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fxquah/code/biospark/data/"/>
    </mc:Choice>
  </mc:AlternateContent>
  <xr:revisionPtr revIDLastSave="0" documentId="13_ncr:40009_{92948124-7D21-2342-976A-B19D42D142A3}" xr6:coauthVersionLast="47" xr6:coauthVersionMax="47" xr10:uidLastSave="{00000000-0000-0000-0000-000000000000}"/>
  <bookViews>
    <workbookView xWindow="0" yWindow="500" windowWidth="38400" windowHeight="21100"/>
  </bookViews>
  <sheets>
    <sheet name="BIOGRID-ORCS-SCREEN_INDEX-1.1.1" sheetId="1" r:id="rId1"/>
  </sheets>
  <calcPr calcId="0"/>
</workbook>
</file>

<file path=xl/calcChain.xml><?xml version="1.0" encoding="utf-8"?>
<calcChain xmlns="http://schemas.openxmlformats.org/spreadsheetml/2006/main">
  <c r="T15" i="1" l="1"/>
  <c r="T16" i="1"/>
  <c r="T33" i="1"/>
  <c r="T34" i="1"/>
  <c r="T35" i="1"/>
  <c r="T36" i="1"/>
  <c r="T37" i="1"/>
  <c r="T44" i="1"/>
  <c r="T45" i="1"/>
  <c r="T46" i="1"/>
  <c r="T52" i="1"/>
  <c r="T59" i="1"/>
  <c r="T60" i="1"/>
  <c r="T61" i="1"/>
  <c r="T62" i="1"/>
  <c r="T63" i="1"/>
  <c r="T64" i="1"/>
  <c r="T65" i="1"/>
  <c r="T66" i="1"/>
  <c r="T67" i="1"/>
  <c r="T68" i="1"/>
  <c r="T73" i="1"/>
  <c r="T74" i="1"/>
  <c r="T259" i="1"/>
  <c r="T305" i="1"/>
  <c r="T463" i="1"/>
  <c r="T477" i="1"/>
  <c r="T485" i="1"/>
  <c r="T486" i="1"/>
  <c r="T490" i="1"/>
  <c r="T493" i="1"/>
  <c r="T540" i="1"/>
  <c r="T867" i="1"/>
  <c r="T888" i="1"/>
  <c r="T889" i="1"/>
  <c r="T908" i="1"/>
  <c r="T909" i="1"/>
  <c r="T910" i="1"/>
  <c r="T913" i="1"/>
  <c r="T914" i="1"/>
  <c r="T915" i="1"/>
  <c r="T920" i="1"/>
  <c r="T921" i="1"/>
  <c r="T923" i="1"/>
  <c r="T944" i="1"/>
  <c r="T945" i="1"/>
  <c r="T946" i="1"/>
  <c r="T947" i="1"/>
  <c r="T948" i="1"/>
  <c r="T952" i="1"/>
  <c r="T954" i="1"/>
  <c r="T957" i="1"/>
  <c r="T958" i="1"/>
  <c r="T959" i="1"/>
  <c r="T960" i="1"/>
  <c r="T961" i="1"/>
  <c r="T962" i="1"/>
  <c r="T963" i="1"/>
  <c r="T964" i="1"/>
  <c r="T965" i="1"/>
  <c r="T967" i="1"/>
  <c r="T969" i="1"/>
  <c r="T984" i="1"/>
  <c r="T989" i="1"/>
  <c r="T998" i="1"/>
  <c r="T999" i="1"/>
  <c r="T1000" i="1"/>
  <c r="T1008" i="1"/>
  <c r="T1009" i="1"/>
  <c r="T1010" i="1"/>
  <c r="T1011" i="1"/>
  <c r="T1012" i="1"/>
  <c r="T1013" i="1"/>
  <c r="T1019" i="1"/>
  <c r="T1020" i="1"/>
  <c r="T1035" i="1"/>
  <c r="T1036" i="1"/>
  <c r="T1037" i="1"/>
  <c r="T1038" i="1"/>
  <c r="T1043" i="1"/>
  <c r="T1044" i="1"/>
  <c r="T1045" i="1"/>
  <c r="T1046" i="1"/>
  <c r="T1047" i="1"/>
  <c r="T1048" i="1"/>
  <c r="T1049" i="1"/>
  <c r="T1050" i="1"/>
  <c r="T1051" i="1"/>
  <c r="T1052" i="1"/>
  <c r="T1053" i="1"/>
  <c r="T1054" i="1"/>
  <c r="T1055" i="1"/>
  <c r="T1056" i="1"/>
  <c r="T1057" i="1"/>
  <c r="T1058" i="1"/>
  <c r="T1059" i="1"/>
  <c r="T1060" i="1"/>
  <c r="T1061" i="1"/>
  <c r="T1062" i="1"/>
  <c r="T1063" i="1"/>
  <c r="T1064" i="1"/>
  <c r="T1096" i="1"/>
  <c r="T1097" i="1"/>
  <c r="T1098" i="1"/>
  <c r="T1099" i="1"/>
  <c r="T1106" i="1"/>
  <c r="T1107" i="1"/>
  <c r="T1108" i="1"/>
  <c r="T1109" i="1"/>
  <c r="T1110" i="1"/>
  <c r="T1125" i="1"/>
  <c r="T1126" i="1"/>
  <c r="T1127" i="1"/>
  <c r="T1128" i="1"/>
  <c r="T1129" i="1"/>
  <c r="T1130" i="1"/>
  <c r="T1131" i="1"/>
  <c r="T1132" i="1"/>
  <c r="T1137" i="1"/>
  <c r="T1141" i="1"/>
  <c r="T1142" i="1"/>
  <c r="T1143" i="1"/>
  <c r="T1151" i="1"/>
  <c r="T1154" i="1"/>
  <c r="T1155" i="1"/>
  <c r="T1157" i="1"/>
  <c r="T1159" i="1"/>
  <c r="T1162" i="1"/>
  <c r="T1163" i="1"/>
  <c r="T1164" i="1"/>
  <c r="T1165" i="1"/>
  <c r="T1166" i="1"/>
  <c r="T1167" i="1"/>
  <c r="T1168" i="1"/>
  <c r="T1169" i="1"/>
  <c r="T1170" i="1"/>
  <c r="T1171" i="1"/>
  <c r="T1172" i="1"/>
  <c r="T1174" i="1"/>
  <c r="T1175" i="1"/>
  <c r="T1177" i="1"/>
  <c r="T1178" i="1"/>
  <c r="T1179" i="1"/>
  <c r="T1180" i="1"/>
  <c r="T1183" i="1"/>
  <c r="T1184" i="1"/>
  <c r="T1185" i="1"/>
  <c r="T1186" i="1"/>
  <c r="T1199" i="1"/>
  <c r="T1200" i="1"/>
  <c r="T1229" i="1"/>
  <c r="T1230" i="1"/>
  <c r="T1231" i="1"/>
  <c r="T1233" i="1"/>
  <c r="T1234" i="1"/>
  <c r="T1235" i="1"/>
  <c r="T1236" i="1"/>
  <c r="T1237" i="1"/>
  <c r="T1238" i="1"/>
  <c r="T1241" i="1"/>
  <c r="T1242" i="1"/>
  <c r="T1243" i="1"/>
  <c r="T1244" i="1"/>
  <c r="T1245" i="1"/>
  <c r="T1246" i="1"/>
  <c r="T1247" i="1"/>
  <c r="T1248" i="1"/>
  <c r="T1249" i="1"/>
  <c r="T1257" i="1"/>
  <c r="T1258" i="1"/>
  <c r="T1259" i="1"/>
  <c r="T1261" i="1"/>
  <c r="T1263"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300" i="1"/>
  <c r="T1301" i="1"/>
  <c r="T1302" i="1"/>
  <c r="T1303" i="1"/>
  <c r="T1316" i="1"/>
  <c r="T1317" i="1"/>
  <c r="T1318" i="1"/>
  <c r="T1319" i="1"/>
  <c r="T1320" i="1"/>
  <c r="T1323" i="1"/>
  <c r="T1324" i="1"/>
  <c r="T1325" i="1"/>
  <c r="T1326" i="1"/>
  <c r="T1327" i="1"/>
  <c r="T1328" i="1"/>
  <c r="T1329" i="1"/>
  <c r="T1331" i="1"/>
  <c r="T1334" i="1"/>
  <c r="T1336" i="1"/>
  <c r="T1338" i="1"/>
  <c r="T1339" i="1"/>
  <c r="T1353" i="1"/>
  <c r="T1354" i="1"/>
  <c r="T1355" i="1"/>
  <c r="T1356" i="1"/>
  <c r="T1357" i="1"/>
  <c r="T1358" i="1"/>
  <c r="T1359" i="1"/>
  <c r="T1360" i="1"/>
  <c r="T1361" i="1"/>
  <c r="T1362" i="1"/>
  <c r="T1375" i="1"/>
  <c r="T1376" i="1"/>
  <c r="T1377" i="1"/>
  <c r="T1378" i="1"/>
  <c r="T1379" i="1"/>
  <c r="T1380" i="1"/>
  <c r="T1381" i="1"/>
  <c r="T1382" i="1"/>
  <c r="T1383" i="1"/>
  <c r="T1384" i="1"/>
  <c r="T1385" i="1"/>
  <c r="T1386" i="1"/>
  <c r="T1387" i="1"/>
  <c r="T1388" i="1"/>
  <c r="T1392" i="1"/>
  <c r="T1393" i="1"/>
  <c r="T1394" i="1"/>
  <c r="T1395" i="1"/>
  <c r="T1396" i="1"/>
  <c r="T1397" i="1"/>
  <c r="T1407" i="1"/>
  <c r="T1409" i="1"/>
  <c r="T1410" i="1"/>
  <c r="T1419" i="1"/>
  <c r="T1420" i="1"/>
  <c r="T1421" i="1"/>
  <c r="T1422" i="1"/>
  <c r="T1423" i="1"/>
  <c r="T1424" i="1"/>
  <c r="T1425" i="1"/>
  <c r="T1426" i="1"/>
  <c r="T1427" i="1"/>
  <c r="T1428" i="1"/>
  <c r="T1429" i="1"/>
  <c r="T1430" i="1"/>
  <c r="T1431" i="1"/>
  <c r="T1432" i="1"/>
  <c r="T1441" i="1"/>
  <c r="T1463" i="1"/>
  <c r="T1464" i="1"/>
  <c r="T1468" i="1"/>
  <c r="T1471" i="1"/>
  <c r="T1476" i="1"/>
</calcChain>
</file>

<file path=xl/sharedStrings.xml><?xml version="1.0" encoding="utf-8"?>
<sst xmlns="http://schemas.openxmlformats.org/spreadsheetml/2006/main" count="45706" uniqueCount="4149">
  <si>
    <t>SCREEN_ID</t>
  </si>
  <si>
    <t>SOURCE_ID</t>
  </si>
  <si>
    <t>SOURCE_TYPE</t>
  </si>
  <si>
    <t>AUTHOR</t>
  </si>
  <si>
    <t>SCREEN_NAME</t>
  </si>
  <si>
    <t>SCORES_SIZE</t>
  </si>
  <si>
    <t>FULL_SIZE</t>
  </si>
  <si>
    <t>FULL_SIZE_AVAILABLE</t>
  </si>
  <si>
    <t>NUMBER_OF_HITS</t>
  </si>
  <si>
    <t>ANALYSIS</t>
  </si>
  <si>
    <t>SIGNIFICANCE_INDICATOR</t>
  </si>
  <si>
    <t>SIGNIFICANCE_CRITERIA</t>
  </si>
  <si>
    <t>THROUGHPUT</t>
  </si>
  <si>
    <t>SCREEN_TYPE</t>
  </si>
  <si>
    <t>SCREEN_FORMAT</t>
  </si>
  <si>
    <t>EXPERIMENTAL_SETUP</t>
  </si>
  <si>
    <t>DURATION</t>
  </si>
  <si>
    <t>CONDITION_NAME</t>
  </si>
  <si>
    <t>CONDITION_DOSAGE</t>
  </si>
  <si>
    <t>MOI</t>
  </si>
  <si>
    <t>LIBRARY</t>
  </si>
  <si>
    <t>LIBRARY_TYPE</t>
  </si>
  <si>
    <t>LIBRARY_METHODOLOGY</t>
  </si>
  <si>
    <t>ENZYME</t>
  </si>
  <si>
    <t>CELL_LINE</t>
  </si>
  <si>
    <t>CELL_TYPE</t>
  </si>
  <si>
    <t>PHENOTYPE</t>
  </si>
  <si>
    <t>SCORE_COL_COUNT</t>
  </si>
  <si>
    <t>SCORE.1_TYPE</t>
  </si>
  <si>
    <t>SCORE.2_TYPE</t>
  </si>
  <si>
    <t>SCORE.3_TYPE</t>
  </si>
  <si>
    <t>SCORE.4_TYPE</t>
  </si>
  <si>
    <t>SCORE.5_TYPE</t>
  </si>
  <si>
    <t>ORGANISM_ID</t>
  </si>
  <si>
    <t>ORGANISM_OFFICIAL</t>
  </si>
  <si>
    <t>NOTES</t>
  </si>
  <si>
    <t>SOURCE</t>
  </si>
  <si>
    <t>SCREEN_RATIONALE</t>
  </si>
  <si>
    <t>pubmed</t>
  </si>
  <si>
    <t>Wang T (2014)</t>
  </si>
  <si>
    <t>1-PMID24336569</t>
  </si>
  <si>
    <t>Yes</t>
  </si>
  <si>
    <t>Kolmogorov-Smirnov</t>
  </si>
  <si>
    <t>Score Significance</t>
  </si>
  <si>
    <t>Score.1 (Log10 (Corrected p-Value)) &gt; 1.3</t>
  </si>
  <si>
    <t>High Throughput</t>
  </si>
  <si>
    <t>Positive Selection</t>
  </si>
  <si>
    <t>Pool</t>
  </si>
  <si>
    <t>Drug Exposure</t>
  </si>
  <si>
    <t>12 Days</t>
  </si>
  <si>
    <t>Etoposide</t>
  </si>
  <si>
    <t>130.0 nM</t>
  </si>
  <si>
    <t>-</t>
  </si>
  <si>
    <t>Human CRISPR Knockout Pooled Libraries (Enriched Sub-pools)</t>
  </si>
  <si>
    <t>CRISPRn</t>
  </si>
  <si>
    <t>Knockout</t>
  </si>
  <si>
    <t>Cas9</t>
  </si>
  <si>
    <t>KBM-7</t>
  </si>
  <si>
    <t>Chronic Myeloid Leukemia Cell Line</t>
  </si>
  <si>
    <t>response to chemicals</t>
  </si>
  <si>
    <t>Log10 (Corrected p-Value)</t>
  </si>
  <si>
    <t>H. sapiens</t>
  </si>
  <si>
    <t>Phenotypic readout: cell proliferation|The threshold used to determine significant genes is -log10(corrected p-value)&gt;1.3</t>
  </si>
  <si>
    <t>BioGRID ORCS</t>
  </si>
  <si>
    <t>Increased drug resistance</t>
  </si>
  <si>
    <t>2-PMID24336569</t>
  </si>
  <si>
    <t>200.0 nM</t>
  </si>
  <si>
    <t>HL-60</t>
  </si>
  <si>
    <t>Acute Myeloid Leukemia Cell Line</t>
  </si>
  <si>
    <t>Gilbert LA (2014)</t>
  </si>
  <si>
    <t>2-PMID25307932</t>
  </si>
  <si>
    <t>Log2 Fold Change (L2FC)</t>
  </si>
  <si>
    <t>Score.1 (Gamma (normalized log2e/t)) &lt;= -0.1</t>
  </si>
  <si>
    <t>Negative Selection</t>
  </si>
  <si>
    <t>Timecourse</t>
  </si>
  <si>
    <t>10 Days</t>
  </si>
  <si>
    <t>&lt; 1</t>
  </si>
  <si>
    <t>CRISPRi (Weissman, 2014)</t>
  </si>
  <si>
    <t>CRISPRi</t>
  </si>
  <si>
    <t>Inhibition</t>
  </si>
  <si>
    <t>dCas9-KRAB</t>
  </si>
  <si>
    <t>K-562</t>
  </si>
  <si>
    <t>cell proliferation</t>
  </si>
  <si>
    <t>Gamma (normalized log2e/t)</t>
  </si>
  <si>
    <t>inhibition of hit genes results in decreased fitness</t>
  </si>
  <si>
    <t>Gene inhibition decreases fitness</t>
  </si>
  <si>
    <t>3-PMID25307932</t>
  </si>
  <si>
    <t>CRISPRa (Weissman, 2014)</t>
  </si>
  <si>
    <t>CRISPRa</t>
  </si>
  <si>
    <t>Activation</t>
  </si>
  <si>
    <t>sunCas9</t>
  </si>
  <si>
    <t>activation of hit genes results in decreased fitness</t>
  </si>
  <si>
    <t>Gene activation decreases fitness</t>
  </si>
  <si>
    <t>Hart T (2015)</t>
  </si>
  <si>
    <t>1-PMID26627737</t>
  </si>
  <si>
    <t>BAGEL</t>
  </si>
  <si>
    <t>Score.1 (Bayes Factor) &gt; 1.57</t>
  </si>
  <si>
    <t>18 Days</t>
  </si>
  <si>
    <t>~ 0.3</t>
  </si>
  <si>
    <t>TKO (Toronto Knockout) v1</t>
  </si>
  <si>
    <t>HCT-116</t>
  </si>
  <si>
    <t>Colorectal Cancer Cell Line</t>
  </si>
  <si>
    <t>Bayes Factor</t>
  </si>
  <si>
    <t>Genes with a Bayes Factor (BF) above the threshold of 1.57 at an FDR of 5% (FDR &lt; 0.05) were identified as fitness genes (hits) for this cell line in this CRISPR screen.</t>
  </si>
  <si>
    <t>Cell-essential genes</t>
  </si>
  <si>
    <t>2-PMID26627737</t>
  </si>
  <si>
    <t>Score.1 (Bayes Factor) &gt; 15.47</t>
  </si>
  <si>
    <t>HeLa</t>
  </si>
  <si>
    <t>Cervical Adenocarcinoma Cell Line</t>
  </si>
  <si>
    <t>Genes with a Bayes Factor (BF) above the threshold of 15.47 at an FDR of 5% (FDR &lt; 0.05) were identified as fitness genes (hits) for this cell line in this CRISPR screen.</t>
  </si>
  <si>
    <t>Morgens DW (2016)</t>
  </si>
  <si>
    <t>1-PMID27159373</t>
  </si>
  <si>
    <t>CasTLE</t>
  </si>
  <si>
    <t>Score.2 (p-Value) &lt;= 0.05</t>
  </si>
  <si>
    <t>14 Days</t>
  </si>
  <si>
    <t>CRISPRn (Bassik, 2016)</t>
  </si>
  <si>
    <t>CasTLE Score</t>
  </si>
  <si>
    <t>p-Value</t>
  </si>
  <si>
    <t>Negative CasTLE scores correspond to decreased growth, positive CasTLE scores indicate increased growth</t>
  </si>
  <si>
    <t>Cell-essential genes and growth restrictive genes</t>
  </si>
  <si>
    <t>Morgens DW (2017)</t>
  </si>
  <si>
    <t>4-PMID28474669</t>
  </si>
  <si>
    <t>Column Significance</t>
  </si>
  <si>
    <t>Toxin Exposure</t>
  </si>
  <si>
    <t>Ricin</t>
  </si>
  <si>
    <t>0.25 ng/mL</t>
  </si>
  <si>
    <t>Bassik Human CRISPR Knockout Library</t>
  </si>
  <si>
    <t>response to toxin</t>
  </si>
  <si>
    <t>CasTLE Effect</t>
  </si>
  <si>
    <t>Phenotypic readout: cell proliferation|authors used a cut-off of FDR&lt;= 10% to determine significance</t>
  </si>
  <si>
    <t>Increased resistance to toxin</t>
  </si>
  <si>
    <t>Konermann S (2015)</t>
  </si>
  <si>
    <t>1-PMID25494202</t>
  </si>
  <si>
    <t>No</t>
  </si>
  <si>
    <t>RIGER</t>
  </si>
  <si>
    <t>All Significant</t>
  </si>
  <si>
    <t>21 Days</t>
  </si>
  <si>
    <t>PLX-4720</t>
  </si>
  <si>
    <t>2.0 ¬µM</t>
  </si>
  <si>
    <t>&lt; 0.2</t>
  </si>
  <si>
    <t>SAM v1 (Zeomycin)</t>
  </si>
  <si>
    <t>SAM (NLS-dCas9-VP64/MS2-p65-HSF1)</t>
  </si>
  <si>
    <t>A-375</t>
  </si>
  <si>
    <t>Melanoma Cell Line</t>
  </si>
  <si>
    <t>NES (Normalized enrichment score)</t>
  </si>
  <si>
    <t>Phenotypic readout: cell proliferation</t>
  </si>
  <si>
    <t>Gene activation increases drug resistance</t>
  </si>
  <si>
    <t>2-PMID25494202</t>
  </si>
  <si>
    <t>SAM v1 (Puromycin)</t>
  </si>
  <si>
    <t>3-PMID26627737</t>
  </si>
  <si>
    <t>Score.1 (Bayes Factor) &gt; 3.2</t>
  </si>
  <si>
    <t>143B</t>
  </si>
  <si>
    <t>Glioblastoma Cell Line</t>
  </si>
  <si>
    <t>Genes with a Bayes Factor (BF) above the threshold of 3.2 at an FDR of 5% (FDR &lt; 0.05) were identified as fitness genes (hits) for this cell line in this CRISPR screen.</t>
  </si>
  <si>
    <t>4-PMID26627737</t>
  </si>
  <si>
    <t>Score.1 (Bayes Factor) &gt; 6.84</t>
  </si>
  <si>
    <t>hTERT-RPE1</t>
  </si>
  <si>
    <t>Retinal Pigment Epithelium Cell Line</t>
  </si>
  <si>
    <t>Genes with a Bayes Factor (BF) above the threshold of 6.84 at an FDR of 5% (FDR &lt; 0.05) were identified as fitness genes (hits) for this cell line in this CRISPR screen.</t>
  </si>
  <si>
    <t>5-PMID26627737</t>
  </si>
  <si>
    <t>Score.1 (Bayes Factor) &gt; 3.57</t>
  </si>
  <si>
    <t>DLD-1</t>
  </si>
  <si>
    <t>Colonic Adenocarcinoma Cell Line</t>
  </si>
  <si>
    <t>Genes with a Bayes Factor (BF) above the threshold of 3.57 at an FDR of 5% (FDR &lt; 0.05) were identified as fitness genes (hits) for this cell line in this CRISPR screen.</t>
  </si>
  <si>
    <t>Ma Y (2017)</t>
  </si>
  <si>
    <t>2-PMID28494239</t>
  </si>
  <si>
    <t>STARS</t>
  </si>
  <si>
    <t>Avana</t>
  </si>
  <si>
    <t>GM12878</t>
  </si>
  <si>
    <t>Epstein-Barr Virus (EBV)+ lymphoblastoid cell line (EBV latency III state)</t>
  </si>
  <si>
    <t>STARS Score</t>
  </si>
  <si>
    <t>FDR</t>
  </si>
  <si>
    <t>q-Value</t>
  </si>
  <si>
    <t>authors used a cut-off of  q-value &lt; 0.05 to determine hits</t>
  </si>
  <si>
    <t>Cell-essential genes in an Epstein-Barr Virus (EBV) latency III state</t>
  </si>
  <si>
    <t>1-PMID28494239</t>
  </si>
  <si>
    <t>P3HR1</t>
  </si>
  <si>
    <t>Epstein-Barr Virus (EBV)+ Burkitt lymphoma cell line (EBV latency I state)</t>
  </si>
  <si>
    <t>Cell-essential genes in an Epstein-Barr Virus (EBV) latency I state</t>
  </si>
  <si>
    <t>Wang T (2017)</t>
  </si>
  <si>
    <t>1-PMID28162770</t>
  </si>
  <si>
    <t>Score.1 (CRISPR Score (CS)) &lt; -1.0</t>
  </si>
  <si>
    <t>14 Doublings</t>
  </si>
  <si>
    <t>Focused Ras Synthetic Lethal Human CRISPR Knockout Library</t>
  </si>
  <si>
    <t>EoL-1</t>
  </si>
  <si>
    <t>Eosinophilic Leukemia Cell Line</t>
  </si>
  <si>
    <t>CRISPR Score (CS)</t>
  </si>
  <si>
    <t>The Wang et al., 2017 library contains the Wang et al., 2015 library + a sub-library targeting 497 additional protein-coding genes</t>
  </si>
  <si>
    <t>2-PMID28162770</t>
  </si>
  <si>
    <t>HEL</t>
  </si>
  <si>
    <t>Erythroleukemia Cell Line</t>
  </si>
  <si>
    <t>3-PMID28162770</t>
  </si>
  <si>
    <t>MOLM-13</t>
  </si>
  <si>
    <t>4-PMID28162770</t>
  </si>
  <si>
    <t>Mono-Mac-1</t>
  </si>
  <si>
    <t>Monocytic Leukemia Cell Line</t>
  </si>
  <si>
    <t>5-PMID28162770</t>
  </si>
  <si>
    <t>MV4-11</t>
  </si>
  <si>
    <t>6-PMID28162770</t>
  </si>
  <si>
    <t>NB-4</t>
  </si>
  <si>
    <t>7-PMID28162770</t>
  </si>
  <si>
    <t>8-PMID28162770</t>
  </si>
  <si>
    <t>OCI-AML2</t>
  </si>
  <si>
    <t>9-PMID28162770</t>
  </si>
  <si>
    <t>OCI-AML3</t>
  </si>
  <si>
    <t>10-PMID28162770</t>
  </si>
  <si>
    <t>OCI-AML5</t>
  </si>
  <si>
    <t>11-PMID28162770</t>
  </si>
  <si>
    <t>P31/FUJ</t>
  </si>
  <si>
    <t>Lymphoma or Leukaemia Cell Line</t>
  </si>
  <si>
    <t>20-PMID28162770</t>
  </si>
  <si>
    <t>PL-21</t>
  </si>
  <si>
    <t>12-PMID28162770</t>
  </si>
  <si>
    <t>SKM-1</t>
  </si>
  <si>
    <t>13-PMID28162770</t>
  </si>
  <si>
    <t>TF-1</t>
  </si>
  <si>
    <t>14-PMID28162770</t>
  </si>
  <si>
    <t>THP-1</t>
  </si>
  <si>
    <t>Krall EB (2017)</t>
  </si>
  <si>
    <t>1-PMID28145866</t>
  </si>
  <si>
    <t>Score.3 (FDR) &lt; 0.1</t>
  </si>
  <si>
    <t>Trametinib</t>
  </si>
  <si>
    <t>24.0 nM</t>
  </si>
  <si>
    <t>GECKO v2</t>
  </si>
  <si>
    <t>HCC0364</t>
  </si>
  <si>
    <t>Lung Cancer Cell Line</t>
  </si>
  <si>
    <t>Fei T (2017)</t>
  </si>
  <si>
    <t>1-PMID28611215</t>
  </si>
  <si>
    <t>MaGeCK</t>
  </si>
  <si>
    <t>Score.1 (MaGeCK Score) &lt;= 0.008592 OR Score.3 (MaGeCK Score) &lt;= 0.0099839</t>
  </si>
  <si>
    <t>Positive and Negative Selection</t>
  </si>
  <si>
    <t>LNCaP</t>
  </si>
  <si>
    <t>Prostate Cancer Cell Line</t>
  </si>
  <si>
    <t>MaGeCK Score</t>
  </si>
  <si>
    <t>Genes with a significant negative MAGeCK score are cell-essential genes in the LNCaP cell line, their KO results in decreased proliferation|Genes with a significant positive MAGeCK score are growth restrictive genes in the LNCaP cell line, their KO results in increased proliferation</t>
  </si>
  <si>
    <t>Shalem O (2014)</t>
  </si>
  <si>
    <t>1-PMID24336571</t>
  </si>
  <si>
    <t>GECKO</t>
  </si>
  <si>
    <t>Mean Depletion</t>
  </si>
  <si>
    <t>2-PMID24336571</t>
  </si>
  <si>
    <t>HUES62</t>
  </si>
  <si>
    <t>Embryonic Cell Line</t>
  </si>
  <si>
    <t>3-PMID24336571</t>
  </si>
  <si>
    <t>Vemurafenib</t>
  </si>
  <si>
    <t>4-PMID24336571</t>
  </si>
  <si>
    <t>3-PMID28145866</t>
  </si>
  <si>
    <t>50.0 nM</t>
  </si>
  <si>
    <t>CALU1</t>
  </si>
  <si>
    <t>4-PMID28145866</t>
  </si>
  <si>
    <t>1.5 ¬µM</t>
  </si>
  <si>
    <t>NCI-H1299</t>
  </si>
  <si>
    <t>2-PMID28145866</t>
  </si>
  <si>
    <t>6.25 ¬µM</t>
  </si>
  <si>
    <t>3-PMID24336569</t>
  </si>
  <si>
    <t>Score.2 (Log10 (Corrected p-Value)) &gt; 1.3</t>
  </si>
  <si>
    <t>12 Doublings</t>
  </si>
  <si>
    <t>Essentiality Score</t>
  </si>
  <si>
    <t>The threshold used to determine significant genes is -log10(corrected p-value)&gt;1.3</t>
  </si>
  <si>
    <t>4-PMID24336569</t>
  </si>
  <si>
    <t>3-PMID25494202</t>
  </si>
  <si>
    <t>Steinhart Z (2017)</t>
  </si>
  <si>
    <t>1-PMID27869803</t>
  </si>
  <si>
    <t>Score.1 (Bayes Factor) &gt; 3.0</t>
  </si>
  <si>
    <t>20 Doublings</t>
  </si>
  <si>
    <t>HPAF-2</t>
  </si>
  <si>
    <t>Pancreatic Adenocarcinoma Cell Line</t>
  </si>
  <si>
    <t>Genes with a Bayes Factor (BF) above the threshold of 3.00 at an FDR of 5% (FDR &lt; 0.05) were identified as fitness genes (hits) for this cell line in this CRISPR screen.</t>
  </si>
  <si>
    <t>2-PMID27869803</t>
  </si>
  <si>
    <t>Score.1 (Bayes Factor) &gt; 1.43</t>
  </si>
  <si>
    <t>PA-TU-8988S</t>
  </si>
  <si>
    <t>Genes with a Bayes Factor (BF) above the threshold of 1.43 at an FDR of 5% (FDR &lt; 0.05) were identified as fitness genes (hits) for this cell line in this CRISPR screen.</t>
  </si>
  <si>
    <t>3-PMID27869803</t>
  </si>
  <si>
    <t>Score.1 (Bayes Factor) &gt; 5.0</t>
  </si>
  <si>
    <t>AsPC1</t>
  </si>
  <si>
    <t>Genes with a Bayes Factor (BF) above the threshold of 5.00 at an FDR of 5% (FDR &lt; 0.05) were identified as fitness genes (hits) for this cell line in this CRISPR screen.</t>
  </si>
  <si>
    <t>Strezoska ≈Ω (2017)</t>
  </si>
  <si>
    <t>1-PMID28445693</t>
  </si>
  <si>
    <t>Reduced Chi Squared</t>
  </si>
  <si>
    <t>Score.1 (Reduced Chi Squared) &gt; 6.0</t>
  </si>
  <si>
    <t>Phenotype Screen</t>
  </si>
  <si>
    <t>Array</t>
  </si>
  <si>
    <t>72 Hours</t>
  </si>
  <si>
    <t>Edit-R crRNA Cell Cycle Regulation library</t>
  </si>
  <si>
    <t>U2-OS</t>
  </si>
  <si>
    <t>Osteosarcoma Cell Line</t>
  </si>
  <si>
    <t>cell cycle progression</t>
  </si>
  <si>
    <t>U2OS cells expressing a G1S Cell Cycle Phase Marker (G1S-CCPM) were utilized to evaluate cell cycle phenotypes based on multiple parameters including  nuclear size and  morphology and reporter localization</t>
  </si>
  <si>
    <t>Cell cycle regulators</t>
  </si>
  <si>
    <t>Wang T (2015)</t>
  </si>
  <si>
    <t>1-PMID26472758</t>
  </si>
  <si>
    <t>Score.1 (CRISPR Score (CS)) &lt; -0.1 AND Score.2 (p-Value) &lt; 0.05</t>
  </si>
  <si>
    <t>Human Activity-optimized genome-wide library</t>
  </si>
  <si>
    <t>Genes with a CRISPR Score (CS) &lt; -0.1 and corrected p-value &lt; 0.05 are considered significant.</t>
  </si>
  <si>
    <t>2-PMID26472758</t>
  </si>
  <si>
    <t>3-PMID26472758</t>
  </si>
  <si>
    <t>Jiyoye</t>
  </si>
  <si>
    <t>Burkitt Lymphoma Cell Line</t>
  </si>
  <si>
    <t>4-PMID26472758</t>
  </si>
  <si>
    <t>RAJI</t>
  </si>
  <si>
    <t>Bertomeu T (2017)</t>
  </si>
  <si>
    <t>1-PMID29038160</t>
  </si>
  <si>
    <t>RANKS</t>
  </si>
  <si>
    <t>Score.2 (FDR) &lt; 0.05</t>
  </si>
  <si>
    <t>15 Days</t>
  </si>
  <si>
    <t>Extended Knockout Library (EKO)</t>
  </si>
  <si>
    <t>NALM-6</t>
  </si>
  <si>
    <t>Pre-B Acute Lymphoblastic Leukemia Cell Line</t>
  </si>
  <si>
    <t>RANKS score</t>
  </si>
  <si>
    <t>Genes with a corrected RANKS score and an FDR &lt; 0.05 were considered significant and essential in the NALM6 cell line.</t>
  </si>
  <si>
    <t>Tzelepis K (2016)</t>
  </si>
  <si>
    <t>1-PMID27760321</t>
  </si>
  <si>
    <t>Score.2 (FDR) &lt; 0.2</t>
  </si>
  <si>
    <t>25 Days</t>
  </si>
  <si>
    <t>Human Improved Genome-wide Knockout CRISPR Library</t>
  </si>
  <si>
    <t>HT-29</t>
  </si>
  <si>
    <t>Depleted genes were identified at a cutoff of FDR 20% (FDR &lt; 0.2).</t>
  </si>
  <si>
    <t>2-PMID27760321</t>
  </si>
  <si>
    <t>3-PMID27760321</t>
  </si>
  <si>
    <t>HT-1080</t>
  </si>
  <si>
    <t>Fibrosarcoma Cell Line</t>
  </si>
  <si>
    <t>2-PMID28474669</t>
  </si>
  <si>
    <t>RAMOS</t>
  </si>
  <si>
    <t>authors used a cut-off of FDR&lt;= 10% to determine significance</t>
  </si>
  <si>
    <t>3-PMID28474669</t>
  </si>
  <si>
    <t>1-PMID28474669</t>
  </si>
  <si>
    <t>U-937</t>
  </si>
  <si>
    <t>Lymphoma Cell Line</t>
  </si>
  <si>
    <t>Blondel CJ (2016)</t>
  </si>
  <si>
    <t>1-PMID27453484</t>
  </si>
  <si>
    <t>2 Hours</t>
  </si>
  <si>
    <t>V. parahaemolyticus with active T3SS1</t>
  </si>
  <si>
    <t>Phenotypic readout: cell proliferation|HT-29 cells were exposed to the gram-negative marine bacterium V. parahaemolyticus which usually expresses two type III secretion systems: T3SS1 and T3SS2. In this screen T3SS2 has been inactivated and only T3SS1 is functional. Cells were screened for gene knock-outs that conferred resistance to T3SS1 induced toxicity.|This screen is one of two biological replicates from this paper (screen 1 and 2 are replicates)</t>
  </si>
  <si>
    <t>2-PMID27453484</t>
  </si>
  <si>
    <t>3-PMID27453484</t>
  </si>
  <si>
    <t>3 Hours</t>
  </si>
  <si>
    <t>V. parahaemolyticus with active T3SS2</t>
  </si>
  <si>
    <t>Phenotypic readout: cell proliferation|HT-29 cells were exposed to the gram-negative marine bacterium V. parahaemolyticus which usually expresses two type III secretion systems: T3SS1 and T3SS2. In this screen T3SS1 has been inactivated and only T3SS2 is functional. Cells were screened for gene knock-outs that conferred resistance to T3SS2 induced toxicity.|This screen is one of two biological replicates from this paper (screen 3 and 4 are replicates)</t>
  </si>
  <si>
    <t>4-PMID27453484</t>
  </si>
  <si>
    <t>Riba A (2017)</t>
  </si>
  <si>
    <t>1-PMID28215525</t>
  </si>
  <si>
    <t>RSA</t>
  </si>
  <si>
    <t>Score.1 (Log10 (p-value)) &lt; -4.0</t>
  </si>
  <si>
    <t>Ligand Exposure</t>
  </si>
  <si>
    <t>8 Days</t>
  </si>
  <si>
    <t>Bone morphogenetic protein 2 (BMP-2)</t>
  </si>
  <si>
    <t>CRISPRn (Zavolan, 2017)</t>
  </si>
  <si>
    <t>HEK-293</t>
  </si>
  <si>
    <t>Embryonic Kidney Cell Line</t>
  </si>
  <si>
    <t>regulation of signal transduction phenotype</t>
  </si>
  <si>
    <t>Log10 (p-value)</t>
  </si>
  <si>
    <t>Cells with low reporter expression should be those in which the sgRNA targeted an activator of the BMP pathway.</t>
  </si>
  <si>
    <t>Positive regulators of BMP-2 signaling pathway</t>
  </si>
  <si>
    <t>2-PMID28215525</t>
  </si>
  <si>
    <t>Cells with high reporter expression should be those in which the sgRNA targeted an inhibitor of the BMP pathway.</t>
  </si>
  <si>
    <t>Negative regulators of BMP-2 signaling pathway</t>
  </si>
  <si>
    <t>3-PMID28215525</t>
  </si>
  <si>
    <t>Interleukin-1 Œ≤</t>
  </si>
  <si>
    <t>0.003 ng/mL</t>
  </si>
  <si>
    <t>Cells with low reporter expression should be those in which the sgRNA targeted an activator of the NFkB pathway.</t>
  </si>
  <si>
    <t>Positive regulators of NFkB signaling pathway</t>
  </si>
  <si>
    <t>4-PMID28215525</t>
  </si>
  <si>
    <t>Cells with high reporter expression should be those in which the sgRNA targeted an inhibitor of the NFkB pathway.</t>
  </si>
  <si>
    <t>Negative regulators of NFkB signaling pathway</t>
  </si>
  <si>
    <t>5-PMID28215525</t>
  </si>
  <si>
    <t>0.3 ng/mL</t>
  </si>
  <si>
    <t>6-PMID28215525</t>
  </si>
  <si>
    <t>Cells with high reporter expression should be those in which the sgRNA targeted an repressor of the NFkB pathway.</t>
  </si>
  <si>
    <t>Gulbranson DR (2017)</t>
  </si>
  <si>
    <t>1-PMID28894007</t>
  </si>
  <si>
    <t>Insulin</t>
  </si>
  <si>
    <t>100 nM</t>
  </si>
  <si>
    <t>~ 0.4</t>
  </si>
  <si>
    <t>protein transport</t>
  </si>
  <si>
    <t>Authors screened cells for exocytosis defects. Hela cells expressing tagged GLUT4 were exposed to insulin and then FACs sorted to identify cells with reduced surface expression of Glut4.</t>
  </si>
  <si>
    <t>Exocytosis</t>
  </si>
  <si>
    <t>Meyers RM (2017)</t>
  </si>
  <si>
    <t>1-PMID29083409</t>
  </si>
  <si>
    <t>CERES</t>
  </si>
  <si>
    <t>CERES score</t>
  </si>
  <si>
    <t>To identify gene hits at an FDR &lt; 0.05, ORCS estimated FDRs for the CERES Avana dataset using customized gold-standard positive and negative sets of genes. The custom positive set included genes essential in at least 90% of cell lines in both the CERES Avana dataset (PMID:29083409) and the 10 lines included in Bertomeu et al. (PMID:29038160). The custom negative set included genes essential in zero cell lines from one of the two datasets and in &lt;=10% of the other dataset.</t>
  </si>
  <si>
    <t>2-PMID29083409</t>
  </si>
  <si>
    <t>Urinary Bladder Cancer Cell Line</t>
  </si>
  <si>
    <t>3-PMID29083409</t>
  </si>
  <si>
    <t>8305C</t>
  </si>
  <si>
    <t>Anaplastic Thyroid Cancer Cell Line</t>
  </si>
  <si>
    <t>Potting C (2018)</t>
  </si>
  <si>
    <t>1-PMID29269392</t>
  </si>
  <si>
    <t>CRISPRn (Helliwell, 2018)</t>
  </si>
  <si>
    <t>HEK293T</t>
  </si>
  <si>
    <t>protein/peptide accumulation</t>
  </si>
  <si>
    <t>Second best guide score x RSA</t>
  </si>
  <si>
    <t>GFP-high populations are enriched for cells expressing sgRNAs that positively regulate GFP-PARKIN</t>
  </si>
  <si>
    <t>Positive regulators of parkin abundance</t>
  </si>
  <si>
    <t>2-PMID29269392</t>
  </si>
  <si>
    <t>GFP-low populations are enriched for cells expressing sgRNAs that negatively regulate GFP-PARKIN</t>
  </si>
  <si>
    <t>Negative regulators of parkin abundance</t>
  </si>
  <si>
    <t>4-PMID29083409</t>
  </si>
  <si>
    <t>A2058</t>
  </si>
  <si>
    <t>5-PMID29083409</t>
  </si>
  <si>
    <t>A2780</t>
  </si>
  <si>
    <t>Ovarian Cancer Cell Line</t>
  </si>
  <si>
    <t>6-PMID29083409</t>
  </si>
  <si>
    <t>A549</t>
  </si>
  <si>
    <t>7-PMID29083409</t>
  </si>
  <si>
    <t>AGS</t>
  </si>
  <si>
    <t>Gastric Adenocarcinoma Cell Line</t>
  </si>
  <si>
    <t>8-PMID29083409</t>
  </si>
  <si>
    <t>AU-565</t>
  </si>
  <si>
    <t>Breast Cancer Cell Line</t>
  </si>
  <si>
    <t>9-PMID29083409</t>
  </si>
  <si>
    <t>BHY</t>
  </si>
  <si>
    <t>Oral Squamous Cell Carcinoma Cell Line</t>
  </si>
  <si>
    <t>10-PMID29083409</t>
  </si>
  <si>
    <t>CAL-27</t>
  </si>
  <si>
    <t>Tongue Cancer Cell Line</t>
  </si>
  <si>
    <t>11-PMID29083409</t>
  </si>
  <si>
    <t>CAOV-3</t>
  </si>
  <si>
    <t>12-PMID29083409</t>
  </si>
  <si>
    <t>YKG1 (RCB2110)</t>
  </si>
  <si>
    <t>13-PMID29083409</t>
  </si>
  <si>
    <t>YAPC</t>
  </si>
  <si>
    <t>Cancer Cell Line</t>
  </si>
  <si>
    <t>14-PMID29083409</t>
  </si>
  <si>
    <t>WM-793</t>
  </si>
  <si>
    <t>15-PMID29083409</t>
  </si>
  <si>
    <t>WM-266-4</t>
  </si>
  <si>
    <t>16-PMID29083409</t>
  </si>
  <si>
    <t>WM-115</t>
  </si>
  <si>
    <t>17-PMID29083409</t>
  </si>
  <si>
    <t>UACC-62</t>
  </si>
  <si>
    <t>18-PMID29083409</t>
  </si>
  <si>
    <t>UACC-257</t>
  </si>
  <si>
    <t>19-PMID29083409</t>
  </si>
  <si>
    <t>20-PMID29083409</t>
  </si>
  <si>
    <t>U-87MG</t>
  </si>
  <si>
    <t>21-PMID29083409</t>
  </si>
  <si>
    <t>U-343 MG-A</t>
  </si>
  <si>
    <t>Glioma Cell Line</t>
  </si>
  <si>
    <t>22-PMID29083409</t>
  </si>
  <si>
    <t>23-PMID29083409</t>
  </si>
  <si>
    <t>U-251 MG</t>
  </si>
  <si>
    <t>24-PMID29083409</t>
  </si>
  <si>
    <t>TUHR-4TKB</t>
  </si>
  <si>
    <t>Renal Cell Carcinoma Cell Line</t>
  </si>
  <si>
    <t>25-PMID29083409</t>
  </si>
  <si>
    <t>TUHR-10TKB</t>
  </si>
  <si>
    <t>26-PMID29083409</t>
  </si>
  <si>
    <t>27-PMID29083409</t>
  </si>
  <si>
    <t>8-MG-BA</t>
  </si>
  <si>
    <t>28-PMID29083409</t>
  </si>
  <si>
    <t>42-MG-BA</t>
  </si>
  <si>
    <t>29-PMID29083409</t>
  </si>
  <si>
    <t>59M</t>
  </si>
  <si>
    <t>30-PMID29083409</t>
  </si>
  <si>
    <t>639V</t>
  </si>
  <si>
    <t>31-PMID29083409</t>
  </si>
  <si>
    <t>647V</t>
  </si>
  <si>
    <t>32-PMID29083409</t>
  </si>
  <si>
    <t>769P</t>
  </si>
  <si>
    <t>33-PMID29083409</t>
  </si>
  <si>
    <t>RCC 786-O</t>
  </si>
  <si>
    <t>34-PMID29083409</t>
  </si>
  <si>
    <t>ABC-1</t>
  </si>
  <si>
    <t>35-PMID29083409</t>
  </si>
  <si>
    <t>36-PMID29083409</t>
  </si>
  <si>
    <t>BC-3C</t>
  </si>
  <si>
    <t>37-PMID29083409</t>
  </si>
  <si>
    <t>BFTC905</t>
  </si>
  <si>
    <t>38-PMID29083409</t>
  </si>
  <si>
    <t>BFTC-909</t>
  </si>
  <si>
    <t>39-PMID29083409</t>
  </si>
  <si>
    <t>BICR 22</t>
  </si>
  <si>
    <t>40-PMID29083409</t>
  </si>
  <si>
    <t>BT-549</t>
  </si>
  <si>
    <t>Mammary Gland Tumor Cell Line</t>
  </si>
  <si>
    <t>41-PMID29083409</t>
  </si>
  <si>
    <t>CFPAC-1</t>
  </si>
  <si>
    <t>Pancreatic Ductal Adenocarcinoma Cell Line</t>
  </si>
  <si>
    <t>42-PMID29083409</t>
  </si>
  <si>
    <t>ZR751</t>
  </si>
  <si>
    <t>43-PMID29083409</t>
  </si>
  <si>
    <t>WM-983/B</t>
  </si>
  <si>
    <t>44-PMID29083409</t>
  </si>
  <si>
    <t>VM-CUB1</t>
  </si>
  <si>
    <t>Bladder Carcinoma</t>
  </si>
  <si>
    <t>45-PMID29083409</t>
  </si>
  <si>
    <t>UM-UC-3</t>
  </si>
  <si>
    <t>Bladder Transitional Cell Carcinoma Cell Line</t>
  </si>
  <si>
    <t>46-PMID29083409</t>
  </si>
  <si>
    <t>D-283MED</t>
  </si>
  <si>
    <t>Medulloblastoma Cell Line</t>
  </si>
  <si>
    <t>47-PMID29083409</t>
  </si>
  <si>
    <t>EFO-27</t>
  </si>
  <si>
    <t>Ovary Adenocarcinoma Cell Line</t>
  </si>
  <si>
    <t>48-PMID29083409</t>
  </si>
  <si>
    <t>ES-2</t>
  </si>
  <si>
    <t>49-PMID29083409</t>
  </si>
  <si>
    <t>F5 meningioma</t>
  </si>
  <si>
    <t>Meningioma Cell Line</t>
  </si>
  <si>
    <t>50-PMID29083409</t>
  </si>
  <si>
    <t>FU-97</t>
  </si>
  <si>
    <t>Gastric Cancer Cell Line</t>
  </si>
  <si>
    <t>52-PMID29083409</t>
  </si>
  <si>
    <t>H4 neuroglioma</t>
  </si>
  <si>
    <t>53-PMID29083409</t>
  </si>
  <si>
    <t>HCC-1395</t>
  </si>
  <si>
    <t>54-PMID29083409</t>
  </si>
  <si>
    <t>HCC-1937</t>
  </si>
  <si>
    <t>55-PMID29083409</t>
  </si>
  <si>
    <t>HCC-1954</t>
  </si>
  <si>
    <t>56-PMID29083409</t>
  </si>
  <si>
    <t>HCC-827</t>
  </si>
  <si>
    <t>Non-Small Cell Lung Adenocarcinoma Cell Line</t>
  </si>
  <si>
    <t>57-PMID29083409</t>
  </si>
  <si>
    <t>HCC-95</t>
  </si>
  <si>
    <t>Lung Squamous Cell Carcinoma Cell Line</t>
  </si>
  <si>
    <t>58-PMID29083409</t>
  </si>
  <si>
    <t>HEC-1-A</t>
  </si>
  <si>
    <t>Uterine Adenocarcinoma Cell Line</t>
  </si>
  <si>
    <t>59-PMID29083409</t>
  </si>
  <si>
    <t>HEC-1-B</t>
  </si>
  <si>
    <t>60-PMID29083409</t>
  </si>
  <si>
    <t>HOP-62</t>
  </si>
  <si>
    <t>61-PMID29083409</t>
  </si>
  <si>
    <t>HS-766T</t>
  </si>
  <si>
    <t>Pancreatic Cancer Cell Line</t>
  </si>
  <si>
    <t>62-PMID29083409</t>
  </si>
  <si>
    <t>HT-115</t>
  </si>
  <si>
    <t>Colonic Cancer Cell Line</t>
  </si>
  <si>
    <t>63-PMID29083409</t>
  </si>
  <si>
    <t>HT-1197</t>
  </si>
  <si>
    <t>64-PMID29083409</t>
  </si>
  <si>
    <t>HT-1376</t>
  </si>
  <si>
    <t>65-PMID29083409</t>
  </si>
  <si>
    <t>ICP-298</t>
  </si>
  <si>
    <t>66-PMID29083409</t>
  </si>
  <si>
    <t>KM-12</t>
  </si>
  <si>
    <t>67-PMID29083409</t>
  </si>
  <si>
    <t>IGR-39</t>
  </si>
  <si>
    <t>68-PMID29083409</t>
  </si>
  <si>
    <t>HCC-56</t>
  </si>
  <si>
    <t>69-PMID29083409</t>
  </si>
  <si>
    <t>HCC202</t>
  </si>
  <si>
    <t>70-PMID29083409</t>
  </si>
  <si>
    <t>HCC1143</t>
  </si>
  <si>
    <t>71-PMID29083409</t>
  </si>
  <si>
    <t>HCC1359</t>
  </si>
  <si>
    <t>72-PMID29083409</t>
  </si>
  <si>
    <t>HCC1419</t>
  </si>
  <si>
    <t>73-PMID29083409</t>
  </si>
  <si>
    <t>HCC1428</t>
  </si>
  <si>
    <t>74-PMID29083409</t>
  </si>
  <si>
    <t>HCC15</t>
  </si>
  <si>
    <t>75-PMID29083409</t>
  </si>
  <si>
    <t>HCC1806</t>
  </si>
  <si>
    <t>76-PMID29083409</t>
  </si>
  <si>
    <t>HGC-27</t>
  </si>
  <si>
    <t>77-PMID29083409</t>
  </si>
  <si>
    <t>HLF</t>
  </si>
  <si>
    <t>Hepatocellular Carcinoma</t>
  </si>
  <si>
    <t>78-PMID29083409</t>
  </si>
  <si>
    <t>HMC-1-8</t>
  </si>
  <si>
    <t>79-PMID29083409</t>
  </si>
  <si>
    <t>HS-294T</t>
  </si>
  <si>
    <t>80-PMID29083409</t>
  </si>
  <si>
    <t>Hs-578T</t>
  </si>
  <si>
    <t>81-PMID29083409</t>
  </si>
  <si>
    <t>HS-683</t>
  </si>
  <si>
    <t>82-PMID29083409</t>
  </si>
  <si>
    <t>Hs 695T</t>
  </si>
  <si>
    <t>83-PMID29083409</t>
  </si>
  <si>
    <t>Hs 729</t>
  </si>
  <si>
    <t>Rhabdomyosarcoma Cell Line</t>
  </si>
  <si>
    <t>84-PMID29083409</t>
  </si>
  <si>
    <t>Hs 944.T</t>
  </si>
  <si>
    <t>85-PMID29083409</t>
  </si>
  <si>
    <t>HSC-3</t>
  </si>
  <si>
    <t>86-PMID29083409</t>
  </si>
  <si>
    <t>87-PMID29083409</t>
  </si>
  <si>
    <t>HT-144</t>
  </si>
  <si>
    <t>88-PMID29083409</t>
  </si>
  <si>
    <t>HT55</t>
  </si>
  <si>
    <t>89-PMID29083409</t>
  </si>
  <si>
    <t>HuH-1</t>
  </si>
  <si>
    <t>Hepatoma Cell Line</t>
  </si>
  <si>
    <t>90-PMID29083409</t>
  </si>
  <si>
    <t>HuH-6</t>
  </si>
  <si>
    <t>Hepatoblastoma Cell Line</t>
  </si>
  <si>
    <t>91-PMID29083409</t>
  </si>
  <si>
    <t>HuH-7</t>
  </si>
  <si>
    <t>92-PMID29083409</t>
  </si>
  <si>
    <t>HuP-T3</t>
  </si>
  <si>
    <t>93-PMID29083409</t>
  </si>
  <si>
    <t>IGR-1</t>
  </si>
  <si>
    <t>94-PMID29083409</t>
  </si>
  <si>
    <t>IMR-32</t>
  </si>
  <si>
    <t>Neuroblastoma Cell Line</t>
  </si>
  <si>
    <t>95-PMID29083409</t>
  </si>
  <si>
    <t>CJM</t>
  </si>
  <si>
    <t>96-PMID29083409</t>
  </si>
  <si>
    <t>D341Med</t>
  </si>
  <si>
    <t>97-PMID29083409</t>
  </si>
  <si>
    <t>DAN-G</t>
  </si>
  <si>
    <t>98-PMID29083409</t>
  </si>
  <si>
    <t>DAOY</t>
  </si>
  <si>
    <t>99-PMID29083409</t>
  </si>
  <si>
    <t>Detroit562</t>
  </si>
  <si>
    <t>100-PMID29083409</t>
  </si>
  <si>
    <t>DK-MG</t>
  </si>
  <si>
    <t>101-PMID29083409</t>
  </si>
  <si>
    <t>102-PMID29083409</t>
  </si>
  <si>
    <t>DU4475</t>
  </si>
  <si>
    <t>103-PMID29083409</t>
  </si>
  <si>
    <t>EFM-19</t>
  </si>
  <si>
    <t>104-PMID29083409</t>
  </si>
  <si>
    <t>EFO-21</t>
  </si>
  <si>
    <t>105-PMID29083409</t>
  </si>
  <si>
    <t>EKVX</t>
  </si>
  <si>
    <t>106-PMID29083409</t>
  </si>
  <si>
    <t>EPLC-272H</t>
  </si>
  <si>
    <t>107-PMID29083409</t>
  </si>
  <si>
    <t>ESS-1</t>
  </si>
  <si>
    <t>Endometrial Cancer Cell Line</t>
  </si>
  <si>
    <t>108-PMID29083409</t>
  </si>
  <si>
    <t>FaDu</t>
  </si>
  <si>
    <t>Hypopharyngeal Squamous Cell Carcinoma Cell Line</t>
  </si>
  <si>
    <t>109-PMID29083409</t>
  </si>
  <si>
    <t>G-292</t>
  </si>
  <si>
    <t>110-PMID29083409</t>
  </si>
  <si>
    <t>GaMG</t>
  </si>
  <si>
    <t>111-PMID29083409</t>
  </si>
  <si>
    <t>GB-1</t>
  </si>
  <si>
    <t>112-PMID29083409</t>
  </si>
  <si>
    <t>RCB0555</t>
  </si>
  <si>
    <t>113-PMID29083409</t>
  </si>
  <si>
    <t>GI-1 (RCB0763)</t>
  </si>
  <si>
    <t>Gliosarcoma</t>
  </si>
  <si>
    <t>114-PMID29083409</t>
  </si>
  <si>
    <t>RCB2277</t>
  </si>
  <si>
    <t>115-PMID29083409</t>
  </si>
  <si>
    <t>JHH-1</t>
  </si>
  <si>
    <t>116-PMID29083409</t>
  </si>
  <si>
    <t>JHH-4</t>
  </si>
  <si>
    <t>117-PMID29083409</t>
  </si>
  <si>
    <t>JHH-5</t>
  </si>
  <si>
    <t>118-PMID29083409</t>
  </si>
  <si>
    <t>JHH-7</t>
  </si>
  <si>
    <t>119-PMID29083409</t>
  </si>
  <si>
    <t>JHOC-5 (RCB1520)</t>
  </si>
  <si>
    <t>120-PMID29083409</t>
  </si>
  <si>
    <t>JHOM-1 (RCB1676)</t>
  </si>
  <si>
    <t>121-PMID29083409</t>
  </si>
  <si>
    <t>JHOS-2 (RCB1521)</t>
  </si>
  <si>
    <t>122-PMID29083409</t>
  </si>
  <si>
    <t>JHOS-4 (RCB1678)</t>
  </si>
  <si>
    <t>123-PMID29083409</t>
  </si>
  <si>
    <t>JIMT-1</t>
  </si>
  <si>
    <t>124-PMID29083409</t>
  </si>
  <si>
    <t>RCB2227</t>
  </si>
  <si>
    <t>125-PMID29083409</t>
  </si>
  <si>
    <t>HARA</t>
  </si>
  <si>
    <t>126-PMID29083409</t>
  </si>
  <si>
    <t>BICR 6</t>
  </si>
  <si>
    <t>127-PMID29083409</t>
  </si>
  <si>
    <t>HEC-251</t>
  </si>
  <si>
    <t>128-PMID29083409</t>
  </si>
  <si>
    <t>HEC-50B</t>
  </si>
  <si>
    <t>129-PMID29083409</t>
  </si>
  <si>
    <t>HEC-59</t>
  </si>
  <si>
    <t>130-PMID29083409</t>
  </si>
  <si>
    <t>HEY A8</t>
  </si>
  <si>
    <t>131-PMID29083409</t>
  </si>
  <si>
    <t>K029AX</t>
  </si>
  <si>
    <t>132-PMID29083409</t>
  </si>
  <si>
    <t>KALS-1</t>
  </si>
  <si>
    <t>133-PMID29083409</t>
  </si>
  <si>
    <t>KARPAS-299</t>
  </si>
  <si>
    <t>T-lymphoma cell line</t>
  </si>
  <si>
    <t>134-PMID29083409</t>
  </si>
  <si>
    <t>KELLY</t>
  </si>
  <si>
    <t>135-PMID29083409</t>
  </si>
  <si>
    <t>Ki-JK</t>
  </si>
  <si>
    <t>136-PMID29083409</t>
  </si>
  <si>
    <t>KLE</t>
  </si>
  <si>
    <t>137-PMID29083409</t>
  </si>
  <si>
    <t>KMBC-2</t>
  </si>
  <si>
    <t>138-PMID29083409</t>
  </si>
  <si>
    <t>KMRC-1</t>
  </si>
  <si>
    <t>139-PMID29083409</t>
  </si>
  <si>
    <t>KMRC-20</t>
  </si>
  <si>
    <t>Renal Cancer Cell Line</t>
  </si>
  <si>
    <t>140-PMID29083409</t>
  </si>
  <si>
    <t>KNS-42</t>
  </si>
  <si>
    <t>141-PMID29083409</t>
  </si>
  <si>
    <t>KNS-60</t>
  </si>
  <si>
    <t>142-PMID29083409</t>
  </si>
  <si>
    <t>KNS-62</t>
  </si>
  <si>
    <t>143-PMID29083409</t>
  </si>
  <si>
    <t>KNS-81</t>
  </si>
  <si>
    <t>144-PMID29083409</t>
  </si>
  <si>
    <t>KP-2</t>
  </si>
  <si>
    <t>145-PMID29083409</t>
  </si>
  <si>
    <t>KP-3</t>
  </si>
  <si>
    <t>146-PMID29083409</t>
  </si>
  <si>
    <t>KP-4</t>
  </si>
  <si>
    <t>147-PMID29083409</t>
  </si>
  <si>
    <t>KPL-1</t>
  </si>
  <si>
    <t>148-PMID29083409</t>
  </si>
  <si>
    <t>KP-N-YN</t>
  </si>
  <si>
    <t>149-PMID29083409</t>
  </si>
  <si>
    <t>KS-1</t>
  </si>
  <si>
    <t>150-PMID29083409</t>
  </si>
  <si>
    <t>KU-19-19</t>
  </si>
  <si>
    <t>151-PMID29083409</t>
  </si>
  <si>
    <t>KURAMOCHI</t>
  </si>
  <si>
    <t>152-PMID29083409</t>
  </si>
  <si>
    <t>KYSE-180</t>
  </si>
  <si>
    <t>153-PMID29083409</t>
  </si>
  <si>
    <t>KYSE-270</t>
  </si>
  <si>
    <t>51-PMID29083409</t>
  </si>
  <si>
    <t>KYSE-410</t>
  </si>
  <si>
    <t>Esophageal Squamous Cell Carcinoma Cell Line</t>
  </si>
  <si>
    <t>154-PMID29083409</t>
  </si>
  <si>
    <t>KYSE-450</t>
  </si>
  <si>
    <t>155-PMID29083409</t>
  </si>
  <si>
    <t>KYSE-70</t>
  </si>
  <si>
    <t>156-PMID29083409</t>
  </si>
  <si>
    <t>LCLC-103H</t>
  </si>
  <si>
    <t>157-PMID29083409</t>
  </si>
  <si>
    <t>RCB1941</t>
  </si>
  <si>
    <t>158-PMID29083409</t>
  </si>
  <si>
    <t>LK-2</t>
  </si>
  <si>
    <t>159-PMID29083409</t>
  </si>
  <si>
    <t>LN-18</t>
  </si>
  <si>
    <t>160-PMID29083409</t>
  </si>
  <si>
    <t>LN-235</t>
  </si>
  <si>
    <t>161-PMID29083409</t>
  </si>
  <si>
    <t>LN-382</t>
  </si>
  <si>
    <t>162-PMID29083409</t>
  </si>
  <si>
    <t>LN-443</t>
  </si>
  <si>
    <t>163-PMID29083409</t>
  </si>
  <si>
    <t>LN-308</t>
  </si>
  <si>
    <t>164-PMID29083409</t>
  </si>
  <si>
    <t>LoVo</t>
  </si>
  <si>
    <t>165-PMID29083409</t>
  </si>
  <si>
    <t>LS-180</t>
  </si>
  <si>
    <t>Colorectal Adenocarcinoma Cell Line</t>
  </si>
  <si>
    <t>166-PMID29083409</t>
  </si>
  <si>
    <t>LS513</t>
  </si>
  <si>
    <t>Cecum Cancer Cell Line</t>
  </si>
  <si>
    <t>167-PMID29083409</t>
  </si>
  <si>
    <t>LS-1034</t>
  </si>
  <si>
    <t>168-PMID29083409</t>
  </si>
  <si>
    <t>LUDLU-1</t>
  </si>
  <si>
    <t>169-PMID29083409</t>
  </si>
  <si>
    <t>LXF-289</t>
  </si>
  <si>
    <t>170-PMID29083409</t>
  </si>
  <si>
    <t>M059K</t>
  </si>
  <si>
    <t>171-PMID29083409</t>
  </si>
  <si>
    <t>MALME-3M</t>
  </si>
  <si>
    <t>172-PMID29083409</t>
  </si>
  <si>
    <t>MCAS</t>
  </si>
  <si>
    <t>173-PMID29083409</t>
  </si>
  <si>
    <t>MDAMB157</t>
  </si>
  <si>
    <t>174-PMID29083409</t>
  </si>
  <si>
    <t>MDA-MB-231</t>
  </si>
  <si>
    <t>Breast Adenocarcinoma Cell Line</t>
  </si>
  <si>
    <t>175-PMID29083409</t>
  </si>
  <si>
    <t>MDAMB415</t>
  </si>
  <si>
    <t>176-PMID29083409</t>
  </si>
  <si>
    <t>MDA-MB-435S</t>
  </si>
  <si>
    <t>MDA-MB-435 cell</t>
  </si>
  <si>
    <t>177-PMID29083409</t>
  </si>
  <si>
    <t>MDA-MB-436</t>
  </si>
  <si>
    <t>178-PMID29083409</t>
  </si>
  <si>
    <t>MDA-MB-453</t>
  </si>
  <si>
    <t>179-PMID29083409</t>
  </si>
  <si>
    <t>MDA-MB-468</t>
  </si>
  <si>
    <t>180-PMID29083409</t>
  </si>
  <si>
    <t>MDST8</t>
  </si>
  <si>
    <t>181-PMID29083409</t>
  </si>
  <si>
    <t>MEL-HO</t>
  </si>
  <si>
    <t>182-PMID29083409</t>
  </si>
  <si>
    <t>MEL-JUSO</t>
  </si>
  <si>
    <t>183-PMID29083409</t>
  </si>
  <si>
    <t>MFE-319</t>
  </si>
  <si>
    <t>184-PMID29083409</t>
  </si>
  <si>
    <t>MHH-NB-11</t>
  </si>
  <si>
    <t>185-PMID29083409</t>
  </si>
  <si>
    <t>MIA Paca-2</t>
  </si>
  <si>
    <t>186-PMID29083409</t>
  </si>
  <si>
    <t>MKN-45</t>
  </si>
  <si>
    <t>187-PMID29083409</t>
  </si>
  <si>
    <t>Cheng J (2017)</t>
  </si>
  <si>
    <t>1-PMID29028833</t>
  </si>
  <si>
    <t>Score.3 (FDR) &lt; 0.05</t>
  </si>
  <si>
    <t>1 Months</t>
  </si>
  <si>
    <t>H1/H2 library</t>
  </si>
  <si>
    <t>MKL-1</t>
  </si>
  <si>
    <t>MKL-1 cells are a Merkel cell carcinoma (MCC) cell line that contains integrated copies of Merkel cell polyomavirus DNA that express a truncated form of Large T antigen (LT) and an intact Small T antigen (ST)</t>
  </si>
  <si>
    <t>188-PMID29083409</t>
  </si>
  <si>
    <t>MOR/CPR</t>
  </si>
  <si>
    <t>Lung Adenocarcinoma Cell Line</t>
  </si>
  <si>
    <t>189-PMID29083409</t>
  </si>
  <si>
    <t>190-PMID29083409</t>
  </si>
  <si>
    <t>NB-1</t>
  </si>
  <si>
    <t>191-PMID29083409</t>
  </si>
  <si>
    <t>192-PMID29083409</t>
  </si>
  <si>
    <t>NCI-H23</t>
  </si>
  <si>
    <t>193-PMID29083409</t>
  </si>
  <si>
    <t>NCI-H322</t>
  </si>
  <si>
    <t>Non-Small Cell Lung Cancer Cell Line</t>
  </si>
  <si>
    <t>194-PMID29083409</t>
  </si>
  <si>
    <t>NCI-H441</t>
  </si>
  <si>
    <t>195-PMID29083409</t>
  </si>
  <si>
    <t>NCI-H460</t>
  </si>
  <si>
    <t>Large Cell Lung Cancer Cell Line</t>
  </si>
  <si>
    <t>196-PMID29083409</t>
  </si>
  <si>
    <t>NCI-H520</t>
  </si>
  <si>
    <t>197-PMID29083409</t>
  </si>
  <si>
    <t>NCI-H716</t>
  </si>
  <si>
    <t>198-PMID29083409</t>
  </si>
  <si>
    <t>NCI-H747</t>
  </si>
  <si>
    <t>199-PMID29083409</t>
  </si>
  <si>
    <t>NCI-H838</t>
  </si>
  <si>
    <t>200-PMID29083409</t>
  </si>
  <si>
    <t>201-PMID29083409</t>
  </si>
  <si>
    <t>NCI-H1437</t>
  </si>
  <si>
    <t>202-PMID29083409</t>
  </si>
  <si>
    <t>NCI-H1581</t>
  </si>
  <si>
    <t>203-PMID29083409</t>
  </si>
  <si>
    <t>NCI-H1650</t>
  </si>
  <si>
    <t>204-PMID29083409</t>
  </si>
  <si>
    <t>NCI-H1693</t>
  </si>
  <si>
    <t>205-PMID29083409</t>
  </si>
  <si>
    <t>NCI-H1703</t>
  </si>
  <si>
    <t>206-PMID29083409</t>
  </si>
  <si>
    <t>NCI-H1792</t>
  </si>
  <si>
    <t>207-PMID29083409</t>
  </si>
  <si>
    <t>NCI-H1944</t>
  </si>
  <si>
    <t>208-PMID29083409</t>
  </si>
  <si>
    <t>NCI-H2023</t>
  </si>
  <si>
    <t>209-PMID29083409</t>
  </si>
  <si>
    <t>NCI-H2030</t>
  </si>
  <si>
    <t>210-PMID29083409</t>
  </si>
  <si>
    <t>NCI-H2087</t>
  </si>
  <si>
    <t>211-PMID29083409</t>
  </si>
  <si>
    <t>NCI-H2110</t>
  </si>
  <si>
    <t>212-PMID29083409</t>
  </si>
  <si>
    <t>NCI-H2122</t>
  </si>
  <si>
    <t>213-PMID29083409</t>
  </si>
  <si>
    <t>NCI-H2126</t>
  </si>
  <si>
    <t>214-PMID29083409</t>
  </si>
  <si>
    <t>NCI-H2170</t>
  </si>
  <si>
    <t>215-PMID29083409</t>
  </si>
  <si>
    <t>NCI-H2172</t>
  </si>
  <si>
    <t>216-PMID29083409</t>
  </si>
  <si>
    <t>NCI-H2291</t>
  </si>
  <si>
    <t>217-PMID29083409</t>
  </si>
  <si>
    <t>NCI-N87</t>
  </si>
  <si>
    <t>218-PMID29083409</t>
  </si>
  <si>
    <t>NOMO-1</t>
  </si>
  <si>
    <t>219-PMID29083409</t>
  </si>
  <si>
    <t>NUGC-3</t>
  </si>
  <si>
    <t>220-PMID29083409</t>
  </si>
  <si>
    <t>OAW28</t>
  </si>
  <si>
    <t>Stewart SE (2017)</t>
  </si>
  <si>
    <t>1-PMID28775154</t>
  </si>
  <si>
    <t>Score.1 (Log10 (p-value)) &gt; 1.3</t>
  </si>
  <si>
    <t>~ 0.2</t>
  </si>
  <si>
    <t>protein/peptide distribution</t>
  </si>
  <si>
    <t>Authors screened for genes  required for cell surface localization of Gal-3.</t>
  </si>
  <si>
    <t>Regulators or GAL3 surface localization</t>
  </si>
  <si>
    <t>221-PMID29083409</t>
  </si>
  <si>
    <t>OE-21</t>
  </si>
  <si>
    <t>Esophageal Cancer Cell Line</t>
  </si>
  <si>
    <t>222-PMID29083409</t>
  </si>
  <si>
    <t>OE-33</t>
  </si>
  <si>
    <t>223-PMID29083409</t>
  </si>
  <si>
    <t>ONS-76</t>
  </si>
  <si>
    <t>224-PMID29083409</t>
  </si>
  <si>
    <t>OS-RC-2</t>
  </si>
  <si>
    <t>225-PMID29083409</t>
  </si>
  <si>
    <t>OUMS-23</t>
  </si>
  <si>
    <t>226-PMID29083409</t>
  </si>
  <si>
    <t>OV7</t>
  </si>
  <si>
    <t>227-PMID29083409</t>
  </si>
  <si>
    <t>OV-90</t>
  </si>
  <si>
    <t>228-PMID29083409</t>
  </si>
  <si>
    <t>OVCA-8</t>
  </si>
  <si>
    <t>229-PMID29083409</t>
  </si>
  <si>
    <t>OVISE</t>
  </si>
  <si>
    <t>230-PMID29083409</t>
  </si>
  <si>
    <t>OVK-18 (RCB1903)</t>
  </si>
  <si>
    <t>231-PMID29083409</t>
  </si>
  <si>
    <t>OVMANA</t>
  </si>
  <si>
    <t>Lin DL (2017)</t>
  </si>
  <si>
    <t>1-PMID28720733</t>
  </si>
  <si>
    <t>Virus Exposure</t>
  </si>
  <si>
    <t>Virus: Dengue virus 2 Thailand/16681/84</t>
  </si>
  <si>
    <t>response to virus</t>
  </si>
  <si>
    <t>Phenotypic readout: cell proliferation|screen to identify host proteins necessary for DENV-mediated cell death in Huh7.5.1 human hepatoma cell.</t>
  </si>
  <si>
    <t>Increased resistance to virus</t>
  </si>
  <si>
    <t>232-PMID29083409</t>
  </si>
  <si>
    <t>OVTOKO</t>
  </si>
  <si>
    <t>233-PMID29083409</t>
  </si>
  <si>
    <t>234-PMID29083409</t>
  </si>
  <si>
    <t>Panc 02.03</t>
  </si>
  <si>
    <t>235-PMID29083409</t>
  </si>
  <si>
    <t>Panc 04.03</t>
  </si>
  <si>
    <t>236-PMID29083409</t>
  </si>
  <si>
    <t>Panc 10.05</t>
  </si>
  <si>
    <t>237-PMID29083409</t>
  </si>
  <si>
    <t>238-PMID29083409</t>
  </si>
  <si>
    <t>PC-14</t>
  </si>
  <si>
    <t>239-PMID29083409</t>
  </si>
  <si>
    <t>PE/CA-PJ34 (clone C12)</t>
  </si>
  <si>
    <t>240-PMID29083409</t>
  </si>
  <si>
    <t>PF-382</t>
  </si>
  <si>
    <t>241-PMID29083409</t>
  </si>
  <si>
    <t>PK-1</t>
  </si>
  <si>
    <t>242-PMID29083409</t>
  </si>
  <si>
    <t>PK-45H</t>
  </si>
  <si>
    <t>243-PMID29083409</t>
  </si>
  <si>
    <t>PLC-PRF-5</t>
  </si>
  <si>
    <t>244-PMID29083409</t>
  </si>
  <si>
    <t>PSN-1</t>
  </si>
  <si>
    <t>245-PMID29083409</t>
  </si>
  <si>
    <t>RCC-10RGB</t>
  </si>
  <si>
    <t>246-PMID29083409</t>
  </si>
  <si>
    <t>RD</t>
  </si>
  <si>
    <t>247-PMID29083409</t>
  </si>
  <si>
    <t>RERF-LC-Ad1</t>
  </si>
  <si>
    <t>248-PMID29083409</t>
  </si>
  <si>
    <t>RCB0444</t>
  </si>
  <si>
    <t>249-PMID29083409</t>
  </si>
  <si>
    <t>Rh-30</t>
  </si>
  <si>
    <t>250-PMID29083409</t>
  </si>
  <si>
    <t>RKN</t>
  </si>
  <si>
    <t>251-PMID29083409</t>
  </si>
  <si>
    <t>RKO</t>
  </si>
  <si>
    <t>252-PMID29083409</t>
  </si>
  <si>
    <t>RMUG-S</t>
  </si>
  <si>
    <t>253-PMID29083409</t>
  </si>
  <si>
    <t>RPMI-7951</t>
  </si>
  <si>
    <t>254-PMID29083409</t>
  </si>
  <si>
    <t>RT-4</t>
  </si>
  <si>
    <t>255-PMID29083409</t>
  </si>
  <si>
    <t>RT-112</t>
  </si>
  <si>
    <t>256-PMID29083409</t>
  </si>
  <si>
    <t>RT112/84</t>
  </si>
  <si>
    <t>257-PMID29083409</t>
  </si>
  <si>
    <t>RVH-421</t>
  </si>
  <si>
    <t>258-PMID29083409</t>
  </si>
  <si>
    <t>SCaBER</t>
  </si>
  <si>
    <t>Urinary Bladder Squamous Cell Carcinoma Cell Line</t>
  </si>
  <si>
    <t>259-PMID29083409</t>
  </si>
  <si>
    <t>SF-295</t>
  </si>
  <si>
    <t>260-PMID29083409</t>
  </si>
  <si>
    <t>SF767</t>
  </si>
  <si>
    <t>261-PMID29083409</t>
  </si>
  <si>
    <t>SH-10-TC</t>
  </si>
  <si>
    <t>262-PMID29083409</t>
  </si>
  <si>
    <t>SIMA</t>
  </si>
  <si>
    <t>Adrenal Gland Neuroblastoma</t>
  </si>
  <si>
    <t>263-PMID29083409</t>
  </si>
  <si>
    <t>SJSA-1</t>
  </si>
  <si>
    <t>264-PMID29083409</t>
  </si>
  <si>
    <t>SK-BR-3</t>
  </si>
  <si>
    <t>265-PMID29083409</t>
  </si>
  <si>
    <t>SK-HEP-1</t>
  </si>
  <si>
    <t>266-PMID29083409</t>
  </si>
  <si>
    <t>SK-MEL-24</t>
  </si>
  <si>
    <t>267-PMID29083409</t>
  </si>
  <si>
    <t>SK-MEL-30</t>
  </si>
  <si>
    <t>268-PMID29083409</t>
  </si>
  <si>
    <t>SK-MES-1</t>
  </si>
  <si>
    <t>269-PMID29083409</t>
  </si>
  <si>
    <t>SK-N-AS</t>
  </si>
  <si>
    <t>270-PMID29083409</t>
  </si>
  <si>
    <t>SK-N-BE(2)</t>
  </si>
  <si>
    <t>271-PMID29083409</t>
  </si>
  <si>
    <t>SK-N-DZ</t>
  </si>
  <si>
    <t>272-PMID29083409</t>
  </si>
  <si>
    <t>SK-N-FI</t>
  </si>
  <si>
    <t>273-PMID29083409</t>
  </si>
  <si>
    <t>SK-N-MC</t>
  </si>
  <si>
    <t>Neuroepithelioma Cell Line</t>
  </si>
  <si>
    <t>274-PMID29083409</t>
  </si>
  <si>
    <t>SKOV-3</t>
  </si>
  <si>
    <t>275-PMID29083409</t>
  </si>
  <si>
    <t>SLR 20</t>
  </si>
  <si>
    <t>276-PMID29083409</t>
  </si>
  <si>
    <t>SLR 23</t>
  </si>
  <si>
    <t>277-PMID29083409</t>
  </si>
  <si>
    <t>SLR 26</t>
  </si>
  <si>
    <t>278-PMID29083409</t>
  </si>
  <si>
    <t>SNG-M</t>
  </si>
  <si>
    <t>279-PMID29083409</t>
  </si>
  <si>
    <t>SNU-1</t>
  </si>
  <si>
    <t>280-PMID29083409</t>
  </si>
  <si>
    <t>SNU-8</t>
  </si>
  <si>
    <t>281-PMID29083409</t>
  </si>
  <si>
    <t>SNU-201</t>
  </si>
  <si>
    <t>282-PMID29083409</t>
  </si>
  <si>
    <t>SNU-213</t>
  </si>
  <si>
    <t>283-PMID29083409</t>
  </si>
  <si>
    <t>SNU-349</t>
  </si>
  <si>
    <t>284-PMID29083409</t>
  </si>
  <si>
    <t>SNU-398</t>
  </si>
  <si>
    <t>285-PMID29083409</t>
  </si>
  <si>
    <t>SNU-410</t>
  </si>
  <si>
    <t>286-PMID29083409</t>
  </si>
  <si>
    <t>SNU-449</t>
  </si>
  <si>
    <t>287-PMID29083409</t>
  </si>
  <si>
    <t>SNU-503</t>
  </si>
  <si>
    <t>Colorectal Cell Line</t>
  </si>
  <si>
    <t>288-PMID29083409</t>
  </si>
  <si>
    <t>SNU-685</t>
  </si>
  <si>
    <t>Uterine Carcinosarcoma Cell Line</t>
  </si>
  <si>
    <t>289-PMID29083409</t>
  </si>
  <si>
    <t>SNU-840</t>
  </si>
  <si>
    <t>290-PMID29083409</t>
  </si>
  <si>
    <t>SUIT-2</t>
  </si>
  <si>
    <t>291-PMID29083409</t>
  </si>
  <si>
    <t>SUP-M2</t>
  </si>
  <si>
    <t>Anaplastic Large Cell Lymphoma Cell Line</t>
  </si>
  <si>
    <t>292-PMID29083409</t>
  </si>
  <si>
    <t>SUP-T1</t>
  </si>
  <si>
    <t>293-PMID29083409</t>
  </si>
  <si>
    <t>SW-48</t>
  </si>
  <si>
    <t>294-PMID29083409</t>
  </si>
  <si>
    <t>SW-403</t>
  </si>
  <si>
    <t>295-PMID29083409</t>
  </si>
  <si>
    <t>SW-620</t>
  </si>
  <si>
    <t>296-PMID29083409</t>
  </si>
  <si>
    <t>SW837</t>
  </si>
  <si>
    <t>297-PMID29083409</t>
  </si>
  <si>
    <t>SW1463</t>
  </si>
  <si>
    <t>298-PMID29083409</t>
  </si>
  <si>
    <t>T3M4</t>
  </si>
  <si>
    <t>299-PMID29083409</t>
  </si>
  <si>
    <t>T-24</t>
  </si>
  <si>
    <t>300-PMID29083409</t>
  </si>
  <si>
    <t>T-84</t>
  </si>
  <si>
    <t>301-PMID29083409</t>
  </si>
  <si>
    <t>T-98G</t>
  </si>
  <si>
    <t>302-PMID29083409</t>
  </si>
  <si>
    <t>TCC-PAN2</t>
  </si>
  <si>
    <t>303-PMID29083409</t>
  </si>
  <si>
    <t>TCCSUP</t>
  </si>
  <si>
    <t>304-PMID29083409</t>
  </si>
  <si>
    <t>TE-1</t>
  </si>
  <si>
    <t>305-PMID29083409</t>
  </si>
  <si>
    <t>TE-5 (RCB1949)</t>
  </si>
  <si>
    <t>306-PMID29083409</t>
  </si>
  <si>
    <t>RCB1433</t>
  </si>
  <si>
    <t>307-PMID29083409</t>
  </si>
  <si>
    <t>308-PMID29083409</t>
  </si>
  <si>
    <t>TOV-21G</t>
  </si>
  <si>
    <t>309-PMID29083409</t>
  </si>
  <si>
    <t>U-118MG</t>
  </si>
  <si>
    <t>310-PMID29083409</t>
  </si>
  <si>
    <t>U-178MG</t>
  </si>
  <si>
    <t>311-PMID29083409</t>
  </si>
  <si>
    <t>UOK101</t>
  </si>
  <si>
    <t>312-PMID29083409</t>
  </si>
  <si>
    <t>WM1799</t>
  </si>
  <si>
    <t>Reddy A (2017)</t>
  </si>
  <si>
    <t>1-PMID28985567</t>
  </si>
  <si>
    <t>Mann-Whitney U test</t>
  </si>
  <si>
    <t>BJAB</t>
  </si>
  <si>
    <t>B-lymphoma cell line</t>
  </si>
  <si>
    <t>The authors screened lymphoma cell lines and determined which genes are significantly enriched or depleted after 14 doublings.</t>
  </si>
  <si>
    <t>2-PMID28985567</t>
  </si>
  <si>
    <t>SU-DHL-4</t>
  </si>
  <si>
    <t>3-PMID28985567</t>
  </si>
  <si>
    <t>Pfeiffer</t>
  </si>
  <si>
    <t>Lymphoblastoid Cell Line</t>
  </si>
  <si>
    <t>4-PMID28985567</t>
  </si>
  <si>
    <t>OCI-LY3</t>
  </si>
  <si>
    <t>B-cell non-Hodgkin lymphoma cell line</t>
  </si>
  <si>
    <t>5-PMID28985567</t>
  </si>
  <si>
    <t>HBL-1</t>
  </si>
  <si>
    <t>Diffuse Large B-cell Lymphoma Cell</t>
  </si>
  <si>
    <t>6-PMID28985567</t>
  </si>
  <si>
    <t>TMD8</t>
  </si>
  <si>
    <t>313-PMID29083409</t>
  </si>
  <si>
    <t>&lt; 1.0</t>
  </si>
  <si>
    <t>Caco-2/BBe</t>
  </si>
  <si>
    <t>314-PMID29083409</t>
  </si>
  <si>
    <t>C32</t>
  </si>
  <si>
    <t>315-PMID29083409</t>
  </si>
  <si>
    <t>Caki-1</t>
  </si>
  <si>
    <t>316-PMID29083409</t>
  </si>
  <si>
    <t>Caki2</t>
  </si>
  <si>
    <t>317-PMID29083409</t>
  </si>
  <si>
    <t>CAL-51</t>
  </si>
  <si>
    <t>318-PMID29083409</t>
  </si>
  <si>
    <t>KYSE-30</t>
  </si>
  <si>
    <t>319-PMID29083409</t>
  </si>
  <si>
    <t>HEC-6</t>
  </si>
  <si>
    <t>320-PMID29083409</t>
  </si>
  <si>
    <t>CAL-78</t>
  </si>
  <si>
    <t>Chondrosarcoma</t>
  </si>
  <si>
    <t>321-PMID29083409</t>
  </si>
  <si>
    <t>Calu-6</t>
  </si>
  <si>
    <t>322-PMID29083409</t>
  </si>
  <si>
    <t>CAMA-1</t>
  </si>
  <si>
    <t>323-PMID29083409</t>
  </si>
  <si>
    <t>CAS-1</t>
  </si>
  <si>
    <t>324-PMID29083409</t>
  </si>
  <si>
    <t>CCF-STTG1</t>
  </si>
  <si>
    <t>Astrocytoma Cell Line</t>
  </si>
  <si>
    <t>325-PMID29083409</t>
  </si>
  <si>
    <t>CCK-81</t>
  </si>
  <si>
    <t>326-PMID29083409</t>
  </si>
  <si>
    <t>ChaGo-K-1</t>
  </si>
  <si>
    <t>327-PMID29083409</t>
  </si>
  <si>
    <t>CHP212</t>
  </si>
  <si>
    <t>328-PMID29083409</t>
  </si>
  <si>
    <t>CL-40</t>
  </si>
  <si>
    <t>329-PMID29083409</t>
  </si>
  <si>
    <t>Colo-678</t>
  </si>
  <si>
    <t>330-PMID29083409</t>
  </si>
  <si>
    <t>COLO 679</t>
  </si>
  <si>
    <t>331-PMID29083409</t>
  </si>
  <si>
    <t>COLO 792</t>
  </si>
  <si>
    <t>332-PMID29083409</t>
  </si>
  <si>
    <t>COLO 800</t>
  </si>
  <si>
    <t>333-PMID29083409</t>
  </si>
  <si>
    <t>COR-L47</t>
  </si>
  <si>
    <t>334-PMID29083409</t>
  </si>
  <si>
    <t>CORL279</t>
  </si>
  <si>
    <t>335-PMID29083409</t>
  </si>
  <si>
    <t>COV318</t>
  </si>
  <si>
    <t>336-PMID29083409</t>
  </si>
  <si>
    <t>COV362</t>
  </si>
  <si>
    <t>337-PMID29083409</t>
  </si>
  <si>
    <t>COV434</t>
  </si>
  <si>
    <t>338-PMID29083409</t>
  </si>
  <si>
    <t>COV504</t>
  </si>
  <si>
    <t>339-PMID29083409</t>
  </si>
  <si>
    <t>COV644</t>
  </si>
  <si>
    <t>340-PMID29083409</t>
  </si>
  <si>
    <t>CAL-29</t>
  </si>
  <si>
    <t>Aguirre AJ (2016)</t>
  </si>
  <si>
    <t>1-PMID27260156</t>
  </si>
  <si>
    <t>The 33 cell line GeCKOv2 dataset from PMID:27260156 was re-analysed using the CERES method in PMID:29083409 and this CERES dataset was loaded into ORCS. To identify gene hits at an FDR &lt; 0.05, ORCS estimated FDRs for the CERES GeCKOv2 dataset using customized gold-standard positive and negative sets of genes. The custom positive set included genes essential in at least 90% of cell lines in both the CERES Avana dataset (PMID:29083409) and the 10 cell lines included in Bertomeu et al. (PMID:29038160). The custom negative set included genes essential in zero cell lines from one of the two datasets and in &lt;=10% of the other dataset. Genes scoring among the top 1,500 in &gt;10% and at least two cell lines in either of the following three studies were further filtered from the negative set: PMID:27260156, PMID:27760321, PMID:28162770.</t>
  </si>
  <si>
    <t>2-PMID27260156</t>
  </si>
  <si>
    <t>A-673</t>
  </si>
  <si>
    <t>3-PMID27260156</t>
  </si>
  <si>
    <t>BxPC-3</t>
  </si>
  <si>
    <t>4-PMID27260156</t>
  </si>
  <si>
    <t>CADO ES1</t>
  </si>
  <si>
    <t>5-PMID27260156</t>
  </si>
  <si>
    <t>CAL120</t>
  </si>
  <si>
    <t>6-PMID27260156</t>
  </si>
  <si>
    <t>CORL105</t>
  </si>
  <si>
    <t>7-PMID27260156</t>
  </si>
  <si>
    <t>EW-8</t>
  </si>
  <si>
    <t>8-PMID27260156</t>
  </si>
  <si>
    <t>EWS-502</t>
  </si>
  <si>
    <t>9-PMID27260156</t>
  </si>
  <si>
    <t>G-402</t>
  </si>
  <si>
    <t>10-PMID27260156</t>
  </si>
  <si>
    <t>HCC44</t>
  </si>
  <si>
    <t>11-PMID27260156</t>
  </si>
  <si>
    <t>12-PMID27260156</t>
  </si>
  <si>
    <t>13-PMID27260156</t>
  </si>
  <si>
    <t>14-PMID27260156</t>
  </si>
  <si>
    <t>L3.3</t>
  </si>
  <si>
    <t>15-PMID27260156</t>
  </si>
  <si>
    <t>16-PMID27260156</t>
  </si>
  <si>
    <t>MEWO</t>
  </si>
  <si>
    <t>17-PMID27260156</t>
  </si>
  <si>
    <t>MHH-ES-1</t>
  </si>
  <si>
    <t>18-PMID27260156</t>
  </si>
  <si>
    <t>NCI-H1373</t>
  </si>
  <si>
    <t>19-PMID27260156</t>
  </si>
  <si>
    <t>NCI-H2009</t>
  </si>
  <si>
    <t>20-PMID27260156</t>
  </si>
  <si>
    <t>PANC-1</t>
  </si>
  <si>
    <t>21-PMID27260156</t>
  </si>
  <si>
    <t>Panc 03.27</t>
  </si>
  <si>
    <t>22-PMID27260156</t>
  </si>
  <si>
    <t>Panc 08.13</t>
  </si>
  <si>
    <t>23-PMID27260156</t>
  </si>
  <si>
    <t>PA-TU-8902</t>
  </si>
  <si>
    <t>24-PMID27260156</t>
  </si>
  <si>
    <t>25-PMID27260156</t>
  </si>
  <si>
    <t>PC-3</t>
  </si>
  <si>
    <t>26-PMID27260156</t>
  </si>
  <si>
    <t>RDES</t>
  </si>
  <si>
    <t>27-PMID27260156</t>
  </si>
  <si>
    <t>SK-ES-1</t>
  </si>
  <si>
    <t>28-PMID27260156</t>
  </si>
  <si>
    <t>SU.86.86</t>
  </si>
  <si>
    <t>29-PMID27260156</t>
  </si>
  <si>
    <t>T-47D</t>
  </si>
  <si>
    <t>30-PMID27260156</t>
  </si>
  <si>
    <t>TC-32</t>
  </si>
  <si>
    <t>Ewing's Sarcoma Cell Line</t>
  </si>
  <si>
    <t>31-PMID27260156</t>
  </si>
  <si>
    <t>TC-71</t>
  </si>
  <si>
    <t>32-PMID27260156</t>
  </si>
  <si>
    <t>TOV-112D</t>
  </si>
  <si>
    <t>33-PMID27260156</t>
  </si>
  <si>
    <t>COLO 741</t>
  </si>
  <si>
    <t>Toledo CM (2015)</t>
  </si>
  <si>
    <t>1-PMID26673326</t>
  </si>
  <si>
    <t>23 Days</t>
  </si>
  <si>
    <t>GSC-0131</t>
  </si>
  <si>
    <t>This data set contains 3 ambiguous gene names and 75 unknown genes that were not loaded into ORCS.</t>
  </si>
  <si>
    <t>2-PMID26673326</t>
  </si>
  <si>
    <t>GSC-0827</t>
  </si>
  <si>
    <t>3-PMID26673326</t>
  </si>
  <si>
    <t>Score.1 (Bayes Factor) &gt;= 3.0</t>
  </si>
  <si>
    <t>NSC-CB660</t>
  </si>
  <si>
    <t>Neural Stem Cell Line</t>
  </si>
  <si>
    <t>4-PMID26673326</t>
  </si>
  <si>
    <t>NSC-U5</t>
  </si>
  <si>
    <t>4-PMID27760321</t>
  </si>
  <si>
    <t>5-PMID27760321</t>
  </si>
  <si>
    <t>6-PMID27760321</t>
  </si>
  <si>
    <t>7-PMID27760321</t>
  </si>
  <si>
    <t>Brunen D (2018)</t>
  </si>
  <si>
    <t>1-PMID29440296</t>
  </si>
  <si>
    <t>DESeq</t>
  </si>
  <si>
    <t>30 Days</t>
  </si>
  <si>
    <t>AZD-1208</t>
  </si>
  <si>
    <t>2.0 Œºmol/L</t>
  </si>
  <si>
    <t>Log2</t>
  </si>
  <si>
    <t>Goodwin JM (2017)</t>
  </si>
  <si>
    <t>1-PMID28877469</t>
  </si>
  <si>
    <t>Score.2 (DESeq2) &gt;= 0.5</t>
  </si>
  <si>
    <t>7 Days</t>
  </si>
  <si>
    <t>CRISPRn (Hoffman and Nyfeler, 2016)</t>
  </si>
  <si>
    <t>DESeq2</t>
  </si>
  <si>
    <t>knock-out of hit genes results in an accumulation of GFP-tagged NCOA4 in cells</t>
  </si>
  <si>
    <t>Regulators of NCOA4 abundance</t>
  </si>
  <si>
    <t>Doench JG (2016)</t>
  </si>
  <si>
    <t>1-PMID26780180</t>
  </si>
  <si>
    <t>Score.2 (FDR) &lt; 0.1</t>
  </si>
  <si>
    <t>2 ¬µM</t>
  </si>
  <si>
    <t>With the Avana library screened in lentiCRISPRv2, 94 genes showed vemurafenib resistance (A-375 cells; STARS analysis at FDR &lt; 10%).</t>
  </si>
  <si>
    <t>2-PMID26780180</t>
  </si>
  <si>
    <t>With the Avana library screened in the lentiGuide vector, 92 genes showed vemurafenib resistance (A-375 cells; STARS analysis at FDR &lt; 10%).</t>
  </si>
  <si>
    <t>2-PMID28877469</t>
  </si>
  <si>
    <t>Score.1 (Log2) &gt; 1.0</t>
  </si>
  <si>
    <t>CRISPRn Minipool (Murphy, 2017)</t>
  </si>
  <si>
    <t>targeted mini-pool screen for genes whose depletion results in increased p62 levels as determined by GFP-tag and FACS sorting</t>
  </si>
  <si>
    <t>Regulators of autophagy</t>
  </si>
  <si>
    <t>3-PMID28877469</t>
  </si>
  <si>
    <t>Score.1 (Log2) &lt; -1.0</t>
  </si>
  <si>
    <t>targeted mini-pool screen for genes whose depletion results in decreased p62 levels as determined by GFP-tag and FACS sorting</t>
  </si>
  <si>
    <t>4-PMID28877469</t>
  </si>
  <si>
    <t>targeted mini-pool screen for genes whose depletion results in increased p62 levels as determined by GFP-tag and FACS sorting in a FIP200 knock-out background</t>
  </si>
  <si>
    <t>Regulators of autophagy in the absence of FIP200</t>
  </si>
  <si>
    <t>5-PMID28877469</t>
  </si>
  <si>
    <t>targeted mini-pool screen for genes whose depletion results in decreased p62 levels as determined by GFP-tag and FACS sorting in a FIP200 knock-out background</t>
  </si>
  <si>
    <t>6-PMID28877469</t>
  </si>
  <si>
    <t>targeted mini-pool screen for genes whose depletion results in increased TAX1BP1 levels as determined by GFP-tag and FACS sorting</t>
  </si>
  <si>
    <t>Regulators of TAX1BP1 abundance</t>
  </si>
  <si>
    <t>7-PMID28877469</t>
  </si>
  <si>
    <t>targeted mini-pool screen for genes whose depletion results in decreased TAX1BP1 levels as determined by GFP-tag and FACS sorting</t>
  </si>
  <si>
    <t>8-PMID28877469</t>
  </si>
  <si>
    <t>targeted mini-pool screen for genes whose depletion results in increased TAX1BP1 levels as determined by GFP-tag and FACS sorting in a FIP200 knock-out background</t>
  </si>
  <si>
    <t>Regulators of TAX1BP1 abundance in the absence of FIP200</t>
  </si>
  <si>
    <t>9-PMID28877469</t>
  </si>
  <si>
    <t>targeted mini-pool screen for genes whose depletion results in decreased TAX1BP1 levels as determined by GFP-tag and FACS sorting in a FIP200 knock-out background</t>
  </si>
  <si>
    <t>3-PMID26780180</t>
  </si>
  <si>
    <t>With the GECKOv1 library screened in lentiCRISPRv1, 31 genes showed vemurafenib resistance (A-375 cells; STARS analysis at FDR &lt; 10%).</t>
  </si>
  <si>
    <t>4-PMID26780180</t>
  </si>
  <si>
    <t>With the GECKOv1 library screened in the lentiGuide vector, 27 genes showed vemurafenib resistance (A-375 cells; STARS analysis at FDR &lt; 10%).</t>
  </si>
  <si>
    <t>5-PMID26780180</t>
  </si>
  <si>
    <t>With the GECKOv2 library screened in the lentiGuide vector, 60 genes showed vemurafenib resistance (A-375 cells; STARS analysis at FDR &lt; 10%).</t>
  </si>
  <si>
    <t>Yilmaz A (2018)</t>
  </si>
  <si>
    <t>1-PMID29662178</t>
  </si>
  <si>
    <t>h-pES10</t>
  </si>
  <si>
    <t>Embryonic Stem Cell Line</t>
  </si>
  <si>
    <t>Screen for essential genes (negative CRISPR score) and growth restrictive genes (positive CRISPR score) in a haploid human embryonic stem cell line</t>
  </si>
  <si>
    <t>6-PMID26780180</t>
  </si>
  <si>
    <t>3 Weeks</t>
  </si>
  <si>
    <t>Negative selection screen with the Avana library screened in lentiCRISPRv2 (A-375 cells; STARS analysis at FDR &lt; 10%).</t>
  </si>
  <si>
    <t>7-PMID26780180</t>
  </si>
  <si>
    <t>Negative selection screen with the Avana library screened in the lentiGuide vector (A-375 cells; STARS analysis at FDR &lt; 10%).</t>
  </si>
  <si>
    <t>8-PMID26780180</t>
  </si>
  <si>
    <t>Negative selection screen with the Avana library screened in the lentiGuide vector (HT-29 cells; STARS analysis at FDR &lt; 10%).</t>
  </si>
  <si>
    <t>9-PMID26780180</t>
  </si>
  <si>
    <t>Negative selection screen with the GECKOv2 library screened in the lentiGuide vector (A-375 cells; STARS analysis at FDR &lt; 10%).</t>
  </si>
  <si>
    <t>10-PMID26780180</t>
  </si>
  <si>
    <t>Negative selection screen with the GECKOv2 library screened in the lentiGuide vector (HT-29 cells; STARS analysis at FDR &lt; 10%).</t>
  </si>
  <si>
    <t>11-PMID26780180</t>
  </si>
  <si>
    <t>2 Days</t>
  </si>
  <si>
    <t>Interferon gamma</t>
  </si>
  <si>
    <t>10 units/mL</t>
  </si>
  <si>
    <t>Asagio (mouse)</t>
  </si>
  <si>
    <t>BV-2</t>
  </si>
  <si>
    <t>Microglial Cell Line</t>
  </si>
  <si>
    <t>With the Asagio library screened in the lentiGuide vector, 16 genes showed resistance to interferon gamma (BV-2 cells; STARS analysis at FDR &lt; 10%).</t>
  </si>
  <si>
    <t>Increased ligand resistance</t>
  </si>
  <si>
    <t>Gallipoli P (2018)</t>
  </si>
  <si>
    <t>1-PMID29463564</t>
  </si>
  <si>
    <t>Quizartinib (AC220)</t>
  </si>
  <si>
    <t>1.5 ¬µg/mL</t>
  </si>
  <si>
    <t>Phenotypic readout: cell proliferation|Authors screened MOLM13 cells treated with the highly potent and specific FLT3ITD inhibitor AC220 (quizartinib) for genes which resulted in synthetic lethality to identify genes and pathways that would sensitize FLT3ITD AML to FLT3-TKI treatment</t>
  </si>
  <si>
    <t>Increased drug sensitivity</t>
  </si>
  <si>
    <t>Sack LM (2018)</t>
  </si>
  <si>
    <t>1-PMID29576454</t>
  </si>
  <si>
    <t>Score.1 (p-Value) &lt; 0.3</t>
  </si>
  <si>
    <t>11 Doublings</t>
  </si>
  <si>
    <t>HMEC</t>
  </si>
  <si>
    <t>Mammary Epithelial Cell Line</t>
  </si>
  <si>
    <t>CRISPR STOP genes (suppressors of tumorigenesis or proliferation)  have a Mageck adjusted p &lt; 0.3 for enrichment.</t>
  </si>
  <si>
    <t>Suppressors of tumorigenesis or proliferation</t>
  </si>
  <si>
    <t>2-PMID29576454</t>
  </si>
  <si>
    <t>CRISPR GO genes (growth-promoting genes and oncogenes) have a Mageck adjusted p &lt; 0.3 for depletion.</t>
  </si>
  <si>
    <t>Growth-promoting genes and oncogenes</t>
  </si>
  <si>
    <t>Patel SJ (2017)</t>
  </si>
  <si>
    <t>1-PMID28783722</t>
  </si>
  <si>
    <t>T cell exposure</t>
  </si>
  <si>
    <t>12 Hours</t>
  </si>
  <si>
    <t>CD8+ T cells</t>
  </si>
  <si>
    <t>&lt; 0.3</t>
  </si>
  <si>
    <t>624-mel</t>
  </si>
  <si>
    <t>RIGER score</t>
  </si>
  <si>
    <t>A two cell-type (2CT) CRISPR assay was carried out which consisted of human T cells as effectors and melanoma cells as targets in order to identify genes essential in tumours for the effector function of T cells (EFT).  This  2CT-CRISPR assay identified loss-of-function genes in Mel624 melanoma cells conferring resistance to T cell-mediated cytolysis. (Re-analysis of 2CT-CRISPR enrichment screen using RIGER.)</t>
  </si>
  <si>
    <t>2-PMID28783722</t>
  </si>
  <si>
    <t>Depletion analysis of Mel624 melanoma cells not exposed to T cells, i.e. no T cells day 7 versus no T cells day 17 cultures (post-transduction with the GeCKOv2 CRISPR library).</t>
  </si>
  <si>
    <t>3-PMID28783722</t>
  </si>
  <si>
    <t>Score.2 (Second best guide score) &gt; 0.5</t>
  </si>
  <si>
    <t>Rank</t>
  </si>
  <si>
    <t>Second best guide score</t>
  </si>
  <si>
    <t>A two cell-type (2CT) CRISPR assay was carried out which consisted of human T cells as effectors and melanoma cells as targets in order to identify genes essential in tumours for the effector function of T cells (EFT).  This  2CT-CRISPR assay identified loss-of-function genes in Mel624 melanoma cells conferring resistance to T cell-mediated cytolysis. 554 genes  were identified at a false discovery rate (FDR) &lt; 0.1%.   (Re-analysis of 2CT-CRISPR enrichment screen with genes ranked by their second most enriched sgRNA.)</t>
  </si>
  <si>
    <t>Martin TD (2017)</t>
  </si>
  <si>
    <t>1-PMID28700943</t>
  </si>
  <si>
    <t>EdgeR</t>
  </si>
  <si>
    <t>Score.1 (Log2) &lt; -2.0 AND Score.2 (q-Value) &lt; 0.05</t>
  </si>
  <si>
    <t>10 Doublings</t>
  </si>
  <si>
    <t>CRISPRn (Martin, 2017)</t>
  </si>
  <si>
    <t>Ju LG (2018)</t>
  </si>
  <si>
    <t>1-PMID29655804</t>
  </si>
  <si>
    <t>None</t>
  </si>
  <si>
    <t>48 Hours</t>
  </si>
  <si>
    <t>Read counts</t>
  </si>
  <si>
    <t>authors screened a TCRalpha-YFP-293T cell line using the GeckoV2 library to identify possible ERAD factors. TCRalpha is an established ERAD substrate, accumulation of TCRalpha suggests a loss of ERAD activity. The authors used FACS to isolate the top 1% of YFP expressing cells and sequenced sgRNAs from these cells to determine the relevant target genes.</t>
  </si>
  <si>
    <t>ERAD factors</t>
  </si>
  <si>
    <t>Kanarek N (2018)</t>
  </si>
  <si>
    <t>1-PMID29995852</t>
  </si>
  <si>
    <t>Differential CRISPR score</t>
  </si>
  <si>
    <t>Score.1 (Delta) &gt; 2.5</t>
  </si>
  <si>
    <t>Methotrexate</t>
  </si>
  <si>
    <t>5.0 ¬µM</t>
  </si>
  <si>
    <t>Delta</t>
  </si>
  <si>
    <t>Phenotypic readout: cell proliferation|Genes are ranked by differential CRISPR scores between vehicle- and methotrexate-treated samples (delta score) with a delta score cut-off of &gt;2.5 for significance</t>
  </si>
  <si>
    <t>Liao S (2018)</t>
  </si>
  <si>
    <t>1-PMID30135075</t>
  </si>
  <si>
    <t>Score.4 (FDR) &lt; 0.05</t>
  </si>
  <si>
    <t>17 Days</t>
  </si>
  <si>
    <t>JQ1</t>
  </si>
  <si>
    <t>CRISPRn Targeted Library (Elledge, 2018)</t>
  </si>
  <si>
    <t>NMC1015</t>
  </si>
  <si>
    <t>NMC-G1 cell</t>
  </si>
  <si>
    <t>Phenotypic readout: cell proliferation|Authors use a targeted tumor suppressor gene (TSG) library in a NUT midline carcinoma cell line to determine which alterations could substitute for BRD4-NUT signaling using a chemical inhibitor of BRD4: JQ1</t>
  </si>
  <si>
    <t>Sievers QL (2018)</t>
  </si>
  <si>
    <t>1-PMID30042095</t>
  </si>
  <si>
    <t>20 Days</t>
  </si>
  <si>
    <t>Lenalidomide</t>
  </si>
  <si>
    <t>1.0 ¬µM</t>
  </si>
  <si>
    <t>MM.1S</t>
  </si>
  <si>
    <t>Multiple Myeloma Cell Line</t>
  </si>
  <si>
    <t>Phenotypic readout: cell proliferation|authors screened for genes whose loss conferred resistance to lenalidomide, the 30 genes with an FDR &lt;0.05 as determined by STARS are listed in figure 1d</t>
  </si>
  <si>
    <t>Tarumoto Y (2018)</t>
  </si>
  <si>
    <t>1-PMID29526696</t>
  </si>
  <si>
    <t>Score.1 (CRISPR Score (CS)) &lt; -1.5</t>
  </si>
  <si>
    <t>Human Kinase Domain-Focused CRISPR Knockout Library</t>
  </si>
  <si>
    <t>this is not a genome-wide screen; the authors screened a targeted kinase domain library in AML versus non-AML cells</t>
  </si>
  <si>
    <t>Cell-essential genes from a targeted transcription factor screen</t>
  </si>
  <si>
    <t>2-PMID29526696</t>
  </si>
  <si>
    <t>3-PMID29526696</t>
  </si>
  <si>
    <t>4-PMID29526696</t>
  </si>
  <si>
    <t>5-PMID29526696</t>
  </si>
  <si>
    <t>6-PMID29526696</t>
  </si>
  <si>
    <t>SET-2</t>
  </si>
  <si>
    <t>7-PMID29526696</t>
  </si>
  <si>
    <t>8-PMID29526696</t>
  </si>
  <si>
    <t>9-PMID29526696</t>
  </si>
  <si>
    <t>10-PMID29526696</t>
  </si>
  <si>
    <t>DMS-114</t>
  </si>
  <si>
    <t>11-PMID29526696</t>
  </si>
  <si>
    <t>NCI-H446</t>
  </si>
  <si>
    <t>12-PMID29526696</t>
  </si>
  <si>
    <t>NCI-H526</t>
  </si>
  <si>
    <t>13-PMID29526696</t>
  </si>
  <si>
    <t>NCI-H82</t>
  </si>
  <si>
    <t>14-PMID29526696</t>
  </si>
  <si>
    <t>15-PMID29526696</t>
  </si>
  <si>
    <t>16-PMID29526696</t>
  </si>
  <si>
    <t>17-PMID29526696</t>
  </si>
  <si>
    <t>18-PMID29526696</t>
  </si>
  <si>
    <t>19-PMID29526696</t>
  </si>
  <si>
    <t>20-PMID29526696</t>
  </si>
  <si>
    <t>Hep-G2</t>
  </si>
  <si>
    <t>21-PMID29526696</t>
  </si>
  <si>
    <t>22-PMID29526696</t>
  </si>
  <si>
    <t>Hep3B</t>
  </si>
  <si>
    <t>23-PMID29526696</t>
  </si>
  <si>
    <t>24-PMID29526696</t>
  </si>
  <si>
    <t>SNU-475</t>
  </si>
  <si>
    <t>25-PMID29526696</t>
  </si>
  <si>
    <t>SNU-387</t>
  </si>
  <si>
    <t>26-PMID29526696</t>
  </si>
  <si>
    <t>SNU-423</t>
  </si>
  <si>
    <t>27-PMID29526696</t>
  </si>
  <si>
    <t>CRISPRn Targeted Transcription Factor Domain Library (Vakoc, 2018)</t>
  </si>
  <si>
    <t>this is not a genome-wide screen; the authors screened a targeted transcription factor domain library in AML versus non-AML cells</t>
  </si>
  <si>
    <t>28-PMID29526696</t>
  </si>
  <si>
    <t>29-PMID29526696</t>
  </si>
  <si>
    <t>30-PMID29526696</t>
  </si>
  <si>
    <t>31-PMID29526696</t>
  </si>
  <si>
    <t>32-PMID29526696</t>
  </si>
  <si>
    <t>33-PMID29526696</t>
  </si>
  <si>
    <t>34-PMID29526696</t>
  </si>
  <si>
    <t>35-PMID29526696</t>
  </si>
  <si>
    <t>36-PMID29526696</t>
  </si>
  <si>
    <t>37-PMID29526696</t>
  </si>
  <si>
    <t>38-PMID29526696</t>
  </si>
  <si>
    <t>39-PMID29526696</t>
  </si>
  <si>
    <t>40-PMID29526696</t>
  </si>
  <si>
    <t>41-PMID29526696</t>
  </si>
  <si>
    <t>42-PMID29526696</t>
  </si>
  <si>
    <t>43-PMID29526696</t>
  </si>
  <si>
    <t>44-PMID29526696</t>
  </si>
  <si>
    <t>45-PMID29526696</t>
  </si>
  <si>
    <t>Bakke J (2019)</t>
  </si>
  <si>
    <t>1-PMID30898113</t>
  </si>
  <si>
    <t>Score.2 (p-Value) &lt; 0.05</t>
  </si>
  <si>
    <t>6 Days</t>
  </si>
  <si>
    <t>Gemcitabine</t>
  </si>
  <si>
    <t>100.0 nM</t>
  </si>
  <si>
    <t>Brunello (human)</t>
  </si>
  <si>
    <t>Behan FM (2019)</t>
  </si>
  <si>
    <t>1-PMID30971826</t>
  </si>
  <si>
    <t>Score.1 (Bayes Factor) &gt; 0.0</t>
  </si>
  <si>
    <t>Human CRISPR Library v.1.1</t>
  </si>
  <si>
    <t>22RV1</t>
  </si>
  <si>
    <t>Genes with a Scaled Bayesian Factor (BF) greater than 0 were identified as fitness genes (hits) for this cell line in this CRISPR screen. The modified BAGEL analysis computed gene-level BFs by the sgRNAs by averaging them instead of summing them. A 5% FDR threshold was used.</t>
  </si>
  <si>
    <t>2-PMID30971826</t>
  </si>
  <si>
    <t>23132-87</t>
  </si>
  <si>
    <t>3-PMID30971826</t>
  </si>
  <si>
    <t>4-PMID30971826</t>
  </si>
  <si>
    <t>5-PMID30971826</t>
  </si>
  <si>
    <t>6-PMID30971826</t>
  </si>
  <si>
    <t>A172</t>
  </si>
  <si>
    <t>7-PMID30971826</t>
  </si>
  <si>
    <t>8-PMID30971826</t>
  </si>
  <si>
    <t>A253</t>
  </si>
  <si>
    <t>Salivary Gland Cancer Cell</t>
  </si>
  <si>
    <t>9-PMID30971826</t>
  </si>
  <si>
    <t>10-PMID30971826</t>
  </si>
  <si>
    <t>A2780ADR</t>
  </si>
  <si>
    <t>11-PMID30971826</t>
  </si>
  <si>
    <t>A2780cis</t>
  </si>
  <si>
    <t>12-PMID30971826</t>
  </si>
  <si>
    <t>13-PMID30971826</t>
  </si>
  <si>
    <t>14-PMID30971826</t>
  </si>
  <si>
    <t>15-PMID30971826</t>
  </si>
  <si>
    <t>AM-38</t>
  </si>
  <si>
    <t>16-PMID30971826</t>
  </si>
  <si>
    <t>ARH-77</t>
  </si>
  <si>
    <t>B-lymphoblastoid cell line</t>
  </si>
  <si>
    <t>17-PMID30971826</t>
  </si>
  <si>
    <t>18-PMID30971826</t>
  </si>
  <si>
    <t>19-PMID30971826</t>
  </si>
  <si>
    <t>BB30-HNC</t>
  </si>
  <si>
    <t>Head and Neck Squamous Cell Carcinoma Cell Line</t>
  </si>
  <si>
    <t>20-PMID30971826</t>
  </si>
  <si>
    <t>BE2-M17</t>
  </si>
  <si>
    <t>21-PMID30971826</t>
  </si>
  <si>
    <t>Becker</t>
  </si>
  <si>
    <t>22-PMID30971826</t>
  </si>
  <si>
    <t>23-PMID30971826</t>
  </si>
  <si>
    <t>BICR10</t>
  </si>
  <si>
    <t>24-PMID30971826</t>
  </si>
  <si>
    <t>25-PMID30971826</t>
  </si>
  <si>
    <t>BICR78</t>
  </si>
  <si>
    <t>26-PMID30971826</t>
  </si>
  <si>
    <t>27-PMID30971826</t>
  </si>
  <si>
    <t>C2BBe1</t>
  </si>
  <si>
    <t>28-PMID30971826</t>
  </si>
  <si>
    <t>Ca9-22</t>
  </si>
  <si>
    <t>Gingival Cancer Cell Line</t>
  </si>
  <si>
    <t>29-PMID30971826</t>
  </si>
  <si>
    <t>30-PMID30971826</t>
  </si>
  <si>
    <t>CAL-33</t>
  </si>
  <si>
    <t>31-PMID30971826</t>
  </si>
  <si>
    <t>32-PMID30971826</t>
  </si>
  <si>
    <t>CAL-72</t>
  </si>
  <si>
    <t>33-PMID30971826</t>
  </si>
  <si>
    <t>Caov-4</t>
  </si>
  <si>
    <t>34-PMID30971826</t>
  </si>
  <si>
    <t>CAPAN-1</t>
  </si>
  <si>
    <t>35-PMID30971826</t>
  </si>
  <si>
    <t>36-PMID30971826</t>
  </si>
  <si>
    <t>37-PMID30971826</t>
  </si>
  <si>
    <t>CL-11</t>
  </si>
  <si>
    <t>38-PMID30971826</t>
  </si>
  <si>
    <t>COLO-205</t>
  </si>
  <si>
    <t>39-PMID30971826</t>
  </si>
  <si>
    <t>COLO-320-HSR</t>
  </si>
  <si>
    <t>40-PMID30971826</t>
  </si>
  <si>
    <t>41-PMID30971826</t>
  </si>
  <si>
    <t>COLO-680N</t>
  </si>
  <si>
    <t>42-PMID30971826</t>
  </si>
  <si>
    <t>COLO-684</t>
  </si>
  <si>
    <t>43-PMID30971826</t>
  </si>
  <si>
    <t>COLO-824</t>
  </si>
  <si>
    <t>44-PMID30971826</t>
  </si>
  <si>
    <t>COR-L23</t>
  </si>
  <si>
    <t>45-PMID30971826</t>
  </si>
  <si>
    <t>D-423MG</t>
  </si>
  <si>
    <t>46-PMID30971826</t>
  </si>
  <si>
    <t>D-502MG</t>
  </si>
  <si>
    <t>47-PMID30971826</t>
  </si>
  <si>
    <t>D-542MG</t>
  </si>
  <si>
    <t>48-PMID30971826</t>
  </si>
  <si>
    <t>49-PMID30971826</t>
  </si>
  <si>
    <t>DBTRG-05MG</t>
  </si>
  <si>
    <t>50-PMID30971826</t>
  </si>
  <si>
    <t>51-PMID30971826</t>
  </si>
  <si>
    <t>NICR402 (DiFi)</t>
  </si>
  <si>
    <t>52-PMID30971826</t>
  </si>
  <si>
    <t>53-PMID30971826</t>
  </si>
  <si>
    <t>DOK</t>
  </si>
  <si>
    <t>54-PMID30971826</t>
  </si>
  <si>
    <t>DOV13</t>
  </si>
  <si>
    <t>55-PMID30971826</t>
  </si>
  <si>
    <t>DU-145</t>
  </si>
  <si>
    <t>56-PMID30971826</t>
  </si>
  <si>
    <t>EBC-1</t>
  </si>
  <si>
    <t>57-PMID30971826</t>
  </si>
  <si>
    <t>RCB0774 (EC-GI-10)</t>
  </si>
  <si>
    <t>58-PMID30971826</t>
  </si>
  <si>
    <t>59-PMID30971826</t>
  </si>
  <si>
    <t>60-PMID30971826</t>
  </si>
  <si>
    <t>EGI-1</t>
  </si>
  <si>
    <t>Cholangiocarcinoma Cell</t>
  </si>
  <si>
    <t>61-PMID30971826</t>
  </si>
  <si>
    <t>62-PMID30971826</t>
  </si>
  <si>
    <t>63-PMID30971826</t>
  </si>
  <si>
    <t>ES4</t>
  </si>
  <si>
    <t>64-PMID30971826</t>
  </si>
  <si>
    <t>ES5</t>
  </si>
  <si>
    <t>65-PMID30971826</t>
  </si>
  <si>
    <t>ES8</t>
  </si>
  <si>
    <t>66-PMID30971826</t>
  </si>
  <si>
    <t>ESO26</t>
  </si>
  <si>
    <t>67-PMID30971826</t>
  </si>
  <si>
    <t>ESO51</t>
  </si>
  <si>
    <t>68-PMID30971826</t>
  </si>
  <si>
    <t>69-PMID30971826</t>
  </si>
  <si>
    <t>EVSA-T</t>
  </si>
  <si>
    <t>70-PMID30971826</t>
  </si>
  <si>
    <t>EW-1</t>
  </si>
  <si>
    <t>71-PMID30971826</t>
  </si>
  <si>
    <t>EW-16</t>
  </si>
  <si>
    <t>72-PMID30971826</t>
  </si>
  <si>
    <t>EW-22</t>
  </si>
  <si>
    <t>73-PMID30971826</t>
  </si>
  <si>
    <t>EW-7</t>
  </si>
  <si>
    <t>74-PMID30971826</t>
  </si>
  <si>
    <t>75-PMID30971826</t>
  </si>
  <si>
    <t>FLO-1</t>
  </si>
  <si>
    <t>76-PMID30971826</t>
  </si>
  <si>
    <t>77-PMID30971826</t>
  </si>
  <si>
    <t>78-PMID30971826</t>
  </si>
  <si>
    <t>79-PMID30971826</t>
  </si>
  <si>
    <t>GP5d</t>
  </si>
  <si>
    <t>Colonic Epithelium Cell Line</t>
  </si>
  <si>
    <t>80-PMID30971826</t>
  </si>
  <si>
    <t>81-PMID30971826</t>
  </si>
  <si>
    <t>82-PMID30971826</t>
  </si>
  <si>
    <t>HCC-78</t>
  </si>
  <si>
    <t>83-PMID30971826</t>
  </si>
  <si>
    <t>84-PMID30971826</t>
  </si>
  <si>
    <t>HCC1187</t>
  </si>
  <si>
    <t>85-PMID30971826</t>
  </si>
  <si>
    <t>86-PMID30971826</t>
  </si>
  <si>
    <t>87-PMID30971826</t>
  </si>
  <si>
    <t>88-PMID30971826</t>
  </si>
  <si>
    <t>89-PMID30971826</t>
  </si>
  <si>
    <t>HCC2998</t>
  </si>
  <si>
    <t>90-PMID30971826</t>
  </si>
  <si>
    <t>HCC38</t>
  </si>
  <si>
    <t>91-PMID30971826</t>
  </si>
  <si>
    <t>HCC70</t>
  </si>
  <si>
    <t>92-PMID30971826</t>
  </si>
  <si>
    <t>HCE-4</t>
  </si>
  <si>
    <t>93-PMID30971826</t>
  </si>
  <si>
    <t>94-PMID30971826</t>
  </si>
  <si>
    <t>HCT-15</t>
  </si>
  <si>
    <t>95-PMID30971826</t>
  </si>
  <si>
    <t>HEC-1</t>
  </si>
  <si>
    <t>96-PMID30971826</t>
  </si>
  <si>
    <t>Hey</t>
  </si>
  <si>
    <t>97-PMID30971826</t>
  </si>
  <si>
    <t>98-PMID30971826</t>
  </si>
  <si>
    <t>HO-1-u-1 (RCB2102)</t>
  </si>
  <si>
    <t>99-PMID30971826</t>
  </si>
  <si>
    <t>100-PMID30971826</t>
  </si>
  <si>
    <t>101-PMID30971826</t>
  </si>
  <si>
    <t>102-PMID30971826</t>
  </si>
  <si>
    <t>103-PMID30971826</t>
  </si>
  <si>
    <t>104-PMID30971826</t>
  </si>
  <si>
    <t>HSC-39</t>
  </si>
  <si>
    <t>105-PMID30971826</t>
  </si>
  <si>
    <t>HSC-4</t>
  </si>
  <si>
    <t>106-PMID30971826</t>
  </si>
  <si>
    <t>HT-29v1.0</t>
  </si>
  <si>
    <t>107-PMID30971826</t>
  </si>
  <si>
    <t>HT-29v1.1</t>
  </si>
  <si>
    <t>108-PMID30971826</t>
  </si>
  <si>
    <t>109-PMID30971826</t>
  </si>
  <si>
    <t>110-PMID30971826</t>
  </si>
  <si>
    <t>111-PMID30971826</t>
  </si>
  <si>
    <t>HuP-T4</t>
  </si>
  <si>
    <t>112-PMID30971826</t>
  </si>
  <si>
    <t>IGROV-1</t>
  </si>
  <si>
    <t>113-PMID30971826</t>
  </si>
  <si>
    <t>IM-9</t>
  </si>
  <si>
    <t>114-PMID30971826</t>
  </si>
  <si>
    <t>IM-95</t>
  </si>
  <si>
    <t>115-PMID30971826</t>
  </si>
  <si>
    <t>IST-MEL1</t>
  </si>
  <si>
    <t>116-PMID30971826</t>
  </si>
  <si>
    <t>117-PMID30971826</t>
  </si>
  <si>
    <t>118-PMID30971826</t>
  </si>
  <si>
    <t>JHU-011</t>
  </si>
  <si>
    <t>119-PMID30971826</t>
  </si>
  <si>
    <t>JHU-022</t>
  </si>
  <si>
    <t>120-PMID30971826</t>
  </si>
  <si>
    <t>JHU-029</t>
  </si>
  <si>
    <t>121-PMID30971826</t>
  </si>
  <si>
    <t>122-PMID30971826</t>
  </si>
  <si>
    <t>KATOIII</t>
  </si>
  <si>
    <t>123-PMID30971826</t>
  </si>
  <si>
    <t>KINGS-1</t>
  </si>
  <si>
    <t>124-PMID30971826</t>
  </si>
  <si>
    <t>125-PMID30971826</t>
  </si>
  <si>
    <t>126-PMID30971826</t>
  </si>
  <si>
    <t>KMS-11</t>
  </si>
  <si>
    <t>127-PMID30971826</t>
  </si>
  <si>
    <t>128-PMID30971826</t>
  </si>
  <si>
    <t>129-PMID30971826</t>
  </si>
  <si>
    <t>KON</t>
  </si>
  <si>
    <t>130-PMID30971826</t>
  </si>
  <si>
    <t>KP-1N</t>
  </si>
  <si>
    <t>131-PMID30971826</t>
  </si>
  <si>
    <t>132-PMID30971826</t>
  </si>
  <si>
    <t>133-PMID30971826</t>
  </si>
  <si>
    <t>134-PMID30971826</t>
  </si>
  <si>
    <t>KP-N-YS</t>
  </si>
  <si>
    <t>135-PMID30971826</t>
  </si>
  <si>
    <t>136-PMID30971826</t>
  </si>
  <si>
    <t>KYAE-1</t>
  </si>
  <si>
    <t>137-PMID30971826</t>
  </si>
  <si>
    <t>KYSE-140</t>
  </si>
  <si>
    <t>138-PMID30971826</t>
  </si>
  <si>
    <t>KYSE-150</t>
  </si>
  <si>
    <t>139-PMID30971826</t>
  </si>
  <si>
    <t>KYSE-220</t>
  </si>
  <si>
    <t>140-PMID30971826</t>
  </si>
  <si>
    <t>141-PMID30971826</t>
  </si>
  <si>
    <t>142-PMID30971826</t>
  </si>
  <si>
    <t>143-PMID30971826</t>
  </si>
  <si>
    <t>KYSE-510</t>
  </si>
  <si>
    <t>144-PMID30971826</t>
  </si>
  <si>
    <t>KYSE-520</t>
  </si>
  <si>
    <t>145-PMID30971826</t>
  </si>
  <si>
    <t>146-PMID30971826</t>
  </si>
  <si>
    <t>L-363</t>
  </si>
  <si>
    <t>147-PMID30971826</t>
  </si>
  <si>
    <t>LB1047-RCC</t>
  </si>
  <si>
    <t>148-PMID30971826</t>
  </si>
  <si>
    <t>LB771-HNC</t>
  </si>
  <si>
    <t>149-PMID30971826</t>
  </si>
  <si>
    <t>LC-1-sq</t>
  </si>
  <si>
    <t>150-PMID30971826</t>
  </si>
  <si>
    <t>LCLC-97TM1</t>
  </si>
  <si>
    <t>151-PMID30971826</t>
  </si>
  <si>
    <t>152-PMID30971826</t>
  </si>
  <si>
    <t>LN-229</t>
  </si>
  <si>
    <t>153-PMID30971826</t>
  </si>
  <si>
    <t>LNCaP-Clone-FGC</t>
  </si>
  <si>
    <t>154-PMID30971826</t>
  </si>
  <si>
    <t>LNZTA3WT4</t>
  </si>
  <si>
    <t>155-PMID30971826</t>
  </si>
  <si>
    <t>LOU-NH91</t>
  </si>
  <si>
    <t>156-PMID30971826</t>
  </si>
  <si>
    <t>157-PMID30971826</t>
  </si>
  <si>
    <t>LP-1</t>
  </si>
  <si>
    <t>158-PMID30971826</t>
  </si>
  <si>
    <t>159-PMID30971826</t>
  </si>
  <si>
    <t>LS-123</t>
  </si>
  <si>
    <t>160-PMID30971826</t>
  </si>
  <si>
    <t>161-PMID30971826</t>
  </si>
  <si>
    <t>LS-411N</t>
  </si>
  <si>
    <t>162-PMID30971826</t>
  </si>
  <si>
    <t>163-PMID30971826</t>
  </si>
  <si>
    <t>LU-65</t>
  </si>
  <si>
    <t>164-PMID30971826</t>
  </si>
  <si>
    <t>LU-99A</t>
  </si>
  <si>
    <t>165-PMID30971826</t>
  </si>
  <si>
    <t>166-PMID30971826</t>
  </si>
  <si>
    <t>MC-IXC</t>
  </si>
  <si>
    <t>Askin Tumor</t>
  </si>
  <si>
    <t>167-PMID30971826</t>
  </si>
  <si>
    <t>168-PMID30971826</t>
  </si>
  <si>
    <t>MCF7</t>
  </si>
  <si>
    <t>169-PMID30971826</t>
  </si>
  <si>
    <t>170-PMID30971826</t>
  </si>
  <si>
    <t>MDA-MB-361</t>
  </si>
  <si>
    <t>171-PMID30971826</t>
  </si>
  <si>
    <t>172-PMID30971826</t>
  </si>
  <si>
    <t>173-PMID30971826</t>
  </si>
  <si>
    <t>174-PMID30971826</t>
  </si>
  <si>
    <t>175-PMID30971826</t>
  </si>
  <si>
    <t>176-PMID30971826</t>
  </si>
  <si>
    <t>MFE-280</t>
  </si>
  <si>
    <t>177-PMID30971826</t>
  </si>
  <si>
    <t>MFE-296</t>
  </si>
  <si>
    <t>178-PMID30971826</t>
  </si>
  <si>
    <t>MFM-223</t>
  </si>
  <si>
    <t>179-PMID30971826</t>
  </si>
  <si>
    <t>180-PMID30971826</t>
  </si>
  <si>
    <t>181-PMID30971826</t>
  </si>
  <si>
    <t>MKN28</t>
  </si>
  <si>
    <t>182-PMID30971826</t>
  </si>
  <si>
    <t>MOG-G-UVW</t>
  </si>
  <si>
    <t>183-PMID30971826</t>
  </si>
  <si>
    <t>NB10</t>
  </si>
  <si>
    <t>184-PMID30971826</t>
  </si>
  <si>
    <t>NB13</t>
  </si>
  <si>
    <t>185-PMID30971826</t>
  </si>
  <si>
    <t>NB17</t>
  </si>
  <si>
    <t>186-PMID30971826</t>
  </si>
  <si>
    <t>NB5</t>
  </si>
  <si>
    <t>187-PMID30971826</t>
  </si>
  <si>
    <t>NB6</t>
  </si>
  <si>
    <t>188-PMID30971826</t>
  </si>
  <si>
    <t>NB69</t>
  </si>
  <si>
    <t>189-PMID30971826</t>
  </si>
  <si>
    <t>NB7</t>
  </si>
  <si>
    <t>190-PMID30971826</t>
  </si>
  <si>
    <t>NCI-H1155</t>
  </si>
  <si>
    <t>191-PMID30971826</t>
  </si>
  <si>
    <t>192-PMID30971826</t>
  </si>
  <si>
    <t>NCI-H1355</t>
  </si>
  <si>
    <t>193-PMID30971826</t>
  </si>
  <si>
    <t>194-PMID30971826</t>
  </si>
  <si>
    <t>195-PMID30971826</t>
  </si>
  <si>
    <t>NCI-H1755</t>
  </si>
  <si>
    <t>196-PMID30971826</t>
  </si>
  <si>
    <t>NCI-H1869</t>
  </si>
  <si>
    <t>197-PMID30971826</t>
  </si>
  <si>
    <t>NCI-H1915</t>
  </si>
  <si>
    <t>198-PMID30971826</t>
  </si>
  <si>
    <t>199-PMID30971826</t>
  </si>
  <si>
    <t>NCI-H1975</t>
  </si>
  <si>
    <t>200-PMID30971826</t>
  </si>
  <si>
    <t>NCI-H1993</t>
  </si>
  <si>
    <t>201-PMID30971826</t>
  </si>
  <si>
    <t>202-PMID30971826</t>
  </si>
  <si>
    <t>203-PMID30971826</t>
  </si>
  <si>
    <t>204-PMID30971826</t>
  </si>
  <si>
    <t>NCI-H226</t>
  </si>
  <si>
    <t>205-PMID30971826</t>
  </si>
  <si>
    <t>206-PMID30971826</t>
  </si>
  <si>
    <t>NCI-H3118</t>
  </si>
  <si>
    <t>207-PMID30971826</t>
  </si>
  <si>
    <t>NCI-H3122</t>
  </si>
  <si>
    <t>208-PMID30971826</t>
  </si>
  <si>
    <t>NCI-H322M</t>
  </si>
  <si>
    <t>209-PMID30971826</t>
  </si>
  <si>
    <t>NCI-H358</t>
  </si>
  <si>
    <t>210-PMID30971826</t>
  </si>
  <si>
    <t>211-PMID30971826</t>
  </si>
  <si>
    <t>NCI-H650</t>
  </si>
  <si>
    <t>212-PMID30971826</t>
  </si>
  <si>
    <t>213-PMID30971826</t>
  </si>
  <si>
    <t>NH-12</t>
  </si>
  <si>
    <t>214-PMID30971826</t>
  </si>
  <si>
    <t>NMC-G1</t>
  </si>
  <si>
    <t>215-PMID30971826</t>
  </si>
  <si>
    <t>no-10</t>
  </si>
  <si>
    <t>216-PMID30971826</t>
  </si>
  <si>
    <t>no-11</t>
  </si>
  <si>
    <t>217-PMID30971826</t>
  </si>
  <si>
    <t>218-PMID30971826</t>
  </si>
  <si>
    <t>OACM5-1</t>
  </si>
  <si>
    <t>219-PMID30971826</t>
  </si>
  <si>
    <t>OAW-42</t>
  </si>
  <si>
    <t>220-PMID30971826</t>
  </si>
  <si>
    <t>OC-314</t>
  </si>
  <si>
    <t>221-PMID30971826</t>
  </si>
  <si>
    <t>222-PMID30971826</t>
  </si>
  <si>
    <t>223-PMID30971826</t>
  </si>
  <si>
    <t>OCI-LY-19</t>
  </si>
  <si>
    <t>224-PMID30971826</t>
  </si>
  <si>
    <t>OCUB-M</t>
  </si>
  <si>
    <t>225-PMID30971826</t>
  </si>
  <si>
    <t>226-PMID30971826</t>
  </si>
  <si>
    <t>227-PMID30971826</t>
  </si>
  <si>
    <t>OPM-2</t>
  </si>
  <si>
    <t>228-PMID30971826</t>
  </si>
  <si>
    <t>OSC-19</t>
  </si>
  <si>
    <t>229-PMID30971826</t>
  </si>
  <si>
    <t>OSC-20</t>
  </si>
  <si>
    <t>230-PMID30971826</t>
  </si>
  <si>
    <t>231-PMID30971826</t>
  </si>
  <si>
    <t>OVCA420</t>
  </si>
  <si>
    <t>232-PMID30971826</t>
  </si>
  <si>
    <t>OVCAR-3</t>
  </si>
  <si>
    <t>233-PMID30971826</t>
  </si>
  <si>
    <t>OVCAR-5</t>
  </si>
  <si>
    <t>234-PMID30971826</t>
  </si>
  <si>
    <t>OVCAR-8/ADR</t>
  </si>
  <si>
    <t>OVCA-8 cell</t>
  </si>
  <si>
    <t>235-PMID30971826</t>
  </si>
  <si>
    <t>236-PMID30971826</t>
  </si>
  <si>
    <t>237-PMID30971826</t>
  </si>
  <si>
    <t>OVMIU</t>
  </si>
  <si>
    <t>238-PMID30971826</t>
  </si>
  <si>
    <t>239-PMID30971826</t>
  </si>
  <si>
    <t>PA-TU-8988T</t>
  </si>
  <si>
    <t>240-PMID30971826</t>
  </si>
  <si>
    <t>241-PMID30971826</t>
  </si>
  <si>
    <t>242-PMID30971826</t>
  </si>
  <si>
    <t>243-PMID30971826</t>
  </si>
  <si>
    <t>244-PMID30971826</t>
  </si>
  <si>
    <t>245-PMID30971826</t>
  </si>
  <si>
    <t>246-PMID30971826</t>
  </si>
  <si>
    <t>PCI-15A</t>
  </si>
  <si>
    <t>247-PMID30971826</t>
  </si>
  <si>
    <t>PCI-30</t>
  </si>
  <si>
    <t>248-PMID30971826</t>
  </si>
  <si>
    <t>PCI-38</t>
  </si>
  <si>
    <t>249-PMID30971826</t>
  </si>
  <si>
    <t>PCI-4B</t>
  </si>
  <si>
    <t>250-PMID30971826</t>
  </si>
  <si>
    <t>PCI-6A</t>
  </si>
  <si>
    <t>251-PMID30971826</t>
  </si>
  <si>
    <t>PE-CA-PJ15</t>
  </si>
  <si>
    <t>252-PMID30971826</t>
  </si>
  <si>
    <t>PEO1</t>
  </si>
  <si>
    <t>253-PMID30971826</t>
  </si>
  <si>
    <t>PEO4</t>
  </si>
  <si>
    <t>254-PMID30971826</t>
  </si>
  <si>
    <t>PL4</t>
  </si>
  <si>
    <t>255-PMID30971826</t>
  </si>
  <si>
    <t>256-PMID30971826</t>
  </si>
  <si>
    <t>RCC-FG2</t>
  </si>
  <si>
    <t>257-PMID30971826</t>
  </si>
  <si>
    <t>RCM-1</t>
  </si>
  <si>
    <t>258-PMID30971826</t>
  </si>
  <si>
    <t>RERF-GC-1B</t>
  </si>
  <si>
    <t>259-PMID30971826</t>
  </si>
  <si>
    <t>RERF-LC-Sq1</t>
  </si>
  <si>
    <t>260-PMID30971826</t>
  </si>
  <si>
    <t>261-PMID30971826</t>
  </si>
  <si>
    <t>262-PMID30971826</t>
  </si>
  <si>
    <t>RL95-2</t>
  </si>
  <si>
    <t>263-PMID30971826</t>
  </si>
  <si>
    <t>RMG-I</t>
  </si>
  <si>
    <t>264-PMID30971826</t>
  </si>
  <si>
    <t>ROS-50</t>
  </si>
  <si>
    <t>265-PMID30971826</t>
  </si>
  <si>
    <t>RPMI-8226</t>
  </si>
  <si>
    <t>266-PMID30971826</t>
  </si>
  <si>
    <t>SAS</t>
  </si>
  <si>
    <t>267-PMID30971826</t>
  </si>
  <si>
    <t>SCC-4</t>
  </si>
  <si>
    <t>268-PMID30971826</t>
  </si>
  <si>
    <t>SCC-9</t>
  </si>
  <si>
    <t>269-PMID30971826</t>
  </si>
  <si>
    <t>SCC90</t>
  </si>
  <si>
    <t>270-PMID30971826</t>
  </si>
  <si>
    <t>SCH</t>
  </si>
  <si>
    <t>271-PMID30971826</t>
  </si>
  <si>
    <t>SF126</t>
  </si>
  <si>
    <t>272-PMID30971826</t>
  </si>
  <si>
    <t>273-PMID30971826</t>
  </si>
  <si>
    <t>SF539</t>
  </si>
  <si>
    <t>274-PMID30971826</t>
  </si>
  <si>
    <t>275-PMID30971826</t>
  </si>
  <si>
    <t>SK-GT-4</t>
  </si>
  <si>
    <t>276-PMID30971826</t>
  </si>
  <si>
    <t>SK-MEL-2</t>
  </si>
  <si>
    <t>277-PMID30971826</t>
  </si>
  <si>
    <t>278-PMID30971826</t>
  </si>
  <si>
    <t>SK-MG-1</t>
  </si>
  <si>
    <t>279-PMID30971826</t>
  </si>
  <si>
    <t>280-PMID30971826</t>
  </si>
  <si>
    <t>281-PMID30971826</t>
  </si>
  <si>
    <t>282-PMID30971826</t>
  </si>
  <si>
    <t>SK-N-SH</t>
  </si>
  <si>
    <t>283-PMID30971826</t>
  </si>
  <si>
    <t>SK-PN-DW</t>
  </si>
  <si>
    <t>284-PMID30971826</t>
  </si>
  <si>
    <t>SKN-3</t>
  </si>
  <si>
    <t>285-PMID30971826</t>
  </si>
  <si>
    <t>SNB75</t>
  </si>
  <si>
    <t>286-PMID30971826</t>
  </si>
  <si>
    <t>287-PMID30971826</t>
  </si>
  <si>
    <t>288-PMID30971826</t>
  </si>
  <si>
    <t>SNU-16</t>
  </si>
  <si>
    <t>289-PMID30971826</t>
  </si>
  <si>
    <t>SNU-61</t>
  </si>
  <si>
    <t>290-PMID30971826</t>
  </si>
  <si>
    <t>SNU-81</t>
  </si>
  <si>
    <t>291-PMID30971826</t>
  </si>
  <si>
    <t>SNU-C1</t>
  </si>
  <si>
    <t>292-PMID30971826</t>
  </si>
  <si>
    <t>SNU-C5</t>
  </si>
  <si>
    <t>293-PMID30971826</t>
  </si>
  <si>
    <t>SU-DHL-10</t>
  </si>
  <si>
    <t>294-PMID30971826</t>
  </si>
  <si>
    <t>SU-DHL-5</t>
  </si>
  <si>
    <t>295-PMID30971826</t>
  </si>
  <si>
    <t>SU-DHL-8</t>
  </si>
  <si>
    <t>296-PMID30971826</t>
  </si>
  <si>
    <t>297-PMID30971826</t>
  </si>
  <si>
    <t>298-PMID30971826</t>
  </si>
  <si>
    <t>SW1088</t>
  </si>
  <si>
    <t>299-PMID30971826</t>
  </si>
  <si>
    <t>SW1573</t>
  </si>
  <si>
    <t>300-PMID30971826</t>
  </si>
  <si>
    <t>SW1990</t>
  </si>
  <si>
    <t>301-PMID30971826</t>
  </si>
  <si>
    <t>302-PMID30971826</t>
  </si>
  <si>
    <t>303-PMID30971826</t>
  </si>
  <si>
    <t>SW626</t>
  </si>
  <si>
    <t>304-PMID30971826</t>
  </si>
  <si>
    <t>305-PMID30971826</t>
  </si>
  <si>
    <t>T-T</t>
  </si>
  <si>
    <t>306-PMID30971826</t>
  </si>
  <si>
    <t>307-PMID30971826</t>
  </si>
  <si>
    <t>308-PMID30971826</t>
  </si>
  <si>
    <t>309-PMID30971826</t>
  </si>
  <si>
    <t>310-PMID30971826</t>
  </si>
  <si>
    <t>TE-10</t>
  </si>
  <si>
    <t>311-PMID30971826</t>
  </si>
  <si>
    <t>TE-4</t>
  </si>
  <si>
    <t>312-PMID30971826</t>
  </si>
  <si>
    <t>313-PMID30971826</t>
  </si>
  <si>
    <t>TE-8</t>
  </si>
  <si>
    <t>314-PMID30971826</t>
  </si>
  <si>
    <t>TE-9</t>
  </si>
  <si>
    <t>315-PMID30971826</t>
  </si>
  <si>
    <t>TGW</t>
  </si>
  <si>
    <t>316-PMID30971826</t>
  </si>
  <si>
    <t>TMK-1</t>
  </si>
  <si>
    <t>317-PMID30971826</t>
  </si>
  <si>
    <t>318-PMID30971826</t>
  </si>
  <si>
    <t>319-PMID30971826</t>
  </si>
  <si>
    <t>TYK-nu</t>
  </si>
  <si>
    <t>320-PMID30971826</t>
  </si>
  <si>
    <t>321-PMID30971826</t>
  </si>
  <si>
    <t>322-PMID30971826</t>
  </si>
  <si>
    <t>UACC-893</t>
  </si>
  <si>
    <t>323-PMID30971826</t>
  </si>
  <si>
    <t>UWB1.289</t>
  </si>
  <si>
    <t>324-PMID30971826</t>
  </si>
  <si>
    <t>VMRC-LCD</t>
  </si>
  <si>
    <t>325-PMID30971826</t>
  </si>
  <si>
    <t>YH-13</t>
  </si>
  <si>
    <t>Seneviratne AK (2019)</t>
  </si>
  <si>
    <t>1-PMID30930145</t>
  </si>
  <si>
    <t>Flint M (2019)</t>
  </si>
  <si>
    <t>1-PMID30655525</t>
  </si>
  <si>
    <t>3 Days</t>
  </si>
  <si>
    <t>Virus: Ebola virus (Mayinga strain)</t>
  </si>
  <si>
    <t>0.3 MOI</t>
  </si>
  <si>
    <t>Huh-7.5.1</t>
  </si>
  <si>
    <t>Huh-7 Cell</t>
  </si>
  <si>
    <t>Phenotypic readout: cell proliferation|The authors exposed cells to the Ebola virus (Mayinga strain) and looked for cells whose sgRNA were enriched in the exposed cell pool, indicating loss of knock-out of the gene target protects cells from infection and subsequent death</t>
  </si>
  <si>
    <t>Chang SJ (2019)</t>
  </si>
  <si>
    <t>1-PMID30951565</t>
  </si>
  <si>
    <t>Score.3 (FDR) &lt; 0.15</t>
  </si>
  <si>
    <t>1 Hours</t>
  </si>
  <si>
    <t>Typhoid Toxin</t>
  </si>
  <si>
    <t>40.0 pM</t>
  </si>
  <si>
    <t>Phenotypic readout: cell proliferation|these results are from a screen using the Geckov2 sub-pool A library to screen HEK293T cells for genes whose loss confers resistance to typhoid toxin</t>
  </si>
  <si>
    <t>2-PMID30951565</t>
  </si>
  <si>
    <t>Phenotypic readout: cell proliferation|these results are from a screen using the Geckov2 sub-pool B library to screen HEK293T cells for genes whose loss confers resistance to typhoid toxin</t>
  </si>
  <si>
    <t>MacLeod G (2019)</t>
  </si>
  <si>
    <t>1-PMID30995489</t>
  </si>
  <si>
    <t>Toronto Knockout version 3 (TKOv3)</t>
  </si>
  <si>
    <t>G549NS (patient-derived)</t>
  </si>
  <si>
    <t>Hit genes have a minimum BF of 3</t>
  </si>
  <si>
    <t>2-PMID30995489</t>
  </si>
  <si>
    <t>G583NS (patient-derived)</t>
  </si>
  <si>
    <t>3-PMID30995489</t>
  </si>
  <si>
    <t>G523NS (patient-derived)</t>
  </si>
  <si>
    <t>4-PMID30995489</t>
  </si>
  <si>
    <t>G564NS (patient-derived)</t>
  </si>
  <si>
    <t>5-PMID30995489</t>
  </si>
  <si>
    <t>G477NS (patient-derived)</t>
  </si>
  <si>
    <t>6-PMID30995489</t>
  </si>
  <si>
    <t>G432NS (patient-derived)</t>
  </si>
  <si>
    <t>7-PMID30995489</t>
  </si>
  <si>
    <t>G440NS (patient-derived)</t>
  </si>
  <si>
    <t>8-PMID30995489</t>
  </si>
  <si>
    <t>G472NS (patient-derived)</t>
  </si>
  <si>
    <t>9-PMID30995489</t>
  </si>
  <si>
    <t>G510NS (patient-derived)</t>
  </si>
  <si>
    <t>10-PMID30995489</t>
  </si>
  <si>
    <t>G361NS (patient-derived)</t>
  </si>
  <si>
    <t>11-PMID30995489</t>
  </si>
  <si>
    <t>HF7450 (primary-derived)</t>
  </si>
  <si>
    <t>12-PMID30995489</t>
  </si>
  <si>
    <t>HF6562 (primary derived)</t>
  </si>
  <si>
    <t>Liu J (2019)</t>
  </si>
  <si>
    <t>1-PMID31316073</t>
  </si>
  <si>
    <t>4 Weeks</t>
  </si>
  <si>
    <t>Mini-human</t>
  </si>
  <si>
    <t>AsCpf1</t>
  </si>
  <si>
    <t>Genes with a Scaled Bayesian Factor (BF) greater than 0 were identified as fitness genes (hits) for this cell line in this CRISPR screen. A cutoff threshold for gene hit identification was set to a false discovery rate (FDR) of 0.01. An AsCpf1-based human multiplexed library was used with the optimized AsCpf1-3xMYC variant.</t>
  </si>
  <si>
    <t>2-PMID31316073</t>
  </si>
  <si>
    <t>Genes with a Scaled Bayesian Factor (BF) greater than 0 were identified as fitness genes (hits) for this cell line in this CRISPR screen. A cutoff threshold for gene hit identification was set to a false discovery rate (FDR) of 0.01.   An SpCas9-based human mono-cistronic library was used.</t>
  </si>
  <si>
    <t>3-PMID31316073</t>
  </si>
  <si>
    <t>Genes with a Scaled Bayesian Factor (BF) greater than 0 were identified as fitness genes (hits) for this cell line in this CRISPR screen. A cutoff threshold for gene hit identification was set to a false discovery rate (FDR) of 0.01. An SpCas9-based human mono-cistronic library was used.</t>
  </si>
  <si>
    <t>Adhikari H (2018)</t>
  </si>
  <si>
    <t>1-PMID30194290</t>
  </si>
  <si>
    <t>Score.1 (Log2) &lt; -0.5 AND Score.2 (p-Value) &lt; 0.05 AND Score.3 (FDR) &lt; 0.01 OR Score.1 (Log2) &gt; 0.5 AND Score.2 (p-Value) &lt; 0.05 AND Score.3 (FDR) &lt; 0.01</t>
  </si>
  <si>
    <t>HRASG12V isoform</t>
  </si>
  <si>
    <t>RAS Interactome (Adhikari, 2018)</t>
  </si>
  <si>
    <t>HEK-HT</t>
  </si>
  <si>
    <t>A focused RAS Interactome library targeting 476 genes was generated. Any gene with a log2 fold change &lt; -0.5 and a p-value &lt; 0.05 with an FDR &lt; 0.01 was considered to be a negatively enriched or depleted gene hit, whereas any gene with a log2 fold change &gt; 0.5 and a p-value &lt; 0.05 with an FDR &lt; 0.01 was considered to be a positively enriched gene hit. The HEK-HT cells are expressing an oncogenic version of one RAS isoform. This HRAS screen involved HEK-HT cells with the HRASG12V isoform.</t>
  </si>
  <si>
    <t>Cell-essential genes (HRASG12V isoform)</t>
  </si>
  <si>
    <t>2-PMID30194290</t>
  </si>
  <si>
    <t>KRASG12V isoform</t>
  </si>
  <si>
    <t>A focused RAS Interactome library targeting 476 genes was generated. Any gene with a log2 fold change &lt; -0.5 and a p-value &lt; 0.05 with an FDR &lt; 0.01 was considered to be a negatively enriched or depleted gene hit, whereas any gene with a log2 fold change &gt; 0.5 and a p-value &lt; 0.05 with an FDR &lt; 0.01 was considered to be a positively enriched gene hit. The HEK-HT cells are expressing an oncogenic version of one RAS isoform. This HRAS screen involved HEK-HT cells with the KRASG12V isoform.</t>
  </si>
  <si>
    <t>Cell-essential genes (KRASG12V isoform)</t>
  </si>
  <si>
    <t>3-PMID30194290</t>
  </si>
  <si>
    <t>NRASG12V isoform</t>
  </si>
  <si>
    <t>A focused RAS Interactome library targeting 476 genes was generated. Any gene with a log2 fold change &lt; -0.5 and a p-value &lt; 0.05 with an FDR &lt; 0.01 was considered to be a negatively enriched or depleted gene hit, whereas any gene with a log2 fold change &gt; 0.5 and a p-value &lt; 0.05 with an FDR &lt; 0.01 was considered to be a positively enriched gene hit. The HEK-HT cells are expressing an oncogenic version of one RAS isoform. This HRAS screen involved HEK-HT cells with the NRASG12V isoform.</t>
  </si>
  <si>
    <t>Cell-essential genes (NRASG12V isoform)</t>
  </si>
  <si>
    <t>Jiang C (2019)</t>
  </si>
  <si>
    <t>1-PMID31365872</t>
  </si>
  <si>
    <t>Mega CD40L</t>
  </si>
  <si>
    <t>50.0 ng/mL</t>
  </si>
  <si>
    <t>DAUDI</t>
  </si>
  <si>
    <t>Daudi B cells were transfected with the Avana sgRNA library and then stimulated with trimeric Mega-CD40L. CD40-induced Fas levels were analyzed by fluorescence-activated cell sorting (FACS), cells with the highest FAS abundance were determined to likely contain knockouts of CD40  pathway negative regulators.</t>
  </si>
  <si>
    <t>Negative regulators of CD40 pathway</t>
  </si>
  <si>
    <t>2-PMID31365872</t>
  </si>
  <si>
    <t>Daudi B cells were transfected with the Avana sgRNA library and then stimulated with trimeric Mega-CD40L. CD40-induced Fas levels were analyzed by fluorescence-activated cell sorting (FACS), cells with the lowest FAS abundance were determined to likely contain knockouts of CD40  pathway positive regulators.</t>
  </si>
  <si>
    <t>Positive regulators of CD40 pathway</t>
  </si>
  <si>
    <t>Kabir S (2019)</t>
  </si>
  <si>
    <t>1-PMID31294695</t>
  </si>
  <si>
    <t>Score.2 (p-Value) &lt; 0.01 AND Score.3 (FDR) &lt; 0.25</t>
  </si>
  <si>
    <t>6 Hours</t>
  </si>
  <si>
    <t>AZD5576 (CDK9i)</t>
  </si>
  <si>
    <t>3.0 ¬µM</t>
  </si>
  <si>
    <t>CRISPRi-v2 (inhibition)</t>
  </si>
  <si>
    <t>Phenotypic readout: cell proliferation|Inhibition of hit genes resensitize LK-2 cells to CDK9 inhibition as determined by loss of viability measured by level of apoptosis (FACS sorting based on presence of fluorescent marker)</t>
  </si>
  <si>
    <t>Gene inhibition increases drug sensitivity</t>
  </si>
  <si>
    <t>2-PMID31294695</t>
  </si>
  <si>
    <t>AZD5991 (MCL1i)</t>
  </si>
  <si>
    <t>Phenotypic readout: cell proliferation|Inhibition of hit genes resensitizes LK-2 cells to MCL1 inhibition as determined by loss of viability measured by level of apoptosis (FACS sorting based on presence of fluorescent marker)</t>
  </si>
  <si>
    <t>Xiao T (2018)</t>
  </si>
  <si>
    <t>1-PMID29987050</t>
  </si>
  <si>
    <t>The authors screened breast cancer cell lines in the presence and absence of estrogen to look for genes whose loss could confer growth in the absence of estrogen and genes whose loss affects cell viability.</t>
  </si>
  <si>
    <t>2-PMID29987050</t>
  </si>
  <si>
    <t>E2 (17Œ≤-estradiol)</t>
  </si>
  <si>
    <t>10.0 nM</t>
  </si>
  <si>
    <t>3-PMID29987050</t>
  </si>
  <si>
    <t>4-PMID29987050</t>
  </si>
  <si>
    <t>Patil A (2019)</t>
  </si>
  <si>
    <t>1-PMID31300418</t>
  </si>
  <si>
    <t>9 Days</t>
  </si>
  <si>
    <t>CC-122 (Avadomide)</t>
  </si>
  <si>
    <t>BC-3</t>
  </si>
  <si>
    <t>Primary Effusion Lymphoma Cell Line</t>
  </si>
  <si>
    <t>Phenotypic readout: cell proliferation|The authors performed positive selection screens to identify Cereblon modulating agent (CM) effectors, genes whose inactivation confers resistance to LEN, POM, or CC-122 in PEL cells.</t>
  </si>
  <si>
    <t>2-PMID31300418</t>
  </si>
  <si>
    <t>3-PMID31300418</t>
  </si>
  <si>
    <t>13 Days</t>
  </si>
  <si>
    <t>4-PMID31300418</t>
  </si>
  <si>
    <t>5-PMID31300418</t>
  </si>
  <si>
    <t>Pomalidomide</t>
  </si>
  <si>
    <t>6-PMID31300418</t>
  </si>
  <si>
    <t>13-PMID30995489</t>
  </si>
  <si>
    <t>Delta Z scores</t>
  </si>
  <si>
    <t>Score.1 (Z-score) &gt;= 2.0</t>
  </si>
  <si>
    <t>Temozolomide</t>
  </si>
  <si>
    <t>20.0 LD (%Lethal Dose)</t>
  </si>
  <si>
    <t>Z-score</t>
  </si>
  <si>
    <t>Phenotypic readout: cell proliferation|the authors compared Bayes Factor scores from TKOv1 infected glioblastoma cells screened in the presence and absence of sub-lethal doses of TMZ to determine genes that sensitize cells to the drug</t>
  </si>
  <si>
    <t>14-PMID30995489</t>
  </si>
  <si>
    <t>15-PMID30995489</t>
  </si>
  <si>
    <t>16-PMID30995489</t>
  </si>
  <si>
    <t>17-PMID30995489</t>
  </si>
  <si>
    <t>18-PMID30995489</t>
  </si>
  <si>
    <t>Yeung ATY (2019)</t>
  </si>
  <si>
    <t>1-PMID31594818</t>
  </si>
  <si>
    <t>Bacteria Exposure</t>
  </si>
  <si>
    <t>30 Minutes</t>
  </si>
  <si>
    <t>Salmonella enterica</t>
  </si>
  <si>
    <t>400.0 MOI</t>
  </si>
  <si>
    <t>response to bacteria</t>
  </si>
  <si>
    <t>Phenotypic readout: cell proliferation|the authors used GECKOv2 expressing THP-1 cells to identify factors whose loss prevents macrophage infection by  Salmonella using GFP expressing Salmonella enterica as a read-out for infection and FACS to sort out the resistant cells</t>
  </si>
  <si>
    <t>Increased resistance to bacteria</t>
  </si>
  <si>
    <t>2-PMID28700943</t>
  </si>
  <si>
    <t>3-PMID28700943</t>
  </si>
  <si>
    <t>Score.1 (FDR) &lt; 0.05 AND Score.2 (Log2) &lt; -1.0</t>
  </si>
  <si>
    <t>Huang H (2019)</t>
  </si>
  <si>
    <t>1-PMID31165872</t>
  </si>
  <si>
    <t>HiTSelect</t>
  </si>
  <si>
    <t>J-Lat A2 (CVCL_1G43)</t>
  </si>
  <si>
    <t>HIV-1 Latency Cell Line</t>
  </si>
  <si>
    <t>authors screened J-Lat A2 cells harboring a latently infected 'LTR-Tat-IRES-GFP' HIV-1 minigenome using the nuclear subpool library. Hits represent genes whose loss led to activation of the Tat-GFP reporter, signifying reactivation of the latent virus</t>
  </si>
  <si>
    <t>HIV latency promoting genes</t>
  </si>
  <si>
    <t>Yamaji T (2019)</t>
  </si>
  <si>
    <t>1-PMID30660999</t>
  </si>
  <si>
    <t>Shiga Toxin Stx1</t>
  </si>
  <si>
    <t>50.0 M</t>
  </si>
  <si>
    <t>Phenotypic readout: cell proliferation|the authors used Shiga toxin resistance to screen for regulators of biosynthesis of the Shiga toxin receptor, globotriaosylceramide (Gb3). Genes whose loss inhibit the activity of Gb3 prevent Shiga toxin induced death and are enriched.</t>
  </si>
  <si>
    <t>Regulation of Gb3 biosynthesis</t>
  </si>
  <si>
    <t>Zhuang X (2019)</t>
  </si>
  <si>
    <t>1-PMID31921143</t>
  </si>
  <si>
    <t>NK cell exposure</t>
  </si>
  <si>
    <t>IL-2-activated NK cells</t>
  </si>
  <si>
    <t>0.3 Ratio of effector cells to target cells, target cells=1</t>
  </si>
  <si>
    <t>Genes with a negative beta score indicate knock-out of the gene results in increased sensitivity to natural killer cells, genes with a positive beta score indicate knock-out of the gene shows reduced sensitivity to natural killer cells</t>
  </si>
  <si>
    <t>Cancer cell response to natural killer cells</t>
  </si>
  <si>
    <t>2-PMID31921143</t>
  </si>
  <si>
    <t>enes with a negative beta score indicate knock-out of the gene results in increased sensitivity to natural killer cells, genes with a positive beta score indicate knock-out of the gene shows reduced sensitivity to natural killer cells</t>
  </si>
  <si>
    <t>3-PMID31921143</t>
  </si>
  <si>
    <t>Jeng EE (2019)</t>
  </si>
  <si>
    <t>1-PMID31540829</t>
  </si>
  <si>
    <t>Score.4 (FDR) = 1.0</t>
  </si>
  <si>
    <t>Legionella pneumophila</t>
  </si>
  <si>
    <t>100.0 MOI</t>
  </si>
  <si>
    <t>Phenotypic readout: cell proliferation|A negative CASTLE effect indicates increased sensitivity to  L. pneumophila, a positive CASTLE effect indicates increased resistance to  L. pneumophila|Hit genes are those that met a minimum FDR value of 10%</t>
  </si>
  <si>
    <t xml:space="preserve"> Increased resistance or sensitivity to bacteria</t>
  </si>
  <si>
    <t>Tsvetkov P (2019)</t>
  </si>
  <si>
    <t>1-PMID31133756</t>
  </si>
  <si>
    <t>Score.1 (CRISPR Score (CS)) &gt; 4.0</t>
  </si>
  <si>
    <t>34 Days</t>
  </si>
  <si>
    <t>OTA-5781</t>
  </si>
  <si>
    <t>12-PMID26780180</t>
  </si>
  <si>
    <t>Selumetinib</t>
  </si>
  <si>
    <t>200 nM</t>
  </si>
  <si>
    <t>With the Avana library screened in the lentiGuide vector, 139 genes showed selumetinib resistance (A-375 cells; STARS analysis at FDR &lt; 10%).</t>
  </si>
  <si>
    <t>13-PMID26780180</t>
  </si>
  <si>
    <t>Phenotypic readout: cell proliferation|With the Avana library screened in lentiCRISPRv2, 97 genes showed selumetinib resistance (A-375 cells; STARS analysis at FDR &lt; 10%).</t>
  </si>
  <si>
    <t>Liu X (2019)</t>
  </si>
  <si>
    <t>1-PMID31219803</t>
  </si>
  <si>
    <t>MA-plot</t>
  </si>
  <si>
    <t>27 Days</t>
  </si>
  <si>
    <t>Bleomycin</t>
  </si>
  <si>
    <t>40 ¬µg/mL</t>
  </si>
  <si>
    <t>CRISPRn Senescence Targeted Library (Wang, 2019)</t>
  </si>
  <si>
    <t>BJ</t>
  </si>
  <si>
    <t>Fibroblast Cell Line</t>
  </si>
  <si>
    <t>senescence</t>
  </si>
  <si>
    <t>Log10</t>
  </si>
  <si>
    <t>The author states that 30 genes found to be significantly enriched (p&lt;0.05) in two replicates represent candidate senescence genes</t>
  </si>
  <si>
    <t>Senescence genes</t>
  </si>
  <si>
    <t>2-PMID31219803</t>
  </si>
  <si>
    <t>2-PMID31133756</t>
  </si>
  <si>
    <t>OTA-3998</t>
  </si>
  <si>
    <t>Panganiban RA (2019)</t>
  </si>
  <si>
    <t>1-PMID31213543</t>
  </si>
  <si>
    <t>30 Hours</t>
  </si>
  <si>
    <t>Sodium Arsenite</t>
  </si>
  <si>
    <t>Log2FC</t>
  </si>
  <si>
    <t>authors used a  fluorescence reporter (mCherry) under the control of the CHOP gene promoter to identify cells with altered response to ER stressor As|suppressors of the ER stress response show elevated flourescence in a KO screen</t>
  </si>
  <si>
    <t>ER stress response genes</t>
  </si>
  <si>
    <t>Gulbranson DR (2019)</t>
  </si>
  <si>
    <t>1-PMID31353312</t>
  </si>
  <si>
    <t>Score.1 (p-Value) &lt; 0.03</t>
  </si>
  <si>
    <t>the authors use HA-GLUT4-GFP as a reporter for clathrin-mediated endocytosis</t>
  </si>
  <si>
    <t>Endocytosis genes</t>
  </si>
  <si>
    <t>Shifrut E (2018)</t>
  </si>
  <si>
    <t>1-PMID30449619</t>
  </si>
  <si>
    <t>Score.2 (p-Value) &lt; 0.05 OR Score.4 (p-Value) &lt; 0.05</t>
  </si>
  <si>
    <t>CRISPRn targeted library (Marson, 2019)</t>
  </si>
  <si>
    <t>CD8+ T s (primary-derived)</t>
  </si>
  <si>
    <t>Regulatory T cell</t>
  </si>
  <si>
    <t>in order to screen primary human T cells the authors introduce traceable sgRNA cassettes by lentivirus followed by electroporation with Cas9 protein, this technique is termed SLICE in their paper|authors use fluorescent dye (CFSE) to differentiate proliferating cells</t>
  </si>
  <si>
    <t>T cell proliferation genes or proliferation inhibition genes</t>
  </si>
  <si>
    <t>2-PMID30449619</t>
  </si>
  <si>
    <t>3-PMID30449619</t>
  </si>
  <si>
    <t>4 Days</t>
  </si>
  <si>
    <t>T cell proliferation inhibition genes</t>
  </si>
  <si>
    <t>4-PMID30449619</t>
  </si>
  <si>
    <t>CGS-21680</t>
  </si>
  <si>
    <t>20.0 ¬µM</t>
  </si>
  <si>
    <t>Increased T cell resistance to immunosuppressive factor</t>
  </si>
  <si>
    <t>Leto DE (2019)</t>
  </si>
  <si>
    <t>1-PMID30581143</t>
  </si>
  <si>
    <t>26 Hours</t>
  </si>
  <si>
    <t>the authors used an  A1AT(NHK)-GFP tagged reporter to screen for genes whose loss caused an increase in GFP levels, indicating ERAD was disrupted</t>
  </si>
  <si>
    <t>ERAD-L genes</t>
  </si>
  <si>
    <t>3-PMID30581143</t>
  </si>
  <si>
    <t>20 Hours</t>
  </si>
  <si>
    <t>the authors used an  GFPu* tagged reporter to screen for genes whose loss caused an increase in GFP levels, indicating ERAD was disrupted</t>
  </si>
  <si>
    <t>ERAD-C genes</t>
  </si>
  <si>
    <t>4-PMID30581143</t>
  </si>
  <si>
    <t>the authors used a GFP-RTA-E177Q tagged reporter to screen for genes whose loss caused an increase in GFP levels, indicating ERAD was disrupted</t>
  </si>
  <si>
    <t>2-PMID30581143</t>
  </si>
  <si>
    <t>the authors used an  INSIG-GFP tagged reporter to screen for genes whose loss caused an increase in GFP levels, indicating ERAD was disrupted</t>
  </si>
  <si>
    <t>Xu S (2019)</t>
  </si>
  <si>
    <t>1-PMID31792210</t>
  </si>
  <si>
    <t>10.0 ¬µM</t>
  </si>
  <si>
    <t>NOZ (CVCL_3079)</t>
  </si>
  <si>
    <t>Gall Bladder Cancer Cell Line</t>
  </si>
  <si>
    <t>Haney MS (2018)</t>
  </si>
  <si>
    <t>1-PMID30397336</t>
  </si>
  <si>
    <t>Score.1 (CasTLE Score) &gt; 21.0</t>
  </si>
  <si>
    <t>5 Days</t>
  </si>
  <si>
    <t>phagocytosis</t>
  </si>
  <si>
    <t>Authors exposed cells to 4.3 um diameter superparamagnetic beads then used magnetic selection and sequencing to identify cells where particle uptake (phagocytosis) was affected.|gRNAs with positive combo effects are enriched in the magnetically bound fraction and represent genes that are necessary for efficient phagocytosis. Genes with negative  combo effects are depleted in the  magnetically bound fraction and represent genes that inhibit phagocytosis</t>
  </si>
  <si>
    <t>Phagocytosis genes</t>
  </si>
  <si>
    <t>2-PMID30397336</t>
  </si>
  <si>
    <t>Score.1 (CasTLE Score) &gt; 22.6</t>
  </si>
  <si>
    <t>Authors exposed cells to 1.3 um diameter superparamagnetic beads then used magnetic selection and sequencing to identify cells where particle uptake (phagocytosis) was affected.|gRNAs with positive combo effects are enriched in the magnetically bound fraction and represent genes that are necessary for efficient phagocytosis, gRNAs with a negative CASTLE effect are  are depleted in the magnetically bound fraction and represent genes that inhibit  phagocytosis</t>
  </si>
  <si>
    <t>5-PMID30397336</t>
  </si>
  <si>
    <t>Score.1 (CasTLE Score) &gt;= 19.5</t>
  </si>
  <si>
    <t>Authors exposed cells to 0.43 um diameter superparamagnetic beads then used magnetic selection and sequencing to identify cells where particle uptake (phagocytosis) was affected.|gRNAs with positive combo effects are enriched in the magnetically bound fraction and represent genes that are necessary for efficient phagocytosis, while gRNAs with negative combo effects are depleted in the magnetically bound fraction and represent genes that inhibit phagocytosis</t>
  </si>
  <si>
    <t>3-PMID30397336</t>
  </si>
  <si>
    <t>Score.1 (CasTLE Score) &gt;= 22.1</t>
  </si>
  <si>
    <t>Authors exposed cells to myelin conjugated to magnetic 30 nm diameter iron oxide nanoparticles then used magnetic selection and sequencing to identify cells where particle uptake (phagocytosis) was affected.|gRNAs with positive combo effects are enriched in the magnetically bound fraction and represent genes that are necessary for efficient phagocytosis, gRNAs with negative combo effects are depleted in the magnetically bound fraction and represent genes that inhibit phagocytosis</t>
  </si>
  <si>
    <t>Labeau A (2020)</t>
  </si>
  <si>
    <t>1-PMID31915280</t>
  </si>
  <si>
    <t>2 Weeks</t>
  </si>
  <si>
    <t>Virus: Dengue virus 2 Jamaica/1409/1983</t>
  </si>
  <si>
    <t>5 MOI</t>
  </si>
  <si>
    <t>HAP-1</t>
  </si>
  <si>
    <t>Chronic Myelogenous Leukemia Cell Line</t>
  </si>
  <si>
    <t>7-PMID30397336</t>
  </si>
  <si>
    <t>Score.1 (CasTLE Score) &gt;= 22.0</t>
  </si>
  <si>
    <t>Authors exposed cells to sheep red blood cells (RBCs) conjugated with IgG and conjugated to magnetic 30 nm diameter iron oxide nanoparticles then used magnetic selection and sequencing to identify cells where particle uptake (phagocytosis) was affected.|gRNAs with positive combo effects are enriched in the magnetically bound fraction and represent genes that are necessary for efficient phagocytosis. gRNAs with negative combo effects are depleted in the magnetically bound fraction and represent genes that inhibit phagocytosis.</t>
  </si>
  <si>
    <t>8-PMID30397336</t>
  </si>
  <si>
    <t>Score.1 (CasTLE Score) &gt;= 20.7</t>
  </si>
  <si>
    <t>Authors exposed cells to complement sheep red blood cells (CompRBC) conjugated with IgG and conjugated to magnetic 30 nm diameter iron oxide nanoparticles then used magnetic selection and sequencing to identify cells where particle uptake (phagocytosis) was affected.|gRNAs with positive combo effects are enriched in the magnetically bound fraction and represent genes that are necessary for efficient phagocytosis. gRNAs with negative combo effects are depleted in the magnetically bound fraction and represent genes that inhibit phagocytosis.</t>
  </si>
  <si>
    <t>6-PMID30397336</t>
  </si>
  <si>
    <t>Score.1 (CasTLE Score) &gt; 21.2</t>
  </si>
  <si>
    <t>Authors exposed cells to zymosan (yeast cell wall particles) conjugated to magnetic 30 nm diameter iron oxide nanoparticles then used magnetic selection and sequencing to identify cells where particle uptake (phagocytosis) was affected.|gRNAs with positive combo effects are enriched in the magnetically bound fraction and represent genes that are necessary for efficient phagocytosis. gRNAs with negative combo effects are depleted in the magnetically bound fraction and represent genes that inhibit phagocytosis.</t>
  </si>
  <si>
    <t>4-PMID30397336</t>
  </si>
  <si>
    <t>Authors exposed cells to cationic 1.3 um diameter magnetic iron oxide nanoparticles then used magnetic selection and sequencing to identify cells where particle uptake (phagocytosis) was affected.|gRNAs with positive combo effects are enriched in the magnetically bound fraction and represent genes that are necessary for efficient phagocytosis. gRNAs with negative combo effects are depleted in the magnetically bound fraction and represent genes that inhibit phagocytosis.</t>
  </si>
  <si>
    <t>Alimov I (2019)</t>
  </si>
  <si>
    <t>1-PMID30647128</t>
  </si>
  <si>
    <t>BAA473 (11-oxo-12S-hydroxylithocholic acid methyl ester)</t>
  </si>
  <si>
    <t>75 ¬µM</t>
  </si>
  <si>
    <t>pyroptosis</t>
  </si>
  <si>
    <t>Inflammasome induced  pyroptosis (inflammasome-associated cell death) was used as a read-out</t>
  </si>
  <si>
    <t>Inflammasome activation genes</t>
  </si>
  <si>
    <t>Jain IH (2020)</t>
  </si>
  <si>
    <t>1-PMID32259488</t>
  </si>
  <si>
    <t>Score.1 (p-Value) &lt;= 0.0038175</t>
  </si>
  <si>
    <t>Oxygen Exposure</t>
  </si>
  <si>
    <t>High oxygen</t>
  </si>
  <si>
    <t>Phenotypic readout: cell proliferation|gene knockouts show a decreased fitness in high oxygen conditions (21%) compared to low oxygen conditions (1%) after 15 days</t>
  </si>
  <si>
    <t>Increased sensitivity to high oxygen</t>
  </si>
  <si>
    <t>2-PMID32259488</t>
  </si>
  <si>
    <t>Score.1 (p-Value) &lt;= 6.28e-05</t>
  </si>
  <si>
    <t>Low oxygen</t>
  </si>
  <si>
    <t>Phenotypic readout: cell proliferation|gene knockouts show a decreased fitness in low oxygen conditions (1%) compared to high oxygen conditions (21%) after 15 days</t>
  </si>
  <si>
    <t>Increased sensitivity to low oxygen</t>
  </si>
  <si>
    <t>Dhoonmoon A (2020)</t>
  </si>
  <si>
    <t>1-PMID32542389</t>
  </si>
  <si>
    <t>PARP14 knockout</t>
  </si>
  <si>
    <t>8988T</t>
  </si>
  <si>
    <t>The authors noted that multiple components of the ATR DNA replication stress pathway were present in  the top 600 genes ranked by the RSA  analysis. They further investigated four genes among the top 600, in particular CHK1, TOPBP1, MRE11, and DNA2. This is a synthetic lethality screen with PARP14-knockout cells.</t>
  </si>
  <si>
    <t>Cell-essential genes (PARP14-deficient cells)</t>
  </si>
  <si>
    <t>Han J (2018)</t>
  </si>
  <si>
    <t>1-PMID29642015</t>
  </si>
  <si>
    <t>Virus: Influenza A virus (A/Viet Nam/1203/2004(H5N1))</t>
  </si>
  <si>
    <t>Phenotypic readout: cell proliferation|cells were exposed to 2 rounds of infection with recovery time between rounds</t>
  </si>
  <si>
    <t>2-PMID29642015</t>
  </si>
  <si>
    <t>Phenotypic readout: cell proliferation|cells were exposed to 5 rounds of infection with recovery time between rounds</t>
  </si>
  <si>
    <t>3-PMID29642015</t>
  </si>
  <si>
    <t>Score.2 (p-Value) &lt; 0.1</t>
  </si>
  <si>
    <t>Phenotypic readout: cell proliferation|cells were exposed to 5 rounds of infection with no expansion time between rounds</t>
  </si>
  <si>
    <t>1-PMID31108395</t>
  </si>
  <si>
    <t>Subtilase Cytotoxin (SubAB)</t>
  </si>
  <si>
    <t>Deans RM (2016)</t>
  </si>
  <si>
    <t>1-PMID27018887</t>
  </si>
  <si>
    <t>GSK983</t>
  </si>
  <si>
    <t>48.0 nM</t>
  </si>
  <si>
    <t>mean fold change</t>
  </si>
  <si>
    <t>Phenotypic readout: cell proliferation|Genes with a negative log2 score show increased sensitivity to the anti-viral drug GSK983 upon KO, genes with a positive log2 score show increased resistance to the anti-viral drug GSK983 upon KO</t>
  </si>
  <si>
    <t>Increased/decreased drug resistance</t>
  </si>
  <si>
    <t>Pech MF (2019)</t>
  </si>
  <si>
    <t>1-PMID31452512</t>
  </si>
  <si>
    <t>Score.2 (FDR) &lt; 0.1 OR Score.4 (FDR) &lt; 0.1</t>
  </si>
  <si>
    <t>NK (activated natural killer) cells</t>
  </si>
  <si>
    <t>100 M</t>
  </si>
  <si>
    <t>CRISPRn (Settleman, 2019)</t>
  </si>
  <si>
    <t>authors screened for genes whose loss sensitized/protected K-562 cells to natural killer cells</t>
  </si>
  <si>
    <t>Schinzel RT (2019)</t>
  </si>
  <si>
    <t>1-PMID31761535</t>
  </si>
  <si>
    <t>Tunicamycin</t>
  </si>
  <si>
    <t>200.0 ng/mL</t>
  </si>
  <si>
    <t>Response to ER stress</t>
  </si>
  <si>
    <t>2-PMID31452512</t>
  </si>
  <si>
    <t>Score.2 (FDR) &lt;= 0.1 OR Score.4 (FDR) &lt;= 0.1</t>
  </si>
  <si>
    <t>250 M</t>
  </si>
  <si>
    <t xml:space="preserve">Cancer cell response to natural killer cells </t>
  </si>
  <si>
    <t>1-PMID25307932</t>
  </si>
  <si>
    <t>CTx-DTA</t>
  </si>
  <si>
    <t>0.4 nM</t>
  </si>
  <si>
    <t>Rho (Log2e Treated vs. Untreated)</t>
  </si>
  <si>
    <t>Phenotypic readout: cell proliferation|positive rho score shows that inhibition of the gene has a protective effect on cells exposed to CTx-DTA, negative rho score indicates that inhibition of the gene has a sensitizing effect on cells exposed to CTx-DTA toxin</t>
  </si>
  <si>
    <t>Gene inhibition affects response to toxin</t>
  </si>
  <si>
    <t>4-PMID25307932</t>
  </si>
  <si>
    <t>Phenotypic readout: cell proliferation|negative rho scores indicate activation of the gene has a sensitizing effect on cells exposed to CTx-DTA, positive who scores indicate activation of the gene has a protective effect on cells exposed to CTx-DTA</t>
  </si>
  <si>
    <t>Gene activation affects response to toxin</t>
  </si>
  <si>
    <t>Hyrina A (2019)</t>
  </si>
  <si>
    <t>1-PMID31801065</t>
  </si>
  <si>
    <t>Score.1 (Log2) &lt; -1.018 AND Score.2 (RSA) &lt; -4.94</t>
  </si>
  <si>
    <t>HepG2-HBV</t>
  </si>
  <si>
    <t>Hepatitis B virus genome integrated cell line</t>
  </si>
  <si>
    <t>authors stained Hep-G2(HBV) cells with an HBsAg antibody and sorted into high HBsAg and low HBsAg populations|enrichment of sgRNA-targeted genes was compared between populations expressing high and low levels of HBsAg.  This analysis identified 22 genes that appeared to promote HBsAg expression ("pro-HBsAg")</t>
  </si>
  <si>
    <t>Pro-HBsAg (hepatitis B virus surface antigen) expression genes</t>
  </si>
  <si>
    <t>2-PMID31801065</t>
  </si>
  <si>
    <t>Score.1 (Log2) &gt; 1.0 AND Score.2 (RSA) &lt; -4.94</t>
  </si>
  <si>
    <t>authors stained Hep-G2(HBV) cells with an HBsAg antibody and sorted into high HBsAg and low HBsAg populations|enrichment of sgRNA-targeted genes was compared between populations expressing low and high levels of HBsAg.  This analysis identified 38 genes that appeared to inhibit HBsAg expression ("anti-HBsAg")</t>
  </si>
  <si>
    <t>Anti-HBsAg (hepatitis B virus surface antigen) expression genes</t>
  </si>
  <si>
    <t>3-PMID31801065</t>
  </si>
  <si>
    <t>Score.2 (RSA) &lt; -4.94</t>
  </si>
  <si>
    <t>30.0 pM</t>
  </si>
  <si>
    <t>KO of PARP10 potentiates activity of RG7834, a small molecule inhibitor of HBV replication</t>
  </si>
  <si>
    <t>Decreased hepatitis B virus antigen surface expression ( HBsAg) of an HBV genome integrated cell in the presence of RG7834, a small molecule inhibitor of HBV replication</t>
  </si>
  <si>
    <t>4-PMID31801065</t>
  </si>
  <si>
    <t>Score.2 (RSA) &lt; -5.0</t>
  </si>
  <si>
    <t>RG7834</t>
  </si>
  <si>
    <t>30.0 nM</t>
  </si>
  <si>
    <t>KO of hit genes suppresses the activity of RG7834, a small molecule inhibitor of HBV replication</t>
  </si>
  <si>
    <t>Increased hepatitis B virus antigen surface expression ( HBsAg) of an HBV genome integrated cell in the presence of RG7834, a small molecule inhibitor of HBV replication</t>
  </si>
  <si>
    <t>Zhang R (2016)</t>
  </si>
  <si>
    <t>1-PMID27383988</t>
  </si>
  <si>
    <t>Score.1 (FDR) &lt; 0.1</t>
  </si>
  <si>
    <t>Virus: West Nile virus</t>
  </si>
  <si>
    <t>1 MOI</t>
  </si>
  <si>
    <t>Marceau CD (2016)</t>
  </si>
  <si>
    <t>1-PMID27383987</t>
  </si>
  <si>
    <t>Score.1 (RIGER score) &gt; 1.024</t>
  </si>
  <si>
    <t>16 Days</t>
  </si>
  <si>
    <t>The authors focused downstream analysis on the 30 most enriched genes from the screen</t>
  </si>
  <si>
    <t>2-PMID27383987</t>
  </si>
  <si>
    <t>Score.1 (RIGER score) &gt; 1.27</t>
  </si>
  <si>
    <t>Virus: Hepatitis C Virus JFH1</t>
  </si>
  <si>
    <t>Diep J (2019)</t>
  </si>
  <si>
    <t>1-PMID31527793</t>
  </si>
  <si>
    <t>Virus: Human rhinovirus C15 (RV-C15)</t>
  </si>
  <si>
    <t>H1-HeLa+CHDR3</t>
  </si>
  <si>
    <t>KO of hit genes has a protective effect in the presence of rhinovirus C on H1-HeLa+CHDR3 which are susceptible to the virus</t>
  </si>
  <si>
    <t>2-PMID31527793</t>
  </si>
  <si>
    <t>Virus: Enterovirus 68</t>
  </si>
  <si>
    <t>KO of hit genes has a protective effect in the presence of Enterovirus 68 on H1-HeLa+CHDR3 which are susceptible to the virus</t>
  </si>
  <si>
    <t>Li Y (2019)</t>
  </si>
  <si>
    <t>1-PMID31019072</t>
  </si>
  <si>
    <t>Score.1 (Log2FC) &gt; 1.562</t>
  </si>
  <si>
    <t>Virus: Zika virus</t>
  </si>
  <si>
    <t>1.0 MOI</t>
  </si>
  <si>
    <t>iPSC derived neural progenitor</t>
  </si>
  <si>
    <t>iPSC derived cell line</t>
  </si>
  <si>
    <t>the authors describe the top scoring genes as "protective gene knockout hits"</t>
  </si>
  <si>
    <t>Savidis G (2016)</t>
  </si>
  <si>
    <t>1-PMID27342126</t>
  </si>
  <si>
    <t>H1-HeLa</t>
  </si>
  <si>
    <t>sgRNA number</t>
  </si>
  <si>
    <t>KO of hit genes increases survival of H1-HeLa cells exposed to Zika virus</t>
  </si>
  <si>
    <t>Ma H (2015)</t>
  </si>
  <si>
    <t>1-PMID26190106</t>
  </si>
  <si>
    <t>2 MOI</t>
  </si>
  <si>
    <t>Human genome-wide library v1</t>
  </si>
  <si>
    <t>HEK-293FT</t>
  </si>
  <si>
    <t>KO of these genes increases survival of cell exposed to West Nile virus|These genes are essential to killing by West Nile virus</t>
  </si>
  <si>
    <t>Heaton BE (2017)</t>
  </si>
  <si>
    <t>1-PMID28813663</t>
  </si>
  <si>
    <t>Ss=log10(10,000/Ranked position based on abundance)</t>
  </si>
  <si>
    <t>Score.1 (Log10) &gt; 4.0</t>
  </si>
  <si>
    <t>Virus: Influenza A (A/Puerto Rico/8/1934(H1N1)</t>
  </si>
  <si>
    <t>CRISPRa (Heaton, 2017)</t>
  </si>
  <si>
    <t>The authors used a ZsGreen reporter to identify cells in which activation of a gene  results in the cell being refractory to  IAV infection|These cells were then sequenced to identify enriched sgRNAs|Activation of the gene=protective effect, gene normally plays a protective role against infection</t>
  </si>
  <si>
    <t>Gene activation results in increased resistance to virus</t>
  </si>
  <si>
    <t>Jost M (2017)</t>
  </si>
  <si>
    <t>1-PMID28985505</t>
  </si>
  <si>
    <t>Score.1 (Rho (Log2e Treated vs. Untreated)) &gt; 0.15 OR Score.1 (Rho (Log2e Treated vs. Untreated)) &lt; -0.15</t>
  </si>
  <si>
    <t>rigosertib</t>
  </si>
  <si>
    <t>900.0 nM</t>
  </si>
  <si>
    <t>inhibition of hit genes results in decreased sensitivity to rigosertib (positive rho score) or increased sensitivity to rigosertib (negative rho score)</t>
  </si>
  <si>
    <t>Gene inhibition affects response to chemical</t>
  </si>
  <si>
    <t>2-PMID28985505</t>
  </si>
  <si>
    <t>activation of hit genes results in decreased sensitivity to rigosertib (positive rho score) or increased sensitivity to rigosertib (negative rho score)</t>
  </si>
  <si>
    <t>Gene activation affects response to chemical</t>
  </si>
  <si>
    <t>3-PMID28985505</t>
  </si>
  <si>
    <t>Abt-751</t>
  </si>
  <si>
    <t>400.0 nM</t>
  </si>
  <si>
    <t>CRISPRi Targeted Library (Weissman, 2017)</t>
  </si>
  <si>
    <t>inhibition of hit genes results in decreased sensitivity to Abt-751 (positive rho score) or increased sensitivity to  Abt-751 (negative rho score)</t>
  </si>
  <si>
    <t>4-PMID28985505</t>
  </si>
  <si>
    <t>300.0 nM</t>
  </si>
  <si>
    <t>5-PMID28985505</t>
  </si>
  <si>
    <t>Alisertib</t>
  </si>
  <si>
    <t>450.0 nM</t>
  </si>
  <si>
    <t>inhibition of hit genes results in decreased sensitivity to alisertib (positive rho score) or increased sensitivity to alisertib (negative rho score)</t>
  </si>
  <si>
    <t>6-PMID28985505</t>
  </si>
  <si>
    <t>BI-2536</t>
  </si>
  <si>
    <t>40 nM</t>
  </si>
  <si>
    <t>inhibition of hit genes results in decreased sensitivity to BI-2536 (positive rho score) or increased sensitivity to BI-2536 (negative rho score)</t>
  </si>
  <si>
    <t>7-PMID28985505</t>
  </si>
  <si>
    <t>blebbistatin</t>
  </si>
  <si>
    <t>50.0 ¬µM</t>
  </si>
  <si>
    <t>inhibition of hit genes results in decreased sensitivity to blebbistatin (positive rho score) or increased sensitivity toblebbistatin (negative rho score)</t>
  </si>
  <si>
    <t>8-PMID28985505</t>
  </si>
  <si>
    <t>STLC (S-Trityl-L-cysteine)</t>
  </si>
  <si>
    <t>15.0 ¬µM</t>
  </si>
  <si>
    <t>inhibition of hit genes results in decreased sensitivity to STLC (positive rho score) or increased sensitivity to STLC (negative rho score)</t>
  </si>
  <si>
    <t>9-PMID28985505</t>
  </si>
  <si>
    <t>Vinblastine</t>
  </si>
  <si>
    <t>inhibition of hit genes results in decreased sensitivity to vinblastine (positive rho score) or increased sensitivity to vinblastine (negative rho score)</t>
  </si>
  <si>
    <t>10-PMID28985505</t>
  </si>
  <si>
    <t>CRISPRa Targeted Library (Weissman, 2017)</t>
  </si>
  <si>
    <t>activation of hit genes results in decreased sensitivity to Abt-751 (positive rho score) or increased sensitivity to Abt-751 (negative rho score)</t>
  </si>
  <si>
    <t>11-PMID28985505</t>
  </si>
  <si>
    <t>Banik SM (2020)</t>
  </si>
  <si>
    <t>1-PMID32728216</t>
  </si>
  <si>
    <t>genes for which knockdown ablates the delivery of NA-647 by biotinylated LYTACs</t>
  </si>
  <si>
    <t>Genes involved in lysosome delivery by LYTACS</t>
  </si>
  <si>
    <t>Liu N (2018)</t>
  </si>
  <si>
    <t>1-PMID29211708</t>
  </si>
  <si>
    <t>Score.3 (q-Value) &lt; 0.1</t>
  </si>
  <si>
    <t>L1-G418R retrotransposition reporter|The cells become G418R antibiotic-resistant only when the L1-G418R reporter undergoes a successful retrotransposition event after dox induction|cells transduced with sgRNAs targeting L1 suppressors would have more retrotransposition events than negative control cells and would be enriched through the G418 selection; conversely, cells transduced with sgRNAs targeting L1 activators would be depleted.</t>
  </si>
  <si>
    <t>Regulators of L1 retrotransposition</t>
  </si>
  <si>
    <t>2-PMID29211708</t>
  </si>
  <si>
    <t>Score.3 (q-Value) &lt;= 0.1</t>
  </si>
  <si>
    <t>Wu X (2020)</t>
  </si>
  <si>
    <t>1-PMID32005668</t>
  </si>
  <si>
    <t>Score.2 (p-Value) &gt; 5.6</t>
  </si>
  <si>
    <t>DNMDP</t>
  </si>
  <si>
    <t>25.0 nM</t>
  </si>
  <si>
    <t>Unknown</t>
  </si>
  <si>
    <t>KO of the gene increases resistance to DNMDP cancer cell killing</t>
  </si>
  <si>
    <t>Fei T (2019)</t>
  </si>
  <si>
    <t>1-PMID31727847</t>
  </si>
  <si>
    <t>CRISPRn (Liu and Brown, 2019)</t>
  </si>
  <si>
    <t>2-PMID31727847</t>
  </si>
  <si>
    <t>Terai H (2018)</t>
  </si>
  <si>
    <t>1-PMID29259014</t>
  </si>
  <si>
    <t>Score.3 (FDR) &lt; 0.25</t>
  </si>
  <si>
    <t>Erlotinib (100nmol/L) + THZ-1(50nmol/L)</t>
  </si>
  <si>
    <t>100.0 nmol/L</t>
  </si>
  <si>
    <t>PC-9</t>
  </si>
  <si>
    <t>Authors screened for genes whose OK resulted in increase sensitivity to the chemotherapy drug combo erlotinib+THZ-1</t>
  </si>
  <si>
    <t>Increased sensitivity to drug combo</t>
  </si>
  <si>
    <t>2-PMID29259014</t>
  </si>
  <si>
    <t>Authors screened for genes whose KO resulted in decreased sensitivity to the chemotherapy drug combo erlotinib and THZ-1</t>
  </si>
  <si>
    <t>Cai M (2019)</t>
  </si>
  <si>
    <t>1-PMID30317623</t>
  </si>
  <si>
    <t>Cytokine exposure</t>
  </si>
  <si>
    <t>TNF‚ÄêŒ±</t>
  </si>
  <si>
    <t>10.0 ng/mL</t>
  </si>
  <si>
    <t>HUVEC</t>
  </si>
  <si>
    <t>umbilical vein endothelial cell line</t>
  </si>
  <si>
    <t>viability</t>
  </si>
  <si>
    <t>KO of the gene conferred resistance to TNF-alpha</t>
  </si>
  <si>
    <t>Increased resistance to TNF-alpha toxicity</t>
  </si>
  <si>
    <t>Takahashi Y (2019)</t>
  </si>
  <si>
    <t>1-PMID31519728</t>
  </si>
  <si>
    <t>Score.1 (p-Value) &lt; -1.3</t>
  </si>
  <si>
    <t>The authors used HT-LC3 expressing cells to measure the accumulation of phagophores due to defects in autophagosome completion|Cells with high HT-LC3 expression represent genes whose KO leads to defects in autophagosome completion</t>
  </si>
  <si>
    <t>Autophagosome completion genes</t>
  </si>
  <si>
    <t>Gui√®ze R (2019)</t>
  </si>
  <si>
    <t>1-PMID31543463</t>
  </si>
  <si>
    <t>Venetoclax</t>
  </si>
  <si>
    <t>OCI-LY1</t>
  </si>
  <si>
    <t>KO of hit genes results in increased resistance to venetoclax</t>
  </si>
  <si>
    <t>Arroyo JD (2016)</t>
  </si>
  <si>
    <t>1-PMID27667664</t>
  </si>
  <si>
    <t>Galactose medium</t>
  </si>
  <si>
    <t>Avana-4</t>
  </si>
  <si>
    <t>Authors used Annexin V to select for dead cells and sequence them for enriched sgRNAs, thus using positive selection to identify cell-essential genes in galactose medium</t>
  </si>
  <si>
    <t>Cell-essential genes for growth in galactose</t>
  </si>
  <si>
    <t>2-PMID27667664</t>
  </si>
  <si>
    <t>Authors used Annexin V to select for dead cells and sequence them for enriched sgRNAs, thus using positive selection to identify cell-essential genes</t>
  </si>
  <si>
    <t>Cell-essential genes for growth</t>
  </si>
  <si>
    <t>Liang J (2020)</t>
  </si>
  <si>
    <t>1-PMID31551363</t>
  </si>
  <si>
    <t>Score.1 (MaGeCK Score) &lt; 0.0 AND Score.2 (p-Value) &lt; 0.05</t>
  </si>
  <si>
    <t>2-PMID31551363</t>
  </si>
  <si>
    <t>Mutation: ATRX (ETG546) KO</t>
  </si>
  <si>
    <t>Genes determined to be lethal in a WT background have been removed from the hits in order to isolate genes that are synthetic lethal with ATRX</t>
  </si>
  <si>
    <t>ATRX KO synthetic lethal genes</t>
  </si>
  <si>
    <t>Li B (2020)</t>
  </si>
  <si>
    <t>1-PMID31919360</t>
  </si>
  <si>
    <t>16 Hours</t>
  </si>
  <si>
    <t>Cells transduced with the sgRNA library and exposed to influenza were FACS sorted for expression of viral HA. Cells with low viral HA were sorted into an "uninfected" bin and sgRNAs enriched in this bin should represent host dependency factors.</t>
  </si>
  <si>
    <t>Increased resistance to virus (host dependency factors)</t>
  </si>
  <si>
    <t>2-PMID31919360</t>
  </si>
  <si>
    <t>Score.1 (FDR) &lt; 0.05</t>
  </si>
  <si>
    <t>CRISPRn targeted library (Hacohen, 2020)</t>
  </si>
  <si>
    <t>Based on the results of the primary screen the authors performed a targeted secondary screen with 10 sgRNAs/gene for the top 1000 ranked genes from the initial screen|Cells transduced with the sgRNA library and exposed to influenza were FACS sorted for expression of viral HA. Cells with low viral HA were sorted into an "uninfected" bin and sgRNAs enriched in this bin should represent host dependency factors.</t>
  </si>
  <si>
    <t>Dukhovny A (2019)</t>
  </si>
  <si>
    <t>1-PMID31142663</t>
  </si>
  <si>
    <t>0.2 MOI</t>
  </si>
  <si>
    <t>Human SAM library in lentiSAMv2 backbone</t>
  </si>
  <si>
    <t>activation of the hit gene increases cell proliferation in the presence of Zika virus</t>
  </si>
  <si>
    <t>Activation increases resistance to the virus</t>
  </si>
  <si>
    <t>2-PMID31142663</t>
  </si>
  <si>
    <t>Lenk GM (2019)</t>
  </si>
  <si>
    <t>1-PMID31270356</t>
  </si>
  <si>
    <t>19 Doublings</t>
  </si>
  <si>
    <t>lysosome homeostasis</t>
  </si>
  <si>
    <t>Percent sorted cells</t>
  </si>
  <si>
    <t>The authors screened for genes whose loss resulted in loss of lysosome function as determined by the build-up of acidic vacuoles in the cell</t>
  </si>
  <si>
    <t>Lysosome function genes</t>
  </si>
  <si>
    <t>Ko T (2019)</t>
  </si>
  <si>
    <t>1-PMID30844312</t>
  </si>
  <si>
    <t>Cisplatin</t>
  </si>
  <si>
    <t>8 ¬µM</t>
  </si>
  <si>
    <t>KO of the hit genes results in increased sensitivity to cisplatin</t>
  </si>
  <si>
    <t>Increased sensitivity to drug</t>
  </si>
  <si>
    <t>2-PMID30844312</t>
  </si>
  <si>
    <t>8.0 ¬µM</t>
  </si>
  <si>
    <t>KO of the hit gene results in increased resistance to cisplatin</t>
  </si>
  <si>
    <t>3-PMID30844312</t>
  </si>
  <si>
    <t>Richardson RB (2018)</t>
  </si>
  <si>
    <t>1-PMID30224801</t>
  </si>
  <si>
    <t>Score.3 (FDR) &lt; 0.01</t>
  </si>
  <si>
    <t>Virus: Yellow Fever Virus 17D</t>
  </si>
  <si>
    <t>Huh-7.5</t>
  </si>
  <si>
    <t>Authors use yellow fever virus expressing Venus (YFV-Venus) to sort cells that are infected despite treatment with a highly suppressive dose of IFN-a</t>
  </si>
  <si>
    <t>Genes involved in interferon immune reponse</t>
  </si>
  <si>
    <t>Hong AL (2019)</t>
  </si>
  <si>
    <t>1-PMID30860482</t>
  </si>
  <si>
    <t>Druggable Cancer Targets (DCT v1.0)</t>
  </si>
  <si>
    <t>CLF_PEDS0005_T2B (primary renal medullary carcinoma)</t>
  </si>
  <si>
    <t>2-PMID30860482</t>
  </si>
  <si>
    <t>CLF_PEDS0005_T2A (primary renal medullary carcinoma)</t>
  </si>
  <si>
    <t>Park RJ (2017)</t>
  </si>
  <si>
    <t>1-PMID27992415</t>
  </si>
  <si>
    <t>Score.1 (Log2FC) &gt; 2.0</t>
  </si>
  <si>
    <t>6 Weeks</t>
  </si>
  <si>
    <t>Virus: HIV (Human immunodeficiency virus)</t>
  </si>
  <si>
    <t>0.025 MOI</t>
  </si>
  <si>
    <t>GXRCas9</t>
  </si>
  <si>
    <t>CD4+ T cell</t>
  </si>
  <si>
    <t>The authors screened CD4+ T cells in which HIV infection leads to GFP expression and used FACs sorting to identify host genes important in facilitating HIV infection</t>
  </si>
  <si>
    <t>Response to virus (host dependency factors)</t>
  </si>
  <si>
    <t>Wang R (2020)</t>
  </si>
  <si>
    <t>1-PMID33333024</t>
  </si>
  <si>
    <t>Score.1 (MaGeCK Score) &lt; 0.005</t>
  </si>
  <si>
    <t>Virus: SARS-CoV-2 (Severe acute respiratory syndrome coronavirus 2)</t>
  </si>
  <si>
    <t>0.01 MOI</t>
  </si>
  <si>
    <t>KO of hit genes results in increased resistance to SARS-CoV-2|Huh7.5.1 cells harboring a bicistronic ACE2-IRES-TMPRSS2 construct were used as these cells sustained efficient infection that led to widespread cell death, while still allowing the survival of a small number of cells</t>
  </si>
  <si>
    <t>2-PMID33333024</t>
  </si>
  <si>
    <t>Virus: HCoV-OC43 (Human coronavirus OC43)</t>
  </si>
  <si>
    <t>3 MOI</t>
  </si>
  <si>
    <t>KO of hit genes results in increased resistance to HCoV-OC43</t>
  </si>
  <si>
    <t>3-PMID33333024</t>
  </si>
  <si>
    <t>Virus: HCoV-229E (Human coronavirus 229E)</t>
  </si>
  <si>
    <t>0.05 MOI</t>
  </si>
  <si>
    <t>KO of hit genes results in increased resistance to HCoV-229E</t>
  </si>
  <si>
    <t>Russo M (2020)</t>
  </si>
  <si>
    <t>1-PMID32421776</t>
  </si>
  <si>
    <t>Score.1 (Log2) &gt; 0.0 AND Score.2 (FDR) &lt; 0.1 OR Score.1 (Log2) &lt; 0.0 AND Score.2 (FDR) &lt; 0.1</t>
  </si>
  <si>
    <t>Dieldrin</t>
  </si>
  <si>
    <t>12.5 ¬µM</t>
  </si>
  <si>
    <t>SH-SY5Y</t>
  </si>
  <si>
    <t>A CRISPR knockout library was used to screen human neuronal cells for genes whose loss confers increased or decreased resistance to Dieldrin. This ORCS record  contains only the 100 gene hits identified by the gene-based MaGeCK analysis.</t>
  </si>
  <si>
    <t>Increased and decreased resistance to toxin</t>
  </si>
  <si>
    <t>DeJesus R (2016)</t>
  </si>
  <si>
    <t>1-PMID27351204</t>
  </si>
  <si>
    <t>Score.1 (Log2FC) &gt;= 0.93</t>
  </si>
  <si>
    <t>KO of the hit genes resulted in increased SQSTM1 expression as measured by FACs sorting of a GFP tagged SQSTM1</t>
  </si>
  <si>
    <t>Negative regulators of SQSTM1</t>
  </si>
  <si>
    <t>2-PMID27351204</t>
  </si>
  <si>
    <t>Score.1 (Log2FC) &gt;= 1.35</t>
  </si>
  <si>
    <t>KO of the hit genes resulted in decreased SQSTM1 expression as measured by FACs sorting of a GFP tagged SQSTM1</t>
  </si>
  <si>
    <t>Positive regulators of SQSTM1</t>
  </si>
  <si>
    <t>Tromp AT (2018)</t>
  </si>
  <si>
    <t>1-PMID29736038</t>
  </si>
  <si>
    <t>PVL (Panton‚ÄìValentine leukocidin)</t>
  </si>
  <si>
    <t>31.0 nM</t>
  </si>
  <si>
    <t>CRISPRn (Spaan, 2018)</t>
  </si>
  <si>
    <t>KO of the hit gene confers increased resistance to the to the S. aureus leukocidin PVL</t>
  </si>
  <si>
    <t>Kramer NJ (2018)</t>
  </si>
  <si>
    <t>1-PMID29507424</t>
  </si>
  <si>
    <t>Score.1 (CasTLE Score) &gt; 19.3</t>
  </si>
  <si>
    <t>glycine‚Äìarginine (GR) dipeptide-repeat (DPR) protein</t>
  </si>
  <si>
    <t>KO of hit genes has either a protective (positive effect score) or sensitizing (negative effect score) effect on cells in the presence of glycine-arginine (GR) dipeptide repeats derived from C9ORF72 expansion</t>
  </si>
  <si>
    <t>Response to dipeptide-repeat proteins</t>
  </si>
  <si>
    <t>2-PMID29507424</t>
  </si>
  <si>
    <t>Score.1 (CasTLE Score) &gt; 17.0</t>
  </si>
  <si>
    <t>proline‚Äìarginine (PR) dipeptide-repeat (DPR) protein</t>
  </si>
  <si>
    <t>KO of hit genes has either a protective (positive effect score) or sensitizing (negative effect score) effect on cells in the presence of proline-arginine (PR) dipeptide repeats derived from C9ORF72 expansion</t>
  </si>
  <si>
    <t>Pacheco AR (2018)</t>
  </si>
  <si>
    <t>1-PMID29921669</t>
  </si>
  <si>
    <t>Score.2 (p-Value) &lt; 0.001</t>
  </si>
  <si>
    <t>Escherichia coli (str. EDL933)</t>
  </si>
  <si>
    <t>KO of hit genes causes increased resistance to Enterohemorrhagic Escherichia coli  with an espZ mutation which heightens T3SS activity and increases host cell death associated with infection</t>
  </si>
  <si>
    <t>Resistance to bacteria</t>
  </si>
  <si>
    <t>Chen Y (2020)</t>
  </si>
  <si>
    <t>1-PMID33005030</t>
  </si>
  <si>
    <t>Radiation Exposure</t>
  </si>
  <si>
    <t>Radiation</t>
  </si>
  <si>
    <t>10.0 Gy</t>
  </si>
  <si>
    <t>response to radiation</t>
  </si>
  <si>
    <t>KO of the hit gene confers resistance to radiation</t>
  </si>
  <si>
    <t>Increased resistance to radiation</t>
  </si>
  <si>
    <t>Lai Y (2020)</t>
  </si>
  <si>
    <t>1-PMID32970993</t>
  </si>
  <si>
    <t>Mycobacterium tuberculosis variant bovis BCG</t>
  </si>
  <si>
    <t>10 MOI</t>
  </si>
  <si>
    <t>KO of the hit gene confers increased resistance to Mycobacterium tuberculosis variant bovis BCG</t>
  </si>
  <si>
    <t>2-PMID32970993</t>
  </si>
  <si>
    <t>Human CRISPRi sgRNA library Dolcetto</t>
  </si>
  <si>
    <t>Inhibition of the hit gene results in increased resistance to Mycobacterium tuberculosis variant bovis BCG</t>
  </si>
  <si>
    <t>Gene inhibition affects response to bacteria</t>
  </si>
  <si>
    <t>Zou Y (2020)</t>
  </si>
  <si>
    <t>1-PMID32939090</t>
  </si>
  <si>
    <t>1S,3R-RSL3</t>
  </si>
  <si>
    <t>0.5 ¬µM</t>
  </si>
  <si>
    <t>KO of the hit gene increases resistance to ferroptosis inducing RSL3</t>
  </si>
  <si>
    <t>Increased resistance to ferroptosis inducing chemical</t>
  </si>
  <si>
    <t>2-PMID32939090</t>
  </si>
  <si>
    <t>3-PMID32939090</t>
  </si>
  <si>
    <t>Han K (2020)</t>
  </si>
  <si>
    <t>1-PMID32238925</t>
  </si>
  <si>
    <t>Phenotype scores based on log2 fold enrichments</t>
  </si>
  <si>
    <t>Score.1 (T-score) &gt; 3.0 OR Score.1 (T-score) &lt; -2.5</t>
  </si>
  <si>
    <t>T-score</t>
  </si>
  <si>
    <t>KO of genes with a positive T-score results in increased proliferation, suggesting the gene normally acts in a growth restrictive manner. KO of genes with a negative score  results in decreased proliferation, suggesting the gene normally acts in a cell-essential manner</t>
  </si>
  <si>
    <t>2-PMID32238925</t>
  </si>
  <si>
    <t>Score.1 (T-score) &gt; 2.5 OR Score.1 (T-score) &lt; -2.5</t>
  </si>
  <si>
    <t>ARS-853</t>
  </si>
  <si>
    <t>KO of genes with a positive Tscore results in increased resistance to the KRAS inhibitor ARS-853, KO of genes with a negative Tscore results in increased sensitivity to KRAS inhibitor ARS-853</t>
  </si>
  <si>
    <t>Response to KRAS inhibitor</t>
  </si>
  <si>
    <t>3-PMID32238925</t>
  </si>
  <si>
    <t>3D spheroid growth</t>
  </si>
  <si>
    <t>The authors grew cells on low attachment plates to allow for 3D spheroid growth which more closely mimics the tumor environment|KO of genes with a positive T-score results in increased proliferation, suggesting the gene normally acts in a growth restrictive manner. KO of genes with a negative score  results in decreased proliferation, suggesting the gene normally acts in a cell-essential manner</t>
  </si>
  <si>
    <t>Cell-essential genes and growth restrictive genes in spheroid growth conditions</t>
  </si>
  <si>
    <t>4-PMID32238925</t>
  </si>
  <si>
    <t>Score.1 (T-score) &lt; -2.5 OR Score.1 (T-score) &gt; 2.5</t>
  </si>
  <si>
    <t>ARS-853|3D spheroid growth</t>
  </si>
  <si>
    <t>The authors grew cells on low attachment plates to allow for 3D spheroid growth which more closely mimics the tumor environment|KO of genes with a positive T-score results in increased resistance to the KRAS inhibitor. KO of genes with a negative score  results in increased sensitivity to the KRAS inhibitor.</t>
  </si>
  <si>
    <t>Response to KRAS inhibitor in spheroid growth conditions</t>
  </si>
  <si>
    <t>5-PMID32238925</t>
  </si>
  <si>
    <t>Score.1 (T-score) &lt; -2.5 OR Score.1 (T-score) &gt; 3.0</t>
  </si>
  <si>
    <t>The authors identified genes with differential effects in 3D growth conditions by normalizing 3D phenotypes against the corresponding 2D phenotypes (3D/2D).|KO of genes with a positive T-score results in increased proliferation, suggesting the gene normally acts in a growth restrictive manner. KO of genes with a negative score results in decreased proliferation, suggesting the gene normally acts in a cell-essential manner</t>
  </si>
  <si>
    <t>Cell-essential genes and growth restrictive genes in spheroid growth conditions compared to mono-layer growth conditions</t>
  </si>
  <si>
    <t>6-PMID32238925</t>
  </si>
  <si>
    <t>KO of genes with a positive T-score results in increased proliferation, suggesting the gene normally acts in a growth restrictive manner. KO of genes with a negative score results in decreased proliferation, suggesting the gene normally acts in a cell-essential manner</t>
  </si>
  <si>
    <t>7-PMID32238925</t>
  </si>
  <si>
    <t>The authors grew cells on low attachment plates to allow for 3D spheroid growth which more closely mimics the tumor environment|KO of genes with a positive T-score results in increased proliferation, suggesting the gene normally acts in a growth restrictive manner. KO of genes with a negative score results in decreased proliferation, suggesting the gene normally acts in a cell-essential manner</t>
  </si>
  <si>
    <t>8-PMID32238925</t>
  </si>
  <si>
    <t>9-PMID32238925</t>
  </si>
  <si>
    <t>10-PMID32238925</t>
  </si>
  <si>
    <t>11-PMID32238925</t>
  </si>
  <si>
    <t>Benslimane Y (2020)</t>
  </si>
  <si>
    <t>1-PMID32755594</t>
  </si>
  <si>
    <t>Score.2 (FDR) &lt;= 0.05</t>
  </si>
  <si>
    <t>Resveratrol</t>
  </si>
  <si>
    <t>16.0 ¬µM</t>
  </si>
  <si>
    <t>KO of hit genes with a negative RANKS score sensitizes cells to resveratrol, KO of hit genes with a positive RANKS score increases resistance to resveratrol</t>
  </si>
  <si>
    <t>2-PMID32755594</t>
  </si>
  <si>
    <t>Pterostilbene</t>
  </si>
  <si>
    <t>KO of hit genes with a negative RANKS score sensitizes cells to pterostilbene, KO of hit genes with a positive RANKS score increases resistance to pterostilbene</t>
  </si>
  <si>
    <t>3-PMID32755594</t>
  </si>
  <si>
    <t>Hydroxyurea</t>
  </si>
  <si>
    <t>100.0 ¬µM</t>
  </si>
  <si>
    <t>KO of hit genes with a negative RANKS score sensitizes cells to hydroxyurea, KO of hit genes with a positive RANKS score increases resistance to hydroxyurea</t>
  </si>
  <si>
    <t>4-PMID32755594</t>
  </si>
  <si>
    <t>Score.3 (FDR) &lt;= 0.05</t>
  </si>
  <si>
    <t>25.0 ¬µM</t>
  </si>
  <si>
    <t>Jurkat cell</t>
  </si>
  <si>
    <t>T-lymphoblastic leukemia cell line</t>
  </si>
  <si>
    <t>Palit SA (2019)</t>
  </si>
  <si>
    <t>1-PMID31855178</t>
  </si>
  <si>
    <t>Apalutamide</t>
  </si>
  <si>
    <t>KO of hit genes resulted in increased resistance to the AR inhibitor apalutamide in LNCaP cells</t>
  </si>
  <si>
    <t>Zou Y (2019)</t>
  </si>
  <si>
    <t>1-PMID30962421</t>
  </si>
  <si>
    <t>Score.2 (p-Value) &gt; 1.3</t>
  </si>
  <si>
    <t>ML-210</t>
  </si>
  <si>
    <t>KO of hit genes with negative log -fold scores resulted in increased sensitivity to the ferroptosis inducing ML-210, KO of hit genes with a positive log-fold score resulted in increased resistance to ferroptosis inducing ML-210</t>
  </si>
  <si>
    <t>Response to ferroptosis inducing chemical</t>
  </si>
  <si>
    <t>2-PMID30962421</t>
  </si>
  <si>
    <t>3-PMID30962421</t>
  </si>
  <si>
    <t>Findlay S (2018)</t>
  </si>
  <si>
    <t>1-PMID30154076</t>
  </si>
  <si>
    <t>Score.1 (Log2FC) &lt; -2.0 OR Score.1 (Log2FC) &gt; 1.97</t>
  </si>
  <si>
    <t>Doxorubicin</t>
  </si>
  <si>
    <t>3.0 nM</t>
  </si>
  <si>
    <t>Authors used doxorubicin sensitivity as a proxy to look for genes that may be involved in DNA repair|A positive logfc score indicates that KO of the gene confers resistance to doxorubicin, a negative logfc score indicates that KO of the gene confers sensitivity to doxorubicin</t>
  </si>
  <si>
    <t>Response to chemotherapy drug doxorubicin</t>
  </si>
  <si>
    <t>Chai AWY (2020)</t>
  </si>
  <si>
    <t>1-PMID32990596</t>
  </si>
  <si>
    <t>ORL-48</t>
  </si>
  <si>
    <t>Authors screened for genes whose KO resulted in decreased fitness in this oral squamous carcinoma cell line</t>
  </si>
  <si>
    <t>2-PMID32990596</t>
  </si>
  <si>
    <t>ORL-115</t>
  </si>
  <si>
    <t>3-PMID32990596</t>
  </si>
  <si>
    <t>ORL-136</t>
  </si>
  <si>
    <t>4-PMID32990596</t>
  </si>
  <si>
    <t>ORL-150</t>
  </si>
  <si>
    <t>5-PMID32990596</t>
  </si>
  <si>
    <t>ORL-153</t>
  </si>
  <si>
    <t>6-PMID32990596</t>
  </si>
  <si>
    <t>ORL-166</t>
  </si>
  <si>
    <t>7-PMID32990596</t>
  </si>
  <si>
    <t>ORL-156</t>
  </si>
  <si>
    <t>8-PMID32990596</t>
  </si>
  <si>
    <t>ORL-174</t>
  </si>
  <si>
    <t>9-PMID32990596</t>
  </si>
  <si>
    <t>ORL-188</t>
  </si>
  <si>
    <t>10-PMID32990596</t>
  </si>
  <si>
    <t>ORL-195</t>
  </si>
  <si>
    <t>11-PMID32990596</t>
  </si>
  <si>
    <t>ORL-204</t>
  </si>
  <si>
    <t>12-PMID32990596</t>
  </si>
  <si>
    <t>ORL-207</t>
  </si>
  <si>
    <t>13-PMID32990596</t>
  </si>
  <si>
    <t>ORL-214</t>
  </si>
  <si>
    <t>14-PMID32990596</t>
  </si>
  <si>
    <t>ORL-215</t>
  </si>
  <si>
    <t>15-PMID32990596</t>
  </si>
  <si>
    <t>16-PMID32990596</t>
  </si>
  <si>
    <t>17-PMID32990596</t>
  </si>
  <si>
    <t>18-PMID32990596</t>
  </si>
  <si>
    <t>19-PMID32990596</t>
  </si>
  <si>
    <t>20-PMID32990596</t>
  </si>
  <si>
    <t>HSC-2</t>
  </si>
  <si>
    <t>21-PMID32990596</t>
  </si>
  <si>
    <t>Olivieri M (2020)</t>
  </si>
  <si>
    <t>1-PMID32649862</t>
  </si>
  <si>
    <t>DrugZ</t>
  </si>
  <si>
    <t>Score.1 (Z-score) &lt; -3.0 OR Score.1 (Z-score) &gt; 6.0</t>
  </si>
  <si>
    <t>1 mM</t>
  </si>
  <si>
    <t>~ 0.35</t>
  </si>
  <si>
    <t>TKOv2</t>
  </si>
  <si>
    <t>KO of genes with a negative Z-score confers sensitivity to drug, KO of genes with a positive Z-score confers resistance to drug</t>
  </si>
  <si>
    <t>2-PMID32649862</t>
  </si>
  <si>
    <t>Camptothecin</t>
  </si>
  <si>
    <t>5 nM</t>
  </si>
  <si>
    <t>3-PMID32649862</t>
  </si>
  <si>
    <t>4-PMID32649862</t>
  </si>
  <si>
    <t>5-PMID32649862</t>
  </si>
  <si>
    <t>Ionizing Radiation (IR)</t>
  </si>
  <si>
    <t>3.0 Gy</t>
  </si>
  <si>
    <t>KO of genes with a negative Z-score confers sensitivity to radiation, KO of genes with a positive Z-score confers resistance to radiation</t>
  </si>
  <si>
    <t>Increased/decreased radiation resistance</t>
  </si>
  <si>
    <t>6-PMID32649862</t>
  </si>
  <si>
    <t>5.0 nM</t>
  </si>
  <si>
    <t>7-PMID32649862</t>
  </si>
  <si>
    <t>Hydrogen Peroxide (H2O2)</t>
  </si>
  <si>
    <t>8-PMID32649862</t>
  </si>
  <si>
    <t>Methyl methanesulfonate (MMS)</t>
  </si>
  <si>
    <t>25 nM</t>
  </si>
  <si>
    <t>9-PMID32649862</t>
  </si>
  <si>
    <t>Pyridostatin</t>
  </si>
  <si>
    <t>0.75 ¬µM</t>
  </si>
  <si>
    <t>10-PMID32649862</t>
  </si>
  <si>
    <t>Ultraviolet Light (UV)</t>
  </si>
  <si>
    <t>5.0 J/m2</t>
  </si>
  <si>
    <t>KO of genes with a negative Z-score confers sensitivity to UV light, KO of genes with a positive Z-score confers resistance to UV light</t>
  </si>
  <si>
    <t>Increased/decreased UV light resistance</t>
  </si>
  <si>
    <t>11-PMID32649862</t>
  </si>
  <si>
    <t>KO of genes with a negative Z-score confers sensitivity to drug KO of genes with a positive Z-score confers resistance to drug</t>
  </si>
  <si>
    <t>12-PMID32649862</t>
  </si>
  <si>
    <t>Olaparib</t>
  </si>
  <si>
    <t>13-PMID32649862</t>
  </si>
  <si>
    <t>AZD6738</t>
  </si>
  <si>
    <t>14-PMID32649862</t>
  </si>
  <si>
    <t>Cisplatin-2/Cisplatin-3</t>
  </si>
  <si>
    <t>15-PMID32649862</t>
  </si>
  <si>
    <t>16-PMID32649862</t>
  </si>
  <si>
    <t>Dexrazoxane (ICRF-187)</t>
  </si>
  <si>
    <t>17-PMID32649862</t>
  </si>
  <si>
    <t>Formaldehyde</t>
  </si>
  <si>
    <t>63.5 ¬µM</t>
  </si>
  <si>
    <t>18-PMID32649862</t>
  </si>
  <si>
    <t>Phen-DC3</t>
  </si>
  <si>
    <t>19-PMID32649862</t>
  </si>
  <si>
    <t>Duocarmycin sa</t>
  </si>
  <si>
    <t>1.0 nM</t>
  </si>
  <si>
    <t>20-PMID32649862</t>
  </si>
  <si>
    <t>Trabectedin</t>
  </si>
  <si>
    <t>21-PMID32649862</t>
  </si>
  <si>
    <t>Calicheamicin</t>
  </si>
  <si>
    <t>0.5 nM</t>
  </si>
  <si>
    <t>22-PMID32649862</t>
  </si>
  <si>
    <t>23-PMID32649862</t>
  </si>
  <si>
    <t>Illudin S</t>
  </si>
  <si>
    <t>24-PMID32649862</t>
  </si>
  <si>
    <t>MLN4924 (Pevonedistat)</t>
  </si>
  <si>
    <t>250.0 nM</t>
  </si>
  <si>
    <t>25-PMID32649862</t>
  </si>
  <si>
    <t>MNNG</t>
  </si>
  <si>
    <t>26-PMID32649862</t>
  </si>
  <si>
    <t>KBrO3</t>
  </si>
  <si>
    <t>500.0 ¬µM</t>
  </si>
  <si>
    <t>27-PMID32649862</t>
  </si>
  <si>
    <t>CD437</t>
  </si>
  <si>
    <t>28-PMID32649862</t>
  </si>
  <si>
    <t>Camptothecin-2</t>
  </si>
  <si>
    <t>6.0 nM</t>
  </si>
  <si>
    <t>29-PMID32649862</t>
  </si>
  <si>
    <t>Benzo[a]pyrene Diol Epoxide (BPDE)</t>
  </si>
  <si>
    <t>30-PMID32649862</t>
  </si>
  <si>
    <t>1.5 mM</t>
  </si>
  <si>
    <t>31-PMID32649862</t>
  </si>
  <si>
    <t>Pladienolide B (PladB)</t>
  </si>
  <si>
    <t>Cai MY (2020)</t>
  </si>
  <si>
    <t>1-PMID32075772</t>
  </si>
  <si>
    <t>Score.1 (STARS Score) &gt;= 4.0</t>
  </si>
  <si>
    <t>19 Days</t>
  </si>
  <si>
    <t>M3541 (ATM inhibitor)</t>
  </si>
  <si>
    <t>1 ¬µM</t>
  </si>
  <si>
    <t>KO of hit genes results in increased proliferation in the presence of the drug</t>
  </si>
  <si>
    <t>2-PMID32075772</t>
  </si>
  <si>
    <t>KO of hit genes results in decreased proliferation in the presence of the drug</t>
  </si>
  <si>
    <t>3-PMID32075772</t>
  </si>
  <si>
    <t>4-PMID32075772</t>
  </si>
  <si>
    <t>Zimmermann M (2018)</t>
  </si>
  <si>
    <t>1-PMID29973717</t>
  </si>
  <si>
    <t>Authors screened for genes whose KO resulted in decreased cell proliferation in the presence of olaparib|High confidence hits (FDR&lt;=1% + &gt;=2 cell lines at FDR&lt;=10%)|Mutants are enhancers of PARP-inhibition cytotoxicity</t>
  </si>
  <si>
    <t>2-PMID29973717</t>
  </si>
  <si>
    <t>0.2 ¬µM</t>
  </si>
  <si>
    <t>SUM-149PT (SUM-149)</t>
  </si>
  <si>
    <t>3-PMID29973717</t>
  </si>
  <si>
    <t>4-PMID29973717</t>
  </si>
  <si>
    <t>Mutation: RNASEH2A (ETG0535) KO|  Talazoparib</t>
  </si>
  <si>
    <t>50 nM</t>
  </si>
  <si>
    <t>KO of the hit gene results in increased proliferation in the presence of Talazoparib in an RNASEH2 mutant</t>
  </si>
  <si>
    <t>Genes whose KO restores resistance to PARP inhibitors in an RNASEH2 mutant</t>
  </si>
  <si>
    <t>5-PMID29973717</t>
  </si>
  <si>
    <t>20 nM</t>
  </si>
  <si>
    <t>Tsui CK (2019)</t>
  </si>
  <si>
    <t>1-PMID31451760</t>
  </si>
  <si>
    <t>anti-CD22-asparagine-PEG2-maytansine</t>
  </si>
  <si>
    <t>2.0 nM</t>
  </si>
  <si>
    <t>Regulators of ADC toxicity</t>
  </si>
  <si>
    <t>Rainey MD (2020)</t>
  </si>
  <si>
    <t>1-PMID32877678</t>
  </si>
  <si>
    <t>XL413</t>
  </si>
  <si>
    <t>Cellecta CRISPR Human Genome Knockout Library</t>
  </si>
  <si>
    <t>MCF-10A</t>
  </si>
  <si>
    <t>Authors screened for genes whose KO conferred increased proliferation in the presence of the CDC7 inhibitor  XL413</t>
  </si>
  <si>
    <t>Hinze L (2019)</t>
  </si>
  <si>
    <t>1-PMID30991026</t>
  </si>
  <si>
    <t>Score.1 (MaGeCK Score) &lt; 0.0007</t>
  </si>
  <si>
    <t>Aspariginase</t>
  </si>
  <si>
    <t>10.0 U/L</t>
  </si>
  <si>
    <t>CCRF-CEM</t>
  </si>
  <si>
    <t>KO of hit genes results in increased sensitivity to asparaginase</t>
  </si>
  <si>
    <t>Koizumi Y (2019)</t>
  </si>
  <si>
    <t>1-PMID30734978</t>
  </si>
  <si>
    <t>Malformin A1</t>
  </si>
  <si>
    <t>Authors screened for genes whose KO conferred increased proliferation in the presence of Malformin 1A</t>
  </si>
  <si>
    <t>2-PMID30734978</t>
  </si>
  <si>
    <t>Liu C (2019)</t>
  </si>
  <si>
    <t>1-PMID30862715</t>
  </si>
  <si>
    <t>Score.2 (p-Value) &lt; 0.01</t>
  </si>
  <si>
    <t>Mutation: TP53 (ETG:7157) KO | Cisplatin</t>
  </si>
  <si>
    <t>hESC E9</t>
  </si>
  <si>
    <t>Genetic interactions between TP53 and hit genes|Genes whose KO re-sensitizes TP53 KO cells to cisplatin</t>
  </si>
  <si>
    <t>Genes whose KO re-sensitizes TP53 KO cells to cisplatin</t>
  </si>
  <si>
    <t>Nechiporuk T (2019)</t>
  </si>
  <si>
    <t>1-PMID31048320</t>
  </si>
  <si>
    <t>1.0 Œºmol/L</t>
  </si>
  <si>
    <t>KO of the hit genes confers resistance to venetoclax</t>
  </si>
  <si>
    <t>2-PMID31048320</t>
  </si>
  <si>
    <t>3-PMID31048320</t>
  </si>
  <si>
    <t>To TL (2019)</t>
  </si>
  <si>
    <t>1-PMID31730859</t>
  </si>
  <si>
    <t>Score.1 (Z-score) &lt; -2.4 OR Score.1 (Z-score) &gt; 4.8</t>
  </si>
  <si>
    <t>Antimycin</t>
  </si>
  <si>
    <t>~ 0.5</t>
  </si>
  <si>
    <t>CRISPR screens were carried out using different small molecule mitochondrial inhibitors to study genetic pathways that aggravate or suppress mitochondrial dysfunction.</t>
  </si>
  <si>
    <t>Increased/decreased resistance to drug</t>
  </si>
  <si>
    <t>Jacques S (2020)</t>
  </si>
  <si>
    <t>1-PMID32094149</t>
  </si>
  <si>
    <t>ONC201 (TIC10)</t>
  </si>
  <si>
    <t>Genes with a positive RANKS score show increased resistance to ONC201 upon KO, genes with a negative RANKS score show increased sensitivity to ONC201 upon KO</t>
  </si>
  <si>
    <t>2-PMID32094149</t>
  </si>
  <si>
    <t>ONC212</t>
  </si>
  <si>
    <t>0.15 ¬µM</t>
  </si>
  <si>
    <t>Genes with a positive RANKS score show increased resistance to ONC212 upon KO, genes with a negative RANKS score show increased sensitivity to ONC212 upon KO</t>
  </si>
  <si>
    <t>2-PMID31730859</t>
  </si>
  <si>
    <t>Antimycin and Oligomycin</t>
  </si>
  <si>
    <t>10 nM</t>
  </si>
  <si>
    <t>3-PMID31730859</t>
  </si>
  <si>
    <t>Chloramphenicol</t>
  </si>
  <si>
    <t>10.0 ¬µg/mL</t>
  </si>
  <si>
    <t>4-PMID31730859</t>
  </si>
  <si>
    <t>Ethidium bromide</t>
  </si>
  <si>
    <t>100.0 ng/mL</t>
  </si>
  <si>
    <t>5-PMID31730859</t>
  </si>
  <si>
    <t>Metformin</t>
  </si>
  <si>
    <t>10.0 mM</t>
  </si>
  <si>
    <t>6-PMID31730859</t>
  </si>
  <si>
    <t>Oligomycin</t>
  </si>
  <si>
    <t>7-PMID31730859</t>
  </si>
  <si>
    <t>Piericidin A</t>
  </si>
  <si>
    <t>Cheng W (2019)</t>
  </si>
  <si>
    <t>1-PMID31587919</t>
  </si>
  <si>
    <t>&lt; 0.4</t>
  </si>
  <si>
    <t>KO of hit gene results in increased dipeptide repeat protein production as measured by an EGFP tagged (GGGGCC)70 reporter</t>
  </si>
  <si>
    <t>Increased dipeptide repeat protein (DPR) production</t>
  </si>
  <si>
    <t>2-PMID31587919</t>
  </si>
  <si>
    <t>KO of hit gene results in decreased dipeptide repeat protein production as measured by an EGFP tagged (GGGGCC)70 reporter</t>
  </si>
  <si>
    <t>Decreased dipeptide repeat protein (DPR) production</t>
  </si>
  <si>
    <t>Hoffmann HH (2020)</t>
  </si>
  <si>
    <t>3-PMID33357464</t>
  </si>
  <si>
    <t>MAGeCK-MLE</t>
  </si>
  <si>
    <t>SARS-CoV-2 interactome targeted library</t>
  </si>
  <si>
    <t>KO of genes with a positive z-score show enriched sgRNA levels in the presence of HCoV-OC43, suggesting loss of the gene confers resistance against viral-induced cell death|KO of genes with a negative z-score show depleted sgRNA levels in the presence of HCoV-OC43, suggesting loss of the gene sensitizes cells to viral-induced cell death</t>
  </si>
  <si>
    <t>Increased/decreased resistance to virus</t>
  </si>
  <si>
    <t>4-PMID33357464</t>
  </si>
  <si>
    <t>Virus: HCoV-NL63 (Human coronavirus NL63)</t>
  </si>
  <si>
    <t>KO of genes with a positive z-score show enriched sgRNA levels in the presence of HCoV-NL63, suggesting loss of the gene confers resistance against viral-induced cell death|KO of genes with a negative z-score show depleted sgRNA levels in the presence of HCoV-NL63, suggesting loss of the gene sensitizes cells to viral-induced cell death</t>
  </si>
  <si>
    <t>5-PMID33357464</t>
  </si>
  <si>
    <t>KO of genes with a positive z-score show enriched sgRNA levels in the presence of HCoV-229E, suggesting loss of the gene confers resistance against viral-induced cell death|KO of genes with a negative z-score show depleted sgRNA levels in the presence of HCoV-229E, suggesting loss of the gene sensitizes cells to viral-induced cell death</t>
  </si>
  <si>
    <t>Schneider WM (2020)</t>
  </si>
  <si>
    <t>1-PMID33382968</t>
  </si>
  <si>
    <t>KO of genes with a positive z-score show enriched sgRNA levels in the presence of HCoV-229E, suggesting loss of the gene are confers resistance against viral-induced cell death|KO of genes with a negative z-score show depleted sgRNA levels in the presence of HCoV-229E, suggesting loss of the gene sensitizes cells to viral-induced cell death</t>
  </si>
  <si>
    <t>2-PMID33382968</t>
  </si>
  <si>
    <t>KO of genes with a positive z-score show enriched sgRNA levels in the presence of HCoV-NL63, suggesting loss of the gene are confers resistance against viral-induced cell death|KO of genes with a negative z-score show depleted sgRNA levels in the presence of HCoV-NL63, suggesting loss of the gene sensitizes cells to viral-induced cell death</t>
  </si>
  <si>
    <t>3-PMID33382968</t>
  </si>
  <si>
    <t>KO of genes with a positive z-score show enriched sgRNA levels in the presence of HCoV-OC43, suggesting loss of the gene are confers resistance against viral-induced cell death|KO of genes with a negative z-score show depleted sgRNA levels in the presence of HCoV-OC43, suggesting loss of the gene sensitizes cells to viral-induced cell death</t>
  </si>
  <si>
    <t>4-PMID33382968</t>
  </si>
  <si>
    <t>Virus: SARS-CoV-2  (Severe acute respiratory syndrome coronavirus 2)|33¬∫C</t>
  </si>
  <si>
    <t>KO of genes with a positive z-score show enriched sgRNA levels in the presence of SARS-CoV-2, suggesting loss of the gene are confers resistance against viral-induced cell death|KO of genes with a negative z-score show depleted sgRNA levels in the presence of SARS-CoV-2, suggesting loss of the gene sensitizes cells to viral-induced cell death</t>
  </si>
  <si>
    <t>5-PMID33382968</t>
  </si>
  <si>
    <t>Virus: SARS-CoV-2  (Severe acute respiratory syndrome coronavirus 2)|37¬∫C</t>
  </si>
  <si>
    <t>0.1 MOI</t>
  </si>
  <si>
    <t>Gordon DE (2020)</t>
  </si>
  <si>
    <t>1-PMID33060197</t>
  </si>
  <si>
    <t>RNAither</t>
  </si>
  <si>
    <t>Score.1 (Z-score) &lt; -2.0 OR Score.1 (Z-score) &gt; 2.0</t>
  </si>
  <si>
    <t>Low Throughput</t>
  </si>
  <si>
    <t>6 Passages</t>
  </si>
  <si>
    <t>CRISPR SARS-CoV-2 interactor library (Gordon 2020)</t>
  </si>
  <si>
    <t>A CRISPR screen was performed that knocked out 288 human host interactors of SARS-CoV-2, the virus that causes COVID-19.|Proviral dependency host factors showed decreased SARS-CoV-2 infectivity, including the positive control human ACE2 which is the main host receptor for the virus.|Antiviral host factors with restrictive activity showed increased SARS-CoV-2 infectivity.</t>
  </si>
  <si>
    <t>Lu A (2018)</t>
  </si>
  <si>
    <t>1-PMID30556811</t>
  </si>
  <si>
    <t>Score.2 (CasTLE Effect) &lt;= -2.0 AND Score.4 (Log10 (p-value)) &gt; 1.5 OR Score.2 (CasTLE Effect) &gt;= 2.0</t>
  </si>
  <si>
    <t>CRISPR/Cas9-bEXOmiR (MMM sub-library)</t>
  </si>
  <si>
    <t>vesicle distribution</t>
  </si>
  <si>
    <t>Genes with a negative effect score show reduced extracellular bEXOmiR abundance upon deletion and normally act to acitvate EV production|Genes with a positive effect score show increased extracellular bEXOmiR abundance upon deletion and normally act to suppress EV production</t>
  </si>
  <si>
    <t>Extracellular vesicle release effector genes</t>
  </si>
  <si>
    <t>2-PMID30556811</t>
  </si>
  <si>
    <t>Score.2 (CasTLE Effect) &lt;= -2.0 AND Score.4 (Log10 (p-value)) &gt; 2.5 OR Score.2 (CasTLE Effect) &gt;= 2.0</t>
  </si>
  <si>
    <t>CRISPR/Cas9-bEXOmiR (minus MMM sub-library)</t>
  </si>
  <si>
    <t>Park JS (2019)</t>
  </si>
  <si>
    <t>1-PMID30590252</t>
  </si>
  <si>
    <t>21 Hours</t>
  </si>
  <si>
    <t>Chlamydia trachomatis</t>
  </si>
  <si>
    <t>50.0 MOI</t>
  </si>
  <si>
    <t>The authors performed four replicates for genes whose loss prevented C. trachomatis invasion as measured by a fluorescent reporter. They report the replicate results separately, but considered hits to be those with a p-value&lt;0.001 in at least two of the four replicates. Those hits have been designated for replicate 4 results.</t>
  </si>
  <si>
    <t>Genes required for C. trachomatis invasion</t>
  </si>
  <si>
    <t>Zeng H (2019)</t>
  </si>
  <si>
    <t>1-PMID31741433</t>
  </si>
  <si>
    <t>Erlotinib</t>
  </si>
  <si>
    <t>CRISPRn (Cong, 2019)</t>
  </si>
  <si>
    <t>authors screened for hits that increased sensitivity of the EGFR-mutant NSCLC cell line, HCC-827, to erlotinib (negative z-score) or increased resistance to erlotinib (positive z-score)</t>
  </si>
  <si>
    <t>Chen X (2019)</t>
  </si>
  <si>
    <t>1-PMID31048321</t>
  </si>
  <si>
    <t>Score.1 (CRISPR Score (CS)) &lt; -1.0 OR Score.1 (CRISPR Score (CS)) &gt; 3.0</t>
  </si>
  <si>
    <t>Authors screened for genes whose KO conferred resistance to venetoclax (positive CRISPR score) or sensitivity to venetoclax (negative CRISPR score)</t>
  </si>
  <si>
    <t>2-PMID31048321</t>
  </si>
  <si>
    <t>Score.1 (CRISPR Score (CS)) &lt; -3.0 OR Score.1 (CRISPR Score (CS)) &gt; 3.0</t>
  </si>
  <si>
    <t>Sobh A (2019)</t>
  </si>
  <si>
    <t>1-PMID31059574</t>
  </si>
  <si>
    <t>acetaldehyde</t>
  </si>
  <si>
    <t>2.5 mM</t>
  </si>
  <si>
    <t>Authors screened for genes whose KO led to increased resistance to acetaldehyde (positive log2fc) or increased sensitivity to acetaldehyde (negative log2fc).|Continued exposure to acetaldehyde for the duration of the screen was lethal to all cells so authors cultured in 24 hour pulses of exposure followed by 48 hour recovery periods.</t>
  </si>
  <si>
    <t>Benaoudia S (2019)</t>
  </si>
  <si>
    <t>1-PMID31353801</t>
  </si>
  <si>
    <t>F. novicida lipopolysaccharide (LPS)</t>
  </si>
  <si>
    <t>Authors screened for genes whose loss allowed increased proliferation in the presence of F. novicida lipopolysaccharide</t>
  </si>
  <si>
    <t>Zhao Y (2020)</t>
  </si>
  <si>
    <t>1-PMID33189395</t>
  </si>
  <si>
    <t>Score.1 (Log2) &gt; 0.05 AND Score.2 (FDR) &lt; 0.01 OR Score.1 (Log2) &lt; -0.05 AND Score.2 (FDR) &lt; 0.01</t>
  </si>
  <si>
    <t>A CRISPR screen was carried out to identify candidate genes that increase sensitivity or resistance to formaldehyde when disrupted.</t>
  </si>
  <si>
    <t>2-PMID33189395</t>
  </si>
  <si>
    <t>150.0 ¬µM</t>
  </si>
  <si>
    <t>Sharon D (2019)</t>
  </si>
  <si>
    <t>1-PMID31666400</t>
  </si>
  <si>
    <t>Score.2 (FDR) &lt; 0.25 OR Score.4 (FDR) &lt; 0.25</t>
  </si>
  <si>
    <t>The authors developed a venetoclax resistance cell line (MOLM13-R1) and then transduced with TKOv1 to look for genes whose loss resulted in re-sensitization (genes with a negative score FDR&lt;0.25) or increased resistance (genes with a positive score FDR&lt;0.25)</t>
  </si>
  <si>
    <t>2-PMID31666400</t>
  </si>
  <si>
    <t>3-PMID31666400</t>
  </si>
  <si>
    <t>22 Days</t>
  </si>
  <si>
    <t>4-PMID31666400</t>
  </si>
  <si>
    <t>29 Days</t>
  </si>
  <si>
    <t>Zhan T (2020)</t>
  </si>
  <si>
    <t>1-PMID33186476</t>
  </si>
  <si>
    <t>Score.2 (FDR) &lt; 0.2 OR Score.4 (FDR) &lt; 0.2</t>
  </si>
  <si>
    <t>YM-155 (sepantronium bromide)</t>
  </si>
  <si>
    <t>4.0 nM</t>
  </si>
  <si>
    <t>Authors screened a particular molecular subtype of colorectal cancer for increased resistance (positive score FDR&lt;0.2) or decreased resistance (negative score FDR&lt;0.2) to the BIRC5 suppressor YM155</t>
  </si>
  <si>
    <t>2-PMID33186476</t>
  </si>
  <si>
    <t>navitoclax</t>
  </si>
  <si>
    <t>750.0 nM</t>
  </si>
  <si>
    <t>Authors screened a particular molecular subtype of colorectal cancer for increased resistance (positive score FDR&lt;0.2) or decreased resistance (negative score FDR&lt;0.2) to the BCL2 suppressor navitoclax</t>
  </si>
  <si>
    <t>Wei J (2020)</t>
  </si>
  <si>
    <t>13-PMID33147444</t>
  </si>
  <si>
    <t>Score.1 (Z-score) &gt; 2.17 OR Score.1 (Z-score) &lt; -2.17</t>
  </si>
  <si>
    <t>Virus: SARS-CoV-2 (isolate USA-WA1/2020)</t>
  </si>
  <si>
    <t>CRISPRn (CP1560) (Wilen, 2020)</t>
  </si>
  <si>
    <t>Cas9-v1</t>
  </si>
  <si>
    <t>Calu-3</t>
  </si>
  <si>
    <t>The viral screen identified genes that confer resistance (pro-viral) or sensitization (anti-viral) when targeted by sgRNAs, with a minimum FDR of 0.03 for non-targeting controls. These are indicated by a positive Z-score for enrichment (pro-viral genes knocked out) or depletion (anti-viral genes knocked out), respectively.</t>
  </si>
  <si>
    <t>Funato Y (2020)</t>
  </si>
  <si>
    <t>1-PMID32918875</t>
  </si>
  <si>
    <t>Other</t>
  </si>
  <si>
    <t>alkaline stress (pH 8.25)</t>
  </si>
  <si>
    <t>Increased resistance to alkaline stress</t>
  </si>
  <si>
    <t>van den Boomen DJH (2020)</t>
  </si>
  <si>
    <t>1-PMID33144569</t>
  </si>
  <si>
    <t>CRISPR knockout of these genes is predicted to induce spontaneous cholesterol depletion, SREBP2 activation and therefore HMGCS1-Clover (reporter) upregulation</t>
  </si>
  <si>
    <t>Cellular cholesterol level maintenance genes</t>
  </si>
  <si>
    <t>2-PMID33144569</t>
  </si>
  <si>
    <t>CRISPRn targeted library (Lehner, 2020)</t>
  </si>
  <si>
    <t>Guo R (2020)</t>
  </si>
  <si>
    <t>1-PMID32315601</t>
  </si>
  <si>
    <t>gp350 abundance was used as a physiologically relevant reporter of CRISPR/Cas9 targets, whose knockout (KO) induced EBV lytic reactivation.</t>
  </si>
  <si>
    <t>Maintenance of Epstein-Barr Virus (EBV) latency state</t>
  </si>
  <si>
    <t>2-PMID32315601</t>
  </si>
  <si>
    <t>Holmes DL (2020)</t>
  </si>
  <si>
    <t>1-PMID33122441</t>
  </si>
  <si>
    <t>Virus:  Human gammaherpesvirus 8 (Kaposi's sarcoma-associated herpesvirus KSHV)</t>
  </si>
  <si>
    <t>TIME (tert-immortalized microvascular endothelial)</t>
  </si>
  <si>
    <t>microvascular endothelial cell line</t>
  </si>
  <si>
    <t>KO of hit genes results in decreased growth in cells latently infected with KSHV</t>
  </si>
  <si>
    <t>Decreased resistance to virus</t>
  </si>
  <si>
    <t>2-PMID33122441</t>
  </si>
  <si>
    <t>Score.4 (mean fold change) &gt; 2.75</t>
  </si>
  <si>
    <t>KO of hit genes results in decreased viability in cells latently infected with KSHV</t>
  </si>
  <si>
    <t>Daniloski Z (2020)</t>
  </si>
  <si>
    <t>1-PMID33147445</t>
  </si>
  <si>
    <t>Robust-rank aggregation (RRA)</t>
  </si>
  <si>
    <t>Score.1 (RRA rank) &lt;= 1000.0</t>
  </si>
  <si>
    <t>RRA rank</t>
  </si>
  <si>
    <t>RRA score</t>
  </si>
  <si>
    <t>The low viral dose screen involved infecting cells at a low MOI (0.01) to identify pro-viral host genes that confer resistance when knocked out. These are indicated by a positive score for enrichment.  The authors identified ~1,000 genes with significant RRA enrichment (p &lt; 0.05).</t>
  </si>
  <si>
    <t>Yang X (2020)</t>
  </si>
  <si>
    <t>1-PMID32924251</t>
  </si>
  <si>
    <t>C11</t>
  </si>
  <si>
    <t>CD4+ T model of HIV latency</t>
  </si>
  <si>
    <t>KO of hit genes results in increased expression of HIV-1 proviral DNA encoding a GFP reporter. The reporter is silenced in the latent state, loss of the gene causes increased GFP expression indicating loss of the latent state</t>
  </si>
  <si>
    <t>HIV-1 latency promoting genes</t>
  </si>
  <si>
    <t>2-PMID33147445</t>
  </si>
  <si>
    <t>The high viral dose screen involved infecting cells at a high MOI (0.3) to identify pro-viral host genes that confer resistance when knocked out. These are indicated by a positive score for enrichment.  The authors identified ~1,000 genes with significant RRA enrichment (p &lt; 0.05).</t>
  </si>
  <si>
    <t>Trinh MN (2020)</t>
  </si>
  <si>
    <t>1-PMID32690708</t>
  </si>
  <si>
    <t>SV589</t>
  </si>
  <si>
    <t>Immortal Cell Line</t>
  </si>
  <si>
    <t>KO of the hit genes prevents transport of LDL-derived cholesterol to the ER as measured by transcription of the LDLR protein by a fluorescent-tagged antibody</t>
  </si>
  <si>
    <t xml:space="preserve"> LDL-derived cholesterol transport to the ER genes</t>
  </si>
  <si>
    <t>1-PMID33357464</t>
  </si>
  <si>
    <t>0.25 MOI</t>
  </si>
  <si>
    <t>KO of genes with a positive z-score show enriched sgRNA levels in the presence of SARS, suggesting loss of the gene confers resistance against viral-induced cell death|KO of genes with a negative z-score show depleted sgRNA levels in the presence of SARS, suggesting loss of the gene sensitizes cells to viral-induced cell death</t>
  </si>
  <si>
    <t>2-PMID33357464</t>
  </si>
  <si>
    <t>Shu S (2020)</t>
  </si>
  <si>
    <t>1-PMID32416067</t>
  </si>
  <si>
    <t>Score.1 (Log10 (p-value)) &lt;= -3.0 OR Score.1 (Log10 (p-value)) &gt;= 3.0</t>
  </si>
  <si>
    <t>5 Passages</t>
  </si>
  <si>
    <t>Genes with a negative score are depleted upon KO and represent genes essential for proliferation.|Genes with a positive score are enriched upon KO and represent genes that are normally growth restrictive.</t>
  </si>
  <si>
    <t>2-PMID32416067</t>
  </si>
  <si>
    <t>SUM-159PT (SUM-159)</t>
  </si>
  <si>
    <t>4-PMID32416067</t>
  </si>
  <si>
    <t>SUM-159PT(R)</t>
  </si>
  <si>
    <t>Genes with a negative score are depleted upon KO and represent genes essential for proliferation in a BBDI-resistant breast cancer cell line.|Genes with a positive score are enriched upon KO and represent genes that are normally growth restrictive in a BBDI-resistant breast cancer cell line.</t>
  </si>
  <si>
    <t>3-PMID32416067</t>
  </si>
  <si>
    <t>5-PMID32416067</t>
  </si>
  <si>
    <t>800.0 nM</t>
  </si>
  <si>
    <t>Genes with a negative score are depleted upon KO and represent genes whose loss increases sensitivity to JQ1.|Genes with a positive score are enriched upon KO and represent genes whose loss decreases sensitivity to JQ1.</t>
  </si>
  <si>
    <t>6-PMID32416067</t>
  </si>
  <si>
    <t>7-PMID32416067</t>
  </si>
  <si>
    <t>SUM-149PT(R)</t>
  </si>
  <si>
    <t>Genes with a negative score are depleted upon KO and represent genes whose loss increases sensitivity to JQ1 in a BBDI-resistant cell line.|Genes with a positive score are enriched upon KO and represent genes whose loss decreases sensitivity to JQ1 in a BBDI-resistant cell line..</t>
  </si>
  <si>
    <t>8-PMID32416067</t>
  </si>
  <si>
    <t>Genes with a negative score are depleted upon KO and represent genes whose loss increases sensitivity to JQ1 in a BBDI-resistant cell line.|Genes with a positive score are enriched upon KO and represent genes whose loss decreases sensitivity to JQ1 in a BBDI-resistant cell line.</t>
  </si>
  <si>
    <t>Lau MT (2019)</t>
  </si>
  <si>
    <t>1-PMID31040274</t>
  </si>
  <si>
    <t>CfTX-1 (Chironex fleckeri toxin)</t>
  </si>
  <si>
    <t>1 ¬µg/mL</t>
  </si>
  <si>
    <t>Hits represent genes whose KO led to increased growth in the presence of venom; normal function of the gene is required for jellyfish venom killing.</t>
  </si>
  <si>
    <t>Zhang Y (2019)</t>
  </si>
  <si>
    <t>1-PMID31818950</t>
  </si>
  <si>
    <t>CRISPRn Transcription Factor Targeted Library (Li, 2019)</t>
  </si>
  <si>
    <t>SEM</t>
  </si>
  <si>
    <t>MAGeCK neg score</t>
  </si>
  <si>
    <t>MAGeCK pos score</t>
  </si>
  <si>
    <t>SEM cell line expressing a p16INK4A-P2A-mCherry reporter was used for screen|Genes with a significant neg score (p&lt;0.05) are positive regulators of p16/INK4A expression, genes with a significant positive score (p&lt;0.05) are negative regulators of p16/INK4A expression</t>
  </si>
  <si>
    <t>Regulators of  p16/INK4A expression</t>
  </si>
  <si>
    <t>Thomsen EA (2020)</t>
  </si>
  <si>
    <t>1-PMID32585766</t>
  </si>
  <si>
    <t>Rituximab</t>
  </si>
  <si>
    <t>OCI-LY7</t>
  </si>
  <si>
    <t>Hit genes are genes whose loss confers increased resistance to a chimeric monoclonal antibody against CD20 (Rituximab) followed by short exposure to CDC (complement-dependent cytotoxicity) conditions in a diffuse large B-cell lymphoma cell line</t>
  </si>
  <si>
    <t>Increased resistance to chimeric monoclonal antibody</t>
  </si>
  <si>
    <t>2-PMID32585766</t>
  </si>
  <si>
    <t>25.0 ¬µg/mL</t>
  </si>
  <si>
    <t>Hit genes are genes whose loss confers increased resistance to a chimeric monoclonal antibody against CD20 (Rituximab) followed by repeated exposure to CDC (complement-dependent cytotoxicity) conditions in a diffuse large B-cell lymphoma cell line</t>
  </si>
  <si>
    <t>Gao G (2019)</t>
  </si>
  <si>
    <t>1-PMID30916320</t>
  </si>
  <si>
    <t>MoPAC</t>
  </si>
  <si>
    <t>Score.3 (FDR) &lt; 0.2</t>
  </si>
  <si>
    <t>EPZ015666 (GSK3235025)</t>
  </si>
  <si>
    <t>EpiC library</t>
  </si>
  <si>
    <t>NCI-H2171</t>
  </si>
  <si>
    <t>KO of the hit gene results in increased sensitivity to the potent and specific PRMT5 small molecule inhibitor (EPZ015666), suggesting the gene functions synergistically with PRMT5</t>
  </si>
  <si>
    <t>Li H (2021)</t>
  </si>
  <si>
    <t>1-PMID33110234</t>
  </si>
  <si>
    <t>Score.3 (p-Value) &lt; 0.05</t>
  </si>
  <si>
    <t>0.5 mM</t>
  </si>
  <si>
    <t>Genes with a negative CASTLE effect are depleted upon KO in response to oxidative stress. Genes with a positive CASTLE effect are enriched upon KO in response to oxidative stress.</t>
  </si>
  <si>
    <t>Increased/decreased resistance to oxidative stress</t>
  </si>
  <si>
    <t>Clements KE (2020)</t>
  </si>
  <si>
    <t>1-PMID33257658</t>
  </si>
  <si>
    <t>KO of the hit gene causes decreased proliferation in the presence of Olaparib</t>
  </si>
  <si>
    <t>2-PMID33257658</t>
  </si>
  <si>
    <t>Mutation: BRCA2 (ETG675) KO | Olaparib</t>
  </si>
  <si>
    <t>4.0 ¬µM</t>
  </si>
  <si>
    <t>KO of the hit genes results in increased proliferation in the presence of Olaparib in a BRCA2 KO background</t>
  </si>
  <si>
    <t>Increased resistance to drug in a BRCA2 mutant background</t>
  </si>
  <si>
    <t>3-PMID33257658</t>
  </si>
  <si>
    <t>Human CRISPR Activation Pooled Library (Calabrese)</t>
  </si>
  <si>
    <t>Activation of the hit genes results in increased resistance to Olaparib in a BRCA2 mutant background</t>
  </si>
  <si>
    <t>Henkel L (2020)</t>
  </si>
  <si>
    <t>1-PMID33228647</t>
  </si>
  <si>
    <t>Score.1 (Bayes Factor) &gt; 6.0</t>
  </si>
  <si>
    <t>Heidelberg (HD) CRISPR library</t>
  </si>
  <si>
    <t>The authors performed their screen using clones of a single HAP1  cell (SCC11) with high Cas9 editing activity for increased sensitivity.</t>
  </si>
  <si>
    <t>2-PMID33228647</t>
  </si>
  <si>
    <t>The authors performed their screen using clones of a single HAP1  cell (SCC12) with high Cas9 editing activity for increased sensitivity.</t>
  </si>
  <si>
    <t>van de Weijer ML (2020)</t>
  </si>
  <si>
    <t>1-PMID32738194</t>
  </si>
  <si>
    <t>Score.1 (MaGeCK Score) &lt;= 2.05e-10</t>
  </si>
  <si>
    <t>Hit genes are those whose KO resulted in high levels of a GFP-tagged ERAD substrate reporter (CYP51A1TM), suggesting that the gene plays a role in proper ERAD function</t>
  </si>
  <si>
    <t>ERAD genes</t>
  </si>
  <si>
    <t>Lee J (2020)</t>
  </si>
  <si>
    <t>1-PMID33188726</t>
  </si>
  <si>
    <t>NCI-H820</t>
  </si>
  <si>
    <t>Authors analyzed their screen data using MAGeCK and EdgeR and determined hits to be the genes that were significantly depleted in both analysis methods.|Hit genes sensitized cells to erlotinib treatment</t>
  </si>
  <si>
    <t>Burr ML (2019)</t>
  </si>
  <si>
    <t>1-PMID31564637</t>
  </si>
  <si>
    <t>The authors screened for genes whose loss induced MHC-I expression as determined by a reporter pan-HLA-A/B/C antibody, suggesting the gene normally functions as a negative regulator of MHC-I expression|The top 100 enriched sgRNA  were selected</t>
  </si>
  <si>
    <t>Negative regulators of MHC-I expression</t>
  </si>
  <si>
    <t>2-PMID31564637</t>
  </si>
  <si>
    <t>The authors screened for genes whose loss induced MHC-I expression as determined by a reporter HLA-B antibody, suggesting the gene normally functions as a negative regulator of MHC-I expression|The top 100 enriched sgRNA  were selected</t>
  </si>
  <si>
    <t>Hundley FV (2021)</t>
  </si>
  <si>
    <t>1-PMID33539788</t>
  </si>
  <si>
    <t>Score.1 (Log2FC) &lt;= -0.3 AND Score.2 (p-Value) &lt;= 0.01 OR Score.1 (Log2FC) &gt;= 0.3 AND Score.2 (p-Value) &lt;= 0.01</t>
  </si>
  <si>
    <t>Pictilisib</t>
  </si>
  <si>
    <t>500 nM</t>
  </si>
  <si>
    <t>CRISPRn (Hundley, 2021)</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</si>
  <si>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G1/Growth</t>
  </si>
  <si>
    <t>2-PMID33539788</t>
  </si>
  <si>
    <t>Palbociclib</t>
  </si>
  <si>
    <t>3-PMID33539788</t>
  </si>
  <si>
    <t>Ribociclib</t>
  </si>
  <si>
    <t>2.5 ¬µM</t>
  </si>
  <si>
    <t>4-PMID33539788</t>
  </si>
  <si>
    <t>Ipatasertib</t>
  </si>
  <si>
    <t>5-PMID33539788</t>
  </si>
  <si>
    <t>88.5 ¬µM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</si>
  <si>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DNA damage</t>
  </si>
  <si>
    <t>6-PMID33539788</t>
  </si>
  <si>
    <t>1 nM</t>
  </si>
  <si>
    <t>7-PMID33539788</t>
  </si>
  <si>
    <t>8-PMID33539788</t>
  </si>
  <si>
    <t>Bleocin</t>
  </si>
  <si>
    <t>20 ng/mL</t>
  </si>
  <si>
    <t>Zhang H (2020)</t>
  </si>
  <si>
    <t>1-PMID33172989</t>
  </si>
  <si>
    <t>4 Passages</t>
  </si>
  <si>
    <t>Salmonella enterica serovar Typhimurium</t>
  </si>
  <si>
    <t>300.0 MOI</t>
  </si>
  <si>
    <t>KO of the hit gene results in improved growth in the presence of Salmonella enterica serovar Typhimurium, suggesting normal function of the gene is needed for cytotoxicity|The authors performed the screen using two Avana sub-libraries, these are the results from sub-library A</t>
  </si>
  <si>
    <t>2-PMID33172989</t>
  </si>
  <si>
    <t>KO of the hit gene results in improved growth in the presence of Salmonella enterica serovar Typhimurium, suggesting normal function of the gene is needed for cytotoxicity|The authors performed the screen using two Avana sub-libraries, these are the results from sub-library B</t>
  </si>
  <si>
    <t>Awah CU (2020)</t>
  </si>
  <si>
    <t>1-PMID32528131</t>
  </si>
  <si>
    <t>sgRSEA</t>
  </si>
  <si>
    <t>SNB-19</t>
  </si>
  <si>
    <t>Nscore</t>
  </si>
  <si>
    <t>KO of the hit gene caused increased resistance to etoposide in glioma cells compared  to a DMSO control</t>
  </si>
  <si>
    <t>2-PMID32528131</t>
  </si>
  <si>
    <t>KO of the hit gene caused increased resistance to etoposide in glioma cells compared  to a no treatment control</t>
  </si>
  <si>
    <t>Wegner M (2019)</t>
  </si>
  <si>
    <t>1-PMID30838976</t>
  </si>
  <si>
    <t>Score.2 (p-Value) &lt; 0.05 OR Score.3 (MAGeCK pos score) &gt; 0.004 AND Score.4 (p-Value) &lt; 0.05</t>
  </si>
  <si>
    <t>11 Days</t>
  </si>
  <si>
    <t>3Cs-gRNA DUB library</t>
  </si>
  <si>
    <t>The authors screened a targeted deubiquitinase library for cell essentiality as proof-of-principle for their 3Cs-gRNA library</t>
  </si>
  <si>
    <t>Cell-essential and growth restrictive DUB genes</t>
  </si>
  <si>
    <t>2-PMID30838976</t>
  </si>
  <si>
    <t>Score.2 (p-Value) &lt; 0.05 OR Score.3 (MAGeCK pos score) &gt; 1e-06 AND Score.4 (p-Value) &lt; 0.05</t>
  </si>
  <si>
    <t>9-PMID33539788</t>
  </si>
  <si>
    <t>Flavopiridol</t>
  </si>
  <si>
    <t>185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</si>
  <si>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Transcription/RNA processing</t>
  </si>
  <si>
    <t>10-PMID33539788</t>
  </si>
  <si>
    <t>11-PMID33539788</t>
  </si>
  <si>
    <t>Nicotinamide</t>
  </si>
  <si>
    <t>12 mM</t>
  </si>
  <si>
    <t>12-PMID33539788</t>
  </si>
  <si>
    <t>Vorinostat/SAHA</t>
  </si>
  <si>
    <t>0.9 ¬µM</t>
  </si>
  <si>
    <t>13-PMID33539788</t>
  </si>
  <si>
    <t>8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</si>
  <si>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Mitosis</t>
  </si>
  <si>
    <t>14-PMID33539788</t>
  </si>
  <si>
    <t>Colchicine</t>
  </si>
  <si>
    <t>15 nM</t>
  </si>
  <si>
    <t>15-PMID33539788</t>
  </si>
  <si>
    <t>TAK-901</t>
  </si>
  <si>
    <t>16-PMID33539788</t>
  </si>
  <si>
    <t>Paclitaxel (Taxol)</t>
  </si>
  <si>
    <t>17-PMID33539788</t>
  </si>
  <si>
    <t>RO-3306</t>
  </si>
  <si>
    <t>18-PMID33539788</t>
  </si>
  <si>
    <t>JG-231</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</si>
  <si>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Protein folding/Proteostasis</t>
  </si>
  <si>
    <t>19-PMID33539788</t>
  </si>
  <si>
    <t>17-AAG/Tanespimycin</t>
  </si>
  <si>
    <t>20-PMID33539788</t>
  </si>
  <si>
    <t>CB-5083</t>
  </si>
  <si>
    <t>300 nM</t>
  </si>
  <si>
    <t>21-PMID33539788</t>
  </si>
  <si>
    <t>Pravastatin Sodium</t>
  </si>
  <si>
    <t>0.8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</si>
  <si>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Metabolism</t>
  </si>
  <si>
    <t>22-PMID33539788</t>
  </si>
  <si>
    <t>Dichloroacetic acid (DCA)</t>
  </si>
  <si>
    <t>7.5 mM</t>
  </si>
  <si>
    <t>23-PMID33539788</t>
  </si>
  <si>
    <t>Brefeldin A</t>
  </si>
  <si>
    <t>80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</si>
  <si>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Intracellular transport</t>
  </si>
  <si>
    <t>24-PMID33539788</t>
  </si>
  <si>
    <t>Leptomycin B</t>
  </si>
  <si>
    <t>1.4 nM</t>
  </si>
  <si>
    <t>25-PMID33539788</t>
  </si>
  <si>
    <t>2-Thenoyltrifluoroacetone (TTFA)</t>
  </si>
  <si>
    <t>15 ¬µM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</si>
  <si>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Mitochondria/Respiration</t>
  </si>
  <si>
    <t>26-PMID33539788</t>
  </si>
  <si>
    <t>BAPTA-AM</t>
  </si>
  <si>
    <t>9 ¬µM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</si>
  <si>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Signaling</t>
  </si>
  <si>
    <t>27-PMID33539788</t>
  </si>
  <si>
    <t>Imatinib mesylate</t>
  </si>
  <si>
    <t>35 ¬µM</t>
  </si>
  <si>
    <t>28-PMID33539788</t>
  </si>
  <si>
    <t>Vismodegib (GDC-0449)</t>
  </si>
  <si>
    <t>83 ¬µM</t>
  </si>
  <si>
    <t>29-PMID33539788</t>
  </si>
  <si>
    <t>Bisindolylm. (bisindolylmaleimide/GF109203X)</t>
  </si>
  <si>
    <t>5 ¬µM</t>
  </si>
  <si>
    <t>30-PMID33539788</t>
  </si>
  <si>
    <t>Pimasertib (AS-703026)</t>
  </si>
  <si>
    <t>19.9 ¬µM</t>
  </si>
  <si>
    <t>31-PMID33539788</t>
  </si>
  <si>
    <t>Rapamycin</t>
  </si>
  <si>
    <t>1.5 nM</t>
  </si>
  <si>
    <t>32-PMID33539788</t>
  </si>
  <si>
    <t>Thapsigargin</t>
  </si>
  <si>
    <t>4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</si>
  <si>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Endoplasmic reticulum</t>
  </si>
  <si>
    <t>33-PMID33539788</t>
  </si>
  <si>
    <t>0.15 nM</t>
  </si>
  <si>
    <t>34-PMID33539788</t>
  </si>
  <si>
    <t>Harringtonine</t>
  </si>
  <si>
    <t>35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</si>
  <si>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Translation</t>
  </si>
  <si>
    <t>35-PMID33539788</t>
  </si>
  <si>
    <t>Cycloheximide</t>
  </si>
  <si>
    <t>0.34 ¬µM</t>
  </si>
  <si>
    <t>36-PMID33539788</t>
  </si>
  <si>
    <t>Cytochalasin D</t>
  </si>
  <si>
    <t>140 nM</t>
  </si>
  <si>
    <t>The authors screened for human ubiquitin pathway genes, including 629 E3 ubiquitin ligases and 56 deubiquitinating enzymes (DUBs), whose knockout led to increased resistance to the specified drug (positive log2fc) or increased sensitivity to the drug (negative log2fc).|Biological process: Cytoskeleton</t>
  </si>
  <si>
    <t>Chen J (2019)</t>
  </si>
  <si>
    <t>1-PMID31076567</t>
  </si>
  <si>
    <t>Score.2 (FDR) &lt; 0.05 OR Score.4 (FDR) &lt; 0.05</t>
  </si>
  <si>
    <t>AZD4547</t>
  </si>
  <si>
    <t>Human Lentiviral sgRNA Library - Kinases</t>
  </si>
  <si>
    <t>Hit genes with a significant negative MAGeCK score show increased sensitivity to FGFR inhibition through AZD4547 upon KO|Hit genes with a significant positive MAGeCK score show increased resistance to FGFR inhibition through AZD4547 upon KO</t>
  </si>
  <si>
    <t>Karakus U (2019)</t>
  </si>
  <si>
    <t>1-PMID30787439</t>
  </si>
  <si>
    <t>Virus: VSV-H18</t>
  </si>
  <si>
    <t>10.0 MOI</t>
  </si>
  <si>
    <t>KO of hit genes results in increased resistance to a VSV-H18, which expresses a bat IAV (Influenza A virus) haemagglutinin protein</t>
  </si>
  <si>
    <t>Sharon DM (2020)</t>
  </si>
  <si>
    <t>1-PMID32699298</t>
  </si>
  <si>
    <t>Score.2 (p-Value) &lt; 0.01 AND Score.4 (Log2FC) &gt; 0.4</t>
  </si>
  <si>
    <t>40 Hours</t>
  </si>
  <si>
    <t>HEK-293SF</t>
  </si>
  <si>
    <t>KO of the hit gene results in increased presence of viral reporter in a FACs sorted population suggesting the gene normally functions as a viral restriction factor</t>
  </si>
  <si>
    <t>Viral restriction factors</t>
  </si>
  <si>
    <t>Liang JR (2020)</t>
  </si>
  <si>
    <t>1-PMID32160526</t>
  </si>
  <si>
    <t>Prolonged amino acid starvation (16 h) using Earl‚Äôs buffered saline solution (EBSS)</t>
  </si>
  <si>
    <t>The authors performed a genome-wide CRISPR interference (CRISPRi) reporter-based screen to identify genes involved in autophagy mediated by the endoplasmic reticulum (ER-phagy).|Genes with a negative enhanced/inhibition fold change repressed ER-phagy upon inhibition, genes with a positive enhanced/inhibiton fold change enhanced ER-phagy upon inhibition</t>
  </si>
  <si>
    <t>Regulators of ER-autophagy</t>
  </si>
  <si>
    <t>Kulsuptrakul J (2021)</t>
  </si>
  <si>
    <t>1-PMID33730579</t>
  </si>
  <si>
    <t>Virus: Human hepatitis A virus HM175</t>
  </si>
  <si>
    <t>KO of hit genes results in increased growth in the presence of  Hepatitis A Vius HM175/18f</t>
  </si>
  <si>
    <t>Mo Z (2021)</t>
  </si>
  <si>
    <t>1-PMID33847741</t>
  </si>
  <si>
    <t>KO of hit genes confers increased resistance to CC-122</t>
  </si>
  <si>
    <t>Simoneschi D (2021)</t>
  </si>
  <si>
    <t>2-PMID33854235</t>
  </si>
  <si>
    <t>60 Days</t>
  </si>
  <si>
    <t>500.0 nM</t>
  </si>
  <si>
    <t>KO of hit gene confers resistance to palbociclib</t>
  </si>
  <si>
    <t>1-PMID33854235</t>
  </si>
  <si>
    <t>KO of hit genes results in high levels of Cyclin D1 as determined by FACs sorting  of a fluorescent reporter</t>
  </si>
  <si>
    <t>Regulators of Cyclin D1</t>
  </si>
  <si>
    <t>Jia R (2021)</t>
  </si>
  <si>
    <t>1-PMID33577797</t>
  </si>
  <si>
    <t>Score.1 (MaGeCK Score) &lt; 0.0001</t>
  </si>
  <si>
    <t>CRISPRn UPS targeted library (Bonifacino, 2019)</t>
  </si>
  <si>
    <t>KO of the hit gene results in decreased levels of LC3B as measured by a fluorescent reporter and FACS</t>
  </si>
  <si>
    <t>Regulators of  LC3B</t>
  </si>
  <si>
    <t>Liang Y (2021)</t>
  </si>
  <si>
    <t>1-PMID33523994</t>
  </si>
  <si>
    <t>Score.1 (RIGER score) &lt; 0.01</t>
  </si>
  <si>
    <t>Virus: Hepatitis C Virus</t>
  </si>
  <si>
    <t>CRISPRn (Zhong, 2021)</t>
  </si>
  <si>
    <t>Authors screened for genes whose KO results in decreased infection by HCV, suggesting the gene is essential for HCV infection</t>
  </si>
  <si>
    <t>Barghout SH (2021)</t>
  </si>
  <si>
    <t>1-PMID33476303</t>
  </si>
  <si>
    <t>32 Days</t>
  </si>
  <si>
    <t>TAK-243</t>
  </si>
  <si>
    <t>KO of the hit genes confers improved growth in the presence of TAK-243</t>
  </si>
  <si>
    <t>2-PMID33476303</t>
  </si>
  <si>
    <t>Ji L (2019)</t>
  </si>
  <si>
    <t>1-PMID31519875</t>
  </si>
  <si>
    <t>Wnt3a conditioned medium</t>
  </si>
  <si>
    <t>The authors used an STF-GFP reporter to screen for cells with high Wnt signalling, then looked at genes depleted in this population suggesting KO of the gene results in high signaling and the gene normally functions as a negative regulator or WNT signaling.</t>
  </si>
  <si>
    <t>Negative regulators of Wnt signaling</t>
  </si>
  <si>
    <t>Jia R (2019)</t>
  </si>
  <si>
    <t>1-PMID31692446</t>
  </si>
  <si>
    <t>The authors used a reporter in which GFP accumulated when autophagy flux was disrupted and selected for cells with high GFP. These cells were examined for enriched sgRNAs indicating that KO of the hit gene resulted in decreased autophagy flux and that the gene normally participated in autophagy flux.</t>
  </si>
  <si>
    <t>2-PMID31692446</t>
  </si>
  <si>
    <t>CRISPRn targeted library (Bonifacino, 2019)</t>
  </si>
  <si>
    <t>The authors used a reporter in which GFP accumulated when autophagy flux was disrupted and selected for cells with high GFP. These cells were examined for enriched sgRNAs indicating that KO of the hit gene resulted in decreased autophagy flux and that the gene normally participated in autophagy flux.|This is a secondary screen focused on top hits from the genome-wide primary screen.</t>
  </si>
  <si>
    <t>3-PMID31692446</t>
  </si>
  <si>
    <t>Authors used a GFP LC3B reporter to look for genes whose KO results in accumulation of LC3B suggesting the gene participates in LC3B ubiquitination and degradation</t>
  </si>
  <si>
    <t>Regulators of LC3B ubiquitination</t>
  </si>
  <si>
    <t>Hill S (2019)</t>
  </si>
  <si>
    <t>1-PMID31868589</t>
  </si>
  <si>
    <t>Mutation: CDC34 (ETG997) KO</t>
  </si>
  <si>
    <t>Cell-essential genes in a CDC34 (UBE2R1) mutant background</t>
  </si>
  <si>
    <t>2-PMID31868589</t>
  </si>
  <si>
    <t>Score.1 (RANKS score) &lt; 0.0 AND Score.3 (FDR) &lt; 0.05</t>
  </si>
  <si>
    <t>Mutation: UBE2R2 (ETG54926) KO</t>
  </si>
  <si>
    <t>Cell-essential genes in a UBE2R2 mutant background</t>
  </si>
  <si>
    <t>3-PMID31868589</t>
  </si>
  <si>
    <t>4-PMID31868589</t>
  </si>
  <si>
    <t>Mutation: CDC34 (ETG997)/UBE2R2 (ETG54926) Double KO</t>
  </si>
  <si>
    <t>Cell-essential genes in a CDC34 (UBE2R1)/UBE2R2 mutant background</t>
  </si>
  <si>
    <t>5-PMID31868589</t>
  </si>
  <si>
    <t>Baggen J (2021)</t>
  </si>
  <si>
    <t>1-PMID33686287</t>
  </si>
  <si>
    <t>Score.1 (Log2FC) &gt;= 1.0</t>
  </si>
  <si>
    <t>The low stringency screen involved infecting cells to identify pro-viral host genes that confer resistance under mild selection when knocked out. These are indicated by a positive score for enrichment with a Log2FC &gt;= 1.0.  (Supplementary Table 10)</t>
  </si>
  <si>
    <t>2-PMID33686287</t>
  </si>
  <si>
    <t>Score.1 (Log2FC) &gt; 0.0</t>
  </si>
  <si>
    <t>0.5 MOI</t>
  </si>
  <si>
    <t>The high stringency screen involved infecting cells to identify pro-viral host genes that confer resistance under strong selection when knocked out. These are indicated by a positive score for enrichment. (Supplementary Table 5)</t>
  </si>
  <si>
    <t>3-PMID33686287</t>
  </si>
  <si>
    <t>41 Days</t>
  </si>
  <si>
    <t>2.5 MOI</t>
  </si>
  <si>
    <t>The high stringency screen involved infecting cells to identify pro-viral host genes that confer resistance under strong selection when knocked out. These are indicated by a positive score for enrichment. (Supplementary Table 7)</t>
  </si>
  <si>
    <t>4-PMID33686287</t>
  </si>
  <si>
    <t>Score.1 (Log2FC) &gt; 1.0</t>
  </si>
  <si>
    <t>The low stringency screen involved infecting cells to identify pro-viral host genes that confer resistance under mild selection when knocked out. These are indicated by a positive score for enrichment with a Log2FC &gt;= 1.0.  Genes having a Log2FC &gt;= 0.5 in the uninfected control screen were removed from the list.  (Supplementary Table 11)</t>
  </si>
  <si>
    <t>Gul N (2019)</t>
  </si>
  <si>
    <t>1-PMID31604991</t>
  </si>
  <si>
    <t>Score.1 (Log2FC) &gt; 0.0 AND Score.3 (FDR) &lt; 0.2</t>
  </si>
  <si>
    <t>TH588</t>
  </si>
  <si>
    <t>Kinase and Cell Cycle Subpools from Human CRISPR Knockout Pooled Libraries</t>
  </si>
  <si>
    <t>Authors screened for mutations that rescue the cytotoxic effect of TH588</t>
  </si>
  <si>
    <t>Koduri V (2021)</t>
  </si>
  <si>
    <t>1-PMID33547076</t>
  </si>
  <si>
    <t>Score.4 (q-Value) &lt; 0.25</t>
  </si>
  <si>
    <t>Targeted cancer-relevant druggable genes (CP1080, M-AB34) (Kaelin, 2021)</t>
  </si>
  <si>
    <t>ASCL1-DCK* expression sensitized Jurkat cells to BVdU, cells were then infected with an sgRNA library and exposed to BVdU and screened for enriched sgRNAs, suggesting that the KO of the hit gene resulted in increased growth on BVdU and the gene normally results in increased ASCL1 levels</t>
  </si>
  <si>
    <t>Positive regulators of ASCL1</t>
  </si>
  <si>
    <t>2-PMID33547076</t>
  </si>
  <si>
    <t>Ohnstad AE (2020)</t>
  </si>
  <si>
    <t>1-PMID33226137</t>
  </si>
  <si>
    <t>Score.1 (Beta Score) &gt; 0.5 OR Score.1 (Beta Score) &lt; -0.5</t>
  </si>
  <si>
    <t>Mutation: ATG7 (ETG10533) KO</t>
  </si>
  <si>
    <t>Beta Score</t>
  </si>
  <si>
    <t>Authors performed screen in an ATG7 KO background in which LC3 lipidation is inhibited.|Using a  tf-NBR1 reporter in which fluorescent ratios can be used to indicate functional autophagy the authors screened for genes whose KO resulted in enhanced defective autophagy of  tf-NBR1 (positive beta score)  in an ATG7KO background and screened for genes whose KO resulted in suppressed defective autophagy of  tf-NBR1 (negative beta score) in an ATG7KO background</t>
  </si>
  <si>
    <t>Regulators of autophagy in an ATG7 KO background</t>
  </si>
  <si>
    <t>2-PMID33226137</t>
  </si>
  <si>
    <t>Mutation: ATG3 (ETG64422) KO</t>
  </si>
  <si>
    <t>Authors performed screen in an ATG3 KO background in which LC3 lipidation is inhibited.|Using a  tf-NBR1 reporter in which fluorescent ratios can be used to indicate functional autophagy the authors screened for genes whose KO resulted in enhanced defective autophagy of  tf-NBR1 (positive beta score)  in an ATG3KO background and screened for genes whose KO resulted in suppressed defective autophagy of  tf-NBR1 (negative beta score) in an ATG3KO background</t>
  </si>
  <si>
    <t>Regulators of autophagy in an ATG3 KO background</t>
  </si>
  <si>
    <t>3-PMID33226137</t>
  </si>
  <si>
    <t>Mutation: ATG10 (ETG83734) KO</t>
  </si>
  <si>
    <t>Authors performed screen in an ATG10 KO background in which LC3 lipidation is inhibited.|Using a  tf-NBR1 reporter in which fluorescent ratios can be used to indicate functional autophagy the authors screened for genes whose KO resulted in enhanced defective autophagy of  tf-NBR1 (positive beta score)  in an ATG10KO background and screened for genes whose KO resulted in suppressed defective autophagy of  tf-NBR1 (negative beta score) in an ATG10KO background</t>
  </si>
  <si>
    <t>Regulators of autophagy in an ATG10 KO background</t>
  </si>
  <si>
    <t>Hisano Y (2019)</t>
  </si>
  <si>
    <t>1-PMID31147448</t>
  </si>
  <si>
    <t>Score.3 (FDR) &lt; 0.9</t>
  </si>
  <si>
    <t>Hit genes encode proteins that enable S1PR1 coupling to Beta-arrestin</t>
  </si>
  <si>
    <t>Regulators of GPCR signaling</t>
  </si>
  <si>
    <t>Schukur L (2020)</t>
  </si>
  <si>
    <t>1-PMID33208877</t>
  </si>
  <si>
    <t>Score.1 (Log2FC) &gt; 0.5 AND Score.2 (RSA) &lt; -0.5</t>
  </si>
  <si>
    <t>CRISPRn UPS targeted library (Thoma, 2020)</t>
  </si>
  <si>
    <t>HEK-293A</t>
  </si>
  <si>
    <t>Cells were infected with library, grown for 7 days and sorted for high GFP expression, suggesting increased MYC levels. KO of the hit gene results in stabilization of MYC</t>
  </si>
  <si>
    <t>Regulators of MYC stability</t>
  </si>
  <si>
    <t>Morita K (2018)</t>
  </si>
  <si>
    <t>1-PMID30093494</t>
  </si>
  <si>
    <t>Score.1 (MaGeCK Score) &lt;= 0.00032317</t>
  </si>
  <si>
    <t>~ 0.6</t>
  </si>
  <si>
    <t>KO of hit genes results in autophagy deficiencies.</t>
  </si>
  <si>
    <t>2-PMID33208877</t>
  </si>
  <si>
    <t>Cells were infected with library, grown for 7 days and sorted for low GFP expression, suggesting decreased MYC levels. KO of the hit gene results in decreased MYC.</t>
  </si>
  <si>
    <t>Fang P (2019)</t>
  </si>
  <si>
    <t>1-PMID31508509</t>
  </si>
  <si>
    <t>Hit genes cause increased or decreased sensitivity to Olaparib</t>
  </si>
  <si>
    <t>Zhu Y (2021)</t>
  </si>
  <si>
    <t>1-PMID33574281</t>
  </si>
  <si>
    <t>Score.1 (MAGeCK pos score) &gt; 0.0 AND Score.2 (MAGeCK pos score) &gt; 0.0 AND Score.3 (FDR) &lt; 0.15</t>
  </si>
  <si>
    <t>Virus: SARS-CoV-2 Sdel (deletion in S1/S2 site of spike protein)</t>
  </si>
  <si>
    <t>3.0 MOI</t>
  </si>
  <si>
    <t>A549-ACE2</t>
  </si>
  <si>
    <t>A CRISPR screen was performed in A549 cells expressing the ACE2 receptor. The cell survival-based screen was carried out using the SARS-CoV-2 Sdel virus with a deletion in the S1/S2 site of the spike protein in order to identify genes that regulate endosomal entry or surface expression of the ACE2 receptor.</t>
  </si>
  <si>
    <t>Schleicher EM (2020)</t>
  </si>
  <si>
    <t>1-PMID33137164</t>
  </si>
  <si>
    <t>Score.1 (Log10 (p-value)) &lt; -2.0</t>
  </si>
  <si>
    <t>3.6 ¬µM</t>
  </si>
  <si>
    <t>KO of the hit gene confers resistance to ATR inhibitor AZD6738</t>
  </si>
  <si>
    <t>2-PMID33137164</t>
  </si>
  <si>
    <t>Berzosertib (VE822)</t>
  </si>
  <si>
    <t>KO of the hit gene confers resistance to ATR inhibitor VE822</t>
  </si>
  <si>
    <t>3-PMID33137164</t>
  </si>
  <si>
    <t>Activation of the hit gene confers resistance to ATR inhibitor AZD6738</t>
  </si>
  <si>
    <t>4-PMID33137164</t>
  </si>
  <si>
    <t>5-PMID33137164</t>
  </si>
  <si>
    <t>Activation of the hit gene confers resistance to ATR inhibitor VE822</t>
  </si>
  <si>
    <t>6-PMID33137164</t>
  </si>
  <si>
    <t>Zheng A (2019)</t>
  </si>
  <si>
    <t>1-PMID31903165</t>
  </si>
  <si>
    <t>sorafenib</t>
  </si>
  <si>
    <t>Huh-7 SR (sorafenib resistant)</t>
  </si>
  <si>
    <t>KO of the hit gene results in enrichment in the presence of sorafenib</t>
  </si>
  <si>
    <t>Prolo LM (2019)</t>
  </si>
  <si>
    <t>1-PMID31570734</t>
  </si>
  <si>
    <t>36 Hours</t>
  </si>
  <si>
    <t>Cells grown in a transwell with matrigel and allowed to invade toward a higher concentration of serum in the bottom chamber</t>
  </si>
  <si>
    <t>Human CRISPR Deletion Library - Drug targets, kinases, phosphatases and Human CRISPR Deletion Library - Trafficking, mitochondrial, motility</t>
  </si>
  <si>
    <t>U-138MG cell</t>
  </si>
  <si>
    <t>cell migration</t>
  </si>
  <si>
    <t>Cells were grown in a transwell with matrigel and invading vs non-invading populations were separated.|Hit genes were those whose KO led to significant enrichment in the non-migrating cell population compared to the migrating population,  suggesting the gene is essential for glioblastoma invasion.</t>
  </si>
  <si>
    <t>Essential for glioblastoma invasion</t>
  </si>
  <si>
    <t>Gobbi G (2019)</t>
  </si>
  <si>
    <t>1-PMID31406246</t>
  </si>
  <si>
    <t>Authors screened for genes whose loss conferred resistance (positive beta score) or sensitivity (negative beta score) to JQ1</t>
  </si>
  <si>
    <t>2-PMID31406246</t>
  </si>
  <si>
    <t>3-PMID31406246</t>
  </si>
  <si>
    <t>4-PMID31406246</t>
  </si>
  <si>
    <t>KO of genes with a negative score results in depletion, while a positive score indicated enrichment</t>
  </si>
  <si>
    <t>5-PMID31406246</t>
  </si>
  <si>
    <t>6-PMID31406246</t>
  </si>
  <si>
    <t>Ramaker RC (2021)</t>
  </si>
  <si>
    <t>1-PMID34049503</t>
  </si>
  <si>
    <t>Activation of the hit gene confers resistance to gemcitabine in a PANC-1 cell background</t>
  </si>
  <si>
    <t>Increased resistance to drug</t>
  </si>
  <si>
    <t>2-PMID34049503</t>
  </si>
  <si>
    <t>Irinotecan</t>
  </si>
  <si>
    <t>Activation of the hit gene confers resistance to irinotecan in a PANC-1 cell background</t>
  </si>
  <si>
    <t>3-PMID34049503</t>
  </si>
  <si>
    <t>Oxaliplatin</t>
  </si>
  <si>
    <t>Activation of the hit gene confers resistance to oxaliplatin in a PANC-1 cell background</t>
  </si>
  <si>
    <t>4-PMID34049503</t>
  </si>
  <si>
    <t>5-fluorouracil</t>
  </si>
  <si>
    <t>7.5 ¬µM</t>
  </si>
  <si>
    <t>Activation of the hit gene confers resistance to 5-FU in a PANC-1 cell background</t>
  </si>
  <si>
    <t>5-PMID34049503</t>
  </si>
  <si>
    <t>Activation of the hit gene confers resistance to gemcitabine in a Bx-PC3 cell background</t>
  </si>
  <si>
    <t>6-PMID34049503</t>
  </si>
  <si>
    <t>Activation of the hit gene confers resistance to irinotecan in a Bx-PC3 cell background</t>
  </si>
  <si>
    <t>7-PMID34049503</t>
  </si>
  <si>
    <t>Activation of the hit gene confers resistance to oxaliplatin in a Bx-PC3 cell background</t>
  </si>
  <si>
    <t>8-PMID34049503</t>
  </si>
  <si>
    <t>Activation of the hit gene confers resistance to 5-FU in a Bx-PC3 cell background</t>
  </si>
  <si>
    <t>9-PMID34049503</t>
  </si>
  <si>
    <t>KO of the hit gene results in increased resistance to gemcitabine in a PANC-1 cell background</t>
  </si>
  <si>
    <t>10-PMID34049503</t>
  </si>
  <si>
    <t>KO of the hit gene results in increased resistance to oxaliplatin in a PANC-1 cell background</t>
  </si>
  <si>
    <t>11-PMID34049503</t>
  </si>
  <si>
    <t>KO of the hit gene results in increased resistance to irinotecan in a PANC-1 cell background</t>
  </si>
  <si>
    <t>12-PMID34049503</t>
  </si>
  <si>
    <t>KO of the hit gene results in increased resistance to 5-FU in a PANC-1 cell background</t>
  </si>
  <si>
    <t>13-PMID34049503</t>
  </si>
  <si>
    <t>KO of the hit gene results in increased resistance to gemcitabine in a BxPC-3 cell background</t>
  </si>
  <si>
    <t>14-PMID34049503</t>
  </si>
  <si>
    <t>KO of the hit gene results in increased resistance to oxaliplatin in a BxPC-3 cell background</t>
  </si>
  <si>
    <t>15-PMID34049503</t>
  </si>
  <si>
    <t>KO of the hit gene results in increased resistance to irinotecan in a BxPC-3 cell background</t>
  </si>
  <si>
    <t>16-PMID34049503</t>
  </si>
  <si>
    <t>KO of the hit gene results in increased resistance to 5-FU in a BxPC-3 cell background</t>
  </si>
  <si>
    <t>Sheffer M (2021)</t>
  </si>
  <si>
    <t>1-PMID34253920</t>
  </si>
  <si>
    <t>Genes with p&lt;= 0.05, enriched (or depleted) sgRNA &gt;=2, and rank of enrichment or depletion &lt;=2,000 are considered significantly enriched|Genes with a significant positive MAGeCK score are enriched, suggesting KO of the hit gene confers resistance to NK cells, genes with a significant negative score are depleted, suggesting KO of the hit gene results in increased sensitivity to NK cells|The authors used an E:T ratio selected to kill ~50% of the tumor cells for each cell line</t>
  </si>
  <si>
    <t>2-PMID34253920</t>
  </si>
  <si>
    <t>3-PMID34253920</t>
  </si>
  <si>
    <t>Decker CE (2019)</t>
  </si>
  <si>
    <t>1-PMID31882897</t>
  </si>
  <si>
    <t>CD20xCD3 bsAb (bispecific antibodies)</t>
  </si>
  <si>
    <t>Jeko-1 cell</t>
  </si>
  <si>
    <t>Enrichment</t>
  </si>
  <si>
    <t>The authors screened for genes whose activation allowed tumor cells to survive in the presence of CD20xCD3 bsAb which recruits T-cells to tumor cells</t>
  </si>
  <si>
    <t>Increased resistance to CD20xCD3-mediated tumor cell killing</t>
  </si>
  <si>
    <t>Gao S (2021)</t>
  </si>
  <si>
    <t>1-PMID34621019</t>
  </si>
  <si>
    <t>Epi-Drug Library</t>
  </si>
  <si>
    <t>POP66</t>
  </si>
  <si>
    <t>Authors screened for essential genes in colon CSC-enriched spheroids</t>
  </si>
  <si>
    <t>2-PMID34621019</t>
  </si>
  <si>
    <t>POP92</t>
  </si>
  <si>
    <t>Giovannucci TA (2021)</t>
  </si>
  <si>
    <t>1-PMID34615851</t>
  </si>
  <si>
    <t>CBK77</t>
  </si>
  <si>
    <t>Authors screened the Brunello library for genes whose KO conferred resistance to CBK77</t>
  </si>
  <si>
    <t>2-PMID34615851</t>
  </si>
  <si>
    <t>Wheeler LJ (2019)</t>
  </si>
  <si>
    <t>1-PMID31437751</t>
  </si>
  <si>
    <t>Culture in suspension vs. adherent conditions</t>
  </si>
  <si>
    <t>Genes with a negative log2fc show decreased growth in suspension upon KO, suggesting that the targeted genes are required for survival in the context of anchorage independence.</t>
  </si>
  <si>
    <t>Regulation of anoikis escape</t>
  </si>
  <si>
    <t>Mimura K (1970)</t>
  </si>
  <si>
    <t>1-PMID34000301</t>
  </si>
  <si>
    <t>The authors used the GFP-LC3-RFP autophagic flux reporter to screen for negative regulators of autophagy</t>
  </si>
  <si>
    <t>Negative regulators of autophagy</t>
  </si>
  <si>
    <t>Ehrenh√∂fer-W√∂lfer K (2019)</t>
  </si>
  <si>
    <t>1-PMID31406271</t>
  </si>
  <si>
    <t>Score.1 (RRA score) &lt; -0.5</t>
  </si>
  <si>
    <t>18 Doublings</t>
  </si>
  <si>
    <t>CRISPRn targeted epigenetic regulator library (W√∂hrle, 2019)</t>
  </si>
  <si>
    <t>2-PMID31406271</t>
  </si>
  <si>
    <t>3-PMID31406271</t>
  </si>
  <si>
    <t>4-PMID31406271</t>
  </si>
  <si>
    <t>5-PMID31406271</t>
  </si>
  <si>
    <t>6-PMID31406271</t>
  </si>
  <si>
    <t>7-PMID31406271</t>
  </si>
  <si>
    <t>8-PMID31406271</t>
  </si>
  <si>
    <t>9-PMID31406271</t>
  </si>
  <si>
    <t>10-PMID31406271</t>
  </si>
  <si>
    <t>Ji AL (2020)</t>
  </si>
  <si>
    <t>1-PMID32579974</t>
  </si>
  <si>
    <t>CRISPRn targeted library of gene enriched in cSCC tumor subpopulations (Khavari, 2020)</t>
  </si>
  <si>
    <t>A-431</t>
  </si>
  <si>
    <t>2-PMID32579974</t>
  </si>
  <si>
    <t>3-PMID32579974</t>
  </si>
  <si>
    <t>in vivo</t>
  </si>
  <si>
    <t>Implantation to Mouse Model</t>
  </si>
  <si>
    <t>2 Months</t>
  </si>
  <si>
    <t>tumorigenicity</t>
  </si>
  <si>
    <t>Tumor promoting and suppressing genes</t>
  </si>
  <si>
    <t>4-PMID32579974</t>
  </si>
  <si>
    <t>5-PMID32579974</t>
  </si>
  <si>
    <t>SCC-13</t>
  </si>
  <si>
    <t>Squamous cell carcinoma cell line</t>
  </si>
  <si>
    <t>He YJ (2018)</t>
  </si>
  <si>
    <t>1-PMID30464262</t>
  </si>
  <si>
    <t>2-PMID30464262</t>
  </si>
  <si>
    <t>Biering SB (2022)</t>
  </si>
  <si>
    <t>1-PMID35879412</t>
  </si>
  <si>
    <t>A genome-scale loss-of-function CRISPR screen was performed to identify proviral host factors modulating SARS-CoV-2 infection (LOF-enriched data set).</t>
  </si>
  <si>
    <t>Goodspeed A (2019)</t>
  </si>
  <si>
    <t>1-PMID30414698</t>
  </si>
  <si>
    <t>Score.1 (p-Value) &lt; 0.05</t>
  </si>
  <si>
    <t>MGH-U4</t>
  </si>
  <si>
    <t>Authors screened for genes that conferred resistance to cisplatin</t>
  </si>
  <si>
    <t>2-PMID35879412</t>
  </si>
  <si>
    <t>dCas9-VP64 + PP7-P65-HSF1</t>
  </si>
  <si>
    <t>A genome-scale gain-of-function CRISPR screen was performed to identify proviral host factors modulating SARS-CoV-2 infection (GOF-depleted data set).</t>
  </si>
  <si>
    <t>Rocha CRR (2020)</t>
  </si>
  <si>
    <t>1-PMID33271924</t>
  </si>
  <si>
    <t>Authors screened for increased resistance to temozolomide in a glioblastoma cell line</t>
  </si>
  <si>
    <t>3-PMID35879412</t>
  </si>
  <si>
    <t>A genome-scale gain-of-function CRISPR screen was performed to identify antiviral host factors modulating SARS-CoV-2 infection (GOF-enriched data set).</t>
  </si>
  <si>
    <t>2-PMID33271924</t>
  </si>
  <si>
    <t>Activation of the hit genes results in increased resistance to temozolomide</t>
  </si>
  <si>
    <t>Increased resistance to drug upon activation</t>
  </si>
  <si>
    <t>Goh CJH (2021)</t>
  </si>
  <si>
    <t>1-PMID33604667</t>
  </si>
  <si>
    <t>CRISPRanalyzer</t>
  </si>
  <si>
    <t>KO of hit genes confers resistance to vemurafenib</t>
  </si>
  <si>
    <t>10.1101/2021.01.19.427194</t>
  </si>
  <si>
    <t>prepub</t>
  </si>
  <si>
    <t>Tian (2021)</t>
  </si>
  <si>
    <t>1-CUSTOM00000007</t>
  </si>
  <si>
    <t>MAGeCK-iNC</t>
  </si>
  <si>
    <t>Score.1 (MaGeCK Score) &lt; 0.0 AND Score.2 (p-Value) &lt; 0.05 OR Score.1 (MaGeCK Score) &gt; 0.0 AND Score.2 (p-Value) &lt; 0.05</t>
  </si>
  <si>
    <t>SARS-CoV-2 Spike-RBD exposure</t>
  </si>
  <si>
    <t>SARS-CoV-2 Spike-RBD</t>
  </si>
  <si>
    <t>H1 CRISPRi (Horlbeck, 2016)</t>
  </si>
  <si>
    <t>dCas9-BFP-KRAB</t>
  </si>
  <si>
    <t>protein binding</t>
  </si>
  <si>
    <t>A focused CRISPRi screen targeting  the druggable genome (2,300 genes) was performed to identify factors controlling SARS-CoV-2 Spike-RBD binding to human cells.  Genes were knocked down by CRISPRi and those that decreased (negative score) or increased (positive score) Spike-RBD binding were identified, including ACE2 and regulators of ACE2.</t>
  </si>
  <si>
    <t>Increased/decreased protein binding</t>
  </si>
  <si>
    <t>Lee DH (2021)</t>
  </si>
  <si>
    <t>1-PMID33872695</t>
  </si>
  <si>
    <t>Cultured in the absence of GM-CSF</t>
  </si>
  <si>
    <t>The authors screened for genes whose KO conferred cytokine -independent growth in acute myeloid leukemia</t>
  </si>
  <si>
    <t>Growth restrictive genes</t>
  </si>
  <si>
    <t>Norton JP (2021)</t>
  </si>
  <si>
    <t>2-PMID34016692</t>
  </si>
  <si>
    <t>GECKO v2 (mouse)</t>
  </si>
  <si>
    <t>Rb1/Trp53-deleted SCLC mouse</t>
  </si>
  <si>
    <t>small cell lung cancer</t>
  </si>
  <si>
    <t>KO of the hit gene causes increased growth</t>
  </si>
  <si>
    <t>2-CUSTOM00000007</t>
  </si>
  <si>
    <t>Transferrin receptor (TFRC/CD71) exposure</t>
  </si>
  <si>
    <t>Transferrin receptor (TFRC/CD71)</t>
  </si>
  <si>
    <t>To show the specificity of the Spike-RBD CRISPRi screen, a parallel screen was run with an antibody agains the  transferrin receptor (TFRC/CD71) to control for factors that generally affect protein trafficking or protein binding to the cell surface.  Genes were knocked down by CRISPRi and those that decreased (negative score) or increased (positive score) TFRC levels were identified, including RAB7A which is essential for trafficking of TFRC to the cell surface.</t>
  </si>
  <si>
    <t>10.1101/2021.09.22.461286</t>
  </si>
  <si>
    <t>Danziger O (2021)</t>
  </si>
  <si>
    <t>1-CUSTOM00000014</t>
  </si>
  <si>
    <t>Score.1 (Beta Score) &lt; 0.0 AND Score.2 (p-Value) &lt; 0.0055 OR Score.1 (Beta Score) &gt; 0.0 AND Score.2 (p-Value) &lt; 0.0055</t>
  </si>
  <si>
    <t>Doxycycline</t>
  </si>
  <si>
    <t>5.0 ¬µg/mL</t>
  </si>
  <si>
    <t>Modified Calabrese Library (414 interferon-stimulated genes) (Danziger, 2021)</t>
  </si>
  <si>
    <t>dCas9-SunTag-P2A-HygR</t>
  </si>
  <si>
    <t>A549-SunTag</t>
  </si>
  <si>
    <t>A doxycline-inducible CRISPRa activation screen focused on 414 interferon-stimulated genes was performed to identify antiproliferative and proproliferative (proapoptotic) genes in wild type A549-SunTag lung cancer cells.</t>
  </si>
  <si>
    <t>Increased/decreased proliferation</t>
  </si>
  <si>
    <t>Niu Y (2021)</t>
  </si>
  <si>
    <t>1-PMID33813748</t>
  </si>
  <si>
    <t>response to oxygen concentration</t>
  </si>
  <si>
    <t>Hypoxia-responding essential genes</t>
  </si>
  <si>
    <t>2-CUSTOM00000014</t>
  </si>
  <si>
    <t>Score.1 (Beta Score) &lt; 0.0 AND Score.2 (p-Value) &lt; 0.018 OR Score.1 (Beta Score) &gt; 0.0 AND Score.2 (p-Value) &lt; 0.018</t>
  </si>
  <si>
    <t>A549-deltaSTAT1-SunTag</t>
  </si>
  <si>
    <t>A doxycline-inducible CRISPRa activation screen focused on 414 interferon-stimulated genes was performed to identify antiproliferative and proproliferative (proapoptotic) genes in  STAT1 knockout A549-deltaSTAT1-SunTag lung cancer cells. The A549-deltaSTAT1-SunTag cell line has STAT1 knocked out and therefore has a defective interferon (IFN) response.</t>
  </si>
  <si>
    <t>Condon KJ (2021)</t>
  </si>
  <si>
    <t>1-PMID33483422</t>
  </si>
  <si>
    <t>To identify genes that contribute to mTORC1 activation, the authors used a fluorescence-activated cell sorting (FACS)-based CRISPR-Cas9 screening strategy that uses the phosphorylation of rpS6, a well-established marker of mTORC1 activity, as a readout|Hit genes are positive regulators of mTORC1 activity|Screen performed in AMPK double knock-out cells</t>
  </si>
  <si>
    <t xml:space="preserve"> mTORC1 activation</t>
  </si>
  <si>
    <t>3-CUSTOM00000014</t>
  </si>
  <si>
    <t>A549-SunTag ACE2</t>
  </si>
  <si>
    <t>A doxycline-inducible CRISPRa activation screen focused on 414 interferon-stimulated genes was performed to identify antiviral and proviral genes in  A549-SunTag ACE2 lung cancer cells exposed to SARS-CoV-2. A negative beta score indicates a proviral gene and a positive beta score indicates an antiviral gene.</t>
  </si>
  <si>
    <t>4-CUSTOM00000014</t>
  </si>
  <si>
    <t>A doxycline-inducible CRISPRa activation screen focused on 414 interferon-stimulated genes was performed to identify antiviral and proviral genes in  STAT1 knockout A549-deltaSTAT1-SunTag lung cancer cells. The A549-deltaSTAT1-SunTag cell line has STAT1 knocked out and therefore has a defective interferon (IFN) response. A negative beta score indicates a proviral gene and a positive beta score indicates an antiviral gene.</t>
  </si>
  <si>
    <t>Estoppey D (2021)</t>
  </si>
  <si>
    <t>1-PMID34805786</t>
  </si>
  <si>
    <t>CRISPRn (Kirkland, 2021)</t>
  </si>
  <si>
    <t>KO of hit genes results in increased sensitivity to JQ1|Authors used a threshold of RSA.Down &lt; -2 for significance</t>
  </si>
  <si>
    <t>2-PMID34805786</t>
  </si>
  <si>
    <t>KO of hit genes results in increased resistance to JQ1|Authors used a threshold of RSA.Up &lt; -2 for significance</t>
  </si>
  <si>
    <t>3-PMID34805786</t>
  </si>
  <si>
    <t>4-PMID34805786</t>
  </si>
  <si>
    <t>Schraivogel D (2022)</t>
  </si>
  <si>
    <t>1-PMID35050652</t>
  </si>
  <si>
    <t>MAUDE</t>
  </si>
  <si>
    <t>Score.1 (Z-score) &lt; 0.0 AND Score.2 (FDR) &lt; 0.01 OR Score.1 (Z-score) &gt; 0.0 AND Score.2 (FDR) &lt; 0.01</t>
  </si>
  <si>
    <t>60 Minutes</t>
  </si>
  <si>
    <t>IFN-Œ≤ (Interferon beta)</t>
  </si>
  <si>
    <t>75.0 ng/¬µL</t>
  </si>
  <si>
    <t>CRISPRn NF-kB pathway (Steinmetz, 2022)</t>
  </si>
  <si>
    <t>HeLa RelA</t>
  </si>
  <si>
    <t>An NF-kB pathway-focused CRISPR screen was combined with high-speed image-enabled cell sorting (ICS) to quantify the nuclear translocation of fluorescently tagged RelA upon NF-kB pathway activation by TFNalpha. Positive regulators of RelA nuclear translocation are enriched (negative Z-score) and negative regulators are depleted (positive Z-score) (FDR &lt; 1%).</t>
  </si>
  <si>
    <t>Increased/decreased protein localization</t>
  </si>
  <si>
    <t>2-PMID35050652</t>
  </si>
  <si>
    <t>CRISPRn (Steinmetz, 2022)</t>
  </si>
  <si>
    <t>A genome-wide CRISPR screen was combined with high-speed image-enabled cell sorting (ICS) to quantify the nuclear translocation of fluorescently tagged RelA upon NF-kB pathway activation by TFNalpha. Positive regulators of RelA nuclear translocation are enriched (negative Z-score) and negative regulators are depleted (positive Z-score) (FDR &lt; 1%).</t>
  </si>
  <si>
    <t>https://www.biorxiv.org/content/10.1101/2020.08.27.270819v1.full</t>
  </si>
  <si>
    <t>Akinci E (2022)</t>
  </si>
  <si>
    <t>1-CUSTOM00000017</t>
  </si>
  <si>
    <t>Score.1 (Beta Score) &lt; 0.0 AND Score.2 (FDR) &lt; 0.01 OR Score.1 (Beta Score) &gt; 0.0 AND Score.2 (FDR) &lt; 0.01</t>
  </si>
  <si>
    <t>Dimethyl sulfoxide (DMSO)</t>
  </si>
  <si>
    <t>A CRISPR screen was carried out to identify affected genes in the DSMO treated cells as a control. The top gene hits with an FDR &lt; 0.01 are noted. Negative beta scores indicate depleted genes and positive beta scores indicate enriched genes.</t>
  </si>
  <si>
    <t>2-CUSTOM00000017</t>
  </si>
  <si>
    <t>Hydroxychloroquine</t>
  </si>
  <si>
    <t>30.0 ¬µM</t>
  </si>
  <si>
    <t>A CRISPR screen was carried out to identify affected genes in the hydroxychloroquine (HDC) treated cells. The top gene hits with an FDR &lt; 0.01 are noted. Negative beta scores indicate depleted genes and positive beta scores indicate enriched genes.</t>
  </si>
  <si>
    <t>3-CUSTOM00000017</t>
  </si>
  <si>
    <t>Remdesivir</t>
  </si>
  <si>
    <t>1.67 ¬µM</t>
  </si>
  <si>
    <t>A CRISPR screen was carried out to identify affected genes in the remdesivir treated cells. The top gene hits with an FDR &lt; 0.01 are noted. Negative beta scores indicate depleted genes and positive beta scores indicate enriched genes.</t>
  </si>
  <si>
    <t>4-CUSTOM00000017</t>
  </si>
  <si>
    <t>A CRISPR screen was carried out to identify genes whose knockout exacerbates or mitigates hydroxychloroquine (HDC) drug toxicity. The top gene hits with an FDR &lt; 0.01 are noted. Negative beta scores indicate genes  whose knockout exacerbates HCQ toxicity (depleted in HCQ samples) and positive beta scores indicate genes whose knockout mitigates toxicity (enriched in HCQ samples).</t>
  </si>
  <si>
    <t>5-CUSTOM00000017</t>
  </si>
  <si>
    <t>A CRISPR screen was carried out to identify affected genes in the  remdesivir treated cells. The top gene hits with an FDR &lt; 0.01 are noted. Negative beta scores indicate depleted genes and positive beta scores indicate enriched genes. Negative beta scores indicate genes whose knockout exacerbates HCQ toxicity (depleted in HCQ samples) and positive beta scores indicate genes whose knockout mitigates toxicity (enriched in HCQ samples).</t>
  </si>
  <si>
    <t>Gaudet RG (2021)</t>
  </si>
  <si>
    <t>1-PMID34437126</t>
  </si>
  <si>
    <t>Score.1 (p-Value) &lt; 0.001 AND Score.2 (mean fold change) &gt; 4.0</t>
  </si>
  <si>
    <t>Salmonella enterica serovar Typhimurium and IFNgamma (500 U/ml)</t>
  </si>
  <si>
    <t>20.0 MOI</t>
  </si>
  <si>
    <t>KO of the hit gene resulted in increased Salmonella enterica serovar Typhimurium (Stm) infection, even when IFNgamma was stimulated, suggesting that the gene normally plays a role in IFNgamma mediated bacterial resistance</t>
  </si>
  <si>
    <t>Increased susceptibility to bacterial infection</t>
  </si>
  <si>
    <t>Zhu S (2021)</t>
  </si>
  <si>
    <t>1-PMID34431042</t>
  </si>
  <si>
    <t>eBAR-analyzer (Zhu, 2021)</t>
  </si>
  <si>
    <t>Virus: SARS-CoV-2 pseudovirus  + EGFP marker (Zhu, 2021)</t>
  </si>
  <si>
    <t>~ 10.0</t>
  </si>
  <si>
    <t>CRISPRa sgRNA-eBAR library (Zhu, 2021)</t>
  </si>
  <si>
    <t>dCAS-VP64_Blast (Zhu, 2021)</t>
  </si>
  <si>
    <t>HEK293T-CRISPRa (Zhu, 2021)</t>
  </si>
  <si>
    <t>To identify novel host factors that enable SARS-CoV-2 infection, a genome-wide CRISPRa gain-of-function screen using a SARS-CoV-2 spike-pseudotyped virus with an EGFP marker was carried out in HEK293T cells. Infected cells were sorted by FACS based on EGFP intensity which represented the strength of candidate host factors facilitating virus entry.  The authors used a significance cutoff of RRA score &lt; 0.001 .  Gene hits are provided for cells with the top 2% of EGFP fluorescence intensity.</t>
  </si>
  <si>
    <t>Thummuri D (2022)</t>
  </si>
  <si>
    <t>1-PMID34667112</t>
  </si>
  <si>
    <t>3.2 Œºmol/L</t>
  </si>
  <si>
    <t>RxG library</t>
  </si>
  <si>
    <t>Deletion of hit genes results in increased sensitivity to gemcitabine</t>
  </si>
  <si>
    <t>2-PMID34667112</t>
  </si>
  <si>
    <t>KO of hit gene results in increased resistance to gemcitabine</t>
  </si>
  <si>
    <t>3-PMID34667112</t>
  </si>
  <si>
    <t>Niraparib</t>
  </si>
  <si>
    <t>10.0 Œºmol/L</t>
  </si>
  <si>
    <t>KO of the hit gene results in increased sensitivity to niraparib</t>
  </si>
  <si>
    <t>4-PMID34667112</t>
  </si>
  <si>
    <t>KO of the hit gene results in increased resistance to drug</t>
  </si>
  <si>
    <t>5-PMID34667112</t>
  </si>
  <si>
    <t>2.5 Œºmol/L</t>
  </si>
  <si>
    <t>KO of the hit gene results in increased sensitivity to 5-FU</t>
  </si>
  <si>
    <t>6-PMID34667112</t>
  </si>
  <si>
    <t>KO of the hit gene confers increased resistance to 5-FU</t>
  </si>
  <si>
    <t>Mei H (2021)</t>
  </si>
  <si>
    <t>1-PMID34686207</t>
  </si>
  <si>
    <t>Score.2 (FDR) &lt; 0.001 OR Score.4 (FDR) &lt; 0.001</t>
  </si>
  <si>
    <t>CRISPRn (Liu, 2021)</t>
  </si>
  <si>
    <t>Genes with a significant negative FDR represent genes whose KO results in decreased cellular proliferation, genes with a significant positive FDP represent genes whose KO results in increased cellular proliferation</t>
  </si>
  <si>
    <t>2-PMID34686207</t>
  </si>
  <si>
    <t>Surfaceome Library</t>
  </si>
  <si>
    <t>Genes with a significant negative FDR represent genes whose KO results in decreased cellular proliferation, genes with a significant positive FDR represent genes whose KO results in increased cellular proliferation|A surfaceome focused library</t>
  </si>
  <si>
    <t>3-PMID34686207</t>
  </si>
  <si>
    <t>Score.2 (FDR) &lt; 0.001</t>
  </si>
  <si>
    <t>Virus: Rhinovirus serotype B14 (RV-B14)</t>
  </si>
  <si>
    <t>KO of hit genes results in increased resistance to rhinovirus</t>
  </si>
  <si>
    <t>4-PMID34686207</t>
  </si>
  <si>
    <t>Polyanskaya SA (2022)</t>
  </si>
  <si>
    <t>1-PMID35021089</t>
  </si>
  <si>
    <t>Score.1 (Log2FC) &lt; -1.25</t>
  </si>
  <si>
    <t>CRISPRn phosphatase domain library (Vakoc, 2022)</t>
  </si>
  <si>
    <t>2-PMID35021089</t>
  </si>
  <si>
    <t>3-PMID35021089</t>
  </si>
  <si>
    <t>4-PMID35021089</t>
  </si>
  <si>
    <t>5-PMID35021089</t>
  </si>
  <si>
    <t>6-PMID35021089</t>
  </si>
  <si>
    <t>7-PMID35021089</t>
  </si>
  <si>
    <t>Kasumi-1</t>
  </si>
  <si>
    <t>8-PMID35021089</t>
  </si>
  <si>
    <t>9-PMID35021089</t>
  </si>
  <si>
    <t>NCI-H1048</t>
  </si>
  <si>
    <t>10-PMID35021089</t>
  </si>
  <si>
    <t>11-PMID35021089</t>
  </si>
  <si>
    <t>12-PMID35021089</t>
  </si>
  <si>
    <t>Lin KH (2019)</t>
  </si>
  <si>
    <t>1-PMID30773463</t>
  </si>
  <si>
    <t>Log2 (TS)</t>
  </si>
  <si>
    <t>Score.1 (Gene-level Three Score (TS)) &lt; -0.914</t>
  </si>
  <si>
    <t>CRISPRn Metabolically Focused Library (Wood, 2019)</t>
  </si>
  <si>
    <t>Gene-level Three Score (TS)</t>
  </si>
  <si>
    <t>2-PMID30773463</t>
  </si>
  <si>
    <t>Emmer BT (2021)</t>
  </si>
  <si>
    <t>1-PMID33513160</t>
  </si>
  <si>
    <t>Score.3 (FDR) &lt; 0.05 OR Score.5 (FDR) &lt; 0.05</t>
  </si>
  <si>
    <t>lipoprotein-rich culture conditions</t>
  </si>
  <si>
    <t>KO of the hit genes results in reduced LDL uptake in lipoprotein-rich culture conditions</t>
  </si>
  <si>
    <t>Regulation of LDL uptake</t>
  </si>
  <si>
    <t>2-PMID33513160</t>
  </si>
  <si>
    <t>lipoprotein-depleted culture conditions</t>
  </si>
  <si>
    <t>KO of the hit genes results in reduced LDL uptake in lipoprotein-depleted culture conditions, except for SQLE which was the sole gene in this screen whose KO resulted in increased LDL uptake</t>
  </si>
  <si>
    <t>3-PMID33513160</t>
  </si>
  <si>
    <t>CRISPRn targeted library (Ginsburg, 2021)</t>
  </si>
  <si>
    <t>KO of genes with significant negative score cause decreased LDL accumulation, KO of genes with a significant positive score cause increased LDL accumulation in LDL rich culture conditions</t>
  </si>
  <si>
    <t>4-PMID33513160</t>
  </si>
  <si>
    <t>KO of genes with significant negative score cause decreased LDL accumulation, KO of genes with a significant positive score cause increased LDL accumulation in LDL depleted culture conditions</t>
  </si>
  <si>
    <t>5-PMID33513160</t>
  </si>
  <si>
    <t>Genes with a significant negative score show reduced transferrin uptake upon KO, genes with a significant positive score show increased transferrin uptake upon KO</t>
  </si>
  <si>
    <t>Regulation of transferrin uptake</t>
  </si>
  <si>
    <t>6-PMID33513160</t>
  </si>
  <si>
    <t>Mutation: LDLR (ETG3949) KO | lipoprotein-rich culture conditions</t>
  </si>
  <si>
    <t>Genes with a significant negative score show reduced LDL uptake upon KO, genes with a significant positive score show increased LDL uptake upon KO</t>
  </si>
  <si>
    <t>Regulation of LDL uptake in the absence of LDLR</t>
  </si>
  <si>
    <t>7-PMID33513160</t>
  </si>
  <si>
    <t>Mutation: LDLR (ETG3949) KO | lipoprotein-depleted culture conditions</t>
  </si>
  <si>
    <t>8-PMID33513160</t>
  </si>
  <si>
    <t>Genes with a significant negative score show decreased surface expression of LDLR upon KO, genes with a significant positive score show increased surface expression of LDLR upon KO</t>
  </si>
  <si>
    <t>Regulation of surface expression of LDLR</t>
  </si>
  <si>
    <t>9-PMID33513160</t>
  </si>
  <si>
    <t>Genes with a significant negative score show decreased levels of LDLR upon KO, genes with a significant positive score show increased levels of LDLR upon KO</t>
  </si>
  <si>
    <t>Regulators of  total accumulation  of LDLR</t>
  </si>
  <si>
    <t>10-PMID33513160</t>
  </si>
  <si>
    <t>11-PMID33513160</t>
  </si>
  <si>
    <t>Damnernsawad A (2022)</t>
  </si>
  <si>
    <t>1-PMID33375770</t>
  </si>
  <si>
    <t>KO of hit genes results in increased resistance to sorafenib</t>
  </si>
  <si>
    <t>Griffin GK (2021)</t>
  </si>
  <si>
    <t>2-PMID33953401</t>
  </si>
  <si>
    <t>Immunotherapy (GVAX + PD-1 blockade)</t>
  </si>
  <si>
    <t>CRISPRn Targeted Chromatin Regulator Library (Bernstein, 2021)</t>
  </si>
  <si>
    <t>B-16</t>
  </si>
  <si>
    <t>Authors triggered immune checkpoint blockade (ICB) by GVAX and PD-1 blockade and looked for genes whose KO sensitized (decreased proliferation) of tumor cells in response to ICB.</t>
  </si>
  <si>
    <t>Tumor cell response to immune checkpoint blockade</t>
  </si>
  <si>
    <t>Shen L (2021)</t>
  </si>
  <si>
    <t>1-PMID34907164</t>
  </si>
  <si>
    <t>24.0 Gy</t>
  </si>
  <si>
    <t>CNE-2 (IR) cell</t>
  </si>
  <si>
    <t>nasopharyngeal carcinoma cell line</t>
  </si>
  <si>
    <t>Cells were exposed to 6 Gy/cycle for up to 4 cycles for a possible cumulative dosage of 24 Gy|CNE-2(IR) cells are a subset of CNE-2 (nasopharyngeal carcinoma cell line) that are resistant to radiation</t>
  </si>
  <si>
    <t>Increased sensitivity to radiation</t>
  </si>
  <si>
    <t>Inoue D (2021)</t>
  </si>
  <si>
    <t>3-PMID33846634</t>
  </si>
  <si>
    <t>Cytokine depletion</t>
  </si>
  <si>
    <t>GM-CSF withdrawal</t>
  </si>
  <si>
    <t>CRISPRn ZRSR2 splicing target library (Abdel-Wahab, 2021)</t>
  </si>
  <si>
    <t>Genes with a positive LFC are genes whose loss conferred cytokine-independent growth. Genes with a negative LFC are genes whose loss conferred decreased growth in the absence of cytokine signal</t>
  </si>
  <si>
    <t>Regulation of cytokine-independent growth</t>
  </si>
  <si>
    <t>Xu P (2021)</t>
  </si>
  <si>
    <t>1-PMID34155407</t>
  </si>
  <si>
    <t>ZFCiBAR</t>
  </si>
  <si>
    <t>Score.1 (FS (Fitness Score)) &lt; -3.0 OR Score.1 (FS (Fitness Score)) &gt; 3.0</t>
  </si>
  <si>
    <t>BARBEKO sgRNA library</t>
  </si>
  <si>
    <t>Cytosine Base Editing-Mediated Gene KnockOut</t>
  </si>
  <si>
    <t>AncBE4max</t>
  </si>
  <si>
    <t>FS (Fitness Score)</t>
  </si>
  <si>
    <t>ZLFC</t>
  </si>
  <si>
    <t>RRA_depletion</t>
  </si>
  <si>
    <t>RRA_enrichment</t>
  </si>
  <si>
    <t>Authors used their newly developed DSB-independent, genome-wide CRISPR screening method, termed iBARed cytosine base editing-mediated gene KO (BARBEKO).|Authors used a cytosine base editing enzyme to generate KOs instead of a method relying on DSBs.</t>
  </si>
  <si>
    <t>2-PMID34155407</t>
  </si>
  <si>
    <t>3-PMID34155407</t>
  </si>
  <si>
    <t>Authors used their newly developed DSB-independent, genome-wide CRISPR screening method, termed iBARed cytosine base editing-mediated gene KO (BARBEKO).|Authors used a cytosine base editing enzyme to generate KOs instead of a method relying on DSBs, allowing screening at higher MOI with smaller cell populations</t>
  </si>
  <si>
    <t>4-PMID34155407</t>
  </si>
  <si>
    <t>Authors used their newly developed DSB-independent, genome-wide CRISPR screening method, termed iBARed cytosine base editing-mediated gene KO (BARBEKO).|Authors used a cytosine base editing enzyme to generate KOs instead of a method relying on DSBs, allowing them to use very high MOI (10) to reduce the number of cells needed for screening</t>
  </si>
  <si>
    <t>5-PMID34155407</t>
  </si>
  <si>
    <t>6-PMID34155407</t>
  </si>
  <si>
    <t>Mutation: TP53 (ETG:7157) KO</t>
  </si>
  <si>
    <t>Vichas A (2021)</t>
  </si>
  <si>
    <t>1-PMID34373451</t>
  </si>
  <si>
    <t>Score.1 (CRISPR Score (CS)) &lt; -0.5 AND Score.2 (Log10 (p-value)) &gt; 1.3 OR Score.1 (CRISPR Score (CS)) &gt; 0.5 AND Score.2 (Log10 (p-value)) &gt; 1.3</t>
  </si>
  <si>
    <t>Mutation: EGFR (ETG1956) T790M/L858R</t>
  </si>
  <si>
    <t>Genes with a significant negative CRISPR Score confer decreased growth in an EGFR mutant background upon KO (essential), genes with a significant positive CRISPR score confer increased growth in an EGFR mutant background upon KO (growth restrictive)</t>
  </si>
  <si>
    <t>Cell-essential genes and growth restrictive genes in an EGFR-T790M/L858R mutant background</t>
  </si>
  <si>
    <t>2-PMID34373451</t>
  </si>
  <si>
    <t>Mutation: EGFR (ETG1956) T790M/L858R| erlotinib</t>
  </si>
  <si>
    <t>40.0 nM</t>
  </si>
  <si>
    <t>Genes with a significant negative CRISPR score confer decreased growth in the presence of erlotinib in an EGFR mutant background upon KO , genes with a positive CRISPR score confer increased growth in the presence of erlotinib in an EGFR mutant background upon KO</t>
  </si>
  <si>
    <t>Increased/decreased sensitivity to drug in an EGFR-T790M/L858R mutant background</t>
  </si>
  <si>
    <t>3-PMID34373451</t>
  </si>
  <si>
    <t>Mutation: KRAS (ETG3845) G12V</t>
  </si>
  <si>
    <t>Genes with a significant negative CRISPR Score confer decreased growth in an KRAS mutant background upon KO (essential), genes with a significant positive CRISPR score confer increased growth in an KRAS mutant background upon KO (growth restrictive)</t>
  </si>
  <si>
    <t>Cell-essential genes and growth restrictive genes in a KRASG12V mutant background</t>
  </si>
  <si>
    <t>4-PMID34373451</t>
  </si>
  <si>
    <t>Mutation: KRAS (ETG3845) G12V| erlotinib</t>
  </si>
  <si>
    <t>Genes with a significant negative CRISPR score confer decreased growth in the presence of erlotinib in a KRAS mutant background upon KO , genes with a positive CRISPR score confer increased growth in the presence of erlotinib in a KRAS mutant background upon KO</t>
  </si>
  <si>
    <t>Increased/decreased sensitivity to drug in an KRASG12V mutant background</t>
  </si>
  <si>
    <t>5-PMID34373451</t>
  </si>
  <si>
    <t>Mutation: RIT1 (ETG6016) M90I</t>
  </si>
  <si>
    <t>Genes with a significant negative CRISPR Score confer decreased growth in a RIT1 mutant background upon KO (essential), genes with a significant positive CRISPR score confer increased growth in a RIT1 mutant background upon KO (growth restrictive)</t>
  </si>
  <si>
    <t>Cell-essential genes and growth restrictive genes in a RIT1M90I mutant background</t>
  </si>
  <si>
    <t>6-PMID34373451</t>
  </si>
  <si>
    <t>Mutation: RIT1 (ETG6016) M90I| erlotinib</t>
  </si>
  <si>
    <t>Genes with a significant negative CRISPR score confer decreased growth in the presence of erlotinib in a RIT1 mutant background upon KO , genes with a positive CRISPR score confer increased growth in the presence of erlotinib in a RIT1 mutant background upon KO</t>
  </si>
  <si>
    <t>Increased/decreased sensitivity to drug in a RIT1M90I mutant background</t>
  </si>
  <si>
    <t>7-PMID34373451</t>
  </si>
  <si>
    <t>Score.1 (Log2FC) &lt; -0.5 AND Score.2 (Log10 (p-value)) &gt; 1.3 OR Score.1 (Log2FC) &gt; 0.5 AND Score.2 (Log10 (p-value)) &gt; 1.3</t>
  </si>
  <si>
    <t>CRISPRn Targeted library (Berger, 2021)</t>
  </si>
  <si>
    <t>Secondary screen to confirm results of genome-wide primary screen|Genes with a significant negative CRISPR Score confer decreased growth in a RIT1 mutant background upon KO (essential), genes with a significant positive CRISPR score confer increased growth in a RIT1 mutant background upon KO (growth restrictive)</t>
  </si>
  <si>
    <t>8-PMID34373451</t>
  </si>
  <si>
    <t>Secondary screen to confirm results of genome-wide primary screen|Genes with a significant negative CRISPR score confer decreased growth in the presence of erlotinib in a RIT1 mutant background upon KO , genes with a positive CRISPR score confer increased growth in the presence of erlotinib in a RIT1 mutant background upon KO</t>
  </si>
  <si>
    <t>Khan DH (2020)</t>
  </si>
  <si>
    <t>1-PMID32299104</t>
  </si>
  <si>
    <t>Authors screened a genome-wide library for genes whose KO resulted in decreased proliferation in acute myeloid leukemia but only published results for the mitochondrial subset they were focused on</t>
  </si>
  <si>
    <t>Lin JF (2022)</t>
  </si>
  <si>
    <t>1-PMID35221331</t>
  </si>
  <si>
    <t>7.5 mg/kg</t>
  </si>
  <si>
    <t>Human Metabolic Enzyme sgRNA library (Qiu, 2022)</t>
  </si>
  <si>
    <t>The authors screened for drugs whose KO sensitizes the cell to oxaliplatin treatment using tumorigenicity in a mouse model as a read-out</t>
  </si>
  <si>
    <t>Tumor sensitivity to drug treatment</t>
  </si>
  <si>
    <t>Sherman EJ (2022)</t>
  </si>
  <si>
    <t>1-PMID35231079</t>
  </si>
  <si>
    <t>Score.1 (Rank) &lt; 23.0 OR Score.3 (Rank) &lt; 23.0</t>
  </si>
  <si>
    <t>A genome-wide CRISPR screen was carried out in liver-derived HuH7 cells to identify cell type specific positive and negative regulators of ACE2 surface abundance. The authors listed the top ranked gene hits in Table S1.</t>
  </si>
  <si>
    <t>Increased/decreased  ACE2  cell surface abundance</t>
  </si>
  <si>
    <t>Jiang C (2022)</t>
  </si>
  <si>
    <t>1-PMID35192680</t>
  </si>
  <si>
    <t>panobinostat</t>
  </si>
  <si>
    <t>KO of the hit genes confers resistance to panobinostat</t>
  </si>
  <si>
    <t>2-PMID35192680</t>
  </si>
  <si>
    <t>2-PMID35231079</t>
  </si>
  <si>
    <t>Score.1 (Rank) &lt; 25.0 OR Score.3 (Rank) &lt; 25.0</t>
  </si>
  <si>
    <t>A genome-wide CRISPR screen was carried out in liver-derived HuH7 ACE2-enriched cells to identify cell type specific positive and negative regulators of ACE2 surface abundance. The authors listed the top ranked gene hits in Table S1.</t>
  </si>
  <si>
    <t>3-PMID35231079</t>
  </si>
  <si>
    <t>Score.1 (Log2FC) &lt; -1.0 AND Score.2 (FDR) &lt; 0.05 OR Score.3 (Log2FC) &gt; 1.0 AND Score.4 (FDR) &lt; 0.05</t>
  </si>
  <si>
    <t>CRISPRn focused 833 genes (Sherman, 2022)</t>
  </si>
  <si>
    <t>A focused CRISPR screen targeting 833 genes was carried out in liver-derived HuH7 cells to identify cell type specific positive and negative regulators of ACE2 surface abundance.</t>
  </si>
  <si>
    <t>4-PMID35231079</t>
  </si>
  <si>
    <t>A focused CRISPR screen targeting 833 genes was carried out in liver-derived HuH7 ACE2-enriched cells to identify cell type specific positive and negative regulators of ACE2 surface abundance.</t>
  </si>
  <si>
    <t>5-PMID35231079</t>
  </si>
  <si>
    <t>A focused CRISPR screen targeting 833 genes was carried out in lung-derived Calu-3 cells to identify cell type specific positive and negative regulators of ACE2 surface abundance.</t>
  </si>
  <si>
    <t>Bandopadhayay P (2019)</t>
  </si>
  <si>
    <t>1-PMID31160565</t>
  </si>
  <si>
    <t>Score.1 (Dependency score) &gt; 0.35 AND Score.2 (FDR) &lt; 0.2</t>
  </si>
  <si>
    <t>Dependency score</t>
  </si>
  <si>
    <t>2-PMID31160565</t>
  </si>
  <si>
    <t>D458 Med</t>
  </si>
  <si>
    <t>3-PMID31160565</t>
  </si>
  <si>
    <t>4-PMID31160565</t>
  </si>
  <si>
    <t>D425 Med</t>
  </si>
  <si>
    <t>Kratzel A (2021)</t>
  </si>
  <si>
    <t>1-PMID34962926</t>
  </si>
  <si>
    <t>Score.1 (p-Value) &lt;= 0.05 AND Score.2 (Log2FC) &gt;= 2.0</t>
  </si>
  <si>
    <t>Virus: MERS-CoV</t>
  </si>
  <si>
    <t>A genome-scale loss-of-function CRISPR screen was performed to identify host dependency factors (HDFs) essential for MERS-CoV coronavirus infection (alpha median method for calculating LFCs).</t>
  </si>
  <si>
    <t>2-PMID34962926</t>
  </si>
  <si>
    <t>A genome-scale loss-of-function CRISPR screen was performed to identify host dependency factors (HDFs) essential for MERS-CoV coronavirus infection (second-best LFC method).</t>
  </si>
  <si>
    <t>3-PMID34962926</t>
  </si>
  <si>
    <t>A genome-scale loss-of-function CRISPR screen was performed to identify host dependency factors (HDFs) essential for HCoV-229E coronavirus infection (alpha median method for calculating LFCs).</t>
  </si>
  <si>
    <t>4-PMID34962926</t>
  </si>
  <si>
    <t>A genome-scale loss-of-function CRISPR screen was performed to identify host dependency factors (HDFs) essential for HCoV-229E coronavirus infection (second-best LFC method).</t>
  </si>
  <si>
    <t>Grodzki M (2022)</t>
  </si>
  <si>
    <t>3-PMID35086559</t>
  </si>
  <si>
    <t>Score.1 (FDR) &lt; 0.25</t>
  </si>
  <si>
    <t>Virus: SARS-CoV-2 (Strain UF-1)</t>
  </si>
  <si>
    <t>HEK293T-hACE2</t>
  </si>
  <si>
    <t>A genome-wide CRISPR screen was carried out in HEK293T-hACE2 cells to identify host factors required for SARS-CoV-2 infection.|(File 6 HEKSARS 0.01 initial infection: MAGeCK HEK293T-Ace2 SARS-CoV-2 Low MOI 0.01 initial infection day 13)</t>
  </si>
  <si>
    <t>4-PMID35086559</t>
  </si>
  <si>
    <t>A genome-wide CRISPR screen was carried out in HEK293T-hACE2 cells to identify host factors required for SARS-CoV-2 infection.|(File 6 HEK SARS_Reinfection_0.01: MAGeCK HEK293T-Ace2 SARS-CoV-2 Low MOI 0.01 re-infection day 7 (d 20 total))</t>
  </si>
  <si>
    <t>5-PMID35086559</t>
  </si>
  <si>
    <t>A genome-wide CRISPR screen was carried out in HEK293T-hACE2 cells to identify host factors required for SARS-CoV-2 infection.|(File 6 HEK SARS_Reinfection_ext_0.01: MAGeCK HEK293T-Ace2 SARS-CoV-2 Low MOI 0.01 re-infection extended day 10 (d 23 total))</t>
  </si>
  <si>
    <t>6-PMID35086559</t>
  </si>
  <si>
    <t>A genome-wide CRISPR screen was carried out in HEK293T-hACE2 cells to identify host factors required for SARS-CoV-2 infection.|(File 6 HEKSARS Reinfection_0.1: MAGeCK HEK293T-Ace2 SARS-CoV-2 High MOI 0.1 re-infection day 7  (d 20 total))</t>
  </si>
  <si>
    <t>7-PMID35086559</t>
  </si>
  <si>
    <t>A genome-wide CRISPR screen was carried out in HEK293T-hACE2 cells to identify host factors required for SARS-CoV-2 infection.|(File 6 HEK SARS_Reinfection_ext_0.1: MAGeCK HEK293T-Ace2 SARS-CoV-2 High MOI 0.1 re-infection extended day 10 (d 23 total))</t>
  </si>
  <si>
    <t>8-PMID35086559</t>
  </si>
  <si>
    <t>A genome-wide CRISPR screen was carried out in HEK293T-hACE2 cells to identify host factors required for SARS-CoV-2 infection.|(File 7 HEKSARS MOI 0.3 MAGECK: MAGeCK HEK293T-Ace2 SARS-CoV-2 High MOI 0.3 initial infection day 10.)</t>
  </si>
  <si>
    <t>9-PMID35086559</t>
  </si>
  <si>
    <t>0.03 MOI</t>
  </si>
  <si>
    <t>A genome-wide CRISPR screen was carried out in HEK293T-hACE2 cells to identify host factors required for SARS-CoV-2 infection.|(File 7 HEKSARS Reinfect MOI 0.03: MAGeCK HEK293T-Ace2 SARS-CoV-2 Low MOI 0.03 re- infection day 5 (15 total days))</t>
  </si>
  <si>
    <t>10-PMID35086559</t>
  </si>
  <si>
    <t>A genome-wide CRISPR screen was carried out in HEK293T-hACE2 cells to identify host factors required for HCoV-OC43 infection.|(File 8 HEK-OC43_Initial-MOI-0.01-23d: MAGeCK HEK293T-Ace2 results for initial HCoV-OC43 infection at MOI 0.01 for 23 days)</t>
  </si>
  <si>
    <t>11-PMID35086559</t>
  </si>
  <si>
    <t>A genome-wide CRISPR screen was carried out in HEK293T-hACE2 cells to identify host factors required for HCoV-OC43 infection.|(File 8 HEK-OC43 _Reinfect-MOI-0.01-32d: MAGeCK HEK293T-Ace2 results for HCoV-OC43 reinfection at MOI 0.01 for 9 extra days, 32 days total)</t>
  </si>
  <si>
    <t>12-PMID35086559</t>
  </si>
  <si>
    <t>A genome-wide CRISPR screen was carried out in HEK293T-hACE2 cells to identify host factors required for HCoV-OC43 infection.|(File 8 HEK-OC43_Reinfect-MOI-0.1-32d: MAGeCK HEK293T-Ace2 results for initial HCoV-OC43 infection at MOI 0.1 for an extra 9 days, 32 days total)</t>
  </si>
  <si>
    <t>Schmidt R (2022)</t>
  </si>
  <si>
    <t>1-PMID35113687</t>
  </si>
  <si>
    <t>Interleukin-2 (IL-2)</t>
  </si>
  <si>
    <t>500.0 IU/ml</t>
  </si>
  <si>
    <t>dCas9-VP64</t>
  </si>
  <si>
    <t>Primary T-cells</t>
  </si>
  <si>
    <t>T cell</t>
  </si>
  <si>
    <t>Genes with a positive z-score are enriched in an IL-2 high population upon activation, suggesting the gene activity increases cytokine production|Genes with a negative z-score are depleted in an IL-2 high population upon activation, suggesting the gene activity inhibits cytokine production</t>
  </si>
  <si>
    <t>Regulation of cytokine production</t>
  </si>
  <si>
    <t>2-PMID35113687</t>
  </si>
  <si>
    <t>Genes with a positive z-score are enriched in an IFN-gamma high population upon activation, suggesting the gene activity increases cytokine production|Genes with a negative z-score are depleted in an IFN-gamma high population upon activation, suggesting the gene activity inhibits cytokine production</t>
  </si>
  <si>
    <t>3-PMID35113687</t>
  </si>
  <si>
    <t>Genes with a positive z-score are enriched in an IIL-2 high population upon inhibition, suggesting inhibition of the gene activity increases cytokine production|Genes with a negative z-score are depleted in an IL-2 high population upon inhibition, suggesting inhibition of the gene activity inhibits cytokine production</t>
  </si>
  <si>
    <t>4-PMID35113687</t>
  </si>
  <si>
    <t>Genes with a positive z-score are enriched in an IFN-gamma high population upon inhibition, suggesting inhibition of the gene activity increases cytokine production|Genes with a negative z-score are depleted in an IFN-gamma population upon inhibition, suggesting inhibition of the gene activity inhibits cytokine production</t>
  </si>
  <si>
    <t>5-PMID35113687</t>
  </si>
  <si>
    <t>CD4+ T-cells</t>
  </si>
  <si>
    <t>Genes with a positive z-score are enriched in an IL-2 high population upon activation, suggesting the gene activity increases cytokine production|Genes with a negative z-score are depleted in an Il-2 high population upon activation, suggesting the gene activity inhibits cytokine production</t>
  </si>
  <si>
    <t>6-PMID35113687</t>
  </si>
  <si>
    <t>7-PMID35113687</t>
  </si>
  <si>
    <t>Genes with a positive z-score are enriched in an TNF-alpha high population upon activation, suggesting the gene activity increases cytokine production|Genes with a negative z-score are depleted in an TNF-alpha high population upon activation, suggesting the gene activity inhibits cytokine production</t>
  </si>
  <si>
    <t>Parma B (2021)</t>
  </si>
  <si>
    <t>1-PMID34364401</t>
  </si>
  <si>
    <t>KSH101</t>
  </si>
  <si>
    <t>Authors published the top 20 hits of a screen for genes whose KO increased resistance to KHS101</t>
  </si>
  <si>
    <t>Juh√°sz S (2020)</t>
  </si>
  <si>
    <t>1-PMID33355125</t>
  </si>
  <si>
    <t>Genes with a significant negative Z-score show increased sensitivity to PARPi olaparib upon KO, genes with a significant positive Z-score show decreased sensitivity to PARPi olaparib upon KO</t>
  </si>
  <si>
    <t>Feng X (2022)</t>
  </si>
  <si>
    <t>1-PMID35559673</t>
  </si>
  <si>
    <t>Mutation: ARID1A (ETG8289) KD</t>
  </si>
  <si>
    <t>~ 0.25</t>
  </si>
  <si>
    <t>Authors screened for genes essential in an ARID1A knockdown HEK293A cell line</t>
  </si>
  <si>
    <t>Cell-essential genes in an ARID1A_KD mutant background</t>
  </si>
  <si>
    <t>2-PMID35559673</t>
  </si>
  <si>
    <t>Mutation: BAP1 (ETG8314) KO</t>
  </si>
  <si>
    <t>Authors screened for genes essential in an BAP1 knock-out HEK293A cell line</t>
  </si>
  <si>
    <t>Cell-essential genes in a BAP1 KO mutant background</t>
  </si>
  <si>
    <t>3-PMID35559673</t>
  </si>
  <si>
    <t>Mutation: CDH1 (ETG999) KO</t>
  </si>
  <si>
    <t>Authors screened for genes essential in an CDH1 knock-out HEK293A cell line</t>
  </si>
  <si>
    <t>Cell-essential genes in a CDH1 KO mutant background</t>
  </si>
  <si>
    <t>4-PMID35559673</t>
  </si>
  <si>
    <t>Mutation: KEAP1 (ETG9817) KO</t>
  </si>
  <si>
    <t>Authors screened for genes essential in a KEAP1 knock-out HEK293A cell line</t>
  </si>
  <si>
    <t>Cell-essential genes in a KEAP1 KO mutant background</t>
  </si>
  <si>
    <t>5-PMID35559673</t>
  </si>
  <si>
    <t>Mutation: STK11/LKB1 (ETG:6794) KO</t>
  </si>
  <si>
    <t>Authors screened for genes essential in an LKB1 knock-out HEK293A cell line</t>
  </si>
  <si>
    <t>Cell-essential genes in a STK11/LKB1 KO mutant background</t>
  </si>
  <si>
    <t>6-PMID35559673</t>
  </si>
  <si>
    <t>Mutation: NF1 (ETG4763) KO</t>
  </si>
  <si>
    <t>Authors screened for genes essential in an NF1 knock-out HEK293A cell line</t>
  </si>
  <si>
    <t>Cell-essential genes in an NF1 KO mutant background</t>
  </si>
  <si>
    <t>7-PMID35559673</t>
  </si>
  <si>
    <t>Mutation: NF2 (ETG4771) KO</t>
  </si>
  <si>
    <t>Authors screened for genes essential in an NF2 knock-out HEK293A cell line</t>
  </si>
  <si>
    <t>Cell-essential genes in an NF2 KO mutant background</t>
  </si>
  <si>
    <t>8-PMID35559673</t>
  </si>
  <si>
    <t>Mutation: PBRM1 (ETG55193) KO</t>
  </si>
  <si>
    <t>Authors screened for genes essential in a PBRM1 knock-out HEK293A cell line</t>
  </si>
  <si>
    <t>Cell-essential genes in a PBRM1 KO mutant background</t>
  </si>
  <si>
    <t>9-PMID35559673</t>
  </si>
  <si>
    <t>Mutation: PTEN (ETG5728) KO</t>
  </si>
  <si>
    <t>Authors screened for genes essential in a PTEN1 knock-out HEK293A cell line</t>
  </si>
  <si>
    <t>Cell-essential genes in a PTEN1 KO mutant background</t>
  </si>
  <si>
    <t>10-PMID35559673</t>
  </si>
  <si>
    <t>Mutation: RB1 (ETG5925) KO</t>
  </si>
  <si>
    <t>Authors screened for genes essential in an RB1 knock-out HEK293A cell line</t>
  </si>
  <si>
    <t>Cell-essential genes in an RB1 KO mutant background</t>
  </si>
  <si>
    <t>11-PMID35559673</t>
  </si>
  <si>
    <t>Authors screened for genes essential in a TP53 knock-out HEK293A cell line</t>
  </si>
  <si>
    <t>Cell-essential genes in a TP53 KO mutant background</t>
  </si>
  <si>
    <t>12-PMID35559673</t>
  </si>
  <si>
    <t>Mutation: VHL (ETG7428) KO</t>
  </si>
  <si>
    <t>Authors screened for genes essential in a VHL knock-out HEK293A cell line</t>
  </si>
  <si>
    <t>Cell-essential genes in a VHL KO mutant background</t>
  </si>
  <si>
    <t>13-PMID35559673</t>
  </si>
  <si>
    <t>Authors screened for genes essential in a WT HEK293A background</t>
  </si>
  <si>
    <t xml:space="preserve">Cell-essential genes </t>
  </si>
  <si>
    <t>14-PMID35559673</t>
  </si>
  <si>
    <t>Authors screened for genes essential in a WT HEK293A cell line</t>
  </si>
  <si>
    <t>15-PMID35559673</t>
  </si>
  <si>
    <t>16-PMID35559673</t>
  </si>
  <si>
    <t>17-PMID35559673</t>
  </si>
  <si>
    <t>Mutations: TP53BP1 (ETG7158) KO</t>
  </si>
  <si>
    <t>Authors screened for genes essential in a TP53BP1 knockout HEK293A cell line</t>
  </si>
  <si>
    <t>Cell-essential genes in a TP53BP1 KO background</t>
  </si>
  <si>
    <t>Rebendenne A (2022)</t>
  </si>
  <si>
    <t>2-PMID35879413</t>
  </si>
  <si>
    <t>Score.1 (Z-score) &gt; 1.96 OR Score.1 (Z-score) &lt; -1.96</t>
  </si>
  <si>
    <t>Virus: SARS-CoV-2 ( isolate BetaCoV/France/ IDF0372/2020)</t>
  </si>
  <si>
    <t>0.005 MOI</t>
  </si>
  <si>
    <t>Gattinara (human)</t>
  </si>
  <si>
    <t>A genome-wide CRISPR knockout screen was carried out in Calu-3 cells exposed to the SARS-CoV-2 isolate BetaCoV/France/IDF0372/2020 to identify enriched proviral gene hits (positive scores). No antiviral gene hits (negative scores) were identified in this screen.</t>
  </si>
  <si>
    <t>3-PMID35879413</t>
  </si>
  <si>
    <t>A genome-wide CRISPRa activation screen resulting in overexpression of genes was carried out in Calu-3 cells exposed to the SARS-CoV-2 isolate BetaCoV/France/IDF0372/2020 . In contrast to CRISPRn knockout screens, CRISPRa activation screens identify genes that when overexpressed  result in enriched antiviral gene hits (positive scores) and depleted proviral gene hits (negative scores).</t>
  </si>
  <si>
    <t>4-PMID35879413</t>
  </si>
  <si>
    <t>Caco-2-ACE2</t>
  </si>
  <si>
    <t>A genome-wide CRISPR knockout screen was carried out in Caco-2-ACE2 cells exposed to the SARS-CoV-2 isolate BetaCoV/France/IDF0372/2020 to identify enriched proviral gene hits (positive scores) and depleted antiviral gene hits (negative scores). The Caco-2 cells were engineered to overexpress ACE2.</t>
  </si>
  <si>
    <t>5-PMID35879413</t>
  </si>
  <si>
    <t>CP1658 custom Cas9-CRISPR KO library (Rebendenne, 2022)</t>
  </si>
  <si>
    <t>A  secondary CRISPR knockout screen using a custom Cas9-CRISPR KO library (CP1658) was carried out in A549-ACE2 cells overexpressing ACE2 exposed to the SARS-CoV-2 isolate BetaCoV/France/IDF0372/2020.  Secondary screens identified enriched proviral gene hits (positive scores) and depleted antiviral gene hits (negative scores) and validated the genome-wide screens.</t>
  </si>
  <si>
    <t>Lu J (2022)</t>
  </si>
  <si>
    <t>1-PMID35570209</t>
  </si>
  <si>
    <t>Score.2 (FDR) &gt; 1.3</t>
  </si>
  <si>
    <t>28 Days</t>
  </si>
  <si>
    <t>polymyxin B</t>
  </si>
  <si>
    <t>HK-2</t>
  </si>
  <si>
    <t>Kidney Cell Line</t>
  </si>
  <si>
    <t>Hit genes provide increased resistance to polymyxin B upon knock-out</t>
  </si>
  <si>
    <t>Kamber RA (2021)</t>
  </si>
  <si>
    <t>1-PMID34497417</t>
  </si>
  <si>
    <t>J774 macrophages; anti-CD20</t>
  </si>
  <si>
    <t>KO of hit genes results in increased sensitivity of cancer cells to antibody-dependent killing by macrophages (negative Castle effect) or decreased sensitivity to antibody-dependent killing by macrophages (positive Castle effect)</t>
  </si>
  <si>
    <t>Regulators of cancer response to antibody-dependent cellular phagocytosis (ADCP)</t>
  </si>
  <si>
    <t>6-PMID35879413</t>
  </si>
  <si>
    <t>Huh-7.5.1-ACE2</t>
  </si>
  <si>
    <t>A  secondary CRISPR knockout screen using a custom Cas9-CRISPR KO library (CP1658) was carried out in Huh-7.5.1-ACE2 cells overexpressing ACE2 exposed to the SARS-CoV-2 isolate BetaCoV/France/IDF0372/2020.  Secondary screens identified enriched proviral gene hits (positive scores) and depleted antiviral gene hits (negative scores) and validated the genome-wide screens.</t>
  </si>
  <si>
    <t>Liu H (2022)</t>
  </si>
  <si>
    <t>1-PMID35411049</t>
  </si>
  <si>
    <t>Hit cells are enriched in cells sorted for high MHC-II expression, suggesting their KO resulted in decreased ubiquitination by MARCH1</t>
  </si>
  <si>
    <t>Regulators of March1 mediated ubiquitination of MHC-II</t>
  </si>
  <si>
    <t>7-PMID35879413</t>
  </si>
  <si>
    <t>A  secondary CRISPR knockout screen using a custom Cas9-CRISPR KO library (CP1658) was carried out in Caco-2-ACE2 cells overexpressing ACE2 exposed to the SARS-CoV-2 isolate BetaCoV/France/IDF0372/2020.  Secondary screens identified enriched proviral gene hits (positive scores) and depleted antiviral gene hits (negative scores) and validated the genome-wide screens.</t>
  </si>
  <si>
    <t>2-PMID34497417</t>
  </si>
  <si>
    <t>J774 macrophages; anti-CD20/anti-CD47</t>
  </si>
  <si>
    <t>CRISPRa-v2 (activation)</t>
  </si>
  <si>
    <t>dCas9‚ÄìVPR</t>
  </si>
  <si>
    <t>Genes with a negative Castle effect are pro-phagocytic, genes whose overexpression decreases cancer cell survival upon incubation with macrophages and anti-CD20 and anti-CD47 antibodies|Genes with a positive Castle effect are anti-phagocytic, genes whose overexpression increases cancer cell survival upon incubation with macrophages and anti-CD20 and anti-CD47 antibodies</t>
  </si>
  <si>
    <t>8-PMID35879413</t>
  </si>
  <si>
    <t>A  secondary CRISPR knockout screen using a custom Cas9-CRISPR KO library (CP1658) was carried out in Calu-3 cells exposed to the SARS-CoV-2 isolate BetaCoV/France/IDF0372/2020.  Secondary screens identified enriched proviral gene hits (positive scores) and depleted antiviral gene hits (negative scores) and validated the genome-wide screens.</t>
  </si>
  <si>
    <t>9-PMID35879413</t>
  </si>
  <si>
    <t>CP1660 custom Cas12a-CRISPR KO library (Rebendenne, 2022)</t>
  </si>
  <si>
    <t>Cas12a</t>
  </si>
  <si>
    <t>A  secondary CRISPR knockout screen using a custom Cas12a-CRISPR KO library (CP1660 ) was carried out in Calu-3 cells exposed to the SARS-CoV-2 isolate BetaCoV/France/IDF0372/2020.  Secondary screens identified enriched proviral gene hits (positive scores) and depleted antiviral gene hits (negative scores) and validated the genome-wide screens.</t>
  </si>
  <si>
    <t>Luu AP (2021)</t>
  </si>
  <si>
    <t>1-PMID34834920</t>
  </si>
  <si>
    <t>Score.2 (p-Value) &lt; 0.001 AND Score.3 (FDR) &lt; 0.052</t>
  </si>
  <si>
    <t>Human SAM library in lenti-puro backbone</t>
  </si>
  <si>
    <t>STAT1‚àí/‚àí fibroblasts</t>
  </si>
  <si>
    <t>Negatively selected sgRNAs in surviving ZIKV-infected cell populations target candidate genes hypothesized to activate host proviral factors.</t>
  </si>
  <si>
    <t>Increased sensitivity to virus</t>
  </si>
  <si>
    <t>10-PMID35879413</t>
  </si>
  <si>
    <t>CP1663 custom dCas9-VP64-CRISPRa library (Rebendenne, 2022)</t>
  </si>
  <si>
    <t>A secondary CRISPRa  activation screen resulting in overexpression of genes was carried out using a custom CRISPRa library (CP1663 )  in A549-ACE2 cells overexpressing ACE2 exposed to the SARS-CoV-2 isolate BetaCoV/France/IDF0372/2020 .  CRISPRa activation screens identify genes that when overexpressed  result in enriched antiviral gene hits (positive scores) and depleted proviral gene hits (negative scores).</t>
  </si>
  <si>
    <t>11-PMID35879413</t>
  </si>
  <si>
    <t>A secondary CRISPRa activation screen resulting in overexpression of genes was carried out using a custom CRISPRa library (CP1663 )  in Huh-7.5.1-ACE2 cells overexpressing ACE2 exposed to the SARS-CoV-2 isolate BetaCoV/France/IDF0372/2020 .  CRISPRa activation screens identify genes that when overexpressed  result in enriched antiviral gene hits (positive scores) and depleted proviral gene hits (negative scores).</t>
  </si>
  <si>
    <t>12-PMID35879413</t>
  </si>
  <si>
    <t>A secondary CRISPRa activation screen resulting in overexpression of genes was carried out using a custom CRISPRa library (CP1663 )  in Caco-2-ACE2 cells overexpressing ACE2 exposed to the SARS-CoV-2 isolate BetaCoV/France/IDF0372/2020 .  CRISPRa activation screens identify genes that when overexpressed  result in enriched antiviral gene hits (positive scores) and depleted proviral gene hits (negative scores).</t>
  </si>
  <si>
    <t>13-PMID35879413</t>
  </si>
  <si>
    <t>A secondary CRISPRa activation screen resulting in overexpression of genes was carried out using a custom CRISPRa library (CP1663 ) in Calu-3 cells exposed to the SARS-CoV-2 isolate BetaCoV/France/IDF0372/2020 . CRISPRa activation screens identify genes that when overexpressed  result in enriched antiviral gene hits (positive scores) and depleted proviral gene hits (negative scores).</t>
  </si>
  <si>
    <t>Oreskovic E (2022)</t>
  </si>
  <si>
    <t>1-PMID35149558</t>
  </si>
  <si>
    <t>Score.2 (p-Value) &lt; 0.0125</t>
  </si>
  <si>
    <t>24 Hours</t>
  </si>
  <si>
    <t>Tumor Suppressor Gene (TSG) targeted library (Elledge, 2022)</t>
  </si>
  <si>
    <t>Hit genes are those whose KO results in high PD-L1  expression, suggesting the gene normally negatively regulates PD-L1 expression</t>
  </si>
  <si>
    <t>Negative regulators of PD-L1 expression</t>
  </si>
  <si>
    <t>2-PMID35149558</t>
  </si>
  <si>
    <t>Score.1 (MaGeCK Score) &lt; 0.0016</t>
  </si>
  <si>
    <t>&gt; 0.2</t>
  </si>
  <si>
    <t>Hit genes are those whose KO results in high PD-L1 expression, suggesting the gene normally negatively regulates PD-L1 expression</t>
  </si>
  <si>
    <t>Negative regulators of PD-L1 expression in the presence of IFNgamma</t>
  </si>
  <si>
    <t>Carnevale J (2022)</t>
  </si>
  <si>
    <t>1-PMID36002574</t>
  </si>
  <si>
    <t>Z-score based on MAGECK score</t>
  </si>
  <si>
    <t>Score.1 (ZLFC) &gt; 1.54</t>
  </si>
  <si>
    <t>KO of the hit genes results in increased proliferation of T-cells even in the presence of suppressive conditions</t>
  </si>
  <si>
    <t>Increased resistance to  suppression of T-cell proliferation</t>
  </si>
  <si>
    <t>2-PMID36002574</t>
  </si>
  <si>
    <t>Cyclosporin A</t>
  </si>
  <si>
    <t>KO of the hit genes results in increased proliferation of T-cells even in the presence of suppressive conditions (cyclosporine)</t>
  </si>
  <si>
    <t>3-PMID36002574</t>
  </si>
  <si>
    <t>Tacrolimus</t>
  </si>
  <si>
    <t>KO of the hit genes results in increased proliferation of T-cells even in the presence of suppressive conditions (Tacrolimus)</t>
  </si>
  <si>
    <t>4-PMID36002574</t>
  </si>
  <si>
    <t>TGFŒ≤1</t>
  </si>
  <si>
    <t>KO of the hit genes results in increased proliferation of T-cells even in the presence of suppressive conditions (TGFb1)</t>
  </si>
  <si>
    <t>5-PMID36002574</t>
  </si>
  <si>
    <t>CD4+CD127lowCD25+ Treg cells</t>
  </si>
  <si>
    <t>1.0 Ratio of effector cells to target cells, target cells=1</t>
  </si>
  <si>
    <t>KO of the hit genes results in increased proliferation of T-cells even in the presence of suppressive conditions (Treg cells)</t>
  </si>
  <si>
    <t>6-PMID36002574</t>
  </si>
  <si>
    <t>KO of the hit gene results in enrichment in a highly dividing T-cell population compared to a non-highly dividing population in response to stimulation of proliferation</t>
  </si>
  <si>
    <t>Increased T-cell proliferation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</si>
</sst>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L1483" totalsRowShown="0">
  <autoFilter ref="A1:AL1483"/>
  <tableColumns count="38">
    <tableColumn id="1" name="SCREEN_ID"/>
    <tableColumn id="2" name="SOURCE_ID"/>
    <tableColumn id="3" name="SOURCE_TYPE"/>
    <tableColumn id="4" name="AUTHOR"/>
    <tableColumn id="5" name="SCREEN_NAME"/>
    <tableColumn id="6" name="SCORES_SIZE"/>
    <tableColumn id="7" name="FULL_SIZE"/>
    <tableColumn id="8" name="FULL_SIZE_AVAILABLE"/>
    <tableColumn id="9" name="NUMBER_OF_HITS"/>
    <tableColumn id="10" name="ANALYSIS"/>
    <tableColumn id="11" name="SIGNIFICANCE_INDICATOR"/>
    <tableColumn id="12" name="SIGNIFICANCE_CRITERIA"/>
    <tableColumn id="13" name="THROUGHPUT"/>
    <tableColumn id="14" name="SCREEN_TYPE"/>
    <tableColumn id="15" name="SCREEN_FORMAT"/>
    <tableColumn id="16" name="EXPERIMENTAL_SETUP"/>
    <tableColumn id="17" name="DURATION"/>
    <tableColumn id="18" name="CONDITION_NAME"/>
    <tableColumn id="19" name="CONDITION_DOSAGE"/>
    <tableColumn id="20" name="MOI"/>
    <tableColumn id="21" name="LIBRARY"/>
    <tableColumn id="22" name="LIBRARY_TYPE"/>
    <tableColumn id="23" name="LIBRARY_METHODOLOGY"/>
    <tableColumn id="24" name="ENZYME"/>
    <tableColumn id="25" name="CELL_LINE"/>
    <tableColumn id="26" name="CELL_TYPE"/>
    <tableColumn id="27" name="PHENOTYPE"/>
    <tableColumn id="28" name="SCORE_COL_COUNT"/>
    <tableColumn id="29" name="SCORE.1_TYPE"/>
    <tableColumn id="30" name="SCORE.2_TYPE"/>
    <tableColumn id="31" name="SCORE.3_TYPE"/>
    <tableColumn id="32" name="SCORE.4_TYPE"/>
    <tableColumn id="33" name="SCORE.5_TYPE"/>
    <tableColumn id="34" name="ORGANISM_ID"/>
    <tableColumn id="35" name="ORGANISM_OFFICIAL"/>
    <tableColumn id="36" name="NOTES"/>
    <tableColumn id="37" name="SOURCE"/>
    <tableColumn id="38" name="SCREEN_RATIONAL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83"/>
  <sheetViews>
    <sheetView tabSelected="1" topLeftCell="P1" zoomScale="130" zoomScaleNormal="130" workbookViewId="0">
      <selection activeCell="AA1" sqref="AA1"/>
    </sheetView>
  </sheetViews>
  <sheetFormatPr baseColWidth="10" defaultRowHeight="16" x14ac:dyDescent="0.2"/>
  <cols>
    <col min="1" max="1" width="12.6640625" customWidth="1"/>
    <col min="2" max="2" width="13" customWidth="1"/>
    <col min="3" max="3" width="15.33203125" customWidth="1"/>
    <col min="5" max="5" width="16.1640625" customWidth="1"/>
    <col min="6" max="6" width="14.5" customWidth="1"/>
    <col min="7" max="7" width="12" customWidth="1"/>
    <col min="8" max="8" width="22" customWidth="1"/>
    <col min="9" max="9" width="19.1640625" customWidth="1"/>
    <col min="10" max="10" width="11.5" customWidth="1"/>
    <col min="11" max="11" width="25.33203125" customWidth="1"/>
    <col min="12" max="12" width="23.6640625" customWidth="1"/>
    <col min="13" max="13" width="15.33203125" customWidth="1"/>
    <col min="14" max="14" width="15" customWidth="1"/>
    <col min="15" max="15" width="18.33203125" customWidth="1"/>
    <col min="16" max="16" width="22.5" customWidth="1"/>
    <col min="17" max="17" width="12.5" customWidth="1"/>
    <col min="18" max="18" width="19.1640625" customWidth="1"/>
    <col min="19" max="19" width="21" customWidth="1"/>
    <col min="22" max="22" width="15.5" customWidth="1"/>
    <col min="23" max="23" width="24.6640625" customWidth="1"/>
    <col min="25" max="25" width="11.83203125" customWidth="1"/>
    <col min="26" max="26" width="12.1640625" customWidth="1"/>
    <col min="27" max="27" width="37.83203125" bestFit="1" customWidth="1"/>
    <col min="28" max="28" width="20.1640625" customWidth="1"/>
    <col min="29" max="33" width="15.5" customWidth="1"/>
    <col min="34" max="34" width="15.6640625" customWidth="1"/>
    <col min="35" max="35" width="21.33203125" customWidth="1"/>
    <col min="38" max="38" width="20.5" customWidth="1"/>
  </cols>
  <sheetData>
    <row r="1" spans="1:3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
      <c r="A2">
        <v>1</v>
      </c>
      <c r="B2">
        <v>24336569</v>
      </c>
      <c r="C2" t="s">
        <v>38</v>
      </c>
      <c r="D2" t="s">
        <v>39</v>
      </c>
      <c r="E2" t="s">
        <v>40</v>
      </c>
      <c r="F2">
        <v>7114</v>
      </c>
      <c r="G2">
        <v>7114</v>
      </c>
      <c r="H2" t="s">
        <v>41</v>
      </c>
      <c r="I2">
        <v>5</v>
      </c>
      <c r="J2" t="s">
        <v>42</v>
      </c>
      <c r="K2" t="s">
        <v>43</v>
      </c>
      <c r="L2" t="s">
        <v>44</v>
      </c>
      <c r="M2" t="s">
        <v>45</v>
      </c>
      <c r="N2" t="s">
        <v>46</v>
      </c>
      <c r="O2" t="s">
        <v>47</v>
      </c>
      <c r="P2" t="s">
        <v>48</v>
      </c>
      <c r="Q2" t="s">
        <v>49</v>
      </c>
      <c r="R2" t="s">
        <v>50</v>
      </c>
      <c r="S2" t="s">
        <v>51</v>
      </c>
      <c r="T2" t="s">
        <v>52</v>
      </c>
      <c r="U2" t="s">
        <v>53</v>
      </c>
      <c r="V2" t="s">
        <v>54</v>
      </c>
      <c r="W2" t="s">
        <v>55</v>
      </c>
      <c r="X2" t="s">
        <v>56</v>
      </c>
      <c r="Y2" t="s">
        <v>57</v>
      </c>
      <c r="Z2" t="s">
        <v>58</v>
      </c>
      <c r="AA2" t="s">
        <v>59</v>
      </c>
      <c r="AB2">
        <v>1</v>
      </c>
      <c r="AC2" t="s">
        <v>60</v>
      </c>
      <c r="AD2" t="s">
        <v>52</v>
      </c>
      <c r="AE2" t="s">
        <v>52</v>
      </c>
      <c r="AF2" t="s">
        <v>52</v>
      </c>
      <c r="AG2" t="s">
        <v>52</v>
      </c>
      <c r="AH2">
        <v>9606</v>
      </c>
      <c r="AI2" t="s">
        <v>61</v>
      </c>
      <c r="AJ2" t="s">
        <v>62</v>
      </c>
      <c r="AK2" t="s">
        <v>63</v>
      </c>
      <c r="AL2" t="s">
        <v>64</v>
      </c>
    </row>
    <row r="3" spans="1:38" x14ac:dyDescent="0.2">
      <c r="A3">
        <v>2</v>
      </c>
      <c r="B3">
        <v>24336569</v>
      </c>
      <c r="C3" t="s">
        <v>38</v>
      </c>
      <c r="D3" t="s">
        <v>39</v>
      </c>
      <c r="E3" t="s">
        <v>65</v>
      </c>
      <c r="F3">
        <v>7114</v>
      </c>
      <c r="G3">
        <v>7114</v>
      </c>
      <c r="H3" t="s">
        <v>41</v>
      </c>
      <c r="I3">
        <v>3</v>
      </c>
      <c r="J3" t="s">
        <v>42</v>
      </c>
      <c r="K3" t="s">
        <v>43</v>
      </c>
      <c r="L3" t="s">
        <v>44</v>
      </c>
      <c r="M3" t="s">
        <v>45</v>
      </c>
      <c r="N3" t="s">
        <v>46</v>
      </c>
      <c r="O3" t="s">
        <v>47</v>
      </c>
      <c r="P3" t="s">
        <v>48</v>
      </c>
      <c r="Q3" t="s">
        <v>49</v>
      </c>
      <c r="R3" t="s">
        <v>50</v>
      </c>
      <c r="S3" t="s">
        <v>66</v>
      </c>
      <c r="T3" t="s">
        <v>52</v>
      </c>
      <c r="U3" t="s">
        <v>53</v>
      </c>
      <c r="V3" t="s">
        <v>54</v>
      </c>
      <c r="W3" t="s">
        <v>55</v>
      </c>
      <c r="X3" t="s">
        <v>56</v>
      </c>
      <c r="Y3" t="s">
        <v>67</v>
      </c>
      <c r="Z3" t="s">
        <v>68</v>
      </c>
      <c r="AA3" t="s">
        <v>59</v>
      </c>
      <c r="AB3">
        <v>1</v>
      </c>
      <c r="AC3" t="s">
        <v>60</v>
      </c>
      <c r="AD3" t="s">
        <v>52</v>
      </c>
      <c r="AE3" t="s">
        <v>52</v>
      </c>
      <c r="AF3" t="s">
        <v>52</v>
      </c>
      <c r="AG3" t="s">
        <v>52</v>
      </c>
      <c r="AH3">
        <v>9606</v>
      </c>
      <c r="AI3" t="s">
        <v>61</v>
      </c>
      <c r="AJ3" t="s">
        <v>62</v>
      </c>
      <c r="AK3" t="s">
        <v>63</v>
      </c>
      <c r="AL3" t="s">
        <v>64</v>
      </c>
    </row>
    <row r="4" spans="1:38" x14ac:dyDescent="0.2">
      <c r="A4">
        <v>5</v>
      </c>
      <c r="B4">
        <v>25307932</v>
      </c>
      <c r="C4" t="s">
        <v>38</v>
      </c>
      <c r="D4" t="s">
        <v>69</v>
      </c>
      <c r="E4" t="s">
        <v>70</v>
      </c>
      <c r="F4">
        <v>15976</v>
      </c>
      <c r="G4">
        <v>15976</v>
      </c>
      <c r="H4" t="s">
        <v>41</v>
      </c>
      <c r="I4">
        <v>1345</v>
      </c>
      <c r="J4" t="s">
        <v>71</v>
      </c>
      <c r="K4" t="s">
        <v>43</v>
      </c>
      <c r="L4" t="s">
        <v>72</v>
      </c>
      <c r="M4" t="s">
        <v>45</v>
      </c>
      <c r="N4" t="s">
        <v>73</v>
      </c>
      <c r="O4" t="s">
        <v>47</v>
      </c>
      <c r="P4" t="s">
        <v>74</v>
      </c>
      <c r="Q4" t="s">
        <v>75</v>
      </c>
      <c r="R4" t="s">
        <v>52</v>
      </c>
      <c r="S4" t="s">
        <v>52</v>
      </c>
      <c r="T4" t="s">
        <v>76</v>
      </c>
      <c r="U4" t="s">
        <v>77</v>
      </c>
      <c r="V4" t="s">
        <v>78</v>
      </c>
      <c r="W4" t="s">
        <v>79</v>
      </c>
      <c r="X4" t="s">
        <v>80</v>
      </c>
      <c r="Y4" t="s">
        <v>81</v>
      </c>
      <c r="Z4" t="s">
        <v>58</v>
      </c>
      <c r="AA4" t="s">
        <v>82</v>
      </c>
      <c r="AB4">
        <v>1</v>
      </c>
      <c r="AC4" t="s">
        <v>83</v>
      </c>
      <c r="AD4" t="s">
        <v>52</v>
      </c>
      <c r="AE4" t="s">
        <v>52</v>
      </c>
      <c r="AF4" t="s">
        <v>52</v>
      </c>
      <c r="AG4" t="s">
        <v>52</v>
      </c>
      <c r="AH4">
        <v>9606</v>
      </c>
      <c r="AI4" t="s">
        <v>61</v>
      </c>
      <c r="AJ4" t="s">
        <v>84</v>
      </c>
      <c r="AK4" t="s">
        <v>63</v>
      </c>
      <c r="AL4" t="s">
        <v>85</v>
      </c>
    </row>
    <row r="5" spans="1:38" x14ac:dyDescent="0.2">
      <c r="A5">
        <v>6</v>
      </c>
      <c r="B5">
        <v>25307932</v>
      </c>
      <c r="C5" t="s">
        <v>38</v>
      </c>
      <c r="D5" t="s">
        <v>69</v>
      </c>
      <c r="E5" t="s">
        <v>86</v>
      </c>
      <c r="F5">
        <v>15977</v>
      </c>
      <c r="G5">
        <v>15977</v>
      </c>
      <c r="H5" t="s">
        <v>41</v>
      </c>
      <c r="I5">
        <v>142</v>
      </c>
      <c r="J5" t="s">
        <v>71</v>
      </c>
      <c r="K5" t="s">
        <v>43</v>
      </c>
      <c r="L5" t="s">
        <v>72</v>
      </c>
      <c r="M5" t="s">
        <v>45</v>
      </c>
      <c r="N5" t="s">
        <v>73</v>
      </c>
      <c r="O5" t="s">
        <v>47</v>
      </c>
      <c r="P5" t="s">
        <v>74</v>
      </c>
      <c r="Q5" t="s">
        <v>75</v>
      </c>
      <c r="R5" t="s">
        <v>52</v>
      </c>
      <c r="S5" t="s">
        <v>52</v>
      </c>
      <c r="T5" t="s">
        <v>76</v>
      </c>
      <c r="U5" t="s">
        <v>87</v>
      </c>
      <c r="V5" t="s">
        <v>88</v>
      </c>
      <c r="W5" t="s">
        <v>89</v>
      </c>
      <c r="X5" t="s">
        <v>90</v>
      </c>
      <c r="Y5" t="s">
        <v>81</v>
      </c>
      <c r="Z5" t="s">
        <v>58</v>
      </c>
      <c r="AA5" t="s">
        <v>82</v>
      </c>
      <c r="AB5">
        <v>1</v>
      </c>
      <c r="AC5" t="s">
        <v>83</v>
      </c>
      <c r="AD5" t="s">
        <v>52</v>
      </c>
      <c r="AE5" t="s">
        <v>52</v>
      </c>
      <c r="AF5" t="s">
        <v>52</v>
      </c>
      <c r="AG5" t="s">
        <v>52</v>
      </c>
      <c r="AH5">
        <v>9606</v>
      </c>
      <c r="AI5" t="s">
        <v>61</v>
      </c>
      <c r="AJ5" t="s">
        <v>91</v>
      </c>
      <c r="AK5" t="s">
        <v>63</v>
      </c>
      <c r="AL5" t="s">
        <v>92</v>
      </c>
    </row>
    <row r="6" spans="1:38" x14ac:dyDescent="0.2">
      <c r="A6">
        <v>16</v>
      </c>
      <c r="B6">
        <v>26627737</v>
      </c>
      <c r="C6" t="s">
        <v>38</v>
      </c>
      <c r="D6" t="s">
        <v>93</v>
      </c>
      <c r="E6" t="s">
        <v>94</v>
      </c>
      <c r="F6">
        <v>17630</v>
      </c>
      <c r="G6">
        <v>17630</v>
      </c>
      <c r="H6" t="s">
        <v>41</v>
      </c>
      <c r="I6">
        <v>2073</v>
      </c>
      <c r="J6" t="s">
        <v>95</v>
      </c>
      <c r="K6" t="s">
        <v>43</v>
      </c>
      <c r="L6" t="s">
        <v>96</v>
      </c>
      <c r="M6" t="s">
        <v>45</v>
      </c>
      <c r="N6" t="s">
        <v>73</v>
      </c>
      <c r="O6" t="s">
        <v>47</v>
      </c>
      <c r="P6" t="s">
        <v>74</v>
      </c>
      <c r="Q6" t="s">
        <v>97</v>
      </c>
      <c r="R6" t="s">
        <v>52</v>
      </c>
      <c r="S6" t="s">
        <v>52</v>
      </c>
      <c r="T6" t="s">
        <v>98</v>
      </c>
      <c r="U6" t="s">
        <v>99</v>
      </c>
      <c r="V6" t="s">
        <v>54</v>
      </c>
      <c r="W6" t="s">
        <v>55</v>
      </c>
      <c r="X6" t="s">
        <v>56</v>
      </c>
      <c r="Y6" t="s">
        <v>100</v>
      </c>
      <c r="Z6" t="s">
        <v>101</v>
      </c>
      <c r="AA6" t="s">
        <v>82</v>
      </c>
      <c r="AB6">
        <v>1</v>
      </c>
      <c r="AC6" t="s">
        <v>102</v>
      </c>
      <c r="AD6" t="s">
        <v>52</v>
      </c>
      <c r="AE6" t="s">
        <v>52</v>
      </c>
      <c r="AF6" t="s">
        <v>52</v>
      </c>
      <c r="AG6" t="s">
        <v>52</v>
      </c>
      <c r="AH6">
        <v>9606</v>
      </c>
      <c r="AI6" t="s">
        <v>61</v>
      </c>
      <c r="AJ6" t="s">
        <v>103</v>
      </c>
      <c r="AK6" t="s">
        <v>63</v>
      </c>
      <c r="AL6" t="s">
        <v>104</v>
      </c>
    </row>
    <row r="7" spans="1:38" x14ac:dyDescent="0.2">
      <c r="A7">
        <v>17</v>
      </c>
      <c r="B7">
        <v>26627737</v>
      </c>
      <c r="C7" t="s">
        <v>38</v>
      </c>
      <c r="D7" t="s">
        <v>93</v>
      </c>
      <c r="E7" t="s">
        <v>105</v>
      </c>
      <c r="F7">
        <v>17648</v>
      </c>
      <c r="G7">
        <v>17648</v>
      </c>
      <c r="H7" t="s">
        <v>41</v>
      </c>
      <c r="I7">
        <v>1696</v>
      </c>
      <c r="J7" t="s">
        <v>95</v>
      </c>
      <c r="K7" t="s">
        <v>43</v>
      </c>
      <c r="L7" t="s">
        <v>106</v>
      </c>
      <c r="M7" t="s">
        <v>45</v>
      </c>
      <c r="N7" t="s">
        <v>73</v>
      </c>
      <c r="O7" t="s">
        <v>47</v>
      </c>
      <c r="P7" t="s">
        <v>74</v>
      </c>
      <c r="Q7" t="s">
        <v>97</v>
      </c>
      <c r="R7" t="s">
        <v>52</v>
      </c>
      <c r="S7" t="s">
        <v>52</v>
      </c>
      <c r="T7" t="s">
        <v>98</v>
      </c>
      <c r="U7" t="s">
        <v>99</v>
      </c>
      <c r="V7" t="s">
        <v>54</v>
      </c>
      <c r="W7" t="s">
        <v>55</v>
      </c>
      <c r="X7" t="s">
        <v>56</v>
      </c>
      <c r="Y7" t="s">
        <v>107</v>
      </c>
      <c r="Z7" t="s">
        <v>108</v>
      </c>
      <c r="AA7" t="s">
        <v>82</v>
      </c>
      <c r="AB7">
        <v>1</v>
      </c>
      <c r="AC7" t="s">
        <v>102</v>
      </c>
      <c r="AD7" t="s">
        <v>52</v>
      </c>
      <c r="AE7" t="s">
        <v>52</v>
      </c>
      <c r="AF7" t="s">
        <v>52</v>
      </c>
      <c r="AG7" t="s">
        <v>52</v>
      </c>
      <c r="AH7">
        <v>9606</v>
      </c>
      <c r="AI7" t="s">
        <v>61</v>
      </c>
      <c r="AJ7" t="s">
        <v>109</v>
      </c>
      <c r="AK7" t="s">
        <v>63</v>
      </c>
      <c r="AL7" t="s">
        <v>104</v>
      </c>
    </row>
    <row r="8" spans="1:38" x14ac:dyDescent="0.2">
      <c r="A8">
        <v>18</v>
      </c>
      <c r="B8">
        <v>27159373</v>
      </c>
      <c r="C8" t="s">
        <v>38</v>
      </c>
      <c r="D8" t="s">
        <v>110</v>
      </c>
      <c r="E8" t="s">
        <v>111</v>
      </c>
      <c r="F8">
        <v>18509</v>
      </c>
      <c r="G8">
        <v>18509</v>
      </c>
      <c r="H8" t="s">
        <v>41</v>
      </c>
      <c r="I8">
        <v>1878</v>
      </c>
      <c r="J8" t="s">
        <v>112</v>
      </c>
      <c r="K8" t="s">
        <v>43</v>
      </c>
      <c r="L8" t="s">
        <v>113</v>
      </c>
      <c r="M8" t="s">
        <v>45</v>
      </c>
      <c r="N8" t="s">
        <v>73</v>
      </c>
      <c r="O8" t="s">
        <v>47</v>
      </c>
      <c r="P8" t="s">
        <v>74</v>
      </c>
      <c r="Q8" t="s">
        <v>114</v>
      </c>
      <c r="R8" t="s">
        <v>52</v>
      </c>
      <c r="S8" t="s">
        <v>52</v>
      </c>
      <c r="T8" t="s">
        <v>52</v>
      </c>
      <c r="U8" t="s">
        <v>115</v>
      </c>
      <c r="V8" t="s">
        <v>54</v>
      </c>
      <c r="W8" t="s">
        <v>55</v>
      </c>
      <c r="X8" t="s">
        <v>56</v>
      </c>
      <c r="Y8" t="s">
        <v>81</v>
      </c>
      <c r="Z8" t="s">
        <v>58</v>
      </c>
      <c r="AA8" t="s">
        <v>82</v>
      </c>
      <c r="AB8">
        <v>2</v>
      </c>
      <c r="AC8" t="s">
        <v>116</v>
      </c>
      <c r="AD8" t="s">
        <v>117</v>
      </c>
      <c r="AE8" t="s">
        <v>52</v>
      </c>
      <c r="AF8" t="s">
        <v>52</v>
      </c>
      <c r="AG8" t="s">
        <v>52</v>
      </c>
      <c r="AH8">
        <v>9606</v>
      </c>
      <c r="AI8" t="s">
        <v>61</v>
      </c>
      <c r="AJ8" t="s">
        <v>118</v>
      </c>
      <c r="AK8" t="s">
        <v>63</v>
      </c>
      <c r="AL8" t="s">
        <v>119</v>
      </c>
    </row>
    <row r="9" spans="1:38" x14ac:dyDescent="0.2">
      <c r="A9">
        <v>24</v>
      </c>
      <c r="B9">
        <v>28474669</v>
      </c>
      <c r="C9" t="s">
        <v>38</v>
      </c>
      <c r="D9" t="s">
        <v>120</v>
      </c>
      <c r="E9" t="s">
        <v>121</v>
      </c>
      <c r="F9">
        <v>20440</v>
      </c>
      <c r="G9">
        <v>20440</v>
      </c>
      <c r="H9" t="s">
        <v>41</v>
      </c>
      <c r="I9">
        <v>895</v>
      </c>
      <c r="J9" t="s">
        <v>112</v>
      </c>
      <c r="K9" t="s">
        <v>122</v>
      </c>
      <c r="L9" t="s">
        <v>52</v>
      </c>
      <c r="M9" t="s">
        <v>45</v>
      </c>
      <c r="N9" t="s">
        <v>46</v>
      </c>
      <c r="O9" t="s">
        <v>47</v>
      </c>
      <c r="P9" t="s">
        <v>123</v>
      </c>
      <c r="Q9" t="s">
        <v>114</v>
      </c>
      <c r="R9" t="s">
        <v>124</v>
      </c>
      <c r="S9" t="s">
        <v>125</v>
      </c>
      <c r="T9" t="s">
        <v>52</v>
      </c>
      <c r="U9" t="s">
        <v>126</v>
      </c>
      <c r="V9" t="s">
        <v>54</v>
      </c>
      <c r="W9" t="s">
        <v>55</v>
      </c>
      <c r="X9" t="s">
        <v>56</v>
      </c>
      <c r="Y9" t="s">
        <v>81</v>
      </c>
      <c r="Z9" t="s">
        <v>58</v>
      </c>
      <c r="AA9" t="s">
        <v>127</v>
      </c>
      <c r="AB9">
        <v>3</v>
      </c>
      <c r="AC9" t="s">
        <v>116</v>
      </c>
      <c r="AD9" t="s">
        <v>128</v>
      </c>
      <c r="AE9" t="s">
        <v>117</v>
      </c>
      <c r="AF9" t="s">
        <v>52</v>
      </c>
      <c r="AG9" t="s">
        <v>52</v>
      </c>
      <c r="AH9">
        <v>9606</v>
      </c>
      <c r="AI9" t="s">
        <v>61</v>
      </c>
      <c r="AJ9" t="s">
        <v>129</v>
      </c>
      <c r="AK9" t="s">
        <v>63</v>
      </c>
      <c r="AL9" t="s">
        <v>130</v>
      </c>
    </row>
    <row r="10" spans="1:38" x14ac:dyDescent="0.2">
      <c r="A10">
        <v>25</v>
      </c>
      <c r="B10">
        <v>25494202</v>
      </c>
      <c r="C10" t="s">
        <v>38</v>
      </c>
      <c r="D10" t="s">
        <v>131</v>
      </c>
      <c r="E10" t="s">
        <v>132</v>
      </c>
      <c r="F10">
        <v>100</v>
      </c>
      <c r="G10">
        <v>23430</v>
      </c>
      <c r="H10" t="s">
        <v>133</v>
      </c>
      <c r="I10">
        <v>100</v>
      </c>
      <c r="J10" t="s">
        <v>134</v>
      </c>
      <c r="K10" t="s">
        <v>135</v>
      </c>
      <c r="L10" t="s">
        <v>52</v>
      </c>
      <c r="M10" t="s">
        <v>45</v>
      </c>
      <c r="N10" t="s">
        <v>46</v>
      </c>
      <c r="O10" t="s">
        <v>47</v>
      </c>
      <c r="P10" t="s">
        <v>48</v>
      </c>
      <c r="Q10" t="s">
        <v>136</v>
      </c>
      <c r="R10" t="s">
        <v>137</v>
      </c>
      <c r="S10" t="s">
        <v>138</v>
      </c>
      <c r="T10" t="s">
        <v>139</v>
      </c>
      <c r="U10" t="s">
        <v>140</v>
      </c>
      <c r="V10" t="s">
        <v>88</v>
      </c>
      <c r="W10" t="s">
        <v>89</v>
      </c>
      <c r="X10" t="s">
        <v>141</v>
      </c>
      <c r="Y10" t="s">
        <v>142</v>
      </c>
      <c r="Z10" t="s">
        <v>143</v>
      </c>
      <c r="AA10" t="s">
        <v>59</v>
      </c>
      <c r="AB10">
        <v>2</v>
      </c>
      <c r="AC10" t="s">
        <v>144</v>
      </c>
      <c r="AD10" t="s">
        <v>117</v>
      </c>
      <c r="AE10" t="s">
        <v>52</v>
      </c>
      <c r="AF10" t="s">
        <v>52</v>
      </c>
      <c r="AG10" t="s">
        <v>52</v>
      </c>
      <c r="AH10">
        <v>9606</v>
      </c>
      <c r="AI10" t="s">
        <v>61</v>
      </c>
      <c r="AJ10" t="s">
        <v>145</v>
      </c>
      <c r="AK10" t="s">
        <v>63</v>
      </c>
      <c r="AL10" t="s">
        <v>146</v>
      </c>
    </row>
    <row r="11" spans="1:38" x14ac:dyDescent="0.2">
      <c r="A11">
        <v>26</v>
      </c>
      <c r="B11">
        <v>25494202</v>
      </c>
      <c r="C11" t="s">
        <v>38</v>
      </c>
      <c r="D11" t="s">
        <v>131</v>
      </c>
      <c r="E11" t="s">
        <v>147</v>
      </c>
      <c r="F11">
        <v>100</v>
      </c>
      <c r="G11">
        <v>23430</v>
      </c>
      <c r="H11" t="s">
        <v>133</v>
      </c>
      <c r="I11">
        <v>100</v>
      </c>
      <c r="J11" t="s">
        <v>134</v>
      </c>
      <c r="K11" t="s">
        <v>135</v>
      </c>
      <c r="L11" t="s">
        <v>52</v>
      </c>
      <c r="M11" t="s">
        <v>45</v>
      </c>
      <c r="N11" t="s">
        <v>46</v>
      </c>
      <c r="O11" t="s">
        <v>47</v>
      </c>
      <c r="P11" t="s">
        <v>48</v>
      </c>
      <c r="Q11" t="s">
        <v>136</v>
      </c>
      <c r="R11" t="s">
        <v>137</v>
      </c>
      <c r="S11" t="s">
        <v>138</v>
      </c>
      <c r="T11" t="s">
        <v>139</v>
      </c>
      <c r="U11" t="s">
        <v>148</v>
      </c>
      <c r="V11" t="s">
        <v>88</v>
      </c>
      <c r="W11" t="s">
        <v>89</v>
      </c>
      <c r="X11" t="s">
        <v>141</v>
      </c>
      <c r="Y11" t="s">
        <v>142</v>
      </c>
      <c r="Z11" t="s">
        <v>143</v>
      </c>
      <c r="AA11" t="s">
        <v>59</v>
      </c>
      <c r="AB11">
        <v>2</v>
      </c>
      <c r="AC11" t="s">
        <v>144</v>
      </c>
      <c r="AD11" t="s">
        <v>117</v>
      </c>
      <c r="AE11" t="s">
        <v>52</v>
      </c>
      <c r="AF11" t="s">
        <v>52</v>
      </c>
      <c r="AG11" t="s">
        <v>52</v>
      </c>
      <c r="AH11">
        <v>9606</v>
      </c>
      <c r="AI11" t="s">
        <v>61</v>
      </c>
      <c r="AJ11" t="s">
        <v>145</v>
      </c>
      <c r="AK11" t="s">
        <v>63</v>
      </c>
      <c r="AL11" t="s">
        <v>146</v>
      </c>
    </row>
    <row r="12" spans="1:38" x14ac:dyDescent="0.2">
      <c r="A12">
        <v>27</v>
      </c>
      <c r="B12">
        <v>26627737</v>
      </c>
      <c r="C12" t="s">
        <v>38</v>
      </c>
      <c r="D12" t="s">
        <v>93</v>
      </c>
      <c r="E12" t="s">
        <v>149</v>
      </c>
      <c r="F12">
        <v>17215</v>
      </c>
      <c r="G12">
        <v>17215</v>
      </c>
      <c r="H12" t="s">
        <v>41</v>
      </c>
      <c r="I12">
        <v>2197</v>
      </c>
      <c r="J12" t="s">
        <v>95</v>
      </c>
      <c r="K12" t="s">
        <v>43</v>
      </c>
      <c r="L12" t="s">
        <v>150</v>
      </c>
      <c r="M12" t="s">
        <v>45</v>
      </c>
      <c r="N12" t="s">
        <v>73</v>
      </c>
      <c r="O12" t="s">
        <v>47</v>
      </c>
      <c r="P12" t="s">
        <v>74</v>
      </c>
      <c r="Q12" t="s">
        <v>97</v>
      </c>
      <c r="R12" t="s">
        <v>52</v>
      </c>
      <c r="S12" t="s">
        <v>52</v>
      </c>
      <c r="T12" t="s">
        <v>98</v>
      </c>
      <c r="U12" t="s">
        <v>99</v>
      </c>
      <c r="V12" t="s">
        <v>54</v>
      </c>
      <c r="W12" t="s">
        <v>55</v>
      </c>
      <c r="X12" t="s">
        <v>56</v>
      </c>
      <c r="Y12" t="s">
        <v>151</v>
      </c>
      <c r="Z12" t="s">
        <v>152</v>
      </c>
      <c r="AA12" t="s">
        <v>82</v>
      </c>
      <c r="AB12">
        <v>1</v>
      </c>
      <c r="AC12" t="s">
        <v>102</v>
      </c>
      <c r="AD12" t="s">
        <v>52</v>
      </c>
      <c r="AE12" t="s">
        <v>52</v>
      </c>
      <c r="AF12" t="s">
        <v>52</v>
      </c>
      <c r="AG12" t="s">
        <v>52</v>
      </c>
      <c r="AH12">
        <v>9606</v>
      </c>
      <c r="AI12" t="s">
        <v>61</v>
      </c>
      <c r="AJ12" t="s">
        <v>153</v>
      </c>
      <c r="AK12" t="s">
        <v>63</v>
      </c>
      <c r="AL12" t="s">
        <v>104</v>
      </c>
    </row>
    <row r="13" spans="1:38" x14ac:dyDescent="0.2">
      <c r="A13">
        <v>28</v>
      </c>
      <c r="B13">
        <v>26627737</v>
      </c>
      <c r="C13" t="s">
        <v>38</v>
      </c>
      <c r="D13" t="s">
        <v>93</v>
      </c>
      <c r="E13" t="s">
        <v>154</v>
      </c>
      <c r="F13">
        <v>17212</v>
      </c>
      <c r="G13">
        <v>17212</v>
      </c>
      <c r="H13" t="s">
        <v>41</v>
      </c>
      <c r="I13">
        <v>2038</v>
      </c>
      <c r="J13" t="s">
        <v>95</v>
      </c>
      <c r="K13" t="s">
        <v>43</v>
      </c>
      <c r="L13" t="s">
        <v>155</v>
      </c>
      <c r="M13" t="s">
        <v>45</v>
      </c>
      <c r="N13" t="s">
        <v>73</v>
      </c>
      <c r="O13" t="s">
        <v>47</v>
      </c>
      <c r="P13" t="s">
        <v>74</v>
      </c>
      <c r="Q13" t="s">
        <v>97</v>
      </c>
      <c r="R13" t="s">
        <v>52</v>
      </c>
      <c r="S13" t="s">
        <v>52</v>
      </c>
      <c r="T13" t="s">
        <v>98</v>
      </c>
      <c r="U13" t="s">
        <v>99</v>
      </c>
      <c r="V13" t="s">
        <v>54</v>
      </c>
      <c r="W13" t="s">
        <v>55</v>
      </c>
      <c r="X13" t="s">
        <v>56</v>
      </c>
      <c r="Y13" t="s">
        <v>156</v>
      </c>
      <c r="Z13" t="s">
        <v>157</v>
      </c>
      <c r="AA13" t="s">
        <v>82</v>
      </c>
      <c r="AB13">
        <v>1</v>
      </c>
      <c r="AC13" t="s">
        <v>102</v>
      </c>
      <c r="AD13" t="s">
        <v>52</v>
      </c>
      <c r="AE13" t="s">
        <v>52</v>
      </c>
      <c r="AF13" t="s">
        <v>52</v>
      </c>
      <c r="AG13" t="s">
        <v>52</v>
      </c>
      <c r="AH13">
        <v>9606</v>
      </c>
      <c r="AI13" t="s">
        <v>61</v>
      </c>
      <c r="AJ13" t="s">
        <v>158</v>
      </c>
      <c r="AK13" t="s">
        <v>63</v>
      </c>
      <c r="AL13" t="s">
        <v>104</v>
      </c>
    </row>
    <row r="14" spans="1:38" x14ac:dyDescent="0.2">
      <c r="A14">
        <v>29</v>
      </c>
      <c r="B14">
        <v>26627737</v>
      </c>
      <c r="C14" t="s">
        <v>38</v>
      </c>
      <c r="D14" t="s">
        <v>93</v>
      </c>
      <c r="E14" t="s">
        <v>159</v>
      </c>
      <c r="F14">
        <v>17219</v>
      </c>
      <c r="G14">
        <v>17219</v>
      </c>
      <c r="H14" t="s">
        <v>41</v>
      </c>
      <c r="I14">
        <v>1893</v>
      </c>
      <c r="J14" t="s">
        <v>95</v>
      </c>
      <c r="K14" t="s">
        <v>43</v>
      </c>
      <c r="L14" t="s">
        <v>160</v>
      </c>
      <c r="M14" t="s">
        <v>45</v>
      </c>
      <c r="N14" t="s">
        <v>73</v>
      </c>
      <c r="O14" t="s">
        <v>47</v>
      </c>
      <c r="P14" t="s">
        <v>74</v>
      </c>
      <c r="Q14" t="s">
        <v>97</v>
      </c>
      <c r="R14" t="s">
        <v>52</v>
      </c>
      <c r="S14" t="s">
        <v>52</v>
      </c>
      <c r="T14" t="s">
        <v>98</v>
      </c>
      <c r="U14" t="s">
        <v>99</v>
      </c>
      <c r="V14" t="s">
        <v>54</v>
      </c>
      <c r="W14" t="s">
        <v>55</v>
      </c>
      <c r="X14" t="s">
        <v>56</v>
      </c>
      <c r="Y14" t="s">
        <v>161</v>
      </c>
      <c r="Z14" t="s">
        <v>162</v>
      </c>
      <c r="AA14" t="s">
        <v>82</v>
      </c>
      <c r="AB14">
        <v>1</v>
      </c>
      <c r="AC14" t="s">
        <v>102</v>
      </c>
      <c r="AD14" t="s">
        <v>52</v>
      </c>
      <c r="AE14" t="s">
        <v>52</v>
      </c>
      <c r="AF14" t="s">
        <v>52</v>
      </c>
      <c r="AG14" t="s">
        <v>52</v>
      </c>
      <c r="AH14">
        <v>9606</v>
      </c>
      <c r="AI14" t="s">
        <v>61</v>
      </c>
      <c r="AJ14" t="s">
        <v>163</v>
      </c>
      <c r="AK14" t="s">
        <v>63</v>
      </c>
      <c r="AL14" t="s">
        <v>104</v>
      </c>
    </row>
    <row r="15" spans="1:38" x14ac:dyDescent="0.2">
      <c r="A15">
        <v>64</v>
      </c>
      <c r="B15">
        <v>28494239</v>
      </c>
      <c r="C15" t="s">
        <v>38</v>
      </c>
      <c r="D15" t="s">
        <v>164</v>
      </c>
      <c r="E15" t="s">
        <v>165</v>
      </c>
      <c r="F15">
        <v>87</v>
      </c>
      <c r="G15">
        <v>18675</v>
      </c>
      <c r="H15" t="s">
        <v>133</v>
      </c>
      <c r="I15">
        <v>87</v>
      </c>
      <c r="J15" t="s">
        <v>166</v>
      </c>
      <c r="K15" t="s">
        <v>135</v>
      </c>
      <c r="L15" t="s">
        <v>52</v>
      </c>
      <c r="M15" t="s">
        <v>45</v>
      </c>
      <c r="N15" t="s">
        <v>73</v>
      </c>
      <c r="O15" t="s">
        <v>47</v>
      </c>
      <c r="P15" t="s">
        <v>74</v>
      </c>
      <c r="Q15" t="s">
        <v>136</v>
      </c>
      <c r="R15" t="s">
        <v>52</v>
      </c>
      <c r="S15" t="s">
        <v>52</v>
      </c>
      <c r="T15">
        <f xml:space="preserve"> 0.3</f>
        <v>0.3</v>
      </c>
      <c r="U15" t="s">
        <v>167</v>
      </c>
      <c r="V15" t="s">
        <v>54</v>
      </c>
      <c r="W15" t="s">
        <v>55</v>
      </c>
      <c r="X15" t="s">
        <v>56</v>
      </c>
      <c r="Y15" t="s">
        <v>168</v>
      </c>
      <c r="Z15" t="s">
        <v>169</v>
      </c>
      <c r="AA15" t="s">
        <v>82</v>
      </c>
      <c r="AB15">
        <v>4</v>
      </c>
      <c r="AC15" t="s">
        <v>170</v>
      </c>
      <c r="AD15" t="s">
        <v>117</v>
      </c>
      <c r="AE15" t="s">
        <v>171</v>
      </c>
      <c r="AF15" t="s">
        <v>172</v>
      </c>
      <c r="AG15" t="s">
        <v>52</v>
      </c>
      <c r="AH15">
        <v>9606</v>
      </c>
      <c r="AI15" t="s">
        <v>61</v>
      </c>
      <c r="AJ15" t="s">
        <v>173</v>
      </c>
      <c r="AK15" t="s">
        <v>63</v>
      </c>
      <c r="AL15" t="s">
        <v>174</v>
      </c>
    </row>
    <row r="16" spans="1:38" x14ac:dyDescent="0.2">
      <c r="A16">
        <v>65</v>
      </c>
      <c r="B16">
        <v>28494239</v>
      </c>
      <c r="C16" t="s">
        <v>38</v>
      </c>
      <c r="D16" t="s">
        <v>164</v>
      </c>
      <c r="E16" t="s">
        <v>175</v>
      </c>
      <c r="F16">
        <v>57</v>
      </c>
      <c r="G16">
        <v>18675</v>
      </c>
      <c r="H16" t="s">
        <v>133</v>
      </c>
      <c r="I16">
        <v>57</v>
      </c>
      <c r="J16" t="s">
        <v>166</v>
      </c>
      <c r="K16" t="s">
        <v>135</v>
      </c>
      <c r="L16" t="s">
        <v>52</v>
      </c>
      <c r="M16" t="s">
        <v>45</v>
      </c>
      <c r="N16" t="s">
        <v>73</v>
      </c>
      <c r="O16" t="s">
        <v>47</v>
      </c>
      <c r="P16" t="s">
        <v>74</v>
      </c>
      <c r="Q16" t="s">
        <v>136</v>
      </c>
      <c r="R16" t="s">
        <v>52</v>
      </c>
      <c r="S16" t="s">
        <v>52</v>
      </c>
      <c r="T16">
        <f xml:space="preserve"> 0.3</f>
        <v>0.3</v>
      </c>
      <c r="U16" t="s">
        <v>167</v>
      </c>
      <c r="V16" t="s">
        <v>54</v>
      </c>
      <c r="W16" t="s">
        <v>55</v>
      </c>
      <c r="X16" t="s">
        <v>56</v>
      </c>
      <c r="Y16" t="s">
        <v>176</v>
      </c>
      <c r="Z16" t="s">
        <v>177</v>
      </c>
      <c r="AA16" t="s">
        <v>82</v>
      </c>
      <c r="AB16">
        <v>4</v>
      </c>
      <c r="AC16" t="s">
        <v>170</v>
      </c>
      <c r="AD16" t="s">
        <v>117</v>
      </c>
      <c r="AE16" t="s">
        <v>171</v>
      </c>
      <c r="AF16" t="s">
        <v>172</v>
      </c>
      <c r="AG16" t="s">
        <v>52</v>
      </c>
      <c r="AH16">
        <v>9606</v>
      </c>
      <c r="AI16" t="s">
        <v>61</v>
      </c>
      <c r="AJ16" t="s">
        <v>173</v>
      </c>
      <c r="AK16" t="s">
        <v>63</v>
      </c>
      <c r="AL16" t="s">
        <v>178</v>
      </c>
    </row>
    <row r="17" spans="1:38" x14ac:dyDescent="0.2">
      <c r="A17">
        <v>66</v>
      </c>
      <c r="B17">
        <v>28162770</v>
      </c>
      <c r="C17" t="s">
        <v>38</v>
      </c>
      <c r="D17" t="s">
        <v>179</v>
      </c>
      <c r="E17" t="s">
        <v>180</v>
      </c>
      <c r="F17">
        <v>18663</v>
      </c>
      <c r="G17">
        <v>18663</v>
      </c>
      <c r="H17" t="s">
        <v>41</v>
      </c>
      <c r="I17">
        <v>2435</v>
      </c>
      <c r="J17" t="s">
        <v>71</v>
      </c>
      <c r="K17" t="s">
        <v>43</v>
      </c>
      <c r="L17" t="s">
        <v>181</v>
      </c>
      <c r="M17" t="s">
        <v>45</v>
      </c>
      <c r="N17" t="s">
        <v>73</v>
      </c>
      <c r="O17" t="s">
        <v>47</v>
      </c>
      <c r="P17" t="s">
        <v>74</v>
      </c>
      <c r="Q17" t="s">
        <v>182</v>
      </c>
      <c r="R17" t="s">
        <v>52</v>
      </c>
      <c r="S17" t="s">
        <v>52</v>
      </c>
      <c r="T17" t="s">
        <v>52</v>
      </c>
      <c r="U17" t="s">
        <v>183</v>
      </c>
      <c r="V17" t="s">
        <v>54</v>
      </c>
      <c r="W17" t="s">
        <v>55</v>
      </c>
      <c r="X17" t="s">
        <v>56</v>
      </c>
      <c r="Y17" t="s">
        <v>184</v>
      </c>
      <c r="Z17" t="s">
        <v>185</v>
      </c>
      <c r="AA17" t="s">
        <v>82</v>
      </c>
      <c r="AB17">
        <v>1</v>
      </c>
      <c r="AC17" t="s">
        <v>186</v>
      </c>
      <c r="AD17" t="s">
        <v>52</v>
      </c>
      <c r="AE17" t="s">
        <v>52</v>
      </c>
      <c r="AF17" t="s">
        <v>52</v>
      </c>
      <c r="AG17" t="s">
        <v>52</v>
      </c>
      <c r="AH17">
        <v>9606</v>
      </c>
      <c r="AI17" t="s">
        <v>61</v>
      </c>
      <c r="AJ17" t="s">
        <v>187</v>
      </c>
      <c r="AK17" t="s">
        <v>63</v>
      </c>
      <c r="AL17" t="s">
        <v>104</v>
      </c>
    </row>
    <row r="18" spans="1:38" x14ac:dyDescent="0.2">
      <c r="A18">
        <v>67</v>
      </c>
      <c r="B18">
        <v>28162770</v>
      </c>
      <c r="C18" t="s">
        <v>38</v>
      </c>
      <c r="D18" t="s">
        <v>179</v>
      </c>
      <c r="E18" t="s">
        <v>188</v>
      </c>
      <c r="F18">
        <v>18663</v>
      </c>
      <c r="G18">
        <v>18663</v>
      </c>
      <c r="H18" t="s">
        <v>41</v>
      </c>
      <c r="I18">
        <v>2720</v>
      </c>
      <c r="J18" t="s">
        <v>71</v>
      </c>
      <c r="K18" t="s">
        <v>43</v>
      </c>
      <c r="L18" t="s">
        <v>181</v>
      </c>
      <c r="M18" t="s">
        <v>45</v>
      </c>
      <c r="N18" t="s">
        <v>73</v>
      </c>
      <c r="O18" t="s">
        <v>47</v>
      </c>
      <c r="P18" t="s">
        <v>74</v>
      </c>
      <c r="Q18" t="s">
        <v>182</v>
      </c>
      <c r="R18" t="s">
        <v>52</v>
      </c>
      <c r="S18" t="s">
        <v>52</v>
      </c>
      <c r="T18" t="s">
        <v>52</v>
      </c>
      <c r="U18" t="s">
        <v>183</v>
      </c>
      <c r="V18" t="s">
        <v>54</v>
      </c>
      <c r="W18" t="s">
        <v>55</v>
      </c>
      <c r="X18" t="s">
        <v>56</v>
      </c>
      <c r="Y18" t="s">
        <v>189</v>
      </c>
      <c r="Z18" t="s">
        <v>190</v>
      </c>
      <c r="AA18" t="s">
        <v>82</v>
      </c>
      <c r="AB18">
        <v>1</v>
      </c>
      <c r="AC18" t="s">
        <v>186</v>
      </c>
      <c r="AD18" t="s">
        <v>52</v>
      </c>
      <c r="AE18" t="s">
        <v>52</v>
      </c>
      <c r="AF18" t="s">
        <v>52</v>
      </c>
      <c r="AG18" t="s">
        <v>52</v>
      </c>
      <c r="AH18">
        <v>9606</v>
      </c>
      <c r="AI18" t="s">
        <v>61</v>
      </c>
      <c r="AJ18" t="s">
        <v>187</v>
      </c>
      <c r="AK18" t="s">
        <v>63</v>
      </c>
      <c r="AL18" t="s">
        <v>104</v>
      </c>
    </row>
    <row r="19" spans="1:38" x14ac:dyDescent="0.2">
      <c r="A19">
        <v>68</v>
      </c>
      <c r="B19">
        <v>28162770</v>
      </c>
      <c r="C19" t="s">
        <v>38</v>
      </c>
      <c r="D19" t="s">
        <v>179</v>
      </c>
      <c r="E19" t="s">
        <v>191</v>
      </c>
      <c r="F19">
        <v>18663</v>
      </c>
      <c r="G19">
        <v>18663</v>
      </c>
      <c r="H19" t="s">
        <v>41</v>
      </c>
      <c r="I19">
        <v>3486</v>
      </c>
      <c r="J19" t="s">
        <v>71</v>
      </c>
      <c r="K19" t="s">
        <v>43</v>
      </c>
      <c r="L19" t="s">
        <v>181</v>
      </c>
      <c r="M19" t="s">
        <v>45</v>
      </c>
      <c r="N19" t="s">
        <v>73</v>
      </c>
      <c r="O19" t="s">
        <v>47</v>
      </c>
      <c r="P19" t="s">
        <v>74</v>
      </c>
      <c r="Q19" t="s">
        <v>182</v>
      </c>
      <c r="R19" t="s">
        <v>52</v>
      </c>
      <c r="S19" t="s">
        <v>52</v>
      </c>
      <c r="T19" t="s">
        <v>52</v>
      </c>
      <c r="U19" t="s">
        <v>183</v>
      </c>
      <c r="V19" t="s">
        <v>54</v>
      </c>
      <c r="W19" t="s">
        <v>55</v>
      </c>
      <c r="X19" t="s">
        <v>56</v>
      </c>
      <c r="Y19" t="s">
        <v>192</v>
      </c>
      <c r="Z19" t="s">
        <v>68</v>
      </c>
      <c r="AA19" t="s">
        <v>82</v>
      </c>
      <c r="AB19">
        <v>1</v>
      </c>
      <c r="AC19" t="s">
        <v>186</v>
      </c>
      <c r="AD19" t="s">
        <v>52</v>
      </c>
      <c r="AE19" t="s">
        <v>52</v>
      </c>
      <c r="AF19" t="s">
        <v>52</v>
      </c>
      <c r="AG19" t="s">
        <v>52</v>
      </c>
      <c r="AH19">
        <v>9606</v>
      </c>
      <c r="AI19" t="s">
        <v>61</v>
      </c>
      <c r="AJ19" t="s">
        <v>187</v>
      </c>
      <c r="AK19" t="s">
        <v>63</v>
      </c>
      <c r="AL19" t="s">
        <v>104</v>
      </c>
    </row>
    <row r="20" spans="1:38" x14ac:dyDescent="0.2">
      <c r="A20">
        <v>69</v>
      </c>
      <c r="B20">
        <v>28162770</v>
      </c>
      <c r="C20" t="s">
        <v>38</v>
      </c>
      <c r="D20" t="s">
        <v>179</v>
      </c>
      <c r="E20" t="s">
        <v>193</v>
      </c>
      <c r="F20">
        <v>18663</v>
      </c>
      <c r="G20">
        <v>18663</v>
      </c>
      <c r="H20" t="s">
        <v>41</v>
      </c>
      <c r="I20">
        <v>1925</v>
      </c>
      <c r="J20" t="s">
        <v>71</v>
      </c>
      <c r="K20" t="s">
        <v>43</v>
      </c>
      <c r="L20" t="s">
        <v>181</v>
      </c>
      <c r="M20" t="s">
        <v>45</v>
      </c>
      <c r="N20" t="s">
        <v>73</v>
      </c>
      <c r="O20" t="s">
        <v>47</v>
      </c>
      <c r="P20" t="s">
        <v>74</v>
      </c>
      <c r="Q20" t="s">
        <v>182</v>
      </c>
      <c r="R20" t="s">
        <v>52</v>
      </c>
      <c r="S20" t="s">
        <v>52</v>
      </c>
      <c r="T20" t="s">
        <v>52</v>
      </c>
      <c r="U20" t="s">
        <v>183</v>
      </c>
      <c r="V20" t="s">
        <v>54</v>
      </c>
      <c r="W20" t="s">
        <v>55</v>
      </c>
      <c r="X20" t="s">
        <v>56</v>
      </c>
      <c r="Y20" t="s">
        <v>194</v>
      </c>
      <c r="Z20" t="s">
        <v>195</v>
      </c>
      <c r="AA20" t="s">
        <v>82</v>
      </c>
      <c r="AB20">
        <v>1</v>
      </c>
      <c r="AC20" t="s">
        <v>186</v>
      </c>
      <c r="AD20" t="s">
        <v>52</v>
      </c>
      <c r="AE20" t="s">
        <v>52</v>
      </c>
      <c r="AF20" t="s">
        <v>52</v>
      </c>
      <c r="AG20" t="s">
        <v>52</v>
      </c>
      <c r="AH20">
        <v>9606</v>
      </c>
      <c r="AI20" t="s">
        <v>61</v>
      </c>
      <c r="AJ20" t="s">
        <v>187</v>
      </c>
      <c r="AK20" t="s">
        <v>63</v>
      </c>
      <c r="AL20" t="s">
        <v>104</v>
      </c>
    </row>
    <row r="21" spans="1:38" x14ac:dyDescent="0.2">
      <c r="A21">
        <v>70</v>
      </c>
      <c r="B21">
        <v>28162770</v>
      </c>
      <c r="C21" t="s">
        <v>38</v>
      </c>
      <c r="D21" t="s">
        <v>179</v>
      </c>
      <c r="E21" t="s">
        <v>196</v>
      </c>
      <c r="F21">
        <v>18663</v>
      </c>
      <c r="G21">
        <v>18663</v>
      </c>
      <c r="H21" t="s">
        <v>41</v>
      </c>
      <c r="I21">
        <v>2512</v>
      </c>
      <c r="J21" t="s">
        <v>71</v>
      </c>
      <c r="K21" t="s">
        <v>43</v>
      </c>
      <c r="L21" t="s">
        <v>181</v>
      </c>
      <c r="M21" t="s">
        <v>45</v>
      </c>
      <c r="N21" t="s">
        <v>73</v>
      </c>
      <c r="O21" t="s">
        <v>47</v>
      </c>
      <c r="P21" t="s">
        <v>74</v>
      </c>
      <c r="Q21" t="s">
        <v>182</v>
      </c>
      <c r="R21" t="s">
        <v>52</v>
      </c>
      <c r="S21" t="s">
        <v>52</v>
      </c>
      <c r="T21" t="s">
        <v>52</v>
      </c>
      <c r="U21" t="s">
        <v>183</v>
      </c>
      <c r="V21" t="s">
        <v>54</v>
      </c>
      <c r="W21" t="s">
        <v>55</v>
      </c>
      <c r="X21" t="s">
        <v>56</v>
      </c>
      <c r="Y21" t="s">
        <v>197</v>
      </c>
      <c r="Z21" t="s">
        <v>68</v>
      </c>
      <c r="AA21" t="s">
        <v>82</v>
      </c>
      <c r="AB21">
        <v>1</v>
      </c>
      <c r="AC21" t="s">
        <v>186</v>
      </c>
      <c r="AD21" t="s">
        <v>52</v>
      </c>
      <c r="AE21" t="s">
        <v>52</v>
      </c>
      <c r="AF21" t="s">
        <v>52</v>
      </c>
      <c r="AG21" t="s">
        <v>52</v>
      </c>
      <c r="AH21">
        <v>9606</v>
      </c>
      <c r="AI21" t="s">
        <v>61</v>
      </c>
      <c r="AJ21" t="s">
        <v>187</v>
      </c>
      <c r="AK21" t="s">
        <v>63</v>
      </c>
      <c r="AL21" t="s">
        <v>104</v>
      </c>
    </row>
    <row r="22" spans="1:38" x14ac:dyDescent="0.2">
      <c r="A22">
        <v>71</v>
      </c>
      <c r="B22">
        <v>28162770</v>
      </c>
      <c r="C22" t="s">
        <v>38</v>
      </c>
      <c r="D22" t="s">
        <v>179</v>
      </c>
      <c r="E22" t="s">
        <v>198</v>
      </c>
      <c r="F22">
        <v>18663</v>
      </c>
      <c r="G22">
        <v>18663</v>
      </c>
      <c r="H22" t="s">
        <v>41</v>
      </c>
      <c r="I22">
        <v>1935</v>
      </c>
      <c r="J22" t="s">
        <v>71</v>
      </c>
      <c r="K22" t="s">
        <v>43</v>
      </c>
      <c r="L22" t="s">
        <v>181</v>
      </c>
      <c r="M22" t="s">
        <v>45</v>
      </c>
      <c r="N22" t="s">
        <v>73</v>
      </c>
      <c r="O22" t="s">
        <v>47</v>
      </c>
      <c r="P22" t="s">
        <v>74</v>
      </c>
      <c r="Q22" t="s">
        <v>182</v>
      </c>
      <c r="R22" t="s">
        <v>52</v>
      </c>
      <c r="S22" t="s">
        <v>52</v>
      </c>
      <c r="T22" t="s">
        <v>52</v>
      </c>
      <c r="U22" t="s">
        <v>183</v>
      </c>
      <c r="V22" t="s">
        <v>54</v>
      </c>
      <c r="W22" t="s">
        <v>55</v>
      </c>
      <c r="X22" t="s">
        <v>56</v>
      </c>
      <c r="Y22" t="s">
        <v>199</v>
      </c>
      <c r="Z22" t="s">
        <v>68</v>
      </c>
      <c r="AA22" t="s">
        <v>82</v>
      </c>
      <c r="AB22">
        <v>1</v>
      </c>
      <c r="AC22" t="s">
        <v>186</v>
      </c>
      <c r="AD22" t="s">
        <v>52</v>
      </c>
      <c r="AE22" t="s">
        <v>52</v>
      </c>
      <c r="AF22" t="s">
        <v>52</v>
      </c>
      <c r="AG22" t="s">
        <v>52</v>
      </c>
      <c r="AH22">
        <v>9606</v>
      </c>
      <c r="AI22" t="s">
        <v>61</v>
      </c>
      <c r="AJ22" t="s">
        <v>187</v>
      </c>
      <c r="AK22" t="s">
        <v>63</v>
      </c>
      <c r="AL22" t="s">
        <v>104</v>
      </c>
    </row>
    <row r="23" spans="1:38" x14ac:dyDescent="0.2">
      <c r="A23">
        <v>72</v>
      </c>
      <c r="B23">
        <v>28162770</v>
      </c>
      <c r="C23" t="s">
        <v>38</v>
      </c>
      <c r="D23" t="s">
        <v>179</v>
      </c>
      <c r="E23" t="s">
        <v>200</v>
      </c>
      <c r="F23">
        <v>18663</v>
      </c>
      <c r="G23">
        <v>18663</v>
      </c>
      <c r="H23" t="s">
        <v>41</v>
      </c>
      <c r="I23">
        <v>2459</v>
      </c>
      <c r="J23" t="s">
        <v>71</v>
      </c>
      <c r="K23" t="s">
        <v>43</v>
      </c>
      <c r="L23" t="s">
        <v>181</v>
      </c>
      <c r="M23" t="s">
        <v>45</v>
      </c>
      <c r="N23" t="s">
        <v>73</v>
      </c>
      <c r="O23" t="s">
        <v>47</v>
      </c>
      <c r="P23" t="s">
        <v>74</v>
      </c>
      <c r="Q23" t="s">
        <v>182</v>
      </c>
      <c r="R23" t="s">
        <v>52</v>
      </c>
      <c r="S23" t="s">
        <v>52</v>
      </c>
      <c r="T23" t="s">
        <v>52</v>
      </c>
      <c r="U23" t="s">
        <v>183</v>
      </c>
      <c r="V23" t="s">
        <v>54</v>
      </c>
      <c r="W23" t="s">
        <v>55</v>
      </c>
      <c r="X23" t="s">
        <v>56</v>
      </c>
      <c r="Y23" t="s">
        <v>199</v>
      </c>
      <c r="Z23" t="s">
        <v>68</v>
      </c>
      <c r="AA23" t="s">
        <v>82</v>
      </c>
      <c r="AB23">
        <v>1</v>
      </c>
      <c r="AC23" t="s">
        <v>186</v>
      </c>
      <c r="AD23" t="s">
        <v>52</v>
      </c>
      <c r="AE23" t="s">
        <v>52</v>
      </c>
      <c r="AF23" t="s">
        <v>52</v>
      </c>
      <c r="AG23" t="s">
        <v>52</v>
      </c>
      <c r="AH23">
        <v>9606</v>
      </c>
      <c r="AI23" t="s">
        <v>61</v>
      </c>
      <c r="AJ23" t="s">
        <v>187</v>
      </c>
      <c r="AK23" t="s">
        <v>63</v>
      </c>
      <c r="AL23" t="s">
        <v>104</v>
      </c>
    </row>
    <row r="24" spans="1:38" x14ac:dyDescent="0.2">
      <c r="A24">
        <v>73</v>
      </c>
      <c r="B24">
        <v>28162770</v>
      </c>
      <c r="C24" t="s">
        <v>38</v>
      </c>
      <c r="D24" t="s">
        <v>179</v>
      </c>
      <c r="E24" t="s">
        <v>201</v>
      </c>
      <c r="F24">
        <v>18663</v>
      </c>
      <c r="G24">
        <v>18663</v>
      </c>
      <c r="H24" t="s">
        <v>41</v>
      </c>
      <c r="I24">
        <v>2389</v>
      </c>
      <c r="J24" t="s">
        <v>71</v>
      </c>
      <c r="K24" t="s">
        <v>43</v>
      </c>
      <c r="L24" t="s">
        <v>181</v>
      </c>
      <c r="M24" t="s">
        <v>45</v>
      </c>
      <c r="N24" t="s">
        <v>73</v>
      </c>
      <c r="O24" t="s">
        <v>47</v>
      </c>
      <c r="P24" t="s">
        <v>74</v>
      </c>
      <c r="Q24" t="s">
        <v>182</v>
      </c>
      <c r="R24" t="s">
        <v>52</v>
      </c>
      <c r="S24" t="s">
        <v>52</v>
      </c>
      <c r="T24" t="s">
        <v>52</v>
      </c>
      <c r="U24" t="s">
        <v>183</v>
      </c>
      <c r="V24" t="s">
        <v>54</v>
      </c>
      <c r="W24" t="s">
        <v>55</v>
      </c>
      <c r="X24" t="s">
        <v>56</v>
      </c>
      <c r="Y24" t="s">
        <v>202</v>
      </c>
      <c r="Z24" t="s">
        <v>68</v>
      </c>
      <c r="AA24" t="s">
        <v>82</v>
      </c>
      <c r="AB24">
        <v>1</v>
      </c>
      <c r="AC24" t="s">
        <v>186</v>
      </c>
      <c r="AD24" t="s">
        <v>52</v>
      </c>
      <c r="AE24" t="s">
        <v>52</v>
      </c>
      <c r="AF24" t="s">
        <v>52</v>
      </c>
      <c r="AG24" t="s">
        <v>52</v>
      </c>
      <c r="AH24">
        <v>9606</v>
      </c>
      <c r="AI24" t="s">
        <v>61</v>
      </c>
      <c r="AJ24" t="s">
        <v>187</v>
      </c>
      <c r="AK24" t="s">
        <v>63</v>
      </c>
      <c r="AL24" t="s">
        <v>104</v>
      </c>
    </row>
    <row r="25" spans="1:38" x14ac:dyDescent="0.2">
      <c r="A25">
        <v>74</v>
      </c>
      <c r="B25">
        <v>28162770</v>
      </c>
      <c r="C25" t="s">
        <v>38</v>
      </c>
      <c r="D25" t="s">
        <v>179</v>
      </c>
      <c r="E25" t="s">
        <v>203</v>
      </c>
      <c r="F25">
        <v>18663</v>
      </c>
      <c r="G25">
        <v>18663</v>
      </c>
      <c r="H25" t="s">
        <v>41</v>
      </c>
      <c r="I25">
        <v>2150</v>
      </c>
      <c r="J25" t="s">
        <v>71</v>
      </c>
      <c r="K25" t="s">
        <v>43</v>
      </c>
      <c r="L25" t="s">
        <v>181</v>
      </c>
      <c r="M25" t="s">
        <v>45</v>
      </c>
      <c r="N25" t="s">
        <v>73</v>
      </c>
      <c r="O25" t="s">
        <v>47</v>
      </c>
      <c r="P25" t="s">
        <v>74</v>
      </c>
      <c r="Q25" t="s">
        <v>182</v>
      </c>
      <c r="R25" t="s">
        <v>52</v>
      </c>
      <c r="S25" t="s">
        <v>52</v>
      </c>
      <c r="T25" t="s">
        <v>52</v>
      </c>
      <c r="U25" t="s">
        <v>183</v>
      </c>
      <c r="V25" t="s">
        <v>54</v>
      </c>
      <c r="W25" t="s">
        <v>55</v>
      </c>
      <c r="X25" t="s">
        <v>56</v>
      </c>
      <c r="Y25" t="s">
        <v>204</v>
      </c>
      <c r="Z25" t="s">
        <v>68</v>
      </c>
      <c r="AA25" t="s">
        <v>82</v>
      </c>
      <c r="AB25">
        <v>1</v>
      </c>
      <c r="AC25" t="s">
        <v>186</v>
      </c>
      <c r="AD25" t="s">
        <v>52</v>
      </c>
      <c r="AE25" t="s">
        <v>52</v>
      </c>
      <c r="AF25" t="s">
        <v>52</v>
      </c>
      <c r="AG25" t="s">
        <v>52</v>
      </c>
      <c r="AH25">
        <v>9606</v>
      </c>
      <c r="AI25" t="s">
        <v>61</v>
      </c>
      <c r="AJ25" t="s">
        <v>187</v>
      </c>
      <c r="AK25" t="s">
        <v>63</v>
      </c>
      <c r="AL25" t="s">
        <v>104</v>
      </c>
    </row>
    <row r="26" spans="1:38" x14ac:dyDescent="0.2">
      <c r="A26">
        <v>75</v>
      </c>
      <c r="B26">
        <v>28162770</v>
      </c>
      <c r="C26" t="s">
        <v>38</v>
      </c>
      <c r="D26" t="s">
        <v>179</v>
      </c>
      <c r="E26" t="s">
        <v>205</v>
      </c>
      <c r="F26">
        <v>18663</v>
      </c>
      <c r="G26">
        <v>18663</v>
      </c>
      <c r="H26" t="s">
        <v>41</v>
      </c>
      <c r="I26">
        <v>2951</v>
      </c>
      <c r="J26" t="s">
        <v>71</v>
      </c>
      <c r="K26" t="s">
        <v>43</v>
      </c>
      <c r="L26" t="s">
        <v>181</v>
      </c>
      <c r="M26" t="s">
        <v>45</v>
      </c>
      <c r="N26" t="s">
        <v>73</v>
      </c>
      <c r="O26" t="s">
        <v>47</v>
      </c>
      <c r="P26" t="s">
        <v>74</v>
      </c>
      <c r="Q26" t="s">
        <v>182</v>
      </c>
      <c r="R26" t="s">
        <v>52</v>
      </c>
      <c r="S26" t="s">
        <v>52</v>
      </c>
      <c r="T26" t="s">
        <v>52</v>
      </c>
      <c r="U26" t="s">
        <v>183</v>
      </c>
      <c r="V26" t="s">
        <v>54</v>
      </c>
      <c r="W26" t="s">
        <v>55</v>
      </c>
      <c r="X26" t="s">
        <v>56</v>
      </c>
      <c r="Y26" t="s">
        <v>206</v>
      </c>
      <c r="Z26" t="s">
        <v>68</v>
      </c>
      <c r="AA26" t="s">
        <v>82</v>
      </c>
      <c r="AB26">
        <v>1</v>
      </c>
      <c r="AC26" t="s">
        <v>186</v>
      </c>
      <c r="AD26" t="s">
        <v>52</v>
      </c>
      <c r="AE26" t="s">
        <v>52</v>
      </c>
      <c r="AF26" t="s">
        <v>52</v>
      </c>
      <c r="AG26" t="s">
        <v>52</v>
      </c>
      <c r="AH26">
        <v>9606</v>
      </c>
      <c r="AI26" t="s">
        <v>61</v>
      </c>
      <c r="AJ26" t="s">
        <v>187</v>
      </c>
      <c r="AK26" t="s">
        <v>63</v>
      </c>
      <c r="AL26" t="s">
        <v>104</v>
      </c>
    </row>
    <row r="27" spans="1:38" x14ac:dyDescent="0.2">
      <c r="A27">
        <v>76</v>
      </c>
      <c r="B27">
        <v>28162770</v>
      </c>
      <c r="C27" t="s">
        <v>38</v>
      </c>
      <c r="D27" t="s">
        <v>179</v>
      </c>
      <c r="E27" t="s">
        <v>207</v>
      </c>
      <c r="F27">
        <v>18663</v>
      </c>
      <c r="G27">
        <v>18663</v>
      </c>
      <c r="H27" t="s">
        <v>41</v>
      </c>
      <c r="I27">
        <v>2312</v>
      </c>
      <c r="J27" t="s">
        <v>71</v>
      </c>
      <c r="K27" t="s">
        <v>43</v>
      </c>
      <c r="L27" t="s">
        <v>181</v>
      </c>
      <c r="M27" t="s">
        <v>45</v>
      </c>
      <c r="N27" t="s">
        <v>73</v>
      </c>
      <c r="O27" t="s">
        <v>47</v>
      </c>
      <c r="P27" t="s">
        <v>74</v>
      </c>
      <c r="Q27" t="s">
        <v>182</v>
      </c>
      <c r="R27" t="s">
        <v>52</v>
      </c>
      <c r="S27" t="s">
        <v>52</v>
      </c>
      <c r="T27" t="s">
        <v>52</v>
      </c>
      <c r="U27" t="s">
        <v>183</v>
      </c>
      <c r="V27" t="s">
        <v>54</v>
      </c>
      <c r="W27" t="s">
        <v>55</v>
      </c>
      <c r="X27" t="s">
        <v>56</v>
      </c>
      <c r="Y27" t="s">
        <v>208</v>
      </c>
      <c r="Z27" t="s">
        <v>209</v>
      </c>
      <c r="AA27" t="s">
        <v>82</v>
      </c>
      <c r="AB27">
        <v>1</v>
      </c>
      <c r="AC27" t="s">
        <v>186</v>
      </c>
      <c r="AD27" t="s">
        <v>52</v>
      </c>
      <c r="AE27" t="s">
        <v>52</v>
      </c>
      <c r="AF27" t="s">
        <v>52</v>
      </c>
      <c r="AG27" t="s">
        <v>52</v>
      </c>
      <c r="AH27">
        <v>9606</v>
      </c>
      <c r="AI27" t="s">
        <v>61</v>
      </c>
      <c r="AJ27" t="s">
        <v>187</v>
      </c>
      <c r="AK27" t="s">
        <v>63</v>
      </c>
      <c r="AL27" t="s">
        <v>104</v>
      </c>
    </row>
    <row r="28" spans="1:38" x14ac:dyDescent="0.2">
      <c r="A28">
        <v>77</v>
      </c>
      <c r="B28">
        <v>28162770</v>
      </c>
      <c r="C28" t="s">
        <v>38</v>
      </c>
      <c r="D28" t="s">
        <v>179</v>
      </c>
      <c r="E28" t="s">
        <v>210</v>
      </c>
      <c r="F28">
        <v>18663</v>
      </c>
      <c r="G28">
        <v>18663</v>
      </c>
      <c r="H28" t="s">
        <v>41</v>
      </c>
      <c r="I28">
        <v>2039</v>
      </c>
      <c r="J28" t="s">
        <v>71</v>
      </c>
      <c r="K28" t="s">
        <v>43</v>
      </c>
      <c r="L28" t="s">
        <v>181</v>
      </c>
      <c r="M28" t="s">
        <v>45</v>
      </c>
      <c r="N28" t="s">
        <v>73</v>
      </c>
      <c r="O28" t="s">
        <v>47</v>
      </c>
      <c r="P28" t="s">
        <v>74</v>
      </c>
      <c r="Q28" t="s">
        <v>182</v>
      </c>
      <c r="R28" t="s">
        <v>52</v>
      </c>
      <c r="S28" t="s">
        <v>52</v>
      </c>
      <c r="T28" t="s">
        <v>52</v>
      </c>
      <c r="U28" t="s">
        <v>183</v>
      </c>
      <c r="V28" t="s">
        <v>54</v>
      </c>
      <c r="W28" t="s">
        <v>55</v>
      </c>
      <c r="X28" t="s">
        <v>56</v>
      </c>
      <c r="Y28" t="s">
        <v>211</v>
      </c>
      <c r="Z28" t="s">
        <v>209</v>
      </c>
      <c r="AA28" t="s">
        <v>82</v>
      </c>
      <c r="AB28">
        <v>1</v>
      </c>
      <c r="AC28" t="s">
        <v>186</v>
      </c>
      <c r="AD28" t="s">
        <v>52</v>
      </c>
      <c r="AE28" t="s">
        <v>52</v>
      </c>
      <c r="AF28" t="s">
        <v>52</v>
      </c>
      <c r="AG28" t="s">
        <v>52</v>
      </c>
      <c r="AH28">
        <v>9606</v>
      </c>
      <c r="AI28" t="s">
        <v>61</v>
      </c>
      <c r="AJ28" t="s">
        <v>187</v>
      </c>
      <c r="AK28" t="s">
        <v>63</v>
      </c>
      <c r="AL28" t="s">
        <v>104</v>
      </c>
    </row>
    <row r="29" spans="1:38" x14ac:dyDescent="0.2">
      <c r="A29">
        <v>78</v>
      </c>
      <c r="B29">
        <v>28162770</v>
      </c>
      <c r="C29" t="s">
        <v>38</v>
      </c>
      <c r="D29" t="s">
        <v>179</v>
      </c>
      <c r="E29" t="s">
        <v>212</v>
      </c>
      <c r="F29">
        <v>18663</v>
      </c>
      <c r="G29">
        <v>18663</v>
      </c>
      <c r="H29" t="s">
        <v>41</v>
      </c>
      <c r="I29">
        <v>2110</v>
      </c>
      <c r="J29" t="s">
        <v>71</v>
      </c>
      <c r="K29" t="s">
        <v>43</v>
      </c>
      <c r="L29" t="s">
        <v>181</v>
      </c>
      <c r="M29" t="s">
        <v>45</v>
      </c>
      <c r="N29" t="s">
        <v>73</v>
      </c>
      <c r="O29" t="s">
        <v>47</v>
      </c>
      <c r="P29" t="s">
        <v>74</v>
      </c>
      <c r="Q29" t="s">
        <v>182</v>
      </c>
      <c r="R29" t="s">
        <v>52</v>
      </c>
      <c r="S29" t="s">
        <v>52</v>
      </c>
      <c r="T29" t="s">
        <v>52</v>
      </c>
      <c r="U29" t="s">
        <v>183</v>
      </c>
      <c r="V29" t="s">
        <v>54</v>
      </c>
      <c r="W29" t="s">
        <v>55</v>
      </c>
      <c r="X29" t="s">
        <v>56</v>
      </c>
      <c r="Y29" t="s">
        <v>213</v>
      </c>
      <c r="Z29" t="s">
        <v>209</v>
      </c>
      <c r="AA29" t="s">
        <v>82</v>
      </c>
      <c r="AB29">
        <v>1</v>
      </c>
      <c r="AC29" t="s">
        <v>186</v>
      </c>
      <c r="AD29" t="s">
        <v>52</v>
      </c>
      <c r="AE29" t="s">
        <v>52</v>
      </c>
      <c r="AF29" t="s">
        <v>52</v>
      </c>
      <c r="AG29" t="s">
        <v>52</v>
      </c>
      <c r="AH29">
        <v>9606</v>
      </c>
      <c r="AI29" t="s">
        <v>61</v>
      </c>
      <c r="AJ29" t="s">
        <v>187</v>
      </c>
      <c r="AK29" t="s">
        <v>63</v>
      </c>
      <c r="AL29" t="s">
        <v>104</v>
      </c>
    </row>
    <row r="30" spans="1:38" x14ac:dyDescent="0.2">
      <c r="A30">
        <v>79</v>
      </c>
      <c r="B30">
        <v>28162770</v>
      </c>
      <c r="C30" t="s">
        <v>38</v>
      </c>
      <c r="D30" t="s">
        <v>179</v>
      </c>
      <c r="E30" t="s">
        <v>214</v>
      </c>
      <c r="F30">
        <v>18663</v>
      </c>
      <c r="G30">
        <v>18663</v>
      </c>
      <c r="H30" t="s">
        <v>41</v>
      </c>
      <c r="I30">
        <v>3487</v>
      </c>
      <c r="J30" t="s">
        <v>71</v>
      </c>
      <c r="K30" t="s">
        <v>43</v>
      </c>
      <c r="L30" t="s">
        <v>181</v>
      </c>
      <c r="M30" t="s">
        <v>45</v>
      </c>
      <c r="N30" t="s">
        <v>73</v>
      </c>
      <c r="O30" t="s">
        <v>47</v>
      </c>
      <c r="P30" t="s">
        <v>74</v>
      </c>
      <c r="Q30" t="s">
        <v>182</v>
      </c>
      <c r="R30" t="s">
        <v>52</v>
      </c>
      <c r="S30" t="s">
        <v>52</v>
      </c>
      <c r="T30" t="s">
        <v>52</v>
      </c>
      <c r="U30" t="s">
        <v>183</v>
      </c>
      <c r="V30" t="s">
        <v>54</v>
      </c>
      <c r="W30" t="s">
        <v>55</v>
      </c>
      <c r="X30" t="s">
        <v>56</v>
      </c>
      <c r="Y30" t="s">
        <v>215</v>
      </c>
      <c r="Z30" t="s">
        <v>190</v>
      </c>
      <c r="AA30" t="s">
        <v>82</v>
      </c>
      <c r="AB30">
        <v>1</v>
      </c>
      <c r="AC30" t="s">
        <v>186</v>
      </c>
      <c r="AD30" t="s">
        <v>52</v>
      </c>
      <c r="AE30" t="s">
        <v>52</v>
      </c>
      <c r="AF30" t="s">
        <v>52</v>
      </c>
      <c r="AG30" t="s">
        <v>52</v>
      </c>
      <c r="AH30">
        <v>9606</v>
      </c>
      <c r="AI30" t="s">
        <v>61</v>
      </c>
      <c r="AJ30" t="s">
        <v>187</v>
      </c>
      <c r="AK30" t="s">
        <v>63</v>
      </c>
      <c r="AL30" t="s">
        <v>104</v>
      </c>
    </row>
    <row r="31" spans="1:38" x14ac:dyDescent="0.2">
      <c r="A31">
        <v>80</v>
      </c>
      <c r="B31">
        <v>28162770</v>
      </c>
      <c r="C31" t="s">
        <v>38</v>
      </c>
      <c r="D31" t="s">
        <v>179</v>
      </c>
      <c r="E31" t="s">
        <v>216</v>
      </c>
      <c r="F31">
        <v>18663</v>
      </c>
      <c r="G31">
        <v>18663</v>
      </c>
      <c r="H31" t="s">
        <v>41</v>
      </c>
      <c r="I31">
        <v>2826</v>
      </c>
      <c r="J31" t="s">
        <v>71</v>
      </c>
      <c r="K31" t="s">
        <v>43</v>
      </c>
      <c r="L31" t="s">
        <v>181</v>
      </c>
      <c r="M31" t="s">
        <v>45</v>
      </c>
      <c r="N31" t="s">
        <v>73</v>
      </c>
      <c r="O31" t="s">
        <v>47</v>
      </c>
      <c r="P31" t="s">
        <v>74</v>
      </c>
      <c r="Q31" t="s">
        <v>182</v>
      </c>
      <c r="R31" t="s">
        <v>52</v>
      </c>
      <c r="S31" t="s">
        <v>52</v>
      </c>
      <c r="T31" t="s">
        <v>52</v>
      </c>
      <c r="U31" t="s">
        <v>183</v>
      </c>
      <c r="V31" t="s">
        <v>54</v>
      </c>
      <c r="W31" t="s">
        <v>55</v>
      </c>
      <c r="X31" t="s">
        <v>56</v>
      </c>
      <c r="Y31" t="s">
        <v>217</v>
      </c>
      <c r="Z31" t="s">
        <v>195</v>
      </c>
      <c r="AA31" t="s">
        <v>82</v>
      </c>
      <c r="AB31">
        <v>1</v>
      </c>
      <c r="AC31" t="s">
        <v>186</v>
      </c>
      <c r="AD31" t="s">
        <v>52</v>
      </c>
      <c r="AE31" t="s">
        <v>52</v>
      </c>
      <c r="AF31" t="s">
        <v>52</v>
      </c>
      <c r="AG31" t="s">
        <v>52</v>
      </c>
      <c r="AH31">
        <v>9606</v>
      </c>
      <c r="AI31" t="s">
        <v>61</v>
      </c>
      <c r="AJ31" t="s">
        <v>187</v>
      </c>
      <c r="AK31" t="s">
        <v>63</v>
      </c>
      <c r="AL31" t="s">
        <v>104</v>
      </c>
    </row>
    <row r="32" spans="1:38" x14ac:dyDescent="0.2">
      <c r="A32">
        <v>85</v>
      </c>
      <c r="B32">
        <v>28145866</v>
      </c>
      <c r="C32" t="s">
        <v>38</v>
      </c>
      <c r="D32" t="s">
        <v>218</v>
      </c>
      <c r="E32" t="s">
        <v>219</v>
      </c>
      <c r="F32">
        <v>20506</v>
      </c>
      <c r="G32">
        <v>20506</v>
      </c>
      <c r="H32" t="s">
        <v>41</v>
      </c>
      <c r="I32">
        <v>40</v>
      </c>
      <c r="J32" t="s">
        <v>166</v>
      </c>
      <c r="K32" t="s">
        <v>43</v>
      </c>
      <c r="L32" t="s">
        <v>220</v>
      </c>
      <c r="M32" t="s">
        <v>45</v>
      </c>
      <c r="N32" t="s">
        <v>46</v>
      </c>
      <c r="O32" t="s">
        <v>47</v>
      </c>
      <c r="P32" t="s">
        <v>48</v>
      </c>
      <c r="Q32" t="s">
        <v>136</v>
      </c>
      <c r="R32" t="s">
        <v>221</v>
      </c>
      <c r="S32" t="s">
        <v>222</v>
      </c>
      <c r="T32" t="s">
        <v>52</v>
      </c>
      <c r="U32" t="s">
        <v>223</v>
      </c>
      <c r="V32" t="s">
        <v>54</v>
      </c>
      <c r="W32" t="s">
        <v>55</v>
      </c>
      <c r="X32" t="s">
        <v>56</v>
      </c>
      <c r="Y32" t="s">
        <v>224</v>
      </c>
      <c r="Z32" t="s">
        <v>225</v>
      </c>
      <c r="AA32" t="s">
        <v>59</v>
      </c>
      <c r="AB32">
        <v>4</v>
      </c>
      <c r="AC32" t="s">
        <v>170</v>
      </c>
      <c r="AD32" t="s">
        <v>117</v>
      </c>
      <c r="AE32" t="s">
        <v>171</v>
      </c>
      <c r="AF32" t="s">
        <v>172</v>
      </c>
      <c r="AG32" t="s">
        <v>52</v>
      </c>
      <c r="AH32">
        <v>9606</v>
      </c>
      <c r="AI32" t="s">
        <v>61</v>
      </c>
      <c r="AJ32" t="s">
        <v>145</v>
      </c>
      <c r="AK32" t="s">
        <v>63</v>
      </c>
      <c r="AL32" t="s">
        <v>64</v>
      </c>
    </row>
    <row r="33" spans="1:38" x14ac:dyDescent="0.2">
      <c r="A33">
        <v>89</v>
      </c>
      <c r="B33">
        <v>28611215</v>
      </c>
      <c r="C33" t="s">
        <v>38</v>
      </c>
      <c r="D33" t="s">
        <v>226</v>
      </c>
      <c r="E33" t="s">
        <v>227</v>
      </c>
      <c r="F33">
        <v>21812</v>
      </c>
      <c r="G33">
        <v>21812</v>
      </c>
      <c r="H33" t="s">
        <v>41</v>
      </c>
      <c r="I33">
        <v>1991</v>
      </c>
      <c r="J33" t="s">
        <v>228</v>
      </c>
      <c r="K33" t="s">
        <v>43</v>
      </c>
      <c r="L33" t="s">
        <v>229</v>
      </c>
      <c r="M33" t="s">
        <v>45</v>
      </c>
      <c r="N33" t="s">
        <v>230</v>
      </c>
      <c r="O33" t="s">
        <v>47</v>
      </c>
      <c r="P33" t="s">
        <v>74</v>
      </c>
      <c r="Q33" t="s">
        <v>114</v>
      </c>
      <c r="R33" t="s">
        <v>52</v>
      </c>
      <c r="S33" t="s">
        <v>52</v>
      </c>
      <c r="T33">
        <f xml:space="preserve"> 0.5</f>
        <v>0.5</v>
      </c>
      <c r="U33" t="s">
        <v>223</v>
      </c>
      <c r="V33" t="s">
        <v>54</v>
      </c>
      <c r="W33" t="s">
        <v>55</v>
      </c>
      <c r="X33" t="s">
        <v>56</v>
      </c>
      <c r="Y33" t="s">
        <v>231</v>
      </c>
      <c r="Z33" t="s">
        <v>232</v>
      </c>
      <c r="AA33" t="s">
        <v>82</v>
      </c>
      <c r="AB33">
        <v>4</v>
      </c>
      <c r="AC33" t="s">
        <v>233</v>
      </c>
      <c r="AD33" t="s">
        <v>117</v>
      </c>
      <c r="AE33" t="s">
        <v>233</v>
      </c>
      <c r="AF33" t="s">
        <v>117</v>
      </c>
      <c r="AG33" t="s">
        <v>52</v>
      </c>
      <c r="AH33">
        <v>9606</v>
      </c>
      <c r="AI33" t="s">
        <v>61</v>
      </c>
      <c r="AJ33" t="s">
        <v>234</v>
      </c>
      <c r="AK33" t="s">
        <v>63</v>
      </c>
      <c r="AL33" t="s">
        <v>119</v>
      </c>
    </row>
    <row r="34" spans="1:38" x14ac:dyDescent="0.2">
      <c r="A34">
        <v>93</v>
      </c>
      <c r="B34">
        <v>24336571</v>
      </c>
      <c r="C34" t="s">
        <v>38</v>
      </c>
      <c r="D34" t="s">
        <v>235</v>
      </c>
      <c r="E34" t="s">
        <v>236</v>
      </c>
      <c r="F34">
        <v>1000</v>
      </c>
      <c r="G34">
        <v>18080</v>
      </c>
      <c r="H34" t="s">
        <v>133</v>
      </c>
      <c r="I34">
        <v>1000</v>
      </c>
      <c r="J34" t="s">
        <v>71</v>
      </c>
      <c r="K34" t="s">
        <v>135</v>
      </c>
      <c r="L34" t="s">
        <v>52</v>
      </c>
      <c r="M34" t="s">
        <v>45</v>
      </c>
      <c r="N34" t="s">
        <v>73</v>
      </c>
      <c r="O34" t="s">
        <v>47</v>
      </c>
      <c r="P34" t="s">
        <v>74</v>
      </c>
      <c r="Q34" t="s">
        <v>114</v>
      </c>
      <c r="R34" t="s">
        <v>52</v>
      </c>
      <c r="S34" t="s">
        <v>52</v>
      </c>
      <c r="T34">
        <f xml:space="preserve"> 0.3</f>
        <v>0.3</v>
      </c>
      <c r="U34" t="s">
        <v>237</v>
      </c>
      <c r="V34" t="s">
        <v>54</v>
      </c>
      <c r="W34" t="s">
        <v>55</v>
      </c>
      <c r="X34" t="s">
        <v>56</v>
      </c>
      <c r="Y34" t="s">
        <v>142</v>
      </c>
      <c r="Z34" t="s">
        <v>143</v>
      </c>
      <c r="AA34" t="s">
        <v>82</v>
      </c>
      <c r="AB34">
        <v>1</v>
      </c>
      <c r="AC34" t="s">
        <v>238</v>
      </c>
      <c r="AD34" t="s">
        <v>52</v>
      </c>
      <c r="AE34" t="s">
        <v>52</v>
      </c>
      <c r="AF34" t="s">
        <v>52</v>
      </c>
      <c r="AG34" t="s">
        <v>52</v>
      </c>
      <c r="AH34">
        <v>9606</v>
      </c>
      <c r="AI34" t="s">
        <v>61</v>
      </c>
      <c r="AJ34" t="s">
        <v>52</v>
      </c>
      <c r="AK34" t="s">
        <v>63</v>
      </c>
      <c r="AL34" t="s">
        <v>104</v>
      </c>
    </row>
    <row r="35" spans="1:38" x14ac:dyDescent="0.2">
      <c r="A35">
        <v>94</v>
      </c>
      <c r="B35">
        <v>24336571</v>
      </c>
      <c r="C35" t="s">
        <v>38</v>
      </c>
      <c r="D35" t="s">
        <v>235</v>
      </c>
      <c r="E35" t="s">
        <v>239</v>
      </c>
      <c r="F35">
        <v>1000</v>
      </c>
      <c r="G35">
        <v>18080</v>
      </c>
      <c r="H35" t="s">
        <v>133</v>
      </c>
      <c r="I35">
        <v>1000</v>
      </c>
      <c r="J35" t="s">
        <v>71</v>
      </c>
      <c r="K35" t="s">
        <v>135</v>
      </c>
      <c r="L35" t="s">
        <v>52</v>
      </c>
      <c r="M35" t="s">
        <v>45</v>
      </c>
      <c r="N35" t="s">
        <v>73</v>
      </c>
      <c r="O35" t="s">
        <v>47</v>
      </c>
      <c r="P35" t="s">
        <v>74</v>
      </c>
      <c r="Q35" t="s">
        <v>114</v>
      </c>
      <c r="R35" t="s">
        <v>52</v>
      </c>
      <c r="S35" t="s">
        <v>52</v>
      </c>
      <c r="T35">
        <f xml:space="preserve"> 0.3</f>
        <v>0.3</v>
      </c>
      <c r="U35" t="s">
        <v>237</v>
      </c>
      <c r="V35" t="s">
        <v>54</v>
      </c>
      <c r="W35" t="s">
        <v>55</v>
      </c>
      <c r="X35" t="s">
        <v>56</v>
      </c>
      <c r="Y35" t="s">
        <v>240</v>
      </c>
      <c r="Z35" t="s">
        <v>241</v>
      </c>
      <c r="AA35" t="s">
        <v>82</v>
      </c>
      <c r="AB35">
        <v>1</v>
      </c>
      <c r="AC35" t="s">
        <v>238</v>
      </c>
      <c r="AD35" t="s">
        <v>52</v>
      </c>
      <c r="AE35" t="s">
        <v>52</v>
      </c>
      <c r="AF35" t="s">
        <v>52</v>
      </c>
      <c r="AG35" t="s">
        <v>52</v>
      </c>
      <c r="AH35">
        <v>9606</v>
      </c>
      <c r="AI35" t="s">
        <v>61</v>
      </c>
      <c r="AJ35" t="s">
        <v>52</v>
      </c>
      <c r="AK35" t="s">
        <v>63</v>
      </c>
      <c r="AL35" t="s">
        <v>104</v>
      </c>
    </row>
    <row r="36" spans="1:38" x14ac:dyDescent="0.2">
      <c r="A36">
        <v>95</v>
      </c>
      <c r="B36">
        <v>24336571</v>
      </c>
      <c r="C36" t="s">
        <v>38</v>
      </c>
      <c r="D36" t="s">
        <v>235</v>
      </c>
      <c r="E36" t="s">
        <v>242</v>
      </c>
      <c r="F36">
        <v>100</v>
      </c>
      <c r="G36">
        <v>18080</v>
      </c>
      <c r="H36" t="s">
        <v>133</v>
      </c>
      <c r="I36">
        <v>100</v>
      </c>
      <c r="J36" t="s">
        <v>134</v>
      </c>
      <c r="K36" t="s">
        <v>135</v>
      </c>
      <c r="L36" t="s">
        <v>52</v>
      </c>
      <c r="M36" t="s">
        <v>45</v>
      </c>
      <c r="N36" t="s">
        <v>46</v>
      </c>
      <c r="O36" t="s">
        <v>47</v>
      </c>
      <c r="P36" t="s">
        <v>48</v>
      </c>
      <c r="Q36" t="s">
        <v>114</v>
      </c>
      <c r="R36" t="s">
        <v>243</v>
      </c>
      <c r="S36" t="s">
        <v>138</v>
      </c>
      <c r="T36">
        <f xml:space="preserve"> 0.3</f>
        <v>0.3</v>
      </c>
      <c r="U36" t="s">
        <v>237</v>
      </c>
      <c r="V36" t="s">
        <v>54</v>
      </c>
      <c r="W36" t="s">
        <v>55</v>
      </c>
      <c r="X36" t="s">
        <v>56</v>
      </c>
      <c r="Y36" t="s">
        <v>142</v>
      </c>
      <c r="Z36" t="s">
        <v>143</v>
      </c>
      <c r="AA36" t="s">
        <v>59</v>
      </c>
      <c r="AB36">
        <v>2</v>
      </c>
      <c r="AC36" t="s">
        <v>144</v>
      </c>
      <c r="AD36" t="s">
        <v>117</v>
      </c>
      <c r="AE36" t="s">
        <v>52</v>
      </c>
      <c r="AF36" t="s">
        <v>52</v>
      </c>
      <c r="AG36" t="s">
        <v>52</v>
      </c>
      <c r="AH36">
        <v>9606</v>
      </c>
      <c r="AI36" t="s">
        <v>61</v>
      </c>
      <c r="AJ36" t="s">
        <v>145</v>
      </c>
      <c r="AK36" t="s">
        <v>63</v>
      </c>
      <c r="AL36" t="s">
        <v>64</v>
      </c>
    </row>
    <row r="37" spans="1:38" x14ac:dyDescent="0.2">
      <c r="A37">
        <v>96</v>
      </c>
      <c r="B37">
        <v>24336571</v>
      </c>
      <c r="C37" t="s">
        <v>38</v>
      </c>
      <c r="D37" t="s">
        <v>235</v>
      </c>
      <c r="E37" t="s">
        <v>244</v>
      </c>
      <c r="F37">
        <v>100</v>
      </c>
      <c r="G37">
        <v>18080</v>
      </c>
      <c r="H37" t="s">
        <v>133</v>
      </c>
      <c r="I37">
        <v>100</v>
      </c>
      <c r="J37" t="s">
        <v>134</v>
      </c>
      <c r="K37" t="s">
        <v>135</v>
      </c>
      <c r="L37" t="s">
        <v>52</v>
      </c>
      <c r="M37" t="s">
        <v>45</v>
      </c>
      <c r="N37" t="s">
        <v>46</v>
      </c>
      <c r="O37" t="s">
        <v>47</v>
      </c>
      <c r="P37" t="s">
        <v>48</v>
      </c>
      <c r="Q37" t="s">
        <v>114</v>
      </c>
      <c r="R37" t="s">
        <v>243</v>
      </c>
      <c r="S37" t="s">
        <v>138</v>
      </c>
      <c r="T37">
        <f xml:space="preserve"> 0.3</f>
        <v>0.3</v>
      </c>
      <c r="U37" t="s">
        <v>237</v>
      </c>
      <c r="V37" t="s">
        <v>54</v>
      </c>
      <c r="W37" t="s">
        <v>55</v>
      </c>
      <c r="X37" t="s">
        <v>56</v>
      </c>
      <c r="Y37" t="s">
        <v>142</v>
      </c>
      <c r="Z37" t="s">
        <v>143</v>
      </c>
      <c r="AA37" t="s">
        <v>59</v>
      </c>
      <c r="AB37">
        <v>2</v>
      </c>
      <c r="AC37" t="s">
        <v>144</v>
      </c>
      <c r="AD37" t="s">
        <v>117</v>
      </c>
      <c r="AE37" t="s">
        <v>52</v>
      </c>
      <c r="AF37" t="s">
        <v>52</v>
      </c>
      <c r="AG37" t="s">
        <v>52</v>
      </c>
      <c r="AH37">
        <v>9606</v>
      </c>
      <c r="AI37" t="s">
        <v>61</v>
      </c>
      <c r="AJ37" t="s">
        <v>145</v>
      </c>
      <c r="AK37" t="s">
        <v>63</v>
      </c>
      <c r="AL37" t="s">
        <v>64</v>
      </c>
    </row>
    <row r="38" spans="1:38" x14ac:dyDescent="0.2">
      <c r="A38">
        <v>100</v>
      </c>
      <c r="B38">
        <v>28145866</v>
      </c>
      <c r="C38" t="s">
        <v>38</v>
      </c>
      <c r="D38" t="s">
        <v>218</v>
      </c>
      <c r="E38" t="s">
        <v>245</v>
      </c>
      <c r="F38">
        <v>20307</v>
      </c>
      <c r="G38">
        <v>20307</v>
      </c>
      <c r="H38" t="s">
        <v>41</v>
      </c>
      <c r="I38">
        <v>84</v>
      </c>
      <c r="J38" t="s">
        <v>166</v>
      </c>
      <c r="K38" t="s">
        <v>43</v>
      </c>
      <c r="L38" t="s">
        <v>220</v>
      </c>
      <c r="M38" t="s">
        <v>45</v>
      </c>
      <c r="N38" t="s">
        <v>46</v>
      </c>
      <c r="O38" t="s">
        <v>47</v>
      </c>
      <c r="P38" t="s">
        <v>48</v>
      </c>
      <c r="Q38" t="s">
        <v>136</v>
      </c>
      <c r="R38" t="s">
        <v>221</v>
      </c>
      <c r="S38" t="s">
        <v>246</v>
      </c>
      <c r="T38" t="s">
        <v>52</v>
      </c>
      <c r="U38" t="s">
        <v>223</v>
      </c>
      <c r="V38" t="s">
        <v>54</v>
      </c>
      <c r="W38" t="s">
        <v>55</v>
      </c>
      <c r="X38" t="s">
        <v>56</v>
      </c>
      <c r="Y38" t="s">
        <v>247</v>
      </c>
      <c r="Z38" t="s">
        <v>225</v>
      </c>
      <c r="AA38" t="s">
        <v>59</v>
      </c>
      <c r="AB38">
        <v>4</v>
      </c>
      <c r="AC38" t="s">
        <v>170</v>
      </c>
      <c r="AD38" t="s">
        <v>117</v>
      </c>
      <c r="AE38" t="s">
        <v>171</v>
      </c>
      <c r="AF38" t="s">
        <v>172</v>
      </c>
      <c r="AG38" t="s">
        <v>52</v>
      </c>
      <c r="AH38">
        <v>9606</v>
      </c>
      <c r="AI38" t="s">
        <v>61</v>
      </c>
      <c r="AJ38" t="s">
        <v>145</v>
      </c>
      <c r="AK38" t="s">
        <v>63</v>
      </c>
      <c r="AL38" t="s">
        <v>64</v>
      </c>
    </row>
    <row r="39" spans="1:38" x14ac:dyDescent="0.2">
      <c r="A39">
        <v>101</v>
      </c>
      <c r="B39">
        <v>28145866</v>
      </c>
      <c r="C39" t="s">
        <v>38</v>
      </c>
      <c r="D39" t="s">
        <v>218</v>
      </c>
      <c r="E39" t="s">
        <v>248</v>
      </c>
      <c r="F39">
        <v>20703</v>
      </c>
      <c r="G39">
        <v>20703</v>
      </c>
      <c r="H39" t="s">
        <v>41</v>
      </c>
      <c r="I39">
        <v>10</v>
      </c>
      <c r="J39" t="s">
        <v>166</v>
      </c>
      <c r="K39" t="s">
        <v>43</v>
      </c>
      <c r="L39" t="s">
        <v>220</v>
      </c>
      <c r="M39" t="s">
        <v>45</v>
      </c>
      <c r="N39" t="s">
        <v>46</v>
      </c>
      <c r="O39" t="s">
        <v>47</v>
      </c>
      <c r="P39" t="s">
        <v>48</v>
      </c>
      <c r="Q39" t="s">
        <v>136</v>
      </c>
      <c r="R39" t="s">
        <v>221</v>
      </c>
      <c r="S39" t="s">
        <v>249</v>
      </c>
      <c r="T39" t="s">
        <v>52</v>
      </c>
      <c r="U39" t="s">
        <v>223</v>
      </c>
      <c r="V39" t="s">
        <v>54</v>
      </c>
      <c r="W39" t="s">
        <v>55</v>
      </c>
      <c r="X39" t="s">
        <v>56</v>
      </c>
      <c r="Y39" t="s">
        <v>250</v>
      </c>
      <c r="Z39" t="s">
        <v>225</v>
      </c>
      <c r="AA39" t="s">
        <v>59</v>
      </c>
      <c r="AB39">
        <v>4</v>
      </c>
      <c r="AC39" t="s">
        <v>170</v>
      </c>
      <c r="AD39" t="s">
        <v>117</v>
      </c>
      <c r="AE39" t="s">
        <v>171</v>
      </c>
      <c r="AF39" t="s">
        <v>172</v>
      </c>
      <c r="AG39" t="s">
        <v>52</v>
      </c>
      <c r="AH39">
        <v>9606</v>
      </c>
      <c r="AI39" t="s">
        <v>61</v>
      </c>
      <c r="AJ39" t="s">
        <v>145</v>
      </c>
      <c r="AK39" t="s">
        <v>63</v>
      </c>
      <c r="AL39" t="s">
        <v>64</v>
      </c>
    </row>
    <row r="40" spans="1:38" x14ac:dyDescent="0.2">
      <c r="A40">
        <v>102</v>
      </c>
      <c r="B40">
        <v>28145866</v>
      </c>
      <c r="C40" t="s">
        <v>38</v>
      </c>
      <c r="D40" t="s">
        <v>218</v>
      </c>
      <c r="E40" t="s">
        <v>251</v>
      </c>
      <c r="F40">
        <v>20620</v>
      </c>
      <c r="G40">
        <v>20620</v>
      </c>
      <c r="H40" t="s">
        <v>41</v>
      </c>
      <c r="I40">
        <v>14</v>
      </c>
      <c r="J40" t="s">
        <v>166</v>
      </c>
      <c r="K40" t="s">
        <v>43</v>
      </c>
      <c r="L40" t="s">
        <v>220</v>
      </c>
      <c r="M40" t="s">
        <v>45</v>
      </c>
      <c r="N40" t="s">
        <v>46</v>
      </c>
      <c r="O40" t="s">
        <v>47</v>
      </c>
      <c r="P40" t="s">
        <v>48</v>
      </c>
      <c r="Q40" t="s">
        <v>136</v>
      </c>
      <c r="R40" t="s">
        <v>243</v>
      </c>
      <c r="S40" t="s">
        <v>252</v>
      </c>
      <c r="T40" t="s">
        <v>52</v>
      </c>
      <c r="U40" t="s">
        <v>223</v>
      </c>
      <c r="V40" t="s">
        <v>54</v>
      </c>
      <c r="W40" t="s">
        <v>55</v>
      </c>
      <c r="X40" t="s">
        <v>56</v>
      </c>
      <c r="Y40" t="s">
        <v>224</v>
      </c>
      <c r="Z40" t="s">
        <v>225</v>
      </c>
      <c r="AA40" t="s">
        <v>59</v>
      </c>
      <c r="AB40">
        <v>4</v>
      </c>
      <c r="AC40" t="s">
        <v>170</v>
      </c>
      <c r="AD40" t="s">
        <v>117</v>
      </c>
      <c r="AE40" t="s">
        <v>171</v>
      </c>
      <c r="AF40" t="s">
        <v>172</v>
      </c>
      <c r="AG40" t="s">
        <v>52</v>
      </c>
      <c r="AH40">
        <v>9606</v>
      </c>
      <c r="AI40" t="s">
        <v>61</v>
      </c>
      <c r="AJ40" t="s">
        <v>145</v>
      </c>
      <c r="AK40" t="s">
        <v>63</v>
      </c>
      <c r="AL40" t="s">
        <v>64</v>
      </c>
    </row>
    <row r="41" spans="1:38" x14ac:dyDescent="0.2">
      <c r="A41">
        <v>103</v>
      </c>
      <c r="B41">
        <v>24336569</v>
      </c>
      <c r="C41" t="s">
        <v>38</v>
      </c>
      <c r="D41" t="s">
        <v>39</v>
      </c>
      <c r="E41" t="s">
        <v>253</v>
      </c>
      <c r="F41">
        <v>7114</v>
      </c>
      <c r="G41">
        <v>7114</v>
      </c>
      <c r="H41" t="s">
        <v>41</v>
      </c>
      <c r="I41">
        <v>321</v>
      </c>
      <c r="J41" t="s">
        <v>42</v>
      </c>
      <c r="K41" t="s">
        <v>43</v>
      </c>
      <c r="L41" t="s">
        <v>254</v>
      </c>
      <c r="M41" t="s">
        <v>45</v>
      </c>
      <c r="N41" t="s">
        <v>73</v>
      </c>
      <c r="O41" t="s">
        <v>47</v>
      </c>
      <c r="P41" t="s">
        <v>74</v>
      </c>
      <c r="Q41" t="s">
        <v>255</v>
      </c>
      <c r="R41" t="s">
        <v>52</v>
      </c>
      <c r="S41" t="s">
        <v>52</v>
      </c>
      <c r="T41" t="s">
        <v>52</v>
      </c>
      <c r="U41" t="s">
        <v>53</v>
      </c>
      <c r="V41" t="s">
        <v>54</v>
      </c>
      <c r="W41" t="s">
        <v>55</v>
      </c>
      <c r="X41" t="s">
        <v>56</v>
      </c>
      <c r="Y41" t="s">
        <v>57</v>
      </c>
      <c r="Z41" t="s">
        <v>58</v>
      </c>
      <c r="AA41" t="s">
        <v>82</v>
      </c>
      <c r="AB41">
        <v>2</v>
      </c>
      <c r="AC41" t="s">
        <v>256</v>
      </c>
      <c r="AD41" t="s">
        <v>60</v>
      </c>
      <c r="AE41" t="s">
        <v>52</v>
      </c>
      <c r="AF41" t="s">
        <v>52</v>
      </c>
      <c r="AG41" t="s">
        <v>52</v>
      </c>
      <c r="AH41">
        <v>9606</v>
      </c>
      <c r="AI41" t="s">
        <v>61</v>
      </c>
      <c r="AJ41" t="s">
        <v>257</v>
      </c>
      <c r="AK41" t="s">
        <v>63</v>
      </c>
      <c r="AL41" t="s">
        <v>104</v>
      </c>
    </row>
    <row r="42" spans="1:38" x14ac:dyDescent="0.2">
      <c r="A42">
        <v>104</v>
      </c>
      <c r="B42">
        <v>24336569</v>
      </c>
      <c r="C42" t="s">
        <v>38</v>
      </c>
      <c r="D42" t="s">
        <v>39</v>
      </c>
      <c r="E42" t="s">
        <v>258</v>
      </c>
      <c r="F42">
        <v>7114</v>
      </c>
      <c r="G42">
        <v>7114</v>
      </c>
      <c r="H42" t="s">
        <v>41</v>
      </c>
      <c r="I42">
        <v>59</v>
      </c>
      <c r="J42" t="s">
        <v>42</v>
      </c>
      <c r="K42" t="s">
        <v>43</v>
      </c>
      <c r="L42" t="s">
        <v>254</v>
      </c>
      <c r="M42" t="s">
        <v>45</v>
      </c>
      <c r="N42" t="s">
        <v>73</v>
      </c>
      <c r="O42" t="s">
        <v>47</v>
      </c>
      <c r="P42" t="s">
        <v>74</v>
      </c>
      <c r="Q42" t="s">
        <v>255</v>
      </c>
      <c r="R42" t="s">
        <v>52</v>
      </c>
      <c r="S42" t="s">
        <v>52</v>
      </c>
      <c r="T42" t="s">
        <v>52</v>
      </c>
      <c r="U42" t="s">
        <v>53</v>
      </c>
      <c r="V42" t="s">
        <v>54</v>
      </c>
      <c r="W42" t="s">
        <v>55</v>
      </c>
      <c r="X42" t="s">
        <v>56</v>
      </c>
      <c r="Y42" t="s">
        <v>67</v>
      </c>
      <c r="Z42" t="s">
        <v>68</v>
      </c>
      <c r="AA42" t="s">
        <v>82</v>
      </c>
      <c r="AB42">
        <v>2</v>
      </c>
      <c r="AC42" t="s">
        <v>256</v>
      </c>
      <c r="AD42" t="s">
        <v>60</v>
      </c>
      <c r="AE42" t="s">
        <v>52</v>
      </c>
      <c r="AF42" t="s">
        <v>52</v>
      </c>
      <c r="AG42" t="s">
        <v>52</v>
      </c>
      <c r="AH42">
        <v>9606</v>
      </c>
      <c r="AI42" t="s">
        <v>61</v>
      </c>
      <c r="AJ42" t="s">
        <v>257</v>
      </c>
      <c r="AK42" t="s">
        <v>63</v>
      </c>
      <c r="AL42" t="s">
        <v>104</v>
      </c>
    </row>
    <row r="43" spans="1:38" x14ac:dyDescent="0.2">
      <c r="A43">
        <v>139</v>
      </c>
      <c r="B43">
        <v>25494202</v>
      </c>
      <c r="C43" t="s">
        <v>38</v>
      </c>
      <c r="D43" t="s">
        <v>131</v>
      </c>
      <c r="E43" t="s">
        <v>259</v>
      </c>
      <c r="F43">
        <v>300</v>
      </c>
      <c r="G43">
        <v>23430</v>
      </c>
      <c r="H43" t="s">
        <v>133</v>
      </c>
      <c r="I43">
        <v>300</v>
      </c>
      <c r="J43" t="s">
        <v>134</v>
      </c>
      <c r="K43" t="s">
        <v>135</v>
      </c>
      <c r="L43" t="s">
        <v>52</v>
      </c>
      <c r="M43" t="s">
        <v>45</v>
      </c>
      <c r="N43" t="s">
        <v>73</v>
      </c>
      <c r="O43" t="s">
        <v>47</v>
      </c>
      <c r="P43" t="s">
        <v>74</v>
      </c>
      <c r="Q43" t="s">
        <v>136</v>
      </c>
      <c r="R43" t="s">
        <v>52</v>
      </c>
      <c r="S43" t="s">
        <v>52</v>
      </c>
      <c r="T43" t="s">
        <v>139</v>
      </c>
      <c r="U43" t="s">
        <v>140</v>
      </c>
      <c r="V43" t="s">
        <v>88</v>
      </c>
      <c r="W43" t="s">
        <v>89</v>
      </c>
      <c r="X43" t="s">
        <v>141</v>
      </c>
      <c r="Y43" t="s">
        <v>142</v>
      </c>
      <c r="Z43" t="s">
        <v>143</v>
      </c>
      <c r="AA43" t="s">
        <v>82</v>
      </c>
      <c r="AB43">
        <v>1</v>
      </c>
      <c r="AC43" t="s">
        <v>238</v>
      </c>
      <c r="AD43" t="s">
        <v>52</v>
      </c>
      <c r="AE43" t="s">
        <v>52</v>
      </c>
      <c r="AF43" t="s">
        <v>52</v>
      </c>
      <c r="AG43" t="s">
        <v>52</v>
      </c>
      <c r="AH43">
        <v>9606</v>
      </c>
      <c r="AI43" t="s">
        <v>61</v>
      </c>
      <c r="AJ43" t="s">
        <v>52</v>
      </c>
      <c r="AK43" t="s">
        <v>63</v>
      </c>
      <c r="AL43" t="s">
        <v>92</v>
      </c>
    </row>
    <row r="44" spans="1:38" x14ac:dyDescent="0.2">
      <c r="A44">
        <v>141</v>
      </c>
      <c r="B44">
        <v>27869803</v>
      </c>
      <c r="C44" t="s">
        <v>38</v>
      </c>
      <c r="D44" t="s">
        <v>260</v>
      </c>
      <c r="E44" t="s">
        <v>261</v>
      </c>
      <c r="F44">
        <v>17226</v>
      </c>
      <c r="G44">
        <v>17226</v>
      </c>
      <c r="H44" t="s">
        <v>41</v>
      </c>
      <c r="I44">
        <v>2174</v>
      </c>
      <c r="J44" t="s">
        <v>95</v>
      </c>
      <c r="K44" t="s">
        <v>43</v>
      </c>
      <c r="L44" t="s">
        <v>262</v>
      </c>
      <c r="M44" t="s">
        <v>45</v>
      </c>
      <c r="N44" t="s">
        <v>73</v>
      </c>
      <c r="O44" t="s">
        <v>47</v>
      </c>
      <c r="P44" t="s">
        <v>74</v>
      </c>
      <c r="Q44" t="s">
        <v>263</v>
      </c>
      <c r="R44" t="s">
        <v>52</v>
      </c>
      <c r="S44" t="s">
        <v>52</v>
      </c>
      <c r="T44">
        <f xml:space="preserve"> 0.3</f>
        <v>0.3</v>
      </c>
      <c r="U44" t="s">
        <v>99</v>
      </c>
      <c r="V44" t="s">
        <v>54</v>
      </c>
      <c r="W44" t="s">
        <v>55</v>
      </c>
      <c r="X44" t="s">
        <v>56</v>
      </c>
      <c r="Y44" t="s">
        <v>264</v>
      </c>
      <c r="Z44" t="s">
        <v>265</v>
      </c>
      <c r="AA44" t="s">
        <v>82</v>
      </c>
      <c r="AB44">
        <v>1</v>
      </c>
      <c r="AC44" t="s">
        <v>102</v>
      </c>
      <c r="AD44" t="s">
        <v>52</v>
      </c>
      <c r="AE44" t="s">
        <v>52</v>
      </c>
      <c r="AF44" t="s">
        <v>52</v>
      </c>
      <c r="AG44" t="s">
        <v>52</v>
      </c>
      <c r="AH44">
        <v>9606</v>
      </c>
      <c r="AI44" t="s">
        <v>61</v>
      </c>
      <c r="AJ44" t="s">
        <v>266</v>
      </c>
      <c r="AK44" t="s">
        <v>63</v>
      </c>
      <c r="AL44" t="s">
        <v>104</v>
      </c>
    </row>
    <row r="45" spans="1:38" x14ac:dyDescent="0.2">
      <c r="A45">
        <v>142</v>
      </c>
      <c r="B45">
        <v>27869803</v>
      </c>
      <c r="C45" t="s">
        <v>38</v>
      </c>
      <c r="D45" t="s">
        <v>260</v>
      </c>
      <c r="E45" t="s">
        <v>267</v>
      </c>
      <c r="F45">
        <v>17226</v>
      </c>
      <c r="G45">
        <v>17226</v>
      </c>
      <c r="H45" t="s">
        <v>41</v>
      </c>
      <c r="I45">
        <v>2072</v>
      </c>
      <c r="J45" t="s">
        <v>95</v>
      </c>
      <c r="K45" t="s">
        <v>43</v>
      </c>
      <c r="L45" t="s">
        <v>268</v>
      </c>
      <c r="M45" t="s">
        <v>45</v>
      </c>
      <c r="N45" t="s">
        <v>73</v>
      </c>
      <c r="O45" t="s">
        <v>47</v>
      </c>
      <c r="P45" t="s">
        <v>74</v>
      </c>
      <c r="Q45" t="s">
        <v>263</v>
      </c>
      <c r="R45" t="s">
        <v>52</v>
      </c>
      <c r="S45" t="s">
        <v>52</v>
      </c>
      <c r="T45">
        <f xml:space="preserve"> 0.3</f>
        <v>0.3</v>
      </c>
      <c r="U45" t="s">
        <v>99</v>
      </c>
      <c r="V45" t="s">
        <v>54</v>
      </c>
      <c r="W45" t="s">
        <v>55</v>
      </c>
      <c r="X45" t="s">
        <v>56</v>
      </c>
      <c r="Y45" t="s">
        <v>269</v>
      </c>
      <c r="Z45" t="s">
        <v>265</v>
      </c>
      <c r="AA45" t="s">
        <v>82</v>
      </c>
      <c r="AB45">
        <v>1</v>
      </c>
      <c r="AC45" t="s">
        <v>102</v>
      </c>
      <c r="AD45" t="s">
        <v>52</v>
      </c>
      <c r="AE45" t="s">
        <v>52</v>
      </c>
      <c r="AF45" t="s">
        <v>52</v>
      </c>
      <c r="AG45" t="s">
        <v>52</v>
      </c>
      <c r="AH45">
        <v>9606</v>
      </c>
      <c r="AI45" t="s">
        <v>61</v>
      </c>
      <c r="AJ45" t="s">
        <v>270</v>
      </c>
      <c r="AK45" t="s">
        <v>63</v>
      </c>
      <c r="AL45" t="s">
        <v>104</v>
      </c>
    </row>
    <row r="46" spans="1:38" x14ac:dyDescent="0.2">
      <c r="A46">
        <v>143</v>
      </c>
      <c r="B46">
        <v>27869803</v>
      </c>
      <c r="C46" t="s">
        <v>38</v>
      </c>
      <c r="D46" t="s">
        <v>260</v>
      </c>
      <c r="E46" t="s">
        <v>271</v>
      </c>
      <c r="F46">
        <v>17226</v>
      </c>
      <c r="G46">
        <v>17226</v>
      </c>
      <c r="H46" t="s">
        <v>41</v>
      </c>
      <c r="I46">
        <v>936</v>
      </c>
      <c r="J46" t="s">
        <v>95</v>
      </c>
      <c r="K46" t="s">
        <v>43</v>
      </c>
      <c r="L46" t="s">
        <v>272</v>
      </c>
      <c r="M46" t="s">
        <v>45</v>
      </c>
      <c r="N46" t="s">
        <v>73</v>
      </c>
      <c r="O46" t="s">
        <v>47</v>
      </c>
      <c r="P46" t="s">
        <v>74</v>
      </c>
      <c r="Q46" t="s">
        <v>263</v>
      </c>
      <c r="R46" t="s">
        <v>52</v>
      </c>
      <c r="S46" t="s">
        <v>52</v>
      </c>
      <c r="T46">
        <f xml:space="preserve"> 0.3</f>
        <v>0.3</v>
      </c>
      <c r="U46" t="s">
        <v>99</v>
      </c>
      <c r="V46" t="s">
        <v>54</v>
      </c>
      <c r="W46" t="s">
        <v>55</v>
      </c>
      <c r="X46" t="s">
        <v>56</v>
      </c>
      <c r="Y46" t="s">
        <v>273</v>
      </c>
      <c r="Z46" t="s">
        <v>265</v>
      </c>
      <c r="AA46" t="s">
        <v>82</v>
      </c>
      <c r="AB46">
        <v>1</v>
      </c>
      <c r="AC46" t="s">
        <v>102</v>
      </c>
      <c r="AD46" t="s">
        <v>52</v>
      </c>
      <c r="AE46" t="s">
        <v>52</v>
      </c>
      <c r="AF46" t="s">
        <v>52</v>
      </c>
      <c r="AG46" t="s">
        <v>52</v>
      </c>
      <c r="AH46">
        <v>9606</v>
      </c>
      <c r="AI46" t="s">
        <v>61</v>
      </c>
      <c r="AJ46" t="s">
        <v>274</v>
      </c>
      <c r="AK46" t="s">
        <v>63</v>
      </c>
      <c r="AL46" t="s">
        <v>104</v>
      </c>
    </row>
    <row r="47" spans="1:38" x14ac:dyDescent="0.2">
      <c r="A47">
        <v>145</v>
      </c>
      <c r="B47">
        <v>28445693</v>
      </c>
      <c r="C47" t="s">
        <v>38</v>
      </c>
      <c r="D47" t="s">
        <v>275</v>
      </c>
      <c r="E47" t="s">
        <v>276</v>
      </c>
      <c r="F47">
        <v>169</v>
      </c>
      <c r="G47">
        <v>169</v>
      </c>
      <c r="H47" t="s">
        <v>41</v>
      </c>
      <c r="I47">
        <v>41</v>
      </c>
      <c r="J47" t="s">
        <v>277</v>
      </c>
      <c r="K47" t="s">
        <v>43</v>
      </c>
      <c r="L47" t="s">
        <v>278</v>
      </c>
      <c r="M47" t="s">
        <v>45</v>
      </c>
      <c r="N47" t="s">
        <v>279</v>
      </c>
      <c r="O47" t="s">
        <v>280</v>
      </c>
      <c r="P47" t="s">
        <v>74</v>
      </c>
      <c r="Q47" t="s">
        <v>281</v>
      </c>
      <c r="R47" t="s">
        <v>52</v>
      </c>
      <c r="S47" t="s">
        <v>52</v>
      </c>
      <c r="T47" t="s">
        <v>52</v>
      </c>
      <c r="U47" t="s">
        <v>282</v>
      </c>
      <c r="V47" t="s">
        <v>54</v>
      </c>
      <c r="W47" t="s">
        <v>55</v>
      </c>
      <c r="X47" t="s">
        <v>56</v>
      </c>
      <c r="Y47" t="s">
        <v>283</v>
      </c>
      <c r="Z47" t="s">
        <v>284</v>
      </c>
      <c r="AA47" t="s">
        <v>285</v>
      </c>
      <c r="AB47">
        <v>1</v>
      </c>
      <c r="AC47" t="s">
        <v>277</v>
      </c>
      <c r="AD47" t="s">
        <v>52</v>
      </c>
      <c r="AE47" t="s">
        <v>52</v>
      </c>
      <c r="AF47" t="s">
        <v>52</v>
      </c>
      <c r="AG47" t="s">
        <v>52</v>
      </c>
      <c r="AH47">
        <v>9606</v>
      </c>
      <c r="AI47" t="s">
        <v>61</v>
      </c>
      <c r="AJ47" t="s">
        <v>286</v>
      </c>
      <c r="AK47" t="s">
        <v>63</v>
      </c>
      <c r="AL47" t="s">
        <v>287</v>
      </c>
    </row>
    <row r="48" spans="1:38" x14ac:dyDescent="0.2">
      <c r="A48">
        <v>149</v>
      </c>
      <c r="B48">
        <v>26472758</v>
      </c>
      <c r="C48" t="s">
        <v>38</v>
      </c>
      <c r="D48" t="s">
        <v>288</v>
      </c>
      <c r="E48" t="s">
        <v>289</v>
      </c>
      <c r="F48">
        <v>18166</v>
      </c>
      <c r="G48">
        <v>18166</v>
      </c>
      <c r="H48" t="s">
        <v>41</v>
      </c>
      <c r="I48">
        <v>1878</v>
      </c>
      <c r="J48" t="s">
        <v>42</v>
      </c>
      <c r="K48" t="s">
        <v>43</v>
      </c>
      <c r="L48" t="s">
        <v>290</v>
      </c>
      <c r="M48" t="s">
        <v>45</v>
      </c>
      <c r="N48" t="s">
        <v>73</v>
      </c>
      <c r="O48" t="s">
        <v>47</v>
      </c>
      <c r="P48" t="s">
        <v>74</v>
      </c>
      <c r="Q48" t="s">
        <v>182</v>
      </c>
      <c r="R48" t="s">
        <v>52</v>
      </c>
      <c r="S48" t="s">
        <v>52</v>
      </c>
      <c r="T48" t="s">
        <v>52</v>
      </c>
      <c r="U48" t="s">
        <v>291</v>
      </c>
      <c r="V48" t="s">
        <v>54</v>
      </c>
      <c r="W48" t="s">
        <v>55</v>
      </c>
      <c r="X48" t="s">
        <v>56</v>
      </c>
      <c r="Y48" t="s">
        <v>57</v>
      </c>
      <c r="Z48" t="s">
        <v>58</v>
      </c>
      <c r="AA48" t="s">
        <v>82</v>
      </c>
      <c r="AB48">
        <v>2</v>
      </c>
      <c r="AC48" t="s">
        <v>186</v>
      </c>
      <c r="AD48" t="s">
        <v>117</v>
      </c>
      <c r="AE48" t="s">
        <v>52</v>
      </c>
      <c r="AF48" t="s">
        <v>52</v>
      </c>
      <c r="AG48" t="s">
        <v>52</v>
      </c>
      <c r="AH48">
        <v>9606</v>
      </c>
      <c r="AI48" t="s">
        <v>61</v>
      </c>
      <c r="AJ48" t="s">
        <v>292</v>
      </c>
      <c r="AK48" t="s">
        <v>63</v>
      </c>
      <c r="AL48" t="s">
        <v>104</v>
      </c>
    </row>
    <row r="49" spans="1:38" x14ac:dyDescent="0.2">
      <c r="A49">
        <v>150</v>
      </c>
      <c r="B49">
        <v>26472758</v>
      </c>
      <c r="C49" t="s">
        <v>38</v>
      </c>
      <c r="D49" t="s">
        <v>288</v>
      </c>
      <c r="E49" t="s">
        <v>293</v>
      </c>
      <c r="F49">
        <v>18166</v>
      </c>
      <c r="G49">
        <v>18166</v>
      </c>
      <c r="H49" t="s">
        <v>41</v>
      </c>
      <c r="I49">
        <v>1660</v>
      </c>
      <c r="J49" t="s">
        <v>42</v>
      </c>
      <c r="K49" t="s">
        <v>43</v>
      </c>
      <c r="L49" t="s">
        <v>290</v>
      </c>
      <c r="M49" t="s">
        <v>45</v>
      </c>
      <c r="N49" t="s">
        <v>73</v>
      </c>
      <c r="O49" t="s">
        <v>47</v>
      </c>
      <c r="P49" t="s">
        <v>74</v>
      </c>
      <c r="Q49" t="s">
        <v>182</v>
      </c>
      <c r="R49" t="s">
        <v>52</v>
      </c>
      <c r="S49" t="s">
        <v>52</v>
      </c>
      <c r="T49" t="s">
        <v>52</v>
      </c>
      <c r="U49" t="s">
        <v>291</v>
      </c>
      <c r="V49" t="s">
        <v>54</v>
      </c>
      <c r="W49" t="s">
        <v>55</v>
      </c>
      <c r="X49" t="s">
        <v>56</v>
      </c>
      <c r="Y49" t="s">
        <v>81</v>
      </c>
      <c r="Z49" t="s">
        <v>58</v>
      </c>
      <c r="AA49" t="s">
        <v>82</v>
      </c>
      <c r="AB49">
        <v>2</v>
      </c>
      <c r="AC49" t="s">
        <v>186</v>
      </c>
      <c r="AD49" t="s">
        <v>117</v>
      </c>
      <c r="AE49" t="s">
        <v>52</v>
      </c>
      <c r="AF49" t="s">
        <v>52</v>
      </c>
      <c r="AG49" t="s">
        <v>52</v>
      </c>
      <c r="AH49">
        <v>9606</v>
      </c>
      <c r="AI49" t="s">
        <v>61</v>
      </c>
      <c r="AJ49" t="s">
        <v>292</v>
      </c>
      <c r="AK49" t="s">
        <v>63</v>
      </c>
      <c r="AL49" t="s">
        <v>104</v>
      </c>
    </row>
    <row r="50" spans="1:38" x14ac:dyDescent="0.2">
      <c r="A50">
        <v>151</v>
      </c>
      <c r="B50">
        <v>26472758</v>
      </c>
      <c r="C50" t="s">
        <v>38</v>
      </c>
      <c r="D50" t="s">
        <v>288</v>
      </c>
      <c r="E50" t="s">
        <v>294</v>
      </c>
      <c r="F50">
        <v>18166</v>
      </c>
      <c r="G50">
        <v>18166</v>
      </c>
      <c r="H50" t="s">
        <v>41</v>
      </c>
      <c r="I50">
        <v>1630</v>
      </c>
      <c r="J50" t="s">
        <v>42</v>
      </c>
      <c r="K50" t="s">
        <v>43</v>
      </c>
      <c r="L50" t="s">
        <v>290</v>
      </c>
      <c r="M50" t="s">
        <v>45</v>
      </c>
      <c r="N50" t="s">
        <v>73</v>
      </c>
      <c r="O50" t="s">
        <v>47</v>
      </c>
      <c r="P50" t="s">
        <v>74</v>
      </c>
      <c r="Q50" t="s">
        <v>182</v>
      </c>
      <c r="R50" t="s">
        <v>52</v>
      </c>
      <c r="S50" t="s">
        <v>52</v>
      </c>
      <c r="T50" t="s">
        <v>52</v>
      </c>
      <c r="U50" t="s">
        <v>291</v>
      </c>
      <c r="V50" t="s">
        <v>54</v>
      </c>
      <c r="W50" t="s">
        <v>55</v>
      </c>
      <c r="X50" t="s">
        <v>56</v>
      </c>
      <c r="Y50" t="s">
        <v>295</v>
      </c>
      <c r="Z50" t="s">
        <v>296</v>
      </c>
      <c r="AA50" t="s">
        <v>82</v>
      </c>
      <c r="AB50">
        <v>2</v>
      </c>
      <c r="AC50" t="s">
        <v>186</v>
      </c>
      <c r="AD50" t="s">
        <v>117</v>
      </c>
      <c r="AE50" t="s">
        <v>52</v>
      </c>
      <c r="AF50" t="s">
        <v>52</v>
      </c>
      <c r="AG50" t="s">
        <v>52</v>
      </c>
      <c r="AH50">
        <v>9606</v>
      </c>
      <c r="AI50" t="s">
        <v>61</v>
      </c>
      <c r="AJ50" t="s">
        <v>292</v>
      </c>
      <c r="AK50" t="s">
        <v>63</v>
      </c>
      <c r="AL50" t="s">
        <v>104</v>
      </c>
    </row>
    <row r="51" spans="1:38" x14ac:dyDescent="0.2">
      <c r="A51">
        <v>152</v>
      </c>
      <c r="B51">
        <v>26472758</v>
      </c>
      <c r="C51" t="s">
        <v>38</v>
      </c>
      <c r="D51" t="s">
        <v>288</v>
      </c>
      <c r="E51" t="s">
        <v>297</v>
      </c>
      <c r="F51">
        <v>18166</v>
      </c>
      <c r="G51">
        <v>18166</v>
      </c>
      <c r="H51" t="s">
        <v>41</v>
      </c>
      <c r="I51">
        <v>1464</v>
      </c>
      <c r="J51" t="s">
        <v>42</v>
      </c>
      <c r="K51" t="s">
        <v>43</v>
      </c>
      <c r="L51" t="s">
        <v>290</v>
      </c>
      <c r="M51" t="s">
        <v>45</v>
      </c>
      <c r="N51" t="s">
        <v>73</v>
      </c>
      <c r="O51" t="s">
        <v>47</v>
      </c>
      <c r="P51" t="s">
        <v>74</v>
      </c>
      <c r="Q51" t="s">
        <v>182</v>
      </c>
      <c r="R51" t="s">
        <v>52</v>
      </c>
      <c r="S51" t="s">
        <v>52</v>
      </c>
      <c r="T51" t="s">
        <v>52</v>
      </c>
      <c r="U51" t="s">
        <v>291</v>
      </c>
      <c r="V51" t="s">
        <v>54</v>
      </c>
      <c r="W51" t="s">
        <v>55</v>
      </c>
      <c r="X51" t="s">
        <v>56</v>
      </c>
      <c r="Y51" t="s">
        <v>298</v>
      </c>
      <c r="Z51" t="s">
        <v>296</v>
      </c>
      <c r="AA51" t="s">
        <v>82</v>
      </c>
      <c r="AB51">
        <v>2</v>
      </c>
      <c r="AC51" t="s">
        <v>186</v>
      </c>
      <c r="AD51" t="s">
        <v>117</v>
      </c>
      <c r="AE51" t="s">
        <v>52</v>
      </c>
      <c r="AF51" t="s">
        <v>52</v>
      </c>
      <c r="AG51" t="s">
        <v>52</v>
      </c>
      <c r="AH51">
        <v>9606</v>
      </c>
      <c r="AI51" t="s">
        <v>61</v>
      </c>
      <c r="AJ51" t="s">
        <v>292</v>
      </c>
      <c r="AK51" t="s">
        <v>63</v>
      </c>
      <c r="AL51" t="s">
        <v>104</v>
      </c>
    </row>
    <row r="52" spans="1:38" x14ac:dyDescent="0.2">
      <c r="A52">
        <v>153</v>
      </c>
      <c r="B52">
        <v>29038160</v>
      </c>
      <c r="C52" t="s">
        <v>38</v>
      </c>
      <c r="D52" t="s">
        <v>299</v>
      </c>
      <c r="E52" t="s">
        <v>300</v>
      </c>
      <c r="F52">
        <v>18907</v>
      </c>
      <c r="G52">
        <v>18907</v>
      </c>
      <c r="H52" t="s">
        <v>41</v>
      </c>
      <c r="I52">
        <v>2236</v>
      </c>
      <c r="J52" t="s">
        <v>301</v>
      </c>
      <c r="K52" t="s">
        <v>43</v>
      </c>
      <c r="L52" t="s">
        <v>302</v>
      </c>
      <c r="M52" t="s">
        <v>45</v>
      </c>
      <c r="N52" t="s">
        <v>73</v>
      </c>
      <c r="O52" t="s">
        <v>47</v>
      </c>
      <c r="P52" t="s">
        <v>74</v>
      </c>
      <c r="Q52" t="s">
        <v>303</v>
      </c>
      <c r="R52" t="s">
        <v>52</v>
      </c>
      <c r="S52" t="s">
        <v>52</v>
      </c>
      <c r="T52">
        <f xml:space="preserve"> 0.5</f>
        <v>0.5</v>
      </c>
      <c r="U52" t="s">
        <v>304</v>
      </c>
      <c r="V52" t="s">
        <v>54</v>
      </c>
      <c r="W52" t="s">
        <v>55</v>
      </c>
      <c r="X52" t="s">
        <v>56</v>
      </c>
      <c r="Y52" t="s">
        <v>305</v>
      </c>
      <c r="Z52" t="s">
        <v>306</v>
      </c>
      <c r="AA52" t="s">
        <v>82</v>
      </c>
      <c r="AB52">
        <v>2</v>
      </c>
      <c r="AC52" t="s">
        <v>307</v>
      </c>
      <c r="AD52" t="s">
        <v>171</v>
      </c>
      <c r="AE52" t="s">
        <v>52</v>
      </c>
      <c r="AF52" t="s">
        <v>52</v>
      </c>
      <c r="AG52" t="s">
        <v>52</v>
      </c>
      <c r="AH52">
        <v>9606</v>
      </c>
      <c r="AI52" t="s">
        <v>61</v>
      </c>
      <c r="AJ52" t="s">
        <v>308</v>
      </c>
      <c r="AK52" t="s">
        <v>63</v>
      </c>
      <c r="AL52" t="s">
        <v>104</v>
      </c>
    </row>
    <row r="53" spans="1:38" x14ac:dyDescent="0.2">
      <c r="A53">
        <v>154</v>
      </c>
      <c r="B53">
        <v>27760321</v>
      </c>
      <c r="C53" t="s">
        <v>38</v>
      </c>
      <c r="D53" t="s">
        <v>309</v>
      </c>
      <c r="E53" t="s">
        <v>310</v>
      </c>
      <c r="F53">
        <v>18009</v>
      </c>
      <c r="G53">
        <v>18009</v>
      </c>
      <c r="H53" t="s">
        <v>41</v>
      </c>
      <c r="I53">
        <v>2151</v>
      </c>
      <c r="J53" t="s">
        <v>228</v>
      </c>
      <c r="K53" t="s">
        <v>43</v>
      </c>
      <c r="L53" t="s">
        <v>311</v>
      </c>
      <c r="M53" t="s">
        <v>45</v>
      </c>
      <c r="N53" t="s">
        <v>73</v>
      </c>
      <c r="O53" t="s">
        <v>47</v>
      </c>
      <c r="P53" t="s">
        <v>74</v>
      </c>
      <c r="Q53" t="s">
        <v>312</v>
      </c>
      <c r="R53" t="s">
        <v>52</v>
      </c>
      <c r="S53" t="s">
        <v>52</v>
      </c>
      <c r="T53" t="s">
        <v>52</v>
      </c>
      <c r="U53" t="s">
        <v>313</v>
      </c>
      <c r="V53" t="s">
        <v>54</v>
      </c>
      <c r="W53" t="s">
        <v>55</v>
      </c>
      <c r="X53" t="s">
        <v>56</v>
      </c>
      <c r="Y53" t="s">
        <v>314</v>
      </c>
      <c r="Z53" t="s">
        <v>162</v>
      </c>
      <c r="AA53" t="s">
        <v>82</v>
      </c>
      <c r="AB53">
        <v>2</v>
      </c>
      <c r="AC53" t="s">
        <v>233</v>
      </c>
      <c r="AD53" t="s">
        <v>171</v>
      </c>
      <c r="AE53" t="s">
        <v>52</v>
      </c>
      <c r="AF53" t="s">
        <v>52</v>
      </c>
      <c r="AG53" t="s">
        <v>52</v>
      </c>
      <c r="AH53">
        <v>9606</v>
      </c>
      <c r="AI53" t="s">
        <v>61</v>
      </c>
      <c r="AJ53" t="s">
        <v>315</v>
      </c>
      <c r="AK53" t="s">
        <v>63</v>
      </c>
      <c r="AL53" t="s">
        <v>104</v>
      </c>
    </row>
    <row r="54" spans="1:38" x14ac:dyDescent="0.2">
      <c r="A54">
        <v>155</v>
      </c>
      <c r="B54">
        <v>27760321</v>
      </c>
      <c r="C54" t="s">
        <v>38</v>
      </c>
      <c r="D54" t="s">
        <v>309</v>
      </c>
      <c r="E54" t="s">
        <v>316</v>
      </c>
      <c r="F54">
        <v>18009</v>
      </c>
      <c r="G54">
        <v>18009</v>
      </c>
      <c r="H54" t="s">
        <v>41</v>
      </c>
      <c r="I54">
        <v>1278</v>
      </c>
      <c r="J54" t="s">
        <v>228</v>
      </c>
      <c r="K54" t="s">
        <v>43</v>
      </c>
      <c r="L54" t="s">
        <v>311</v>
      </c>
      <c r="M54" t="s">
        <v>45</v>
      </c>
      <c r="N54" t="s">
        <v>73</v>
      </c>
      <c r="O54" t="s">
        <v>47</v>
      </c>
      <c r="P54" t="s">
        <v>74</v>
      </c>
      <c r="Q54" t="s">
        <v>312</v>
      </c>
      <c r="R54" t="s">
        <v>52</v>
      </c>
      <c r="S54" t="s">
        <v>52</v>
      </c>
      <c r="T54" t="s">
        <v>52</v>
      </c>
      <c r="U54" t="s">
        <v>313</v>
      </c>
      <c r="V54" t="s">
        <v>54</v>
      </c>
      <c r="W54" t="s">
        <v>55</v>
      </c>
      <c r="X54" t="s">
        <v>56</v>
      </c>
      <c r="Y54" t="s">
        <v>67</v>
      </c>
      <c r="Z54" t="s">
        <v>68</v>
      </c>
      <c r="AA54" t="s">
        <v>82</v>
      </c>
      <c r="AB54">
        <v>2</v>
      </c>
      <c r="AC54" t="s">
        <v>233</v>
      </c>
      <c r="AD54" t="s">
        <v>171</v>
      </c>
      <c r="AE54" t="s">
        <v>52</v>
      </c>
      <c r="AF54" t="s">
        <v>52</v>
      </c>
      <c r="AG54" t="s">
        <v>52</v>
      </c>
      <c r="AH54">
        <v>9606</v>
      </c>
      <c r="AI54" t="s">
        <v>61</v>
      </c>
      <c r="AJ54" t="s">
        <v>315</v>
      </c>
      <c r="AK54" t="s">
        <v>63</v>
      </c>
      <c r="AL54" t="s">
        <v>104</v>
      </c>
    </row>
    <row r="55" spans="1:38" x14ac:dyDescent="0.2">
      <c r="A55">
        <v>156</v>
      </c>
      <c r="B55">
        <v>27760321</v>
      </c>
      <c r="C55" t="s">
        <v>38</v>
      </c>
      <c r="D55" t="s">
        <v>309</v>
      </c>
      <c r="E55" t="s">
        <v>317</v>
      </c>
      <c r="F55">
        <v>18009</v>
      </c>
      <c r="G55">
        <v>18009</v>
      </c>
      <c r="H55" t="s">
        <v>41</v>
      </c>
      <c r="I55">
        <v>1730</v>
      </c>
      <c r="J55" t="s">
        <v>228</v>
      </c>
      <c r="K55" t="s">
        <v>43</v>
      </c>
      <c r="L55" t="s">
        <v>311</v>
      </c>
      <c r="M55" t="s">
        <v>45</v>
      </c>
      <c r="N55" t="s">
        <v>73</v>
      </c>
      <c r="O55" t="s">
        <v>47</v>
      </c>
      <c r="P55" t="s">
        <v>74</v>
      </c>
      <c r="Q55" t="s">
        <v>312</v>
      </c>
      <c r="R55" t="s">
        <v>52</v>
      </c>
      <c r="S55" t="s">
        <v>52</v>
      </c>
      <c r="T55" t="s">
        <v>52</v>
      </c>
      <c r="U55" t="s">
        <v>313</v>
      </c>
      <c r="V55" t="s">
        <v>54</v>
      </c>
      <c r="W55" t="s">
        <v>55</v>
      </c>
      <c r="X55" t="s">
        <v>56</v>
      </c>
      <c r="Y55" t="s">
        <v>318</v>
      </c>
      <c r="Z55" t="s">
        <v>319</v>
      </c>
      <c r="AA55" t="s">
        <v>82</v>
      </c>
      <c r="AB55">
        <v>2</v>
      </c>
      <c r="AC55" t="s">
        <v>233</v>
      </c>
      <c r="AD55" t="s">
        <v>171</v>
      </c>
      <c r="AE55" t="s">
        <v>52</v>
      </c>
      <c r="AF55" t="s">
        <v>52</v>
      </c>
      <c r="AG55" t="s">
        <v>52</v>
      </c>
      <c r="AH55">
        <v>9606</v>
      </c>
      <c r="AI55" t="s">
        <v>61</v>
      </c>
      <c r="AJ55" t="s">
        <v>315</v>
      </c>
      <c r="AK55" t="s">
        <v>63</v>
      </c>
      <c r="AL55" t="s">
        <v>104</v>
      </c>
    </row>
    <row r="56" spans="1:38" x14ac:dyDescent="0.2">
      <c r="A56">
        <v>157</v>
      </c>
      <c r="B56">
        <v>28474669</v>
      </c>
      <c r="C56" t="s">
        <v>38</v>
      </c>
      <c r="D56" t="s">
        <v>120</v>
      </c>
      <c r="E56" t="s">
        <v>320</v>
      </c>
      <c r="F56">
        <v>20533</v>
      </c>
      <c r="G56">
        <v>20533</v>
      </c>
      <c r="H56" t="s">
        <v>41</v>
      </c>
      <c r="I56">
        <v>2375</v>
      </c>
      <c r="J56" t="s">
        <v>112</v>
      </c>
      <c r="K56" t="s">
        <v>122</v>
      </c>
      <c r="L56" t="s">
        <v>52</v>
      </c>
      <c r="M56" t="s">
        <v>45</v>
      </c>
      <c r="N56" t="s">
        <v>73</v>
      </c>
      <c r="O56" t="s">
        <v>47</v>
      </c>
      <c r="P56" t="s">
        <v>74</v>
      </c>
      <c r="Q56" t="s">
        <v>136</v>
      </c>
      <c r="R56" t="s">
        <v>52</v>
      </c>
      <c r="S56" t="s">
        <v>52</v>
      </c>
      <c r="T56" t="s">
        <v>52</v>
      </c>
      <c r="U56" t="s">
        <v>126</v>
      </c>
      <c r="V56" t="s">
        <v>54</v>
      </c>
      <c r="W56" t="s">
        <v>55</v>
      </c>
      <c r="X56" t="s">
        <v>56</v>
      </c>
      <c r="Y56" t="s">
        <v>321</v>
      </c>
      <c r="Z56" t="s">
        <v>296</v>
      </c>
      <c r="AA56" t="s">
        <v>82</v>
      </c>
      <c r="AB56">
        <v>2</v>
      </c>
      <c r="AC56" t="s">
        <v>116</v>
      </c>
      <c r="AD56" t="s">
        <v>117</v>
      </c>
      <c r="AE56" t="s">
        <v>52</v>
      </c>
      <c r="AF56" t="s">
        <v>52</v>
      </c>
      <c r="AG56" t="s">
        <v>52</v>
      </c>
      <c r="AH56">
        <v>9606</v>
      </c>
      <c r="AI56" t="s">
        <v>61</v>
      </c>
      <c r="AJ56" t="s">
        <v>322</v>
      </c>
      <c r="AK56" t="s">
        <v>63</v>
      </c>
      <c r="AL56" t="s">
        <v>104</v>
      </c>
    </row>
    <row r="57" spans="1:38" x14ac:dyDescent="0.2">
      <c r="A57">
        <v>158</v>
      </c>
      <c r="B57">
        <v>28474669</v>
      </c>
      <c r="C57" t="s">
        <v>38</v>
      </c>
      <c r="D57" t="s">
        <v>120</v>
      </c>
      <c r="E57" t="s">
        <v>323</v>
      </c>
      <c r="F57">
        <v>20533</v>
      </c>
      <c r="G57">
        <v>20533</v>
      </c>
      <c r="H57" t="s">
        <v>41</v>
      </c>
      <c r="I57">
        <v>2447</v>
      </c>
      <c r="J57" t="s">
        <v>112</v>
      </c>
      <c r="K57" t="s">
        <v>122</v>
      </c>
      <c r="L57" t="s">
        <v>52</v>
      </c>
      <c r="M57" t="s">
        <v>45</v>
      </c>
      <c r="N57" t="s">
        <v>73</v>
      </c>
      <c r="O57" t="s">
        <v>47</v>
      </c>
      <c r="P57" t="s">
        <v>74</v>
      </c>
      <c r="Q57" t="s">
        <v>114</v>
      </c>
      <c r="R57" t="s">
        <v>52</v>
      </c>
      <c r="S57" t="s">
        <v>52</v>
      </c>
      <c r="T57" t="s">
        <v>52</v>
      </c>
      <c r="U57" t="s">
        <v>126</v>
      </c>
      <c r="V57" t="s">
        <v>54</v>
      </c>
      <c r="W57" t="s">
        <v>55</v>
      </c>
      <c r="X57" t="s">
        <v>56</v>
      </c>
      <c r="Y57" t="s">
        <v>81</v>
      </c>
      <c r="Z57" t="s">
        <v>58</v>
      </c>
      <c r="AA57" t="s">
        <v>82</v>
      </c>
      <c r="AB57">
        <v>2</v>
      </c>
      <c r="AC57" t="s">
        <v>116</v>
      </c>
      <c r="AD57" t="s">
        <v>117</v>
      </c>
      <c r="AE57" t="s">
        <v>52</v>
      </c>
      <c r="AF57" t="s">
        <v>52</v>
      </c>
      <c r="AG57" t="s">
        <v>52</v>
      </c>
      <c r="AH57">
        <v>9606</v>
      </c>
      <c r="AI57" t="s">
        <v>61</v>
      </c>
      <c r="AJ57" t="s">
        <v>322</v>
      </c>
      <c r="AK57" t="s">
        <v>63</v>
      </c>
      <c r="AL57" t="s">
        <v>104</v>
      </c>
    </row>
    <row r="58" spans="1:38" x14ac:dyDescent="0.2">
      <c r="A58">
        <v>159</v>
      </c>
      <c r="B58">
        <v>28474669</v>
      </c>
      <c r="C58" t="s">
        <v>38</v>
      </c>
      <c r="D58" t="s">
        <v>120</v>
      </c>
      <c r="E58" t="s">
        <v>324</v>
      </c>
      <c r="F58">
        <v>20533</v>
      </c>
      <c r="G58">
        <v>20533</v>
      </c>
      <c r="H58" t="s">
        <v>41</v>
      </c>
      <c r="I58">
        <v>2264</v>
      </c>
      <c r="J58" t="s">
        <v>112</v>
      </c>
      <c r="K58" t="s">
        <v>122</v>
      </c>
      <c r="L58" t="s">
        <v>52</v>
      </c>
      <c r="M58" t="s">
        <v>45</v>
      </c>
      <c r="N58" t="s">
        <v>73</v>
      </c>
      <c r="O58" t="s">
        <v>47</v>
      </c>
      <c r="P58" t="s">
        <v>74</v>
      </c>
      <c r="Q58" t="s">
        <v>114</v>
      </c>
      <c r="R58" t="s">
        <v>52</v>
      </c>
      <c r="S58" t="s">
        <v>52</v>
      </c>
      <c r="T58" t="s">
        <v>52</v>
      </c>
      <c r="U58" t="s">
        <v>126</v>
      </c>
      <c r="V58" t="s">
        <v>54</v>
      </c>
      <c r="W58" t="s">
        <v>55</v>
      </c>
      <c r="X58" t="s">
        <v>56</v>
      </c>
      <c r="Y58" t="s">
        <v>325</v>
      </c>
      <c r="Z58" t="s">
        <v>326</v>
      </c>
      <c r="AA58" t="s">
        <v>82</v>
      </c>
      <c r="AB58">
        <v>2</v>
      </c>
      <c r="AC58" t="s">
        <v>116</v>
      </c>
      <c r="AD58" t="s">
        <v>117</v>
      </c>
      <c r="AE58" t="s">
        <v>52</v>
      </c>
      <c r="AF58" t="s">
        <v>52</v>
      </c>
      <c r="AG58" t="s">
        <v>52</v>
      </c>
      <c r="AH58">
        <v>9606</v>
      </c>
      <c r="AI58" t="s">
        <v>61</v>
      </c>
      <c r="AJ58" t="s">
        <v>322</v>
      </c>
      <c r="AK58" t="s">
        <v>63</v>
      </c>
      <c r="AL58" t="s">
        <v>104</v>
      </c>
    </row>
    <row r="59" spans="1:38" x14ac:dyDescent="0.2">
      <c r="A59">
        <v>168</v>
      </c>
      <c r="B59">
        <v>27453484</v>
      </c>
      <c r="C59" t="s">
        <v>38</v>
      </c>
      <c r="D59" t="s">
        <v>327</v>
      </c>
      <c r="E59" t="s">
        <v>328</v>
      </c>
      <c r="F59">
        <v>1045</v>
      </c>
      <c r="G59">
        <v>18675</v>
      </c>
      <c r="H59" t="s">
        <v>133</v>
      </c>
      <c r="I59">
        <v>1045</v>
      </c>
      <c r="J59" t="s">
        <v>166</v>
      </c>
      <c r="K59" t="s">
        <v>135</v>
      </c>
      <c r="L59" t="s">
        <v>52</v>
      </c>
      <c r="M59" t="s">
        <v>45</v>
      </c>
      <c r="N59" t="s">
        <v>46</v>
      </c>
      <c r="O59" t="s">
        <v>47</v>
      </c>
      <c r="P59" t="s">
        <v>123</v>
      </c>
      <c r="Q59" t="s">
        <v>329</v>
      </c>
      <c r="R59" t="s">
        <v>330</v>
      </c>
      <c r="S59" t="s">
        <v>52</v>
      </c>
      <c r="T59">
        <f xml:space="preserve"> 1</f>
        <v>1</v>
      </c>
      <c r="U59" t="s">
        <v>167</v>
      </c>
      <c r="V59" t="s">
        <v>54</v>
      </c>
      <c r="W59" t="s">
        <v>55</v>
      </c>
      <c r="X59" t="s">
        <v>56</v>
      </c>
      <c r="Y59" t="s">
        <v>314</v>
      </c>
      <c r="Z59" t="s">
        <v>162</v>
      </c>
      <c r="AA59" t="s">
        <v>127</v>
      </c>
      <c r="AB59">
        <v>4</v>
      </c>
      <c r="AC59" t="s">
        <v>170</v>
      </c>
      <c r="AD59" t="s">
        <v>117</v>
      </c>
      <c r="AE59" t="s">
        <v>171</v>
      </c>
      <c r="AF59" t="s">
        <v>172</v>
      </c>
      <c r="AG59" t="s">
        <v>52</v>
      </c>
      <c r="AH59">
        <v>9606</v>
      </c>
      <c r="AI59" t="s">
        <v>61</v>
      </c>
      <c r="AJ59" t="s">
        <v>331</v>
      </c>
      <c r="AK59" t="s">
        <v>63</v>
      </c>
      <c r="AL59" t="s">
        <v>130</v>
      </c>
    </row>
    <row r="60" spans="1:38" x14ac:dyDescent="0.2">
      <c r="A60">
        <v>169</v>
      </c>
      <c r="B60">
        <v>27453484</v>
      </c>
      <c r="C60" t="s">
        <v>38</v>
      </c>
      <c r="D60" t="s">
        <v>327</v>
      </c>
      <c r="E60" t="s">
        <v>332</v>
      </c>
      <c r="F60">
        <v>1038</v>
      </c>
      <c r="G60">
        <v>18675</v>
      </c>
      <c r="H60" t="s">
        <v>133</v>
      </c>
      <c r="I60">
        <v>1038</v>
      </c>
      <c r="J60" t="s">
        <v>166</v>
      </c>
      <c r="K60" t="s">
        <v>135</v>
      </c>
      <c r="L60" t="s">
        <v>52</v>
      </c>
      <c r="M60" t="s">
        <v>45</v>
      </c>
      <c r="N60" t="s">
        <v>46</v>
      </c>
      <c r="O60" t="s">
        <v>47</v>
      </c>
      <c r="P60" t="s">
        <v>123</v>
      </c>
      <c r="Q60" t="s">
        <v>329</v>
      </c>
      <c r="R60" t="s">
        <v>330</v>
      </c>
      <c r="S60" t="s">
        <v>52</v>
      </c>
      <c r="T60">
        <f xml:space="preserve"> 1</f>
        <v>1</v>
      </c>
      <c r="U60" t="s">
        <v>167</v>
      </c>
      <c r="V60" t="s">
        <v>54</v>
      </c>
      <c r="W60" t="s">
        <v>55</v>
      </c>
      <c r="X60" t="s">
        <v>56</v>
      </c>
      <c r="Y60" t="s">
        <v>314</v>
      </c>
      <c r="Z60" t="s">
        <v>162</v>
      </c>
      <c r="AA60" t="s">
        <v>127</v>
      </c>
      <c r="AB60">
        <v>4</v>
      </c>
      <c r="AC60" t="s">
        <v>170</v>
      </c>
      <c r="AD60" t="s">
        <v>117</v>
      </c>
      <c r="AE60" t="s">
        <v>171</v>
      </c>
      <c r="AF60" t="s">
        <v>172</v>
      </c>
      <c r="AG60" t="s">
        <v>52</v>
      </c>
      <c r="AH60">
        <v>9606</v>
      </c>
      <c r="AI60" t="s">
        <v>61</v>
      </c>
      <c r="AJ60" t="s">
        <v>331</v>
      </c>
      <c r="AK60" t="s">
        <v>63</v>
      </c>
      <c r="AL60" t="s">
        <v>130</v>
      </c>
    </row>
    <row r="61" spans="1:38" x14ac:dyDescent="0.2">
      <c r="A61">
        <v>170</v>
      </c>
      <c r="B61">
        <v>27453484</v>
      </c>
      <c r="C61" t="s">
        <v>38</v>
      </c>
      <c r="D61" t="s">
        <v>327</v>
      </c>
      <c r="E61" t="s">
        <v>333</v>
      </c>
      <c r="F61">
        <v>1150</v>
      </c>
      <c r="G61">
        <v>18675</v>
      </c>
      <c r="H61" t="s">
        <v>133</v>
      </c>
      <c r="I61">
        <v>1150</v>
      </c>
      <c r="J61" t="s">
        <v>166</v>
      </c>
      <c r="K61" t="s">
        <v>135</v>
      </c>
      <c r="L61" t="s">
        <v>52</v>
      </c>
      <c r="M61" t="s">
        <v>45</v>
      </c>
      <c r="N61" t="s">
        <v>46</v>
      </c>
      <c r="O61" t="s">
        <v>47</v>
      </c>
      <c r="P61" t="s">
        <v>123</v>
      </c>
      <c r="Q61" t="s">
        <v>334</v>
      </c>
      <c r="R61" t="s">
        <v>335</v>
      </c>
      <c r="S61" t="s">
        <v>52</v>
      </c>
      <c r="T61">
        <f xml:space="preserve"> 1</f>
        <v>1</v>
      </c>
      <c r="U61" t="s">
        <v>167</v>
      </c>
      <c r="V61" t="s">
        <v>54</v>
      </c>
      <c r="W61" t="s">
        <v>55</v>
      </c>
      <c r="X61" t="s">
        <v>56</v>
      </c>
      <c r="Y61" t="s">
        <v>314</v>
      </c>
      <c r="Z61" t="s">
        <v>162</v>
      </c>
      <c r="AA61" t="s">
        <v>127</v>
      </c>
      <c r="AB61">
        <v>4</v>
      </c>
      <c r="AC61" t="s">
        <v>170</v>
      </c>
      <c r="AD61" t="s">
        <v>117</v>
      </c>
      <c r="AE61" t="s">
        <v>171</v>
      </c>
      <c r="AF61" t="s">
        <v>172</v>
      </c>
      <c r="AG61" t="s">
        <v>52</v>
      </c>
      <c r="AH61">
        <v>9606</v>
      </c>
      <c r="AI61" t="s">
        <v>61</v>
      </c>
      <c r="AJ61" t="s">
        <v>336</v>
      </c>
      <c r="AK61" t="s">
        <v>63</v>
      </c>
      <c r="AL61" t="s">
        <v>130</v>
      </c>
    </row>
    <row r="62" spans="1:38" x14ac:dyDescent="0.2">
      <c r="A62">
        <v>171</v>
      </c>
      <c r="B62">
        <v>27453484</v>
      </c>
      <c r="C62" t="s">
        <v>38</v>
      </c>
      <c r="D62" t="s">
        <v>327</v>
      </c>
      <c r="E62" t="s">
        <v>337</v>
      </c>
      <c r="F62">
        <v>1046</v>
      </c>
      <c r="G62">
        <v>18675</v>
      </c>
      <c r="H62" t="s">
        <v>133</v>
      </c>
      <c r="I62">
        <v>1046</v>
      </c>
      <c r="J62" t="s">
        <v>166</v>
      </c>
      <c r="K62" t="s">
        <v>135</v>
      </c>
      <c r="L62" t="s">
        <v>52</v>
      </c>
      <c r="M62" t="s">
        <v>45</v>
      </c>
      <c r="N62" t="s">
        <v>46</v>
      </c>
      <c r="O62" t="s">
        <v>47</v>
      </c>
      <c r="P62" t="s">
        <v>123</v>
      </c>
      <c r="Q62" t="s">
        <v>334</v>
      </c>
      <c r="R62" t="s">
        <v>335</v>
      </c>
      <c r="S62" t="s">
        <v>52</v>
      </c>
      <c r="T62">
        <f xml:space="preserve"> 1</f>
        <v>1</v>
      </c>
      <c r="U62" t="s">
        <v>167</v>
      </c>
      <c r="V62" t="s">
        <v>54</v>
      </c>
      <c r="W62" t="s">
        <v>55</v>
      </c>
      <c r="X62" t="s">
        <v>56</v>
      </c>
      <c r="Y62" t="s">
        <v>314</v>
      </c>
      <c r="Z62" t="s">
        <v>162</v>
      </c>
      <c r="AA62" t="s">
        <v>127</v>
      </c>
      <c r="AB62">
        <v>4</v>
      </c>
      <c r="AC62" t="s">
        <v>170</v>
      </c>
      <c r="AD62" t="s">
        <v>117</v>
      </c>
      <c r="AE62" t="s">
        <v>171</v>
      </c>
      <c r="AF62" t="s">
        <v>172</v>
      </c>
      <c r="AG62" t="s">
        <v>52</v>
      </c>
      <c r="AH62">
        <v>9606</v>
      </c>
      <c r="AI62" t="s">
        <v>61</v>
      </c>
      <c r="AJ62" t="s">
        <v>336</v>
      </c>
      <c r="AK62" t="s">
        <v>63</v>
      </c>
      <c r="AL62" t="s">
        <v>130</v>
      </c>
    </row>
    <row r="63" spans="1:38" x14ac:dyDescent="0.2">
      <c r="A63">
        <v>172</v>
      </c>
      <c r="B63">
        <v>28215525</v>
      </c>
      <c r="C63" t="s">
        <v>38</v>
      </c>
      <c r="D63" t="s">
        <v>338</v>
      </c>
      <c r="E63" t="s">
        <v>339</v>
      </c>
      <c r="F63">
        <v>18671</v>
      </c>
      <c r="G63">
        <v>18671</v>
      </c>
      <c r="H63" t="s">
        <v>41</v>
      </c>
      <c r="I63">
        <v>170</v>
      </c>
      <c r="J63" t="s">
        <v>340</v>
      </c>
      <c r="K63" t="s">
        <v>43</v>
      </c>
      <c r="L63" t="s">
        <v>341</v>
      </c>
      <c r="M63" t="s">
        <v>45</v>
      </c>
      <c r="N63" t="s">
        <v>279</v>
      </c>
      <c r="O63" t="s">
        <v>47</v>
      </c>
      <c r="P63" t="s">
        <v>342</v>
      </c>
      <c r="Q63" t="s">
        <v>343</v>
      </c>
      <c r="R63" t="s">
        <v>344</v>
      </c>
      <c r="S63" t="s">
        <v>52</v>
      </c>
      <c r="T63">
        <f t="shared" ref="T63:T68" si="0" xml:space="preserve"> 0.5</f>
        <v>0.5</v>
      </c>
      <c r="U63" t="s">
        <v>345</v>
      </c>
      <c r="V63" t="s">
        <v>54</v>
      </c>
      <c r="W63" t="s">
        <v>55</v>
      </c>
      <c r="X63" t="s">
        <v>56</v>
      </c>
      <c r="Y63" t="s">
        <v>346</v>
      </c>
      <c r="Z63" t="s">
        <v>347</v>
      </c>
      <c r="AA63" t="s">
        <v>348</v>
      </c>
      <c r="AB63">
        <v>1</v>
      </c>
      <c r="AC63" t="s">
        <v>349</v>
      </c>
      <c r="AD63" t="s">
        <v>52</v>
      </c>
      <c r="AE63" t="s">
        <v>52</v>
      </c>
      <c r="AF63" t="s">
        <v>52</v>
      </c>
      <c r="AG63" t="s">
        <v>52</v>
      </c>
      <c r="AH63">
        <v>9606</v>
      </c>
      <c r="AI63" t="s">
        <v>61</v>
      </c>
      <c r="AJ63" t="s">
        <v>350</v>
      </c>
      <c r="AK63" t="s">
        <v>63</v>
      </c>
      <c r="AL63" t="s">
        <v>351</v>
      </c>
    </row>
    <row r="64" spans="1:38" x14ac:dyDescent="0.2">
      <c r="A64">
        <v>173</v>
      </c>
      <c r="B64">
        <v>28215525</v>
      </c>
      <c r="C64" t="s">
        <v>38</v>
      </c>
      <c r="D64" t="s">
        <v>338</v>
      </c>
      <c r="E64" t="s">
        <v>352</v>
      </c>
      <c r="F64">
        <v>18671</v>
      </c>
      <c r="G64">
        <v>18671</v>
      </c>
      <c r="H64" t="s">
        <v>41</v>
      </c>
      <c r="I64">
        <v>176</v>
      </c>
      <c r="J64" t="s">
        <v>340</v>
      </c>
      <c r="K64" t="s">
        <v>43</v>
      </c>
      <c r="L64" t="s">
        <v>341</v>
      </c>
      <c r="M64" t="s">
        <v>45</v>
      </c>
      <c r="N64" t="s">
        <v>279</v>
      </c>
      <c r="O64" t="s">
        <v>47</v>
      </c>
      <c r="P64" t="s">
        <v>342</v>
      </c>
      <c r="Q64" t="s">
        <v>343</v>
      </c>
      <c r="R64" t="s">
        <v>344</v>
      </c>
      <c r="S64" t="s">
        <v>52</v>
      </c>
      <c r="T64">
        <f t="shared" si="0"/>
        <v>0.5</v>
      </c>
      <c r="U64" t="s">
        <v>345</v>
      </c>
      <c r="V64" t="s">
        <v>54</v>
      </c>
      <c r="W64" t="s">
        <v>55</v>
      </c>
      <c r="X64" t="s">
        <v>56</v>
      </c>
      <c r="Y64" t="s">
        <v>346</v>
      </c>
      <c r="Z64" t="s">
        <v>347</v>
      </c>
      <c r="AA64" t="s">
        <v>348</v>
      </c>
      <c r="AB64">
        <v>1</v>
      </c>
      <c r="AC64" t="s">
        <v>349</v>
      </c>
      <c r="AD64" t="s">
        <v>52</v>
      </c>
      <c r="AE64" t="s">
        <v>52</v>
      </c>
      <c r="AF64" t="s">
        <v>52</v>
      </c>
      <c r="AG64" t="s">
        <v>52</v>
      </c>
      <c r="AH64">
        <v>9606</v>
      </c>
      <c r="AI64" t="s">
        <v>61</v>
      </c>
      <c r="AJ64" t="s">
        <v>353</v>
      </c>
      <c r="AK64" t="s">
        <v>63</v>
      </c>
      <c r="AL64" t="s">
        <v>354</v>
      </c>
    </row>
    <row r="65" spans="1:38" x14ac:dyDescent="0.2">
      <c r="A65">
        <v>174</v>
      </c>
      <c r="B65">
        <v>28215525</v>
      </c>
      <c r="C65" t="s">
        <v>38</v>
      </c>
      <c r="D65" t="s">
        <v>338</v>
      </c>
      <c r="E65" t="s">
        <v>355</v>
      </c>
      <c r="F65">
        <v>18671</v>
      </c>
      <c r="G65">
        <v>18671</v>
      </c>
      <c r="H65" t="s">
        <v>41</v>
      </c>
      <c r="I65">
        <v>319</v>
      </c>
      <c r="J65" t="s">
        <v>340</v>
      </c>
      <c r="K65" t="s">
        <v>43</v>
      </c>
      <c r="L65" t="s">
        <v>341</v>
      </c>
      <c r="M65" t="s">
        <v>45</v>
      </c>
      <c r="N65" t="s">
        <v>279</v>
      </c>
      <c r="O65" t="s">
        <v>47</v>
      </c>
      <c r="P65" t="s">
        <v>342</v>
      </c>
      <c r="Q65" t="s">
        <v>343</v>
      </c>
      <c r="R65" t="s">
        <v>356</v>
      </c>
      <c r="S65" t="s">
        <v>357</v>
      </c>
      <c r="T65">
        <f t="shared" si="0"/>
        <v>0.5</v>
      </c>
      <c r="U65" t="s">
        <v>345</v>
      </c>
      <c r="V65" t="s">
        <v>54</v>
      </c>
      <c r="W65" t="s">
        <v>55</v>
      </c>
      <c r="X65" t="s">
        <v>56</v>
      </c>
      <c r="Y65" t="s">
        <v>346</v>
      </c>
      <c r="Z65" t="s">
        <v>347</v>
      </c>
      <c r="AA65" t="s">
        <v>348</v>
      </c>
      <c r="AB65">
        <v>1</v>
      </c>
      <c r="AC65" t="s">
        <v>349</v>
      </c>
      <c r="AD65" t="s">
        <v>52</v>
      </c>
      <c r="AE65" t="s">
        <v>52</v>
      </c>
      <c r="AF65" t="s">
        <v>52</v>
      </c>
      <c r="AG65" t="s">
        <v>52</v>
      </c>
      <c r="AH65">
        <v>9606</v>
      </c>
      <c r="AI65" t="s">
        <v>61</v>
      </c>
      <c r="AJ65" t="s">
        <v>358</v>
      </c>
      <c r="AK65" t="s">
        <v>63</v>
      </c>
      <c r="AL65" t="s">
        <v>359</v>
      </c>
    </row>
    <row r="66" spans="1:38" x14ac:dyDescent="0.2">
      <c r="A66">
        <v>175</v>
      </c>
      <c r="B66">
        <v>28215525</v>
      </c>
      <c r="C66" t="s">
        <v>38</v>
      </c>
      <c r="D66" t="s">
        <v>338</v>
      </c>
      <c r="E66" t="s">
        <v>360</v>
      </c>
      <c r="F66">
        <v>18671</v>
      </c>
      <c r="G66">
        <v>18671</v>
      </c>
      <c r="H66" t="s">
        <v>41</v>
      </c>
      <c r="I66">
        <v>171</v>
      </c>
      <c r="J66" t="s">
        <v>340</v>
      </c>
      <c r="K66" t="s">
        <v>43</v>
      </c>
      <c r="L66" t="s">
        <v>341</v>
      </c>
      <c r="M66" t="s">
        <v>45</v>
      </c>
      <c r="N66" t="s">
        <v>279</v>
      </c>
      <c r="O66" t="s">
        <v>47</v>
      </c>
      <c r="P66" t="s">
        <v>342</v>
      </c>
      <c r="Q66" t="s">
        <v>343</v>
      </c>
      <c r="R66" t="s">
        <v>356</v>
      </c>
      <c r="S66" t="s">
        <v>357</v>
      </c>
      <c r="T66">
        <f t="shared" si="0"/>
        <v>0.5</v>
      </c>
      <c r="U66" t="s">
        <v>345</v>
      </c>
      <c r="V66" t="s">
        <v>54</v>
      </c>
      <c r="W66" t="s">
        <v>55</v>
      </c>
      <c r="X66" t="s">
        <v>56</v>
      </c>
      <c r="Y66" t="s">
        <v>346</v>
      </c>
      <c r="Z66" t="s">
        <v>347</v>
      </c>
      <c r="AA66" t="s">
        <v>348</v>
      </c>
      <c r="AB66">
        <v>1</v>
      </c>
      <c r="AC66" t="s">
        <v>349</v>
      </c>
      <c r="AD66" t="s">
        <v>52</v>
      </c>
      <c r="AE66" t="s">
        <v>52</v>
      </c>
      <c r="AF66" t="s">
        <v>52</v>
      </c>
      <c r="AG66" t="s">
        <v>52</v>
      </c>
      <c r="AH66">
        <v>9606</v>
      </c>
      <c r="AI66" t="s">
        <v>61</v>
      </c>
      <c r="AJ66" t="s">
        <v>361</v>
      </c>
      <c r="AK66" t="s">
        <v>63</v>
      </c>
      <c r="AL66" t="s">
        <v>362</v>
      </c>
    </row>
    <row r="67" spans="1:38" x14ac:dyDescent="0.2">
      <c r="A67">
        <v>176</v>
      </c>
      <c r="B67">
        <v>28215525</v>
      </c>
      <c r="C67" t="s">
        <v>38</v>
      </c>
      <c r="D67" t="s">
        <v>338</v>
      </c>
      <c r="E67" t="s">
        <v>363</v>
      </c>
      <c r="F67">
        <v>18671</v>
      </c>
      <c r="G67">
        <v>18671</v>
      </c>
      <c r="H67" t="s">
        <v>41</v>
      </c>
      <c r="I67">
        <v>371</v>
      </c>
      <c r="J67" t="s">
        <v>340</v>
      </c>
      <c r="K67" t="s">
        <v>43</v>
      </c>
      <c r="L67" t="s">
        <v>341</v>
      </c>
      <c r="M67" t="s">
        <v>45</v>
      </c>
      <c r="N67" t="s">
        <v>279</v>
      </c>
      <c r="O67" t="s">
        <v>47</v>
      </c>
      <c r="P67" t="s">
        <v>342</v>
      </c>
      <c r="Q67" t="s">
        <v>343</v>
      </c>
      <c r="R67" t="s">
        <v>356</v>
      </c>
      <c r="S67" t="s">
        <v>364</v>
      </c>
      <c r="T67">
        <f t="shared" si="0"/>
        <v>0.5</v>
      </c>
      <c r="U67" t="s">
        <v>345</v>
      </c>
      <c r="V67" t="s">
        <v>54</v>
      </c>
      <c r="W67" t="s">
        <v>55</v>
      </c>
      <c r="X67" t="s">
        <v>56</v>
      </c>
      <c r="Y67" t="s">
        <v>346</v>
      </c>
      <c r="Z67" t="s">
        <v>347</v>
      </c>
      <c r="AA67" t="s">
        <v>348</v>
      </c>
      <c r="AB67">
        <v>1</v>
      </c>
      <c r="AC67" t="s">
        <v>349</v>
      </c>
      <c r="AD67" t="s">
        <v>52</v>
      </c>
      <c r="AE67" t="s">
        <v>52</v>
      </c>
      <c r="AF67" t="s">
        <v>52</v>
      </c>
      <c r="AG67" t="s">
        <v>52</v>
      </c>
      <c r="AH67">
        <v>9606</v>
      </c>
      <c r="AI67" t="s">
        <v>61</v>
      </c>
      <c r="AJ67" t="s">
        <v>358</v>
      </c>
      <c r="AK67" t="s">
        <v>63</v>
      </c>
      <c r="AL67" t="s">
        <v>359</v>
      </c>
    </row>
    <row r="68" spans="1:38" x14ac:dyDescent="0.2">
      <c r="A68">
        <v>177</v>
      </c>
      <c r="B68">
        <v>28215525</v>
      </c>
      <c r="C68" t="s">
        <v>38</v>
      </c>
      <c r="D68" t="s">
        <v>338</v>
      </c>
      <c r="E68" t="s">
        <v>365</v>
      </c>
      <c r="F68">
        <v>18671</v>
      </c>
      <c r="G68">
        <v>18671</v>
      </c>
      <c r="H68" t="s">
        <v>41</v>
      </c>
      <c r="I68">
        <v>113</v>
      </c>
      <c r="J68" t="s">
        <v>340</v>
      </c>
      <c r="K68" t="s">
        <v>43</v>
      </c>
      <c r="L68" t="s">
        <v>341</v>
      </c>
      <c r="M68" t="s">
        <v>45</v>
      </c>
      <c r="N68" t="s">
        <v>279</v>
      </c>
      <c r="O68" t="s">
        <v>47</v>
      </c>
      <c r="P68" t="s">
        <v>342</v>
      </c>
      <c r="Q68" t="s">
        <v>343</v>
      </c>
      <c r="R68" t="s">
        <v>356</v>
      </c>
      <c r="S68" t="s">
        <v>364</v>
      </c>
      <c r="T68">
        <f t="shared" si="0"/>
        <v>0.5</v>
      </c>
      <c r="U68" t="s">
        <v>345</v>
      </c>
      <c r="V68" t="s">
        <v>54</v>
      </c>
      <c r="W68" t="s">
        <v>55</v>
      </c>
      <c r="X68" t="s">
        <v>56</v>
      </c>
      <c r="Y68" t="s">
        <v>346</v>
      </c>
      <c r="Z68" t="s">
        <v>347</v>
      </c>
      <c r="AA68" t="s">
        <v>348</v>
      </c>
      <c r="AB68">
        <v>1</v>
      </c>
      <c r="AC68" t="s">
        <v>349</v>
      </c>
      <c r="AD68" t="s">
        <v>52</v>
      </c>
      <c r="AE68" t="s">
        <v>52</v>
      </c>
      <c r="AF68" t="s">
        <v>52</v>
      </c>
      <c r="AG68" t="s">
        <v>52</v>
      </c>
      <c r="AH68">
        <v>9606</v>
      </c>
      <c r="AI68" t="s">
        <v>61</v>
      </c>
      <c r="AJ68" t="s">
        <v>366</v>
      </c>
      <c r="AK68" t="s">
        <v>63</v>
      </c>
      <c r="AL68" t="s">
        <v>362</v>
      </c>
    </row>
    <row r="69" spans="1:38" x14ac:dyDescent="0.2">
      <c r="A69">
        <v>178</v>
      </c>
      <c r="B69">
        <v>28894007</v>
      </c>
      <c r="C69" t="s">
        <v>38</v>
      </c>
      <c r="D69" t="s">
        <v>367</v>
      </c>
      <c r="E69" t="s">
        <v>368</v>
      </c>
      <c r="F69">
        <v>18737</v>
      </c>
      <c r="G69">
        <v>18737</v>
      </c>
      <c r="H69" t="s">
        <v>41</v>
      </c>
      <c r="I69">
        <v>329</v>
      </c>
      <c r="J69" t="s">
        <v>228</v>
      </c>
      <c r="K69" t="s">
        <v>122</v>
      </c>
      <c r="L69" t="s">
        <v>52</v>
      </c>
      <c r="M69" t="s">
        <v>45</v>
      </c>
      <c r="N69" t="s">
        <v>279</v>
      </c>
      <c r="O69" t="s">
        <v>47</v>
      </c>
      <c r="P69" t="s">
        <v>342</v>
      </c>
      <c r="Q69" t="s">
        <v>334</v>
      </c>
      <c r="R69" t="s">
        <v>369</v>
      </c>
      <c r="S69" t="s">
        <v>370</v>
      </c>
      <c r="T69" t="s">
        <v>371</v>
      </c>
      <c r="U69" t="s">
        <v>223</v>
      </c>
      <c r="V69" t="s">
        <v>54</v>
      </c>
      <c r="W69" t="s">
        <v>55</v>
      </c>
      <c r="X69" t="s">
        <v>56</v>
      </c>
      <c r="Y69" t="s">
        <v>107</v>
      </c>
      <c r="Z69" t="s">
        <v>108</v>
      </c>
      <c r="AA69" t="s">
        <v>372</v>
      </c>
      <c r="AB69">
        <v>2</v>
      </c>
      <c r="AC69" t="s">
        <v>117</v>
      </c>
      <c r="AD69" t="s">
        <v>171</v>
      </c>
      <c r="AE69" t="s">
        <v>52</v>
      </c>
      <c r="AF69" t="s">
        <v>52</v>
      </c>
      <c r="AG69" t="s">
        <v>52</v>
      </c>
      <c r="AH69">
        <v>9606</v>
      </c>
      <c r="AI69" t="s">
        <v>61</v>
      </c>
      <c r="AJ69" t="s">
        <v>373</v>
      </c>
      <c r="AK69" t="s">
        <v>63</v>
      </c>
      <c r="AL69" t="s">
        <v>374</v>
      </c>
    </row>
    <row r="70" spans="1:38" x14ac:dyDescent="0.2">
      <c r="A70">
        <v>179</v>
      </c>
      <c r="B70">
        <v>29083409</v>
      </c>
      <c r="C70" t="s">
        <v>38</v>
      </c>
      <c r="D70" t="s">
        <v>375</v>
      </c>
      <c r="E70" t="s">
        <v>376</v>
      </c>
      <c r="F70">
        <v>17670</v>
      </c>
      <c r="G70">
        <v>17670</v>
      </c>
      <c r="H70" t="s">
        <v>41</v>
      </c>
      <c r="I70">
        <v>1966</v>
      </c>
      <c r="J70" t="s">
        <v>377</v>
      </c>
      <c r="K70" t="s">
        <v>43</v>
      </c>
      <c r="L70" t="s">
        <v>302</v>
      </c>
      <c r="M70" t="s">
        <v>45</v>
      </c>
      <c r="N70" t="s">
        <v>73</v>
      </c>
      <c r="O70" t="s">
        <v>47</v>
      </c>
      <c r="P70" t="s">
        <v>74</v>
      </c>
      <c r="Q70" t="s">
        <v>136</v>
      </c>
      <c r="R70" t="s">
        <v>52</v>
      </c>
      <c r="S70" t="s">
        <v>52</v>
      </c>
      <c r="T70" t="s">
        <v>76</v>
      </c>
      <c r="U70" t="s">
        <v>167</v>
      </c>
      <c r="V70" t="s">
        <v>54</v>
      </c>
      <c r="W70" t="s">
        <v>55</v>
      </c>
      <c r="X70" t="s">
        <v>56</v>
      </c>
      <c r="Y70" t="s">
        <v>151</v>
      </c>
      <c r="Z70" t="s">
        <v>284</v>
      </c>
      <c r="AA70" t="s">
        <v>82</v>
      </c>
      <c r="AB70">
        <v>2</v>
      </c>
      <c r="AC70" t="s">
        <v>378</v>
      </c>
      <c r="AD70" t="s">
        <v>171</v>
      </c>
      <c r="AE70" t="s">
        <v>52</v>
      </c>
      <c r="AF70" t="s">
        <v>52</v>
      </c>
      <c r="AG70" t="s">
        <v>52</v>
      </c>
      <c r="AH70">
        <v>9606</v>
      </c>
      <c r="AI70" t="s">
        <v>61</v>
      </c>
      <c r="AJ70" t="s">
        <v>379</v>
      </c>
      <c r="AK70" t="s">
        <v>63</v>
      </c>
      <c r="AL70" t="s">
        <v>104</v>
      </c>
    </row>
    <row r="71" spans="1:38" x14ac:dyDescent="0.2">
      <c r="A71">
        <v>180</v>
      </c>
      <c r="B71">
        <v>29083409</v>
      </c>
      <c r="C71" t="s">
        <v>38</v>
      </c>
      <c r="D71" t="s">
        <v>375</v>
      </c>
      <c r="E71" t="s">
        <v>380</v>
      </c>
      <c r="F71">
        <v>17670</v>
      </c>
      <c r="G71">
        <v>17670</v>
      </c>
      <c r="H71" t="s">
        <v>41</v>
      </c>
      <c r="I71">
        <v>2060</v>
      </c>
      <c r="J71" t="s">
        <v>377</v>
      </c>
      <c r="K71" t="s">
        <v>43</v>
      </c>
      <c r="L71" t="s">
        <v>302</v>
      </c>
      <c r="M71" t="s">
        <v>45</v>
      </c>
      <c r="N71" t="s">
        <v>73</v>
      </c>
      <c r="O71" t="s">
        <v>47</v>
      </c>
      <c r="P71" t="s">
        <v>74</v>
      </c>
      <c r="Q71" t="s">
        <v>136</v>
      </c>
      <c r="R71" t="s">
        <v>52</v>
      </c>
      <c r="S71" t="s">
        <v>52</v>
      </c>
      <c r="T71" t="s">
        <v>76</v>
      </c>
      <c r="U71" t="s">
        <v>167</v>
      </c>
      <c r="V71" t="s">
        <v>54</v>
      </c>
      <c r="W71" t="s">
        <v>55</v>
      </c>
      <c r="X71" t="s">
        <v>56</v>
      </c>
      <c r="Y71">
        <v>5637</v>
      </c>
      <c r="Z71" t="s">
        <v>381</v>
      </c>
      <c r="AA71" t="s">
        <v>82</v>
      </c>
      <c r="AB71">
        <v>2</v>
      </c>
      <c r="AC71" t="s">
        <v>378</v>
      </c>
      <c r="AD71" t="s">
        <v>171</v>
      </c>
      <c r="AE71" t="s">
        <v>52</v>
      </c>
      <c r="AF71" t="s">
        <v>52</v>
      </c>
      <c r="AG71" t="s">
        <v>52</v>
      </c>
      <c r="AH71">
        <v>9606</v>
      </c>
      <c r="AI71" t="s">
        <v>61</v>
      </c>
      <c r="AJ71" t="s">
        <v>379</v>
      </c>
      <c r="AK71" t="s">
        <v>63</v>
      </c>
      <c r="AL71" t="s">
        <v>104</v>
      </c>
    </row>
    <row r="72" spans="1:38" x14ac:dyDescent="0.2">
      <c r="A72">
        <v>181</v>
      </c>
      <c r="B72">
        <v>29083409</v>
      </c>
      <c r="C72" t="s">
        <v>38</v>
      </c>
      <c r="D72" t="s">
        <v>375</v>
      </c>
      <c r="E72" t="s">
        <v>382</v>
      </c>
      <c r="F72">
        <v>17670</v>
      </c>
      <c r="G72">
        <v>17670</v>
      </c>
      <c r="H72" t="s">
        <v>41</v>
      </c>
      <c r="I72">
        <v>1919</v>
      </c>
      <c r="J72" t="s">
        <v>377</v>
      </c>
      <c r="K72" t="s">
        <v>43</v>
      </c>
      <c r="L72" t="s">
        <v>302</v>
      </c>
      <c r="M72" t="s">
        <v>45</v>
      </c>
      <c r="N72" t="s">
        <v>73</v>
      </c>
      <c r="O72" t="s">
        <v>47</v>
      </c>
      <c r="P72" t="s">
        <v>74</v>
      </c>
      <c r="Q72" t="s">
        <v>136</v>
      </c>
      <c r="R72" t="s">
        <v>52</v>
      </c>
      <c r="S72" t="s">
        <v>52</v>
      </c>
      <c r="T72" t="s">
        <v>76</v>
      </c>
      <c r="U72" t="s">
        <v>167</v>
      </c>
      <c r="V72" t="s">
        <v>54</v>
      </c>
      <c r="W72" t="s">
        <v>55</v>
      </c>
      <c r="X72" t="s">
        <v>56</v>
      </c>
      <c r="Y72" t="s">
        <v>383</v>
      </c>
      <c r="Z72" t="s">
        <v>384</v>
      </c>
      <c r="AA72" t="s">
        <v>82</v>
      </c>
      <c r="AB72">
        <v>2</v>
      </c>
      <c r="AC72" t="s">
        <v>378</v>
      </c>
      <c r="AD72" t="s">
        <v>171</v>
      </c>
      <c r="AE72" t="s">
        <v>52</v>
      </c>
      <c r="AF72" t="s">
        <v>52</v>
      </c>
      <c r="AG72" t="s">
        <v>52</v>
      </c>
      <c r="AH72">
        <v>9606</v>
      </c>
      <c r="AI72" t="s">
        <v>61</v>
      </c>
      <c r="AJ72" t="s">
        <v>379</v>
      </c>
      <c r="AK72" t="s">
        <v>63</v>
      </c>
      <c r="AL72" t="s">
        <v>104</v>
      </c>
    </row>
    <row r="73" spans="1:38" x14ac:dyDescent="0.2">
      <c r="A73">
        <v>182</v>
      </c>
      <c r="B73">
        <v>29269392</v>
      </c>
      <c r="C73" t="s">
        <v>38</v>
      </c>
      <c r="D73" t="s">
        <v>385</v>
      </c>
      <c r="E73" t="s">
        <v>386</v>
      </c>
      <c r="F73">
        <v>18703</v>
      </c>
      <c r="G73">
        <v>18703</v>
      </c>
      <c r="H73" t="s">
        <v>41</v>
      </c>
      <c r="I73">
        <v>60</v>
      </c>
      <c r="J73" t="s">
        <v>340</v>
      </c>
      <c r="K73" t="s">
        <v>122</v>
      </c>
      <c r="L73" t="s">
        <v>52</v>
      </c>
      <c r="M73" t="s">
        <v>45</v>
      </c>
      <c r="N73" t="s">
        <v>279</v>
      </c>
      <c r="O73" t="s">
        <v>47</v>
      </c>
      <c r="P73" t="s">
        <v>74</v>
      </c>
      <c r="Q73" t="s">
        <v>303</v>
      </c>
      <c r="R73" t="s">
        <v>52</v>
      </c>
      <c r="S73" t="s">
        <v>52</v>
      </c>
      <c r="T73">
        <f xml:space="preserve"> 0.5</f>
        <v>0.5</v>
      </c>
      <c r="U73" t="s">
        <v>387</v>
      </c>
      <c r="V73" t="s">
        <v>54</v>
      </c>
      <c r="W73" t="s">
        <v>55</v>
      </c>
      <c r="X73" t="s">
        <v>56</v>
      </c>
      <c r="Y73" t="s">
        <v>388</v>
      </c>
      <c r="Z73" t="s">
        <v>347</v>
      </c>
      <c r="AA73" t="s">
        <v>389</v>
      </c>
      <c r="AB73">
        <v>2</v>
      </c>
      <c r="AC73" t="s">
        <v>390</v>
      </c>
      <c r="AD73" t="s">
        <v>349</v>
      </c>
      <c r="AE73" t="s">
        <v>52</v>
      </c>
      <c r="AF73" t="s">
        <v>52</v>
      </c>
      <c r="AG73" t="s">
        <v>52</v>
      </c>
      <c r="AH73">
        <v>9606</v>
      </c>
      <c r="AI73" t="s">
        <v>61</v>
      </c>
      <c r="AJ73" t="s">
        <v>391</v>
      </c>
      <c r="AK73" t="s">
        <v>63</v>
      </c>
      <c r="AL73" t="s">
        <v>392</v>
      </c>
    </row>
    <row r="74" spans="1:38" x14ac:dyDescent="0.2">
      <c r="A74">
        <v>183</v>
      </c>
      <c r="B74">
        <v>29269392</v>
      </c>
      <c r="C74" t="s">
        <v>38</v>
      </c>
      <c r="D74" t="s">
        <v>385</v>
      </c>
      <c r="E74" t="s">
        <v>393</v>
      </c>
      <c r="F74">
        <v>18703</v>
      </c>
      <c r="G74">
        <v>18703</v>
      </c>
      <c r="H74" t="s">
        <v>41</v>
      </c>
      <c r="I74">
        <v>53</v>
      </c>
      <c r="J74" t="s">
        <v>340</v>
      </c>
      <c r="K74" t="s">
        <v>122</v>
      </c>
      <c r="L74" t="s">
        <v>52</v>
      </c>
      <c r="M74" t="s">
        <v>45</v>
      </c>
      <c r="N74" t="s">
        <v>279</v>
      </c>
      <c r="O74" t="s">
        <v>47</v>
      </c>
      <c r="P74" t="s">
        <v>74</v>
      </c>
      <c r="Q74" t="s">
        <v>303</v>
      </c>
      <c r="R74" t="s">
        <v>52</v>
      </c>
      <c r="S74" t="s">
        <v>52</v>
      </c>
      <c r="T74">
        <f xml:space="preserve"> 0.5</f>
        <v>0.5</v>
      </c>
      <c r="U74" t="s">
        <v>387</v>
      </c>
      <c r="V74" t="s">
        <v>54</v>
      </c>
      <c r="W74" t="s">
        <v>55</v>
      </c>
      <c r="X74" t="s">
        <v>56</v>
      </c>
      <c r="Y74" t="s">
        <v>346</v>
      </c>
      <c r="Z74" t="s">
        <v>347</v>
      </c>
      <c r="AA74" t="s">
        <v>389</v>
      </c>
      <c r="AB74">
        <v>2</v>
      </c>
      <c r="AC74" t="s">
        <v>390</v>
      </c>
      <c r="AD74" t="s">
        <v>349</v>
      </c>
      <c r="AE74" t="s">
        <v>52</v>
      </c>
      <c r="AF74" t="s">
        <v>52</v>
      </c>
      <c r="AG74" t="s">
        <v>52</v>
      </c>
      <c r="AH74">
        <v>9606</v>
      </c>
      <c r="AI74" t="s">
        <v>61</v>
      </c>
      <c r="AJ74" t="s">
        <v>394</v>
      </c>
      <c r="AK74" t="s">
        <v>63</v>
      </c>
      <c r="AL74" t="s">
        <v>395</v>
      </c>
    </row>
    <row r="75" spans="1:38" x14ac:dyDescent="0.2">
      <c r="A75">
        <v>184</v>
      </c>
      <c r="B75">
        <v>29083409</v>
      </c>
      <c r="C75" t="s">
        <v>38</v>
      </c>
      <c r="D75" t="s">
        <v>375</v>
      </c>
      <c r="E75" t="s">
        <v>396</v>
      </c>
      <c r="F75">
        <v>17670</v>
      </c>
      <c r="G75">
        <v>17670</v>
      </c>
      <c r="H75" t="s">
        <v>41</v>
      </c>
      <c r="I75">
        <v>1978</v>
      </c>
      <c r="J75" t="s">
        <v>377</v>
      </c>
      <c r="K75" t="s">
        <v>43</v>
      </c>
      <c r="L75" t="s">
        <v>302</v>
      </c>
      <c r="M75" t="s">
        <v>45</v>
      </c>
      <c r="N75" t="s">
        <v>73</v>
      </c>
      <c r="O75" t="s">
        <v>47</v>
      </c>
      <c r="P75" t="s">
        <v>74</v>
      </c>
      <c r="Q75" t="s">
        <v>136</v>
      </c>
      <c r="R75" t="s">
        <v>52</v>
      </c>
      <c r="S75" t="s">
        <v>52</v>
      </c>
      <c r="T75" t="s">
        <v>76</v>
      </c>
      <c r="U75" t="s">
        <v>167</v>
      </c>
      <c r="V75" t="s">
        <v>54</v>
      </c>
      <c r="W75" t="s">
        <v>55</v>
      </c>
      <c r="X75" t="s">
        <v>56</v>
      </c>
      <c r="Y75" t="s">
        <v>397</v>
      </c>
      <c r="Z75" t="s">
        <v>143</v>
      </c>
      <c r="AA75" t="s">
        <v>82</v>
      </c>
      <c r="AB75">
        <v>2</v>
      </c>
      <c r="AC75" t="s">
        <v>378</v>
      </c>
      <c r="AD75" t="s">
        <v>171</v>
      </c>
      <c r="AE75" t="s">
        <v>52</v>
      </c>
      <c r="AF75" t="s">
        <v>52</v>
      </c>
      <c r="AG75" t="s">
        <v>52</v>
      </c>
      <c r="AH75">
        <v>9606</v>
      </c>
      <c r="AI75" t="s">
        <v>61</v>
      </c>
      <c r="AJ75" t="s">
        <v>379</v>
      </c>
      <c r="AK75" t="s">
        <v>63</v>
      </c>
      <c r="AL75" t="s">
        <v>104</v>
      </c>
    </row>
    <row r="76" spans="1:38" x14ac:dyDescent="0.2">
      <c r="A76">
        <v>185</v>
      </c>
      <c r="B76">
        <v>29083409</v>
      </c>
      <c r="C76" t="s">
        <v>38</v>
      </c>
      <c r="D76" t="s">
        <v>375</v>
      </c>
      <c r="E76" t="s">
        <v>398</v>
      </c>
      <c r="F76">
        <v>17670</v>
      </c>
      <c r="G76">
        <v>17670</v>
      </c>
      <c r="H76" t="s">
        <v>41</v>
      </c>
      <c r="I76">
        <v>2078</v>
      </c>
      <c r="J76" t="s">
        <v>377</v>
      </c>
      <c r="K76" t="s">
        <v>43</v>
      </c>
      <c r="L76" t="s">
        <v>302</v>
      </c>
      <c r="M76" t="s">
        <v>45</v>
      </c>
      <c r="N76" t="s">
        <v>73</v>
      </c>
      <c r="O76" t="s">
        <v>47</v>
      </c>
      <c r="P76" t="s">
        <v>74</v>
      </c>
      <c r="Q76" t="s">
        <v>136</v>
      </c>
      <c r="R76" t="s">
        <v>52</v>
      </c>
      <c r="S76" t="s">
        <v>52</v>
      </c>
      <c r="T76" t="s">
        <v>76</v>
      </c>
      <c r="U76" t="s">
        <v>167</v>
      </c>
      <c r="V76" t="s">
        <v>54</v>
      </c>
      <c r="W76" t="s">
        <v>55</v>
      </c>
      <c r="X76" t="s">
        <v>56</v>
      </c>
      <c r="Y76" t="s">
        <v>399</v>
      </c>
      <c r="Z76" t="s">
        <v>400</v>
      </c>
      <c r="AA76" t="s">
        <v>82</v>
      </c>
      <c r="AB76">
        <v>2</v>
      </c>
      <c r="AC76" t="s">
        <v>378</v>
      </c>
      <c r="AD76" t="s">
        <v>171</v>
      </c>
      <c r="AE76" t="s">
        <v>52</v>
      </c>
      <c r="AF76" t="s">
        <v>52</v>
      </c>
      <c r="AG76" t="s">
        <v>52</v>
      </c>
      <c r="AH76">
        <v>9606</v>
      </c>
      <c r="AI76" t="s">
        <v>61</v>
      </c>
      <c r="AJ76" t="s">
        <v>379</v>
      </c>
      <c r="AK76" t="s">
        <v>63</v>
      </c>
      <c r="AL76" t="s">
        <v>104</v>
      </c>
    </row>
    <row r="77" spans="1:38" x14ac:dyDescent="0.2">
      <c r="A77">
        <v>186</v>
      </c>
      <c r="B77">
        <v>29083409</v>
      </c>
      <c r="C77" t="s">
        <v>38</v>
      </c>
      <c r="D77" t="s">
        <v>375</v>
      </c>
      <c r="E77" t="s">
        <v>401</v>
      </c>
      <c r="F77">
        <v>17670</v>
      </c>
      <c r="G77">
        <v>17670</v>
      </c>
      <c r="H77" t="s">
        <v>41</v>
      </c>
      <c r="I77">
        <v>1943</v>
      </c>
      <c r="J77" t="s">
        <v>377</v>
      </c>
      <c r="K77" t="s">
        <v>43</v>
      </c>
      <c r="L77" t="s">
        <v>302</v>
      </c>
      <c r="M77" t="s">
        <v>45</v>
      </c>
      <c r="N77" t="s">
        <v>73</v>
      </c>
      <c r="O77" t="s">
        <v>47</v>
      </c>
      <c r="P77" t="s">
        <v>74</v>
      </c>
      <c r="Q77" t="s">
        <v>136</v>
      </c>
      <c r="R77" t="s">
        <v>52</v>
      </c>
      <c r="S77" t="s">
        <v>52</v>
      </c>
      <c r="T77" t="s">
        <v>76</v>
      </c>
      <c r="U77" t="s">
        <v>167</v>
      </c>
      <c r="V77" t="s">
        <v>54</v>
      </c>
      <c r="W77" t="s">
        <v>55</v>
      </c>
      <c r="X77" t="s">
        <v>56</v>
      </c>
      <c r="Y77" t="s">
        <v>402</v>
      </c>
      <c r="Z77" t="s">
        <v>225</v>
      </c>
      <c r="AA77" t="s">
        <v>82</v>
      </c>
      <c r="AB77">
        <v>2</v>
      </c>
      <c r="AC77" t="s">
        <v>378</v>
      </c>
      <c r="AD77" t="s">
        <v>171</v>
      </c>
      <c r="AE77" t="s">
        <v>52</v>
      </c>
      <c r="AF77" t="s">
        <v>52</v>
      </c>
      <c r="AG77" t="s">
        <v>52</v>
      </c>
      <c r="AH77">
        <v>9606</v>
      </c>
      <c r="AI77" t="s">
        <v>61</v>
      </c>
      <c r="AJ77" t="s">
        <v>379</v>
      </c>
      <c r="AK77" t="s">
        <v>63</v>
      </c>
      <c r="AL77" t="s">
        <v>104</v>
      </c>
    </row>
    <row r="78" spans="1:38" x14ac:dyDescent="0.2">
      <c r="A78">
        <v>187</v>
      </c>
      <c r="B78">
        <v>29083409</v>
      </c>
      <c r="C78" t="s">
        <v>38</v>
      </c>
      <c r="D78" t="s">
        <v>375</v>
      </c>
      <c r="E78" t="s">
        <v>403</v>
      </c>
      <c r="F78">
        <v>17670</v>
      </c>
      <c r="G78">
        <v>17670</v>
      </c>
      <c r="H78" t="s">
        <v>41</v>
      </c>
      <c r="I78">
        <v>1998</v>
      </c>
      <c r="J78" t="s">
        <v>377</v>
      </c>
      <c r="K78" t="s">
        <v>43</v>
      </c>
      <c r="L78" t="s">
        <v>302</v>
      </c>
      <c r="M78" t="s">
        <v>45</v>
      </c>
      <c r="N78" t="s">
        <v>73</v>
      </c>
      <c r="O78" t="s">
        <v>47</v>
      </c>
      <c r="P78" t="s">
        <v>74</v>
      </c>
      <c r="Q78" t="s">
        <v>136</v>
      </c>
      <c r="R78" t="s">
        <v>52</v>
      </c>
      <c r="S78" t="s">
        <v>52</v>
      </c>
      <c r="T78" t="s">
        <v>76</v>
      </c>
      <c r="U78" t="s">
        <v>167</v>
      </c>
      <c r="V78" t="s">
        <v>54</v>
      </c>
      <c r="W78" t="s">
        <v>55</v>
      </c>
      <c r="X78" t="s">
        <v>56</v>
      </c>
      <c r="Y78" t="s">
        <v>404</v>
      </c>
      <c r="Z78" t="s">
        <v>405</v>
      </c>
      <c r="AA78" t="s">
        <v>82</v>
      </c>
      <c r="AB78">
        <v>2</v>
      </c>
      <c r="AC78" t="s">
        <v>378</v>
      </c>
      <c r="AD78" t="s">
        <v>171</v>
      </c>
      <c r="AE78" t="s">
        <v>52</v>
      </c>
      <c r="AF78" t="s">
        <v>52</v>
      </c>
      <c r="AG78" t="s">
        <v>52</v>
      </c>
      <c r="AH78">
        <v>9606</v>
      </c>
      <c r="AI78" t="s">
        <v>61</v>
      </c>
      <c r="AJ78" t="s">
        <v>379</v>
      </c>
      <c r="AK78" t="s">
        <v>63</v>
      </c>
      <c r="AL78" t="s">
        <v>104</v>
      </c>
    </row>
    <row r="79" spans="1:38" x14ac:dyDescent="0.2">
      <c r="A79">
        <v>188</v>
      </c>
      <c r="B79">
        <v>29083409</v>
      </c>
      <c r="C79" t="s">
        <v>38</v>
      </c>
      <c r="D79" t="s">
        <v>375</v>
      </c>
      <c r="E79" t="s">
        <v>406</v>
      </c>
      <c r="F79">
        <v>17670</v>
      </c>
      <c r="G79">
        <v>17670</v>
      </c>
      <c r="H79" t="s">
        <v>41</v>
      </c>
      <c r="I79">
        <v>1905</v>
      </c>
      <c r="J79" t="s">
        <v>377</v>
      </c>
      <c r="K79" t="s">
        <v>43</v>
      </c>
      <c r="L79" t="s">
        <v>302</v>
      </c>
      <c r="M79" t="s">
        <v>45</v>
      </c>
      <c r="N79" t="s">
        <v>73</v>
      </c>
      <c r="O79" t="s">
        <v>47</v>
      </c>
      <c r="P79" t="s">
        <v>74</v>
      </c>
      <c r="Q79" t="s">
        <v>136</v>
      </c>
      <c r="R79" t="s">
        <v>52</v>
      </c>
      <c r="S79" t="s">
        <v>52</v>
      </c>
      <c r="T79" t="s">
        <v>76</v>
      </c>
      <c r="U79" t="s">
        <v>167</v>
      </c>
      <c r="V79" t="s">
        <v>54</v>
      </c>
      <c r="W79" t="s">
        <v>55</v>
      </c>
      <c r="X79" t="s">
        <v>56</v>
      </c>
      <c r="Y79" t="s">
        <v>407</v>
      </c>
      <c r="Z79" t="s">
        <v>408</v>
      </c>
      <c r="AA79" t="s">
        <v>82</v>
      </c>
      <c r="AB79">
        <v>2</v>
      </c>
      <c r="AC79" t="s">
        <v>378</v>
      </c>
      <c r="AD79" t="s">
        <v>171</v>
      </c>
      <c r="AE79" t="s">
        <v>52</v>
      </c>
      <c r="AF79" t="s">
        <v>52</v>
      </c>
      <c r="AG79" t="s">
        <v>52</v>
      </c>
      <c r="AH79">
        <v>9606</v>
      </c>
      <c r="AI79" t="s">
        <v>61</v>
      </c>
      <c r="AJ79" t="s">
        <v>379</v>
      </c>
      <c r="AK79" t="s">
        <v>63</v>
      </c>
      <c r="AL79" t="s">
        <v>104</v>
      </c>
    </row>
    <row r="80" spans="1:38" x14ac:dyDescent="0.2">
      <c r="A80">
        <v>189</v>
      </c>
      <c r="B80">
        <v>29083409</v>
      </c>
      <c r="C80" t="s">
        <v>38</v>
      </c>
      <c r="D80" t="s">
        <v>375</v>
      </c>
      <c r="E80" t="s">
        <v>409</v>
      </c>
      <c r="F80">
        <v>17670</v>
      </c>
      <c r="G80">
        <v>17670</v>
      </c>
      <c r="H80" t="s">
        <v>41</v>
      </c>
      <c r="I80">
        <v>1841</v>
      </c>
      <c r="J80" t="s">
        <v>377</v>
      </c>
      <c r="K80" t="s">
        <v>43</v>
      </c>
      <c r="L80" t="s">
        <v>302</v>
      </c>
      <c r="M80" t="s">
        <v>45</v>
      </c>
      <c r="N80" t="s">
        <v>73</v>
      </c>
      <c r="O80" t="s">
        <v>47</v>
      </c>
      <c r="P80" t="s">
        <v>74</v>
      </c>
      <c r="Q80" t="s">
        <v>136</v>
      </c>
      <c r="R80" t="s">
        <v>52</v>
      </c>
      <c r="S80" t="s">
        <v>52</v>
      </c>
      <c r="T80" t="s">
        <v>76</v>
      </c>
      <c r="U80" t="s">
        <v>167</v>
      </c>
      <c r="V80" t="s">
        <v>54</v>
      </c>
      <c r="W80" t="s">
        <v>55</v>
      </c>
      <c r="X80" t="s">
        <v>56</v>
      </c>
      <c r="Y80" t="s">
        <v>410</v>
      </c>
      <c r="Z80" t="s">
        <v>411</v>
      </c>
      <c r="AA80" t="s">
        <v>82</v>
      </c>
      <c r="AB80">
        <v>2</v>
      </c>
      <c r="AC80" t="s">
        <v>378</v>
      </c>
      <c r="AD80" t="s">
        <v>171</v>
      </c>
      <c r="AE80" t="s">
        <v>52</v>
      </c>
      <c r="AF80" t="s">
        <v>52</v>
      </c>
      <c r="AG80" t="s">
        <v>52</v>
      </c>
      <c r="AH80">
        <v>9606</v>
      </c>
      <c r="AI80" t="s">
        <v>61</v>
      </c>
      <c r="AJ80" t="s">
        <v>379</v>
      </c>
      <c r="AK80" t="s">
        <v>63</v>
      </c>
      <c r="AL80" t="s">
        <v>104</v>
      </c>
    </row>
    <row r="81" spans="1:38" x14ac:dyDescent="0.2">
      <c r="A81">
        <v>190</v>
      </c>
      <c r="B81">
        <v>29083409</v>
      </c>
      <c r="C81" t="s">
        <v>38</v>
      </c>
      <c r="D81" t="s">
        <v>375</v>
      </c>
      <c r="E81" t="s">
        <v>412</v>
      </c>
      <c r="F81">
        <v>17670</v>
      </c>
      <c r="G81">
        <v>17670</v>
      </c>
      <c r="H81" t="s">
        <v>41</v>
      </c>
      <c r="I81">
        <v>1989</v>
      </c>
      <c r="J81" t="s">
        <v>377</v>
      </c>
      <c r="K81" t="s">
        <v>43</v>
      </c>
      <c r="L81" t="s">
        <v>302</v>
      </c>
      <c r="M81" t="s">
        <v>45</v>
      </c>
      <c r="N81" t="s">
        <v>73</v>
      </c>
      <c r="O81" t="s">
        <v>47</v>
      </c>
      <c r="P81" t="s">
        <v>74</v>
      </c>
      <c r="Q81" t="s">
        <v>136</v>
      </c>
      <c r="R81" t="s">
        <v>52</v>
      </c>
      <c r="S81" t="s">
        <v>52</v>
      </c>
      <c r="T81" t="s">
        <v>76</v>
      </c>
      <c r="U81" t="s">
        <v>167</v>
      </c>
      <c r="V81" t="s">
        <v>54</v>
      </c>
      <c r="W81" t="s">
        <v>55</v>
      </c>
      <c r="X81" t="s">
        <v>56</v>
      </c>
      <c r="Y81" t="s">
        <v>413</v>
      </c>
      <c r="Z81" t="s">
        <v>414</v>
      </c>
      <c r="AA81" t="s">
        <v>82</v>
      </c>
      <c r="AB81">
        <v>2</v>
      </c>
      <c r="AC81" t="s">
        <v>378</v>
      </c>
      <c r="AD81" t="s">
        <v>171</v>
      </c>
      <c r="AE81" t="s">
        <v>52</v>
      </c>
      <c r="AF81" t="s">
        <v>52</v>
      </c>
      <c r="AG81" t="s">
        <v>52</v>
      </c>
      <c r="AH81">
        <v>9606</v>
      </c>
      <c r="AI81" t="s">
        <v>61</v>
      </c>
      <c r="AJ81" t="s">
        <v>379</v>
      </c>
      <c r="AK81" t="s">
        <v>63</v>
      </c>
      <c r="AL81" t="s">
        <v>104</v>
      </c>
    </row>
    <row r="82" spans="1:38" x14ac:dyDescent="0.2">
      <c r="A82">
        <v>191</v>
      </c>
      <c r="B82">
        <v>29083409</v>
      </c>
      <c r="C82" t="s">
        <v>38</v>
      </c>
      <c r="D82" t="s">
        <v>375</v>
      </c>
      <c r="E82" t="s">
        <v>415</v>
      </c>
      <c r="F82">
        <v>17670</v>
      </c>
      <c r="G82">
        <v>17670</v>
      </c>
      <c r="H82" t="s">
        <v>41</v>
      </c>
      <c r="I82">
        <v>1677</v>
      </c>
      <c r="J82" t="s">
        <v>377</v>
      </c>
      <c r="K82" t="s">
        <v>43</v>
      </c>
      <c r="L82" t="s">
        <v>302</v>
      </c>
      <c r="M82" t="s">
        <v>45</v>
      </c>
      <c r="N82" t="s">
        <v>73</v>
      </c>
      <c r="O82" t="s">
        <v>47</v>
      </c>
      <c r="P82" t="s">
        <v>74</v>
      </c>
      <c r="Q82" t="s">
        <v>136</v>
      </c>
      <c r="R82" t="s">
        <v>52</v>
      </c>
      <c r="S82" t="s">
        <v>52</v>
      </c>
      <c r="T82" t="s">
        <v>76</v>
      </c>
      <c r="U82" t="s">
        <v>167</v>
      </c>
      <c r="V82" t="s">
        <v>54</v>
      </c>
      <c r="W82" t="s">
        <v>55</v>
      </c>
      <c r="X82" t="s">
        <v>56</v>
      </c>
      <c r="Y82" t="s">
        <v>416</v>
      </c>
      <c r="Z82" t="s">
        <v>400</v>
      </c>
      <c r="AA82" t="s">
        <v>82</v>
      </c>
      <c r="AB82">
        <v>2</v>
      </c>
      <c r="AC82" t="s">
        <v>378</v>
      </c>
      <c r="AD82" t="s">
        <v>171</v>
      </c>
      <c r="AE82" t="s">
        <v>52</v>
      </c>
      <c r="AF82" t="s">
        <v>52</v>
      </c>
      <c r="AG82" t="s">
        <v>52</v>
      </c>
      <c r="AH82">
        <v>9606</v>
      </c>
      <c r="AI82" t="s">
        <v>61</v>
      </c>
      <c r="AJ82" t="s">
        <v>379</v>
      </c>
      <c r="AK82" t="s">
        <v>63</v>
      </c>
      <c r="AL82" t="s">
        <v>104</v>
      </c>
    </row>
    <row r="83" spans="1:38" x14ac:dyDescent="0.2">
      <c r="A83">
        <v>192</v>
      </c>
      <c r="B83">
        <v>29083409</v>
      </c>
      <c r="C83" t="s">
        <v>38</v>
      </c>
      <c r="D83" t="s">
        <v>375</v>
      </c>
      <c r="E83" t="s">
        <v>417</v>
      </c>
      <c r="F83">
        <v>17670</v>
      </c>
      <c r="G83">
        <v>17670</v>
      </c>
      <c r="H83" t="s">
        <v>41</v>
      </c>
      <c r="I83">
        <v>2188</v>
      </c>
      <c r="J83" t="s">
        <v>377</v>
      </c>
      <c r="K83" t="s">
        <v>43</v>
      </c>
      <c r="L83" t="s">
        <v>302</v>
      </c>
      <c r="M83" t="s">
        <v>45</v>
      </c>
      <c r="N83" t="s">
        <v>73</v>
      </c>
      <c r="O83" t="s">
        <v>47</v>
      </c>
      <c r="P83" t="s">
        <v>74</v>
      </c>
      <c r="Q83" t="s">
        <v>136</v>
      </c>
      <c r="R83" t="s">
        <v>52</v>
      </c>
      <c r="S83" t="s">
        <v>52</v>
      </c>
      <c r="T83" t="s">
        <v>76</v>
      </c>
      <c r="U83" t="s">
        <v>167</v>
      </c>
      <c r="V83" t="s">
        <v>54</v>
      </c>
      <c r="W83" t="s">
        <v>55</v>
      </c>
      <c r="X83" t="s">
        <v>56</v>
      </c>
      <c r="Y83" t="s">
        <v>418</v>
      </c>
      <c r="Z83" t="s">
        <v>152</v>
      </c>
      <c r="AA83" t="s">
        <v>82</v>
      </c>
      <c r="AB83">
        <v>2</v>
      </c>
      <c r="AC83" t="s">
        <v>378</v>
      </c>
      <c r="AD83" t="s">
        <v>171</v>
      </c>
      <c r="AE83" t="s">
        <v>52</v>
      </c>
      <c r="AF83" t="s">
        <v>52</v>
      </c>
      <c r="AG83" t="s">
        <v>52</v>
      </c>
      <c r="AH83">
        <v>9606</v>
      </c>
      <c r="AI83" t="s">
        <v>61</v>
      </c>
      <c r="AJ83" t="s">
        <v>379</v>
      </c>
      <c r="AK83" t="s">
        <v>63</v>
      </c>
      <c r="AL83" t="s">
        <v>104</v>
      </c>
    </row>
    <row r="84" spans="1:38" x14ac:dyDescent="0.2">
      <c r="A84">
        <v>193</v>
      </c>
      <c r="B84">
        <v>29083409</v>
      </c>
      <c r="C84" t="s">
        <v>38</v>
      </c>
      <c r="D84" t="s">
        <v>375</v>
      </c>
      <c r="E84" t="s">
        <v>419</v>
      </c>
      <c r="F84">
        <v>17670</v>
      </c>
      <c r="G84">
        <v>17670</v>
      </c>
      <c r="H84" t="s">
        <v>41</v>
      </c>
      <c r="I84">
        <v>1881</v>
      </c>
      <c r="J84" t="s">
        <v>377</v>
      </c>
      <c r="K84" t="s">
        <v>43</v>
      </c>
      <c r="L84" t="s">
        <v>302</v>
      </c>
      <c r="M84" t="s">
        <v>45</v>
      </c>
      <c r="N84" t="s">
        <v>73</v>
      </c>
      <c r="O84" t="s">
        <v>47</v>
      </c>
      <c r="P84" t="s">
        <v>74</v>
      </c>
      <c r="Q84" t="s">
        <v>136</v>
      </c>
      <c r="R84" t="s">
        <v>52</v>
      </c>
      <c r="S84" t="s">
        <v>52</v>
      </c>
      <c r="T84" t="s">
        <v>76</v>
      </c>
      <c r="U84" t="s">
        <v>167</v>
      </c>
      <c r="V84" t="s">
        <v>54</v>
      </c>
      <c r="W84" t="s">
        <v>55</v>
      </c>
      <c r="X84" t="s">
        <v>56</v>
      </c>
      <c r="Y84" t="s">
        <v>420</v>
      </c>
      <c r="Z84" t="s">
        <v>421</v>
      </c>
      <c r="AA84" t="s">
        <v>82</v>
      </c>
      <c r="AB84">
        <v>2</v>
      </c>
      <c r="AC84" t="s">
        <v>378</v>
      </c>
      <c r="AD84" t="s">
        <v>171</v>
      </c>
      <c r="AE84" t="s">
        <v>52</v>
      </c>
      <c r="AF84" t="s">
        <v>52</v>
      </c>
      <c r="AG84" t="s">
        <v>52</v>
      </c>
      <c r="AH84">
        <v>9606</v>
      </c>
      <c r="AI84" t="s">
        <v>61</v>
      </c>
      <c r="AJ84" t="s">
        <v>379</v>
      </c>
      <c r="AK84" t="s">
        <v>63</v>
      </c>
      <c r="AL84" t="s">
        <v>104</v>
      </c>
    </row>
    <row r="85" spans="1:38" x14ac:dyDescent="0.2">
      <c r="A85">
        <v>194</v>
      </c>
      <c r="B85">
        <v>29083409</v>
      </c>
      <c r="C85" t="s">
        <v>38</v>
      </c>
      <c r="D85" t="s">
        <v>375</v>
      </c>
      <c r="E85" t="s">
        <v>422</v>
      </c>
      <c r="F85">
        <v>17670</v>
      </c>
      <c r="G85">
        <v>17670</v>
      </c>
      <c r="H85" t="s">
        <v>41</v>
      </c>
      <c r="I85">
        <v>1984</v>
      </c>
      <c r="J85" t="s">
        <v>377</v>
      </c>
      <c r="K85" t="s">
        <v>43</v>
      </c>
      <c r="L85" t="s">
        <v>302</v>
      </c>
      <c r="M85" t="s">
        <v>45</v>
      </c>
      <c r="N85" t="s">
        <v>73</v>
      </c>
      <c r="O85" t="s">
        <v>47</v>
      </c>
      <c r="P85" t="s">
        <v>74</v>
      </c>
      <c r="Q85" t="s">
        <v>136</v>
      </c>
      <c r="R85" t="s">
        <v>52</v>
      </c>
      <c r="S85" t="s">
        <v>52</v>
      </c>
      <c r="T85" t="s">
        <v>76</v>
      </c>
      <c r="U85" t="s">
        <v>167</v>
      </c>
      <c r="V85" t="s">
        <v>54</v>
      </c>
      <c r="W85" t="s">
        <v>55</v>
      </c>
      <c r="X85" t="s">
        <v>56</v>
      </c>
      <c r="Y85" t="s">
        <v>423</v>
      </c>
      <c r="Z85" t="s">
        <v>143</v>
      </c>
      <c r="AA85" t="s">
        <v>82</v>
      </c>
      <c r="AB85">
        <v>2</v>
      </c>
      <c r="AC85" t="s">
        <v>378</v>
      </c>
      <c r="AD85" t="s">
        <v>171</v>
      </c>
      <c r="AE85" t="s">
        <v>52</v>
      </c>
      <c r="AF85" t="s">
        <v>52</v>
      </c>
      <c r="AG85" t="s">
        <v>52</v>
      </c>
      <c r="AH85">
        <v>9606</v>
      </c>
      <c r="AI85" t="s">
        <v>61</v>
      </c>
      <c r="AJ85" t="s">
        <v>379</v>
      </c>
      <c r="AK85" t="s">
        <v>63</v>
      </c>
      <c r="AL85" t="s">
        <v>104</v>
      </c>
    </row>
    <row r="86" spans="1:38" x14ac:dyDescent="0.2">
      <c r="A86">
        <v>195</v>
      </c>
      <c r="B86">
        <v>29083409</v>
      </c>
      <c r="C86" t="s">
        <v>38</v>
      </c>
      <c r="D86" t="s">
        <v>375</v>
      </c>
      <c r="E86" t="s">
        <v>424</v>
      </c>
      <c r="F86">
        <v>17670</v>
      </c>
      <c r="G86">
        <v>17670</v>
      </c>
      <c r="H86" t="s">
        <v>41</v>
      </c>
      <c r="I86">
        <v>2086</v>
      </c>
      <c r="J86" t="s">
        <v>377</v>
      </c>
      <c r="K86" t="s">
        <v>43</v>
      </c>
      <c r="L86" t="s">
        <v>302</v>
      </c>
      <c r="M86" t="s">
        <v>45</v>
      </c>
      <c r="N86" t="s">
        <v>73</v>
      </c>
      <c r="O86" t="s">
        <v>47</v>
      </c>
      <c r="P86" t="s">
        <v>74</v>
      </c>
      <c r="Q86" t="s">
        <v>136</v>
      </c>
      <c r="R86" t="s">
        <v>52</v>
      </c>
      <c r="S86" t="s">
        <v>52</v>
      </c>
      <c r="T86" t="s">
        <v>76</v>
      </c>
      <c r="U86" t="s">
        <v>167</v>
      </c>
      <c r="V86" t="s">
        <v>54</v>
      </c>
      <c r="W86" t="s">
        <v>55</v>
      </c>
      <c r="X86" t="s">
        <v>56</v>
      </c>
      <c r="Y86" t="s">
        <v>425</v>
      </c>
      <c r="Z86" t="s">
        <v>143</v>
      </c>
      <c r="AA86" t="s">
        <v>82</v>
      </c>
      <c r="AB86">
        <v>2</v>
      </c>
      <c r="AC86" t="s">
        <v>378</v>
      </c>
      <c r="AD86" t="s">
        <v>171</v>
      </c>
      <c r="AE86" t="s">
        <v>52</v>
      </c>
      <c r="AF86" t="s">
        <v>52</v>
      </c>
      <c r="AG86" t="s">
        <v>52</v>
      </c>
      <c r="AH86">
        <v>9606</v>
      </c>
      <c r="AI86" t="s">
        <v>61</v>
      </c>
      <c r="AJ86" t="s">
        <v>379</v>
      </c>
      <c r="AK86" t="s">
        <v>63</v>
      </c>
      <c r="AL86" t="s">
        <v>104</v>
      </c>
    </row>
    <row r="87" spans="1:38" x14ac:dyDescent="0.2">
      <c r="A87">
        <v>196</v>
      </c>
      <c r="B87">
        <v>29083409</v>
      </c>
      <c r="C87" t="s">
        <v>38</v>
      </c>
      <c r="D87" t="s">
        <v>375</v>
      </c>
      <c r="E87" t="s">
        <v>426</v>
      </c>
      <c r="F87">
        <v>17670</v>
      </c>
      <c r="G87">
        <v>17670</v>
      </c>
      <c r="H87" t="s">
        <v>41</v>
      </c>
      <c r="I87">
        <v>1583</v>
      </c>
      <c r="J87" t="s">
        <v>377</v>
      </c>
      <c r="K87" t="s">
        <v>43</v>
      </c>
      <c r="L87" t="s">
        <v>302</v>
      </c>
      <c r="M87" t="s">
        <v>45</v>
      </c>
      <c r="N87" t="s">
        <v>73</v>
      </c>
      <c r="O87" t="s">
        <v>47</v>
      </c>
      <c r="P87" t="s">
        <v>74</v>
      </c>
      <c r="Q87" t="s">
        <v>136</v>
      </c>
      <c r="R87" t="s">
        <v>52</v>
      </c>
      <c r="S87" t="s">
        <v>52</v>
      </c>
      <c r="T87" t="s">
        <v>76</v>
      </c>
      <c r="U87" t="s">
        <v>167</v>
      </c>
      <c r="V87" t="s">
        <v>54</v>
      </c>
      <c r="W87" t="s">
        <v>55</v>
      </c>
      <c r="X87" t="s">
        <v>56</v>
      </c>
      <c r="Y87" t="s">
        <v>427</v>
      </c>
      <c r="Z87" t="s">
        <v>143</v>
      </c>
      <c r="AA87" t="s">
        <v>82</v>
      </c>
      <c r="AB87">
        <v>2</v>
      </c>
      <c r="AC87" t="s">
        <v>378</v>
      </c>
      <c r="AD87" t="s">
        <v>171</v>
      </c>
      <c r="AE87" t="s">
        <v>52</v>
      </c>
      <c r="AF87" t="s">
        <v>52</v>
      </c>
      <c r="AG87" t="s">
        <v>52</v>
      </c>
      <c r="AH87">
        <v>9606</v>
      </c>
      <c r="AI87" t="s">
        <v>61</v>
      </c>
      <c r="AJ87" t="s">
        <v>379</v>
      </c>
      <c r="AK87" t="s">
        <v>63</v>
      </c>
      <c r="AL87" t="s">
        <v>104</v>
      </c>
    </row>
    <row r="88" spans="1:38" x14ac:dyDescent="0.2">
      <c r="A88">
        <v>197</v>
      </c>
      <c r="B88">
        <v>29083409</v>
      </c>
      <c r="C88" t="s">
        <v>38</v>
      </c>
      <c r="D88" t="s">
        <v>375</v>
      </c>
      <c r="E88" t="s">
        <v>428</v>
      </c>
      <c r="F88">
        <v>17670</v>
      </c>
      <c r="G88">
        <v>17670</v>
      </c>
      <c r="H88" t="s">
        <v>41</v>
      </c>
      <c r="I88">
        <v>1912</v>
      </c>
      <c r="J88" t="s">
        <v>377</v>
      </c>
      <c r="K88" t="s">
        <v>43</v>
      </c>
      <c r="L88" t="s">
        <v>302</v>
      </c>
      <c r="M88" t="s">
        <v>45</v>
      </c>
      <c r="N88" t="s">
        <v>73</v>
      </c>
      <c r="O88" t="s">
        <v>47</v>
      </c>
      <c r="P88" t="s">
        <v>74</v>
      </c>
      <c r="Q88" t="s">
        <v>136</v>
      </c>
      <c r="R88" t="s">
        <v>52</v>
      </c>
      <c r="S88" t="s">
        <v>52</v>
      </c>
      <c r="T88" t="s">
        <v>76</v>
      </c>
      <c r="U88" t="s">
        <v>167</v>
      </c>
      <c r="V88" t="s">
        <v>54</v>
      </c>
      <c r="W88" t="s">
        <v>55</v>
      </c>
      <c r="X88" t="s">
        <v>56</v>
      </c>
      <c r="Y88" t="s">
        <v>429</v>
      </c>
      <c r="Z88" t="s">
        <v>143</v>
      </c>
      <c r="AA88" t="s">
        <v>82</v>
      </c>
      <c r="AB88">
        <v>2</v>
      </c>
      <c r="AC88" t="s">
        <v>378</v>
      </c>
      <c r="AD88" t="s">
        <v>171</v>
      </c>
      <c r="AE88" t="s">
        <v>52</v>
      </c>
      <c r="AF88" t="s">
        <v>52</v>
      </c>
      <c r="AG88" t="s">
        <v>52</v>
      </c>
      <c r="AH88">
        <v>9606</v>
      </c>
      <c r="AI88" t="s">
        <v>61</v>
      </c>
      <c r="AJ88" t="s">
        <v>379</v>
      </c>
      <c r="AK88" t="s">
        <v>63</v>
      </c>
      <c r="AL88" t="s">
        <v>104</v>
      </c>
    </row>
    <row r="89" spans="1:38" x14ac:dyDescent="0.2">
      <c r="A89">
        <v>198</v>
      </c>
      <c r="B89">
        <v>29083409</v>
      </c>
      <c r="C89" t="s">
        <v>38</v>
      </c>
      <c r="D89" t="s">
        <v>375</v>
      </c>
      <c r="E89" t="s">
        <v>430</v>
      </c>
      <c r="F89">
        <v>17670</v>
      </c>
      <c r="G89">
        <v>17670</v>
      </c>
      <c r="H89" t="s">
        <v>41</v>
      </c>
      <c r="I89">
        <v>1758</v>
      </c>
      <c r="J89" t="s">
        <v>377</v>
      </c>
      <c r="K89" t="s">
        <v>43</v>
      </c>
      <c r="L89" t="s">
        <v>302</v>
      </c>
      <c r="M89" t="s">
        <v>45</v>
      </c>
      <c r="N89" t="s">
        <v>73</v>
      </c>
      <c r="O89" t="s">
        <v>47</v>
      </c>
      <c r="P89" t="s">
        <v>74</v>
      </c>
      <c r="Q89" t="s">
        <v>136</v>
      </c>
      <c r="R89" t="s">
        <v>52</v>
      </c>
      <c r="S89" t="s">
        <v>52</v>
      </c>
      <c r="T89" t="s">
        <v>76</v>
      </c>
      <c r="U89" t="s">
        <v>167</v>
      </c>
      <c r="V89" t="s">
        <v>54</v>
      </c>
      <c r="W89" t="s">
        <v>55</v>
      </c>
      <c r="X89" t="s">
        <v>56</v>
      </c>
      <c r="Y89" t="s">
        <v>431</v>
      </c>
      <c r="Z89" t="s">
        <v>143</v>
      </c>
      <c r="AA89" t="s">
        <v>82</v>
      </c>
      <c r="AB89">
        <v>2</v>
      </c>
      <c r="AC89" t="s">
        <v>378</v>
      </c>
      <c r="AD89" t="s">
        <v>171</v>
      </c>
      <c r="AE89" t="s">
        <v>52</v>
      </c>
      <c r="AF89" t="s">
        <v>52</v>
      </c>
      <c r="AG89" t="s">
        <v>52</v>
      </c>
      <c r="AH89">
        <v>9606</v>
      </c>
      <c r="AI89" t="s">
        <v>61</v>
      </c>
      <c r="AJ89" t="s">
        <v>379</v>
      </c>
      <c r="AK89" t="s">
        <v>63</v>
      </c>
      <c r="AL89" t="s">
        <v>104</v>
      </c>
    </row>
    <row r="90" spans="1:38" x14ac:dyDescent="0.2">
      <c r="A90">
        <v>199</v>
      </c>
      <c r="B90">
        <v>29083409</v>
      </c>
      <c r="C90" t="s">
        <v>38</v>
      </c>
      <c r="D90" t="s">
        <v>375</v>
      </c>
      <c r="E90" t="s">
        <v>432</v>
      </c>
      <c r="F90">
        <v>17670</v>
      </c>
      <c r="G90">
        <v>17670</v>
      </c>
      <c r="H90" t="s">
        <v>41</v>
      </c>
      <c r="I90">
        <v>2376</v>
      </c>
      <c r="J90" t="s">
        <v>377</v>
      </c>
      <c r="K90" t="s">
        <v>43</v>
      </c>
      <c r="L90" t="s">
        <v>302</v>
      </c>
      <c r="M90" t="s">
        <v>45</v>
      </c>
      <c r="N90" t="s">
        <v>73</v>
      </c>
      <c r="O90" t="s">
        <v>47</v>
      </c>
      <c r="P90" t="s">
        <v>74</v>
      </c>
      <c r="Q90" t="s">
        <v>136</v>
      </c>
      <c r="R90" t="s">
        <v>52</v>
      </c>
      <c r="S90" t="s">
        <v>52</v>
      </c>
      <c r="T90" t="s">
        <v>76</v>
      </c>
      <c r="U90" t="s">
        <v>167</v>
      </c>
      <c r="V90" t="s">
        <v>54</v>
      </c>
      <c r="W90" t="s">
        <v>55</v>
      </c>
      <c r="X90" t="s">
        <v>56</v>
      </c>
      <c r="Y90" t="s">
        <v>325</v>
      </c>
      <c r="Z90" t="s">
        <v>326</v>
      </c>
      <c r="AA90" t="s">
        <v>82</v>
      </c>
      <c r="AB90">
        <v>2</v>
      </c>
      <c r="AC90" t="s">
        <v>378</v>
      </c>
      <c r="AD90" t="s">
        <v>171</v>
      </c>
      <c r="AE90" t="s">
        <v>52</v>
      </c>
      <c r="AF90" t="s">
        <v>52</v>
      </c>
      <c r="AG90" t="s">
        <v>52</v>
      </c>
      <c r="AH90">
        <v>9606</v>
      </c>
      <c r="AI90" t="s">
        <v>61</v>
      </c>
      <c r="AJ90" t="s">
        <v>379</v>
      </c>
      <c r="AK90" t="s">
        <v>63</v>
      </c>
      <c r="AL90" t="s">
        <v>104</v>
      </c>
    </row>
    <row r="91" spans="1:38" x14ac:dyDescent="0.2">
      <c r="A91">
        <v>200</v>
      </c>
      <c r="B91">
        <v>29083409</v>
      </c>
      <c r="C91" t="s">
        <v>38</v>
      </c>
      <c r="D91" t="s">
        <v>375</v>
      </c>
      <c r="E91" t="s">
        <v>433</v>
      </c>
      <c r="F91">
        <v>17670</v>
      </c>
      <c r="G91">
        <v>17670</v>
      </c>
      <c r="H91" t="s">
        <v>41</v>
      </c>
      <c r="I91">
        <v>1558</v>
      </c>
      <c r="J91" t="s">
        <v>377</v>
      </c>
      <c r="K91" t="s">
        <v>43</v>
      </c>
      <c r="L91" t="s">
        <v>302</v>
      </c>
      <c r="M91" t="s">
        <v>45</v>
      </c>
      <c r="N91" t="s">
        <v>73</v>
      </c>
      <c r="O91" t="s">
        <v>47</v>
      </c>
      <c r="P91" t="s">
        <v>74</v>
      </c>
      <c r="Q91" t="s">
        <v>136</v>
      </c>
      <c r="R91" t="s">
        <v>52</v>
      </c>
      <c r="S91" t="s">
        <v>52</v>
      </c>
      <c r="T91" t="s">
        <v>76</v>
      </c>
      <c r="U91" t="s">
        <v>167</v>
      </c>
      <c r="V91" t="s">
        <v>54</v>
      </c>
      <c r="W91" t="s">
        <v>55</v>
      </c>
      <c r="X91" t="s">
        <v>56</v>
      </c>
      <c r="Y91" t="s">
        <v>434</v>
      </c>
      <c r="Z91" t="s">
        <v>152</v>
      </c>
      <c r="AA91" t="s">
        <v>82</v>
      </c>
      <c r="AB91">
        <v>2</v>
      </c>
      <c r="AC91" t="s">
        <v>378</v>
      </c>
      <c r="AD91" t="s">
        <v>171</v>
      </c>
      <c r="AE91" t="s">
        <v>52</v>
      </c>
      <c r="AF91" t="s">
        <v>52</v>
      </c>
      <c r="AG91" t="s">
        <v>52</v>
      </c>
      <c r="AH91">
        <v>9606</v>
      </c>
      <c r="AI91" t="s">
        <v>61</v>
      </c>
      <c r="AJ91" t="s">
        <v>379</v>
      </c>
      <c r="AK91" t="s">
        <v>63</v>
      </c>
      <c r="AL91" t="s">
        <v>104</v>
      </c>
    </row>
    <row r="92" spans="1:38" x14ac:dyDescent="0.2">
      <c r="A92">
        <v>201</v>
      </c>
      <c r="B92">
        <v>29083409</v>
      </c>
      <c r="C92" t="s">
        <v>38</v>
      </c>
      <c r="D92" t="s">
        <v>375</v>
      </c>
      <c r="E92" t="s">
        <v>435</v>
      </c>
      <c r="F92">
        <v>17670</v>
      </c>
      <c r="G92">
        <v>17670</v>
      </c>
      <c r="H92" t="s">
        <v>41</v>
      </c>
      <c r="I92">
        <v>1948</v>
      </c>
      <c r="J92" t="s">
        <v>377</v>
      </c>
      <c r="K92" t="s">
        <v>43</v>
      </c>
      <c r="L92" t="s">
        <v>302</v>
      </c>
      <c r="M92" t="s">
        <v>45</v>
      </c>
      <c r="N92" t="s">
        <v>73</v>
      </c>
      <c r="O92" t="s">
        <v>47</v>
      </c>
      <c r="P92" t="s">
        <v>74</v>
      </c>
      <c r="Q92" t="s">
        <v>136</v>
      </c>
      <c r="R92" t="s">
        <v>52</v>
      </c>
      <c r="S92" t="s">
        <v>52</v>
      </c>
      <c r="T92" t="s">
        <v>76</v>
      </c>
      <c r="U92" t="s">
        <v>167</v>
      </c>
      <c r="V92" t="s">
        <v>54</v>
      </c>
      <c r="W92" t="s">
        <v>55</v>
      </c>
      <c r="X92" t="s">
        <v>56</v>
      </c>
      <c r="Y92" t="s">
        <v>436</v>
      </c>
      <c r="Z92" t="s">
        <v>437</v>
      </c>
      <c r="AA92" t="s">
        <v>82</v>
      </c>
      <c r="AB92">
        <v>2</v>
      </c>
      <c r="AC92" t="s">
        <v>378</v>
      </c>
      <c r="AD92" t="s">
        <v>171</v>
      </c>
      <c r="AE92" t="s">
        <v>52</v>
      </c>
      <c r="AF92" t="s">
        <v>52</v>
      </c>
      <c r="AG92" t="s">
        <v>52</v>
      </c>
      <c r="AH92">
        <v>9606</v>
      </c>
      <c r="AI92" t="s">
        <v>61</v>
      </c>
      <c r="AJ92" t="s">
        <v>379</v>
      </c>
      <c r="AK92" t="s">
        <v>63</v>
      </c>
      <c r="AL92" t="s">
        <v>104</v>
      </c>
    </row>
    <row r="93" spans="1:38" x14ac:dyDescent="0.2">
      <c r="A93">
        <v>202</v>
      </c>
      <c r="B93">
        <v>29083409</v>
      </c>
      <c r="C93" t="s">
        <v>38</v>
      </c>
      <c r="D93" t="s">
        <v>375</v>
      </c>
      <c r="E93" t="s">
        <v>438</v>
      </c>
      <c r="F93">
        <v>17670</v>
      </c>
      <c r="G93">
        <v>17670</v>
      </c>
      <c r="H93" t="s">
        <v>41</v>
      </c>
      <c r="I93">
        <v>2112</v>
      </c>
      <c r="J93" t="s">
        <v>377</v>
      </c>
      <c r="K93" t="s">
        <v>43</v>
      </c>
      <c r="L93" t="s">
        <v>302</v>
      </c>
      <c r="M93" t="s">
        <v>45</v>
      </c>
      <c r="N93" t="s">
        <v>73</v>
      </c>
      <c r="O93" t="s">
        <v>47</v>
      </c>
      <c r="P93" t="s">
        <v>74</v>
      </c>
      <c r="Q93" t="s">
        <v>136</v>
      </c>
      <c r="R93" t="s">
        <v>52</v>
      </c>
      <c r="S93" t="s">
        <v>52</v>
      </c>
      <c r="T93" t="s">
        <v>76</v>
      </c>
      <c r="U93" t="s">
        <v>167</v>
      </c>
      <c r="V93" t="s">
        <v>54</v>
      </c>
      <c r="W93" t="s">
        <v>55</v>
      </c>
      <c r="X93" t="s">
        <v>56</v>
      </c>
      <c r="Y93" t="s">
        <v>283</v>
      </c>
      <c r="Z93" t="s">
        <v>284</v>
      </c>
      <c r="AA93" t="s">
        <v>82</v>
      </c>
      <c r="AB93">
        <v>2</v>
      </c>
      <c r="AC93" t="s">
        <v>378</v>
      </c>
      <c r="AD93" t="s">
        <v>171</v>
      </c>
      <c r="AE93" t="s">
        <v>52</v>
      </c>
      <c r="AF93" t="s">
        <v>52</v>
      </c>
      <c r="AG93" t="s">
        <v>52</v>
      </c>
      <c r="AH93">
        <v>9606</v>
      </c>
      <c r="AI93" t="s">
        <v>61</v>
      </c>
      <c r="AJ93" t="s">
        <v>379</v>
      </c>
      <c r="AK93" t="s">
        <v>63</v>
      </c>
      <c r="AL93" t="s">
        <v>104</v>
      </c>
    </row>
    <row r="94" spans="1:38" x14ac:dyDescent="0.2">
      <c r="A94">
        <v>203</v>
      </c>
      <c r="B94">
        <v>29083409</v>
      </c>
      <c r="C94" t="s">
        <v>38</v>
      </c>
      <c r="D94" t="s">
        <v>375</v>
      </c>
      <c r="E94" t="s">
        <v>439</v>
      </c>
      <c r="F94">
        <v>17670</v>
      </c>
      <c r="G94">
        <v>17670</v>
      </c>
      <c r="H94" t="s">
        <v>41</v>
      </c>
      <c r="I94">
        <v>1987</v>
      </c>
      <c r="J94" t="s">
        <v>377</v>
      </c>
      <c r="K94" t="s">
        <v>43</v>
      </c>
      <c r="L94" t="s">
        <v>302</v>
      </c>
      <c r="M94" t="s">
        <v>45</v>
      </c>
      <c r="N94" t="s">
        <v>73</v>
      </c>
      <c r="O94" t="s">
        <v>47</v>
      </c>
      <c r="P94" t="s">
        <v>74</v>
      </c>
      <c r="Q94" t="s">
        <v>136</v>
      </c>
      <c r="R94" t="s">
        <v>52</v>
      </c>
      <c r="S94" t="s">
        <v>52</v>
      </c>
      <c r="T94" t="s">
        <v>76</v>
      </c>
      <c r="U94" t="s">
        <v>167</v>
      </c>
      <c r="V94" t="s">
        <v>54</v>
      </c>
      <c r="W94" t="s">
        <v>55</v>
      </c>
      <c r="X94" t="s">
        <v>56</v>
      </c>
      <c r="Y94" t="s">
        <v>440</v>
      </c>
      <c r="Z94" t="s">
        <v>437</v>
      </c>
      <c r="AA94" t="s">
        <v>82</v>
      </c>
      <c r="AB94">
        <v>2</v>
      </c>
      <c r="AC94" t="s">
        <v>378</v>
      </c>
      <c r="AD94" t="s">
        <v>171</v>
      </c>
      <c r="AE94" t="s">
        <v>52</v>
      </c>
      <c r="AF94" t="s">
        <v>52</v>
      </c>
      <c r="AG94" t="s">
        <v>52</v>
      </c>
      <c r="AH94">
        <v>9606</v>
      </c>
      <c r="AI94" t="s">
        <v>61</v>
      </c>
      <c r="AJ94" t="s">
        <v>379</v>
      </c>
      <c r="AK94" t="s">
        <v>63</v>
      </c>
      <c r="AL94" t="s">
        <v>104</v>
      </c>
    </row>
    <row r="95" spans="1:38" x14ac:dyDescent="0.2">
      <c r="A95">
        <v>204</v>
      </c>
      <c r="B95">
        <v>29083409</v>
      </c>
      <c r="C95" t="s">
        <v>38</v>
      </c>
      <c r="D95" t="s">
        <v>375</v>
      </c>
      <c r="E95" t="s">
        <v>441</v>
      </c>
      <c r="F95">
        <v>17670</v>
      </c>
      <c r="G95">
        <v>17670</v>
      </c>
      <c r="H95" t="s">
        <v>41</v>
      </c>
      <c r="I95">
        <v>1659</v>
      </c>
      <c r="J95" t="s">
        <v>377</v>
      </c>
      <c r="K95" t="s">
        <v>43</v>
      </c>
      <c r="L95" t="s">
        <v>302</v>
      </c>
      <c r="M95" t="s">
        <v>45</v>
      </c>
      <c r="N95" t="s">
        <v>73</v>
      </c>
      <c r="O95" t="s">
        <v>47</v>
      </c>
      <c r="P95" t="s">
        <v>74</v>
      </c>
      <c r="Q95" t="s">
        <v>136</v>
      </c>
      <c r="R95" t="s">
        <v>52</v>
      </c>
      <c r="S95" t="s">
        <v>52</v>
      </c>
      <c r="T95" t="s">
        <v>76</v>
      </c>
      <c r="U95" t="s">
        <v>167</v>
      </c>
      <c r="V95" t="s">
        <v>54</v>
      </c>
      <c r="W95" t="s">
        <v>55</v>
      </c>
      <c r="X95" t="s">
        <v>56</v>
      </c>
      <c r="Y95" t="s">
        <v>442</v>
      </c>
      <c r="Z95" t="s">
        <v>443</v>
      </c>
      <c r="AA95" t="s">
        <v>82</v>
      </c>
      <c r="AB95">
        <v>2</v>
      </c>
      <c r="AC95" t="s">
        <v>378</v>
      </c>
      <c r="AD95" t="s">
        <v>171</v>
      </c>
      <c r="AE95" t="s">
        <v>52</v>
      </c>
      <c r="AF95" t="s">
        <v>52</v>
      </c>
      <c r="AG95" t="s">
        <v>52</v>
      </c>
      <c r="AH95">
        <v>9606</v>
      </c>
      <c r="AI95" t="s">
        <v>61</v>
      </c>
      <c r="AJ95" t="s">
        <v>379</v>
      </c>
      <c r="AK95" t="s">
        <v>63</v>
      </c>
      <c r="AL95" t="s">
        <v>104</v>
      </c>
    </row>
    <row r="96" spans="1:38" x14ac:dyDescent="0.2">
      <c r="A96">
        <v>205</v>
      </c>
      <c r="B96">
        <v>29083409</v>
      </c>
      <c r="C96" t="s">
        <v>38</v>
      </c>
      <c r="D96" t="s">
        <v>375</v>
      </c>
      <c r="E96" t="s">
        <v>444</v>
      </c>
      <c r="F96">
        <v>17670</v>
      </c>
      <c r="G96">
        <v>17670</v>
      </c>
      <c r="H96" t="s">
        <v>41</v>
      </c>
      <c r="I96">
        <v>1244</v>
      </c>
      <c r="J96" t="s">
        <v>377</v>
      </c>
      <c r="K96" t="s">
        <v>43</v>
      </c>
      <c r="L96" t="s">
        <v>302</v>
      </c>
      <c r="M96" t="s">
        <v>45</v>
      </c>
      <c r="N96" t="s">
        <v>73</v>
      </c>
      <c r="O96" t="s">
        <v>47</v>
      </c>
      <c r="P96" t="s">
        <v>74</v>
      </c>
      <c r="Q96" t="s">
        <v>136</v>
      </c>
      <c r="R96" t="s">
        <v>52</v>
      </c>
      <c r="S96" t="s">
        <v>52</v>
      </c>
      <c r="T96" t="s">
        <v>76</v>
      </c>
      <c r="U96" t="s">
        <v>167</v>
      </c>
      <c r="V96" t="s">
        <v>54</v>
      </c>
      <c r="W96" t="s">
        <v>55</v>
      </c>
      <c r="X96" t="s">
        <v>56</v>
      </c>
      <c r="Y96" t="s">
        <v>445</v>
      </c>
      <c r="Z96" t="s">
        <v>443</v>
      </c>
      <c r="AA96" t="s">
        <v>82</v>
      </c>
      <c r="AB96">
        <v>2</v>
      </c>
      <c r="AC96" t="s">
        <v>378</v>
      </c>
      <c r="AD96" t="s">
        <v>171</v>
      </c>
      <c r="AE96" t="s">
        <v>52</v>
      </c>
      <c r="AF96" t="s">
        <v>52</v>
      </c>
      <c r="AG96" t="s">
        <v>52</v>
      </c>
      <c r="AH96">
        <v>9606</v>
      </c>
      <c r="AI96" t="s">
        <v>61</v>
      </c>
      <c r="AJ96" t="s">
        <v>379</v>
      </c>
      <c r="AK96" t="s">
        <v>63</v>
      </c>
      <c r="AL96" t="s">
        <v>104</v>
      </c>
    </row>
    <row r="97" spans="1:38" x14ac:dyDescent="0.2">
      <c r="A97">
        <v>206</v>
      </c>
      <c r="B97">
        <v>29083409</v>
      </c>
      <c r="C97" t="s">
        <v>38</v>
      </c>
      <c r="D97" t="s">
        <v>375</v>
      </c>
      <c r="E97" t="s">
        <v>446</v>
      </c>
      <c r="F97">
        <v>17670</v>
      </c>
      <c r="G97">
        <v>17670</v>
      </c>
      <c r="H97" t="s">
        <v>41</v>
      </c>
      <c r="I97">
        <v>1924</v>
      </c>
      <c r="J97" t="s">
        <v>377</v>
      </c>
      <c r="K97" t="s">
        <v>43</v>
      </c>
      <c r="L97" t="s">
        <v>302</v>
      </c>
      <c r="M97" t="s">
        <v>45</v>
      </c>
      <c r="N97" t="s">
        <v>73</v>
      </c>
      <c r="O97" t="s">
        <v>47</v>
      </c>
      <c r="P97" t="s">
        <v>74</v>
      </c>
      <c r="Q97" t="s">
        <v>136</v>
      </c>
      <c r="R97" t="s">
        <v>52</v>
      </c>
      <c r="S97" t="s">
        <v>52</v>
      </c>
      <c r="T97" t="s">
        <v>76</v>
      </c>
      <c r="U97" t="s">
        <v>167</v>
      </c>
      <c r="V97" t="s">
        <v>54</v>
      </c>
      <c r="W97" t="s">
        <v>55</v>
      </c>
      <c r="X97" t="s">
        <v>56</v>
      </c>
      <c r="Y97" t="s">
        <v>217</v>
      </c>
      <c r="Z97" t="s">
        <v>195</v>
      </c>
      <c r="AA97" t="s">
        <v>82</v>
      </c>
      <c r="AB97">
        <v>2</v>
      </c>
      <c r="AC97" t="s">
        <v>378</v>
      </c>
      <c r="AD97" t="s">
        <v>171</v>
      </c>
      <c r="AE97" t="s">
        <v>52</v>
      </c>
      <c r="AF97" t="s">
        <v>52</v>
      </c>
      <c r="AG97" t="s">
        <v>52</v>
      </c>
      <c r="AH97">
        <v>9606</v>
      </c>
      <c r="AI97" t="s">
        <v>61</v>
      </c>
      <c r="AJ97" t="s">
        <v>379</v>
      </c>
      <c r="AK97" t="s">
        <v>63</v>
      </c>
      <c r="AL97" t="s">
        <v>104</v>
      </c>
    </row>
    <row r="98" spans="1:38" x14ac:dyDescent="0.2">
      <c r="A98">
        <v>207</v>
      </c>
      <c r="B98">
        <v>29083409</v>
      </c>
      <c r="C98" t="s">
        <v>38</v>
      </c>
      <c r="D98" t="s">
        <v>375</v>
      </c>
      <c r="E98" t="s">
        <v>447</v>
      </c>
      <c r="F98">
        <v>17670</v>
      </c>
      <c r="G98">
        <v>17670</v>
      </c>
      <c r="H98" t="s">
        <v>41</v>
      </c>
      <c r="I98">
        <v>1747</v>
      </c>
      <c r="J98" t="s">
        <v>377</v>
      </c>
      <c r="K98" t="s">
        <v>43</v>
      </c>
      <c r="L98" t="s">
        <v>302</v>
      </c>
      <c r="M98" t="s">
        <v>45</v>
      </c>
      <c r="N98" t="s">
        <v>73</v>
      </c>
      <c r="O98" t="s">
        <v>47</v>
      </c>
      <c r="P98" t="s">
        <v>74</v>
      </c>
      <c r="Q98" t="s">
        <v>136</v>
      </c>
      <c r="R98" t="s">
        <v>52</v>
      </c>
      <c r="S98" t="s">
        <v>52</v>
      </c>
      <c r="T98" t="s">
        <v>76</v>
      </c>
      <c r="U98" t="s">
        <v>167</v>
      </c>
      <c r="V98" t="s">
        <v>54</v>
      </c>
      <c r="W98" t="s">
        <v>55</v>
      </c>
      <c r="X98" t="s">
        <v>56</v>
      </c>
      <c r="Y98" t="s">
        <v>448</v>
      </c>
      <c r="Z98" t="s">
        <v>152</v>
      </c>
      <c r="AA98" t="s">
        <v>82</v>
      </c>
      <c r="AB98">
        <v>2</v>
      </c>
      <c r="AC98" t="s">
        <v>378</v>
      </c>
      <c r="AD98" t="s">
        <v>171</v>
      </c>
      <c r="AE98" t="s">
        <v>52</v>
      </c>
      <c r="AF98" t="s">
        <v>52</v>
      </c>
      <c r="AG98" t="s">
        <v>52</v>
      </c>
      <c r="AH98">
        <v>9606</v>
      </c>
      <c r="AI98" t="s">
        <v>61</v>
      </c>
      <c r="AJ98" t="s">
        <v>379</v>
      </c>
      <c r="AK98" t="s">
        <v>63</v>
      </c>
      <c r="AL98" t="s">
        <v>104</v>
      </c>
    </row>
    <row r="99" spans="1:38" x14ac:dyDescent="0.2">
      <c r="A99">
        <v>208</v>
      </c>
      <c r="B99">
        <v>29083409</v>
      </c>
      <c r="C99" t="s">
        <v>38</v>
      </c>
      <c r="D99" t="s">
        <v>375</v>
      </c>
      <c r="E99" t="s">
        <v>449</v>
      </c>
      <c r="F99">
        <v>17670</v>
      </c>
      <c r="G99">
        <v>17670</v>
      </c>
      <c r="H99" t="s">
        <v>41</v>
      </c>
      <c r="I99">
        <v>1950</v>
      </c>
      <c r="J99" t="s">
        <v>377</v>
      </c>
      <c r="K99" t="s">
        <v>43</v>
      </c>
      <c r="L99" t="s">
        <v>302</v>
      </c>
      <c r="M99" t="s">
        <v>45</v>
      </c>
      <c r="N99" t="s">
        <v>73</v>
      </c>
      <c r="O99" t="s">
        <v>47</v>
      </c>
      <c r="P99" t="s">
        <v>74</v>
      </c>
      <c r="Q99" t="s">
        <v>136</v>
      </c>
      <c r="R99" t="s">
        <v>52</v>
      </c>
      <c r="S99" t="s">
        <v>52</v>
      </c>
      <c r="T99" t="s">
        <v>76</v>
      </c>
      <c r="U99" t="s">
        <v>167</v>
      </c>
      <c r="V99" t="s">
        <v>54</v>
      </c>
      <c r="W99" t="s">
        <v>55</v>
      </c>
      <c r="X99" t="s">
        <v>56</v>
      </c>
      <c r="Y99" t="s">
        <v>450</v>
      </c>
      <c r="Z99" t="s">
        <v>152</v>
      </c>
      <c r="AA99" t="s">
        <v>82</v>
      </c>
      <c r="AB99">
        <v>2</v>
      </c>
      <c r="AC99" t="s">
        <v>378</v>
      </c>
      <c r="AD99" t="s">
        <v>171</v>
      </c>
      <c r="AE99" t="s">
        <v>52</v>
      </c>
      <c r="AF99" t="s">
        <v>52</v>
      </c>
      <c r="AG99" t="s">
        <v>52</v>
      </c>
      <c r="AH99">
        <v>9606</v>
      </c>
      <c r="AI99" t="s">
        <v>61</v>
      </c>
      <c r="AJ99" t="s">
        <v>379</v>
      </c>
      <c r="AK99" t="s">
        <v>63</v>
      </c>
      <c r="AL99" t="s">
        <v>104</v>
      </c>
    </row>
    <row r="100" spans="1:38" x14ac:dyDescent="0.2">
      <c r="A100">
        <v>209</v>
      </c>
      <c r="B100">
        <v>29083409</v>
      </c>
      <c r="C100" t="s">
        <v>38</v>
      </c>
      <c r="D100" t="s">
        <v>375</v>
      </c>
      <c r="E100" t="s">
        <v>451</v>
      </c>
      <c r="F100">
        <v>17670</v>
      </c>
      <c r="G100">
        <v>17670</v>
      </c>
      <c r="H100" t="s">
        <v>41</v>
      </c>
      <c r="I100">
        <v>1895</v>
      </c>
      <c r="J100" t="s">
        <v>377</v>
      </c>
      <c r="K100" t="s">
        <v>43</v>
      </c>
      <c r="L100" t="s">
        <v>302</v>
      </c>
      <c r="M100" t="s">
        <v>45</v>
      </c>
      <c r="N100" t="s">
        <v>73</v>
      </c>
      <c r="O100" t="s">
        <v>47</v>
      </c>
      <c r="P100" t="s">
        <v>74</v>
      </c>
      <c r="Q100" t="s">
        <v>136</v>
      </c>
      <c r="R100" t="s">
        <v>52</v>
      </c>
      <c r="S100" t="s">
        <v>52</v>
      </c>
      <c r="T100" t="s">
        <v>76</v>
      </c>
      <c r="U100" t="s">
        <v>167</v>
      </c>
      <c r="V100" t="s">
        <v>54</v>
      </c>
      <c r="W100" t="s">
        <v>55</v>
      </c>
      <c r="X100" t="s">
        <v>56</v>
      </c>
      <c r="Y100" t="s">
        <v>452</v>
      </c>
      <c r="Z100" t="s">
        <v>400</v>
      </c>
      <c r="AA100" t="s">
        <v>82</v>
      </c>
      <c r="AB100">
        <v>2</v>
      </c>
      <c r="AC100" t="s">
        <v>378</v>
      </c>
      <c r="AD100" t="s">
        <v>171</v>
      </c>
      <c r="AE100" t="s">
        <v>52</v>
      </c>
      <c r="AF100" t="s">
        <v>52</v>
      </c>
      <c r="AG100" t="s">
        <v>52</v>
      </c>
      <c r="AH100">
        <v>9606</v>
      </c>
      <c r="AI100" t="s">
        <v>61</v>
      </c>
      <c r="AJ100" t="s">
        <v>379</v>
      </c>
      <c r="AK100" t="s">
        <v>63</v>
      </c>
      <c r="AL100" t="s">
        <v>104</v>
      </c>
    </row>
    <row r="101" spans="1:38" x14ac:dyDescent="0.2">
      <c r="A101">
        <v>210</v>
      </c>
      <c r="B101">
        <v>29083409</v>
      </c>
      <c r="C101" t="s">
        <v>38</v>
      </c>
      <c r="D101" t="s">
        <v>375</v>
      </c>
      <c r="E101" t="s">
        <v>453</v>
      </c>
      <c r="F101">
        <v>17670</v>
      </c>
      <c r="G101">
        <v>17670</v>
      </c>
      <c r="H101" t="s">
        <v>41</v>
      </c>
      <c r="I101">
        <v>1964</v>
      </c>
      <c r="J101" t="s">
        <v>377</v>
      </c>
      <c r="K101" t="s">
        <v>43</v>
      </c>
      <c r="L101" t="s">
        <v>302</v>
      </c>
      <c r="M101" t="s">
        <v>45</v>
      </c>
      <c r="N101" t="s">
        <v>73</v>
      </c>
      <c r="O101" t="s">
        <v>47</v>
      </c>
      <c r="P101" t="s">
        <v>74</v>
      </c>
      <c r="Q101" t="s">
        <v>136</v>
      </c>
      <c r="R101" t="s">
        <v>52</v>
      </c>
      <c r="S101" t="s">
        <v>52</v>
      </c>
      <c r="T101" t="s">
        <v>76</v>
      </c>
      <c r="U101" t="s">
        <v>167</v>
      </c>
      <c r="V101" t="s">
        <v>54</v>
      </c>
      <c r="W101" t="s">
        <v>55</v>
      </c>
      <c r="X101" t="s">
        <v>56</v>
      </c>
      <c r="Y101" t="s">
        <v>454</v>
      </c>
      <c r="Z101" t="s">
        <v>421</v>
      </c>
      <c r="AA101" t="s">
        <v>82</v>
      </c>
      <c r="AB101">
        <v>2</v>
      </c>
      <c r="AC101" t="s">
        <v>378</v>
      </c>
      <c r="AD101" t="s">
        <v>171</v>
      </c>
      <c r="AE101" t="s">
        <v>52</v>
      </c>
      <c r="AF101" t="s">
        <v>52</v>
      </c>
      <c r="AG101" t="s">
        <v>52</v>
      </c>
      <c r="AH101">
        <v>9606</v>
      </c>
      <c r="AI101" t="s">
        <v>61</v>
      </c>
      <c r="AJ101" t="s">
        <v>379</v>
      </c>
      <c r="AK101" t="s">
        <v>63</v>
      </c>
      <c r="AL101" t="s">
        <v>104</v>
      </c>
    </row>
    <row r="102" spans="1:38" x14ac:dyDescent="0.2">
      <c r="A102">
        <v>211</v>
      </c>
      <c r="B102">
        <v>29083409</v>
      </c>
      <c r="C102" t="s">
        <v>38</v>
      </c>
      <c r="D102" t="s">
        <v>375</v>
      </c>
      <c r="E102" t="s">
        <v>455</v>
      </c>
      <c r="F102">
        <v>17670</v>
      </c>
      <c r="G102">
        <v>17670</v>
      </c>
      <c r="H102" t="s">
        <v>41</v>
      </c>
      <c r="I102">
        <v>1965</v>
      </c>
      <c r="J102" t="s">
        <v>377</v>
      </c>
      <c r="K102" t="s">
        <v>43</v>
      </c>
      <c r="L102" t="s">
        <v>302</v>
      </c>
      <c r="M102" t="s">
        <v>45</v>
      </c>
      <c r="N102" t="s">
        <v>73</v>
      </c>
      <c r="O102" t="s">
        <v>47</v>
      </c>
      <c r="P102" t="s">
        <v>74</v>
      </c>
      <c r="Q102" t="s">
        <v>136</v>
      </c>
      <c r="R102" t="s">
        <v>52</v>
      </c>
      <c r="S102" t="s">
        <v>52</v>
      </c>
      <c r="T102" t="s">
        <v>76</v>
      </c>
      <c r="U102" t="s">
        <v>167</v>
      </c>
      <c r="V102" t="s">
        <v>54</v>
      </c>
      <c r="W102" t="s">
        <v>55</v>
      </c>
      <c r="X102" t="s">
        <v>56</v>
      </c>
      <c r="Y102" t="s">
        <v>456</v>
      </c>
      <c r="Z102" t="s">
        <v>421</v>
      </c>
      <c r="AA102" t="s">
        <v>82</v>
      </c>
      <c r="AB102">
        <v>2</v>
      </c>
      <c r="AC102" t="s">
        <v>378</v>
      </c>
      <c r="AD102" t="s">
        <v>171</v>
      </c>
      <c r="AE102" t="s">
        <v>52</v>
      </c>
      <c r="AF102" t="s">
        <v>52</v>
      </c>
      <c r="AG102" t="s">
        <v>52</v>
      </c>
      <c r="AH102">
        <v>9606</v>
      </c>
      <c r="AI102" t="s">
        <v>61</v>
      </c>
      <c r="AJ102" t="s">
        <v>379</v>
      </c>
      <c r="AK102" t="s">
        <v>63</v>
      </c>
      <c r="AL102" t="s">
        <v>104</v>
      </c>
    </row>
    <row r="103" spans="1:38" x14ac:dyDescent="0.2">
      <c r="A103">
        <v>212</v>
      </c>
      <c r="B103">
        <v>29083409</v>
      </c>
      <c r="C103" t="s">
        <v>38</v>
      </c>
      <c r="D103" t="s">
        <v>375</v>
      </c>
      <c r="E103" t="s">
        <v>457</v>
      </c>
      <c r="F103">
        <v>17670</v>
      </c>
      <c r="G103">
        <v>17670</v>
      </c>
      <c r="H103" t="s">
        <v>41</v>
      </c>
      <c r="I103">
        <v>1947</v>
      </c>
      <c r="J103" t="s">
        <v>377</v>
      </c>
      <c r="K103" t="s">
        <v>43</v>
      </c>
      <c r="L103" t="s">
        <v>302</v>
      </c>
      <c r="M103" t="s">
        <v>45</v>
      </c>
      <c r="N103" t="s">
        <v>73</v>
      </c>
      <c r="O103" t="s">
        <v>47</v>
      </c>
      <c r="P103" t="s">
        <v>74</v>
      </c>
      <c r="Q103" t="s">
        <v>136</v>
      </c>
      <c r="R103" t="s">
        <v>52</v>
      </c>
      <c r="S103" t="s">
        <v>52</v>
      </c>
      <c r="T103" t="s">
        <v>76</v>
      </c>
      <c r="U103" t="s">
        <v>167</v>
      </c>
      <c r="V103" t="s">
        <v>54</v>
      </c>
      <c r="W103" t="s">
        <v>55</v>
      </c>
      <c r="X103" t="s">
        <v>56</v>
      </c>
      <c r="Y103" t="s">
        <v>458</v>
      </c>
      <c r="Z103" t="s">
        <v>421</v>
      </c>
      <c r="AA103" t="s">
        <v>82</v>
      </c>
      <c r="AB103">
        <v>2</v>
      </c>
      <c r="AC103" t="s">
        <v>378</v>
      </c>
      <c r="AD103" t="s">
        <v>171</v>
      </c>
      <c r="AE103" t="s">
        <v>52</v>
      </c>
      <c r="AF103" t="s">
        <v>52</v>
      </c>
      <c r="AG103" t="s">
        <v>52</v>
      </c>
      <c r="AH103">
        <v>9606</v>
      </c>
      <c r="AI103" t="s">
        <v>61</v>
      </c>
      <c r="AJ103" t="s">
        <v>379</v>
      </c>
      <c r="AK103" t="s">
        <v>63</v>
      </c>
      <c r="AL103" t="s">
        <v>104</v>
      </c>
    </row>
    <row r="104" spans="1:38" x14ac:dyDescent="0.2">
      <c r="A104">
        <v>213</v>
      </c>
      <c r="B104">
        <v>29083409</v>
      </c>
      <c r="C104" t="s">
        <v>38</v>
      </c>
      <c r="D104" t="s">
        <v>375</v>
      </c>
      <c r="E104" t="s">
        <v>459</v>
      </c>
      <c r="F104">
        <v>17670</v>
      </c>
      <c r="G104">
        <v>17670</v>
      </c>
      <c r="H104" t="s">
        <v>41</v>
      </c>
      <c r="I104">
        <v>2098</v>
      </c>
      <c r="J104" t="s">
        <v>377</v>
      </c>
      <c r="K104" t="s">
        <v>43</v>
      </c>
      <c r="L104" t="s">
        <v>302</v>
      </c>
      <c r="M104" t="s">
        <v>45</v>
      </c>
      <c r="N104" t="s">
        <v>73</v>
      </c>
      <c r="O104" t="s">
        <v>47</v>
      </c>
      <c r="P104" t="s">
        <v>74</v>
      </c>
      <c r="Q104" t="s">
        <v>136</v>
      </c>
      <c r="R104" t="s">
        <v>52</v>
      </c>
      <c r="S104" t="s">
        <v>52</v>
      </c>
      <c r="T104" t="s">
        <v>76</v>
      </c>
      <c r="U104" t="s">
        <v>167</v>
      </c>
      <c r="V104" t="s">
        <v>54</v>
      </c>
      <c r="W104" t="s">
        <v>55</v>
      </c>
      <c r="X104" t="s">
        <v>56</v>
      </c>
      <c r="Y104" t="s">
        <v>460</v>
      </c>
      <c r="Z104" t="s">
        <v>443</v>
      </c>
      <c r="AA104" t="s">
        <v>82</v>
      </c>
      <c r="AB104">
        <v>2</v>
      </c>
      <c r="AC104" t="s">
        <v>378</v>
      </c>
      <c r="AD104" t="s">
        <v>171</v>
      </c>
      <c r="AE104" t="s">
        <v>52</v>
      </c>
      <c r="AF104" t="s">
        <v>52</v>
      </c>
      <c r="AG104" t="s">
        <v>52</v>
      </c>
      <c r="AH104">
        <v>9606</v>
      </c>
      <c r="AI104" t="s">
        <v>61</v>
      </c>
      <c r="AJ104" t="s">
        <v>379</v>
      </c>
      <c r="AK104" t="s">
        <v>63</v>
      </c>
      <c r="AL104" t="s">
        <v>104</v>
      </c>
    </row>
    <row r="105" spans="1:38" x14ac:dyDescent="0.2">
      <c r="A105">
        <v>214</v>
      </c>
      <c r="B105">
        <v>29083409</v>
      </c>
      <c r="C105" t="s">
        <v>38</v>
      </c>
      <c r="D105" t="s">
        <v>375</v>
      </c>
      <c r="E105" t="s">
        <v>461</v>
      </c>
      <c r="F105">
        <v>17670</v>
      </c>
      <c r="G105">
        <v>17670</v>
      </c>
      <c r="H105" t="s">
        <v>41</v>
      </c>
      <c r="I105">
        <v>2270</v>
      </c>
      <c r="J105" t="s">
        <v>377</v>
      </c>
      <c r="K105" t="s">
        <v>43</v>
      </c>
      <c r="L105" t="s">
        <v>302</v>
      </c>
      <c r="M105" t="s">
        <v>45</v>
      </c>
      <c r="N105" t="s">
        <v>73</v>
      </c>
      <c r="O105" t="s">
        <v>47</v>
      </c>
      <c r="P105" t="s">
        <v>74</v>
      </c>
      <c r="Q105" t="s">
        <v>136</v>
      </c>
      <c r="R105" t="s">
        <v>52</v>
      </c>
      <c r="S105" t="s">
        <v>52</v>
      </c>
      <c r="T105" t="s">
        <v>76</v>
      </c>
      <c r="U105" t="s">
        <v>167</v>
      </c>
      <c r="V105" t="s">
        <v>54</v>
      </c>
      <c r="W105" t="s">
        <v>55</v>
      </c>
      <c r="X105" t="s">
        <v>56</v>
      </c>
      <c r="Y105" t="s">
        <v>462</v>
      </c>
      <c r="Z105" t="s">
        <v>225</v>
      </c>
      <c r="AA105" t="s">
        <v>82</v>
      </c>
      <c r="AB105">
        <v>2</v>
      </c>
      <c r="AC105" t="s">
        <v>378</v>
      </c>
      <c r="AD105" t="s">
        <v>171</v>
      </c>
      <c r="AE105" t="s">
        <v>52</v>
      </c>
      <c r="AF105" t="s">
        <v>52</v>
      </c>
      <c r="AG105" t="s">
        <v>52</v>
      </c>
      <c r="AH105">
        <v>9606</v>
      </c>
      <c r="AI105" t="s">
        <v>61</v>
      </c>
      <c r="AJ105" t="s">
        <v>379</v>
      </c>
      <c r="AK105" t="s">
        <v>63</v>
      </c>
      <c r="AL105" t="s">
        <v>104</v>
      </c>
    </row>
    <row r="106" spans="1:38" x14ac:dyDescent="0.2">
      <c r="A106">
        <v>215</v>
      </c>
      <c r="B106">
        <v>29083409</v>
      </c>
      <c r="C106" t="s">
        <v>38</v>
      </c>
      <c r="D106" t="s">
        <v>375</v>
      </c>
      <c r="E106" t="s">
        <v>463</v>
      </c>
      <c r="F106">
        <v>17670</v>
      </c>
      <c r="G106">
        <v>17670</v>
      </c>
      <c r="H106" t="s">
        <v>41</v>
      </c>
      <c r="I106">
        <v>1879</v>
      </c>
      <c r="J106" t="s">
        <v>377</v>
      </c>
      <c r="K106" t="s">
        <v>43</v>
      </c>
      <c r="L106" t="s">
        <v>302</v>
      </c>
      <c r="M106" t="s">
        <v>45</v>
      </c>
      <c r="N106" t="s">
        <v>73</v>
      </c>
      <c r="O106" t="s">
        <v>47</v>
      </c>
      <c r="P106" t="s">
        <v>74</v>
      </c>
      <c r="Q106" t="s">
        <v>136</v>
      </c>
      <c r="R106" t="s">
        <v>52</v>
      </c>
      <c r="S106" t="s">
        <v>52</v>
      </c>
      <c r="T106" t="s">
        <v>76</v>
      </c>
      <c r="U106" t="s">
        <v>167</v>
      </c>
      <c r="V106" t="s">
        <v>54</v>
      </c>
      <c r="W106" t="s">
        <v>55</v>
      </c>
      <c r="X106" t="s">
        <v>56</v>
      </c>
      <c r="Y106" t="s">
        <v>273</v>
      </c>
      <c r="Z106" t="s">
        <v>265</v>
      </c>
      <c r="AA106" t="s">
        <v>82</v>
      </c>
      <c r="AB106">
        <v>2</v>
      </c>
      <c r="AC106" t="s">
        <v>378</v>
      </c>
      <c r="AD106" t="s">
        <v>171</v>
      </c>
      <c r="AE106" t="s">
        <v>52</v>
      </c>
      <c r="AF106" t="s">
        <v>52</v>
      </c>
      <c r="AG106" t="s">
        <v>52</v>
      </c>
      <c r="AH106">
        <v>9606</v>
      </c>
      <c r="AI106" t="s">
        <v>61</v>
      </c>
      <c r="AJ106" t="s">
        <v>379</v>
      </c>
      <c r="AK106" t="s">
        <v>63</v>
      </c>
      <c r="AL106" t="s">
        <v>104</v>
      </c>
    </row>
    <row r="107" spans="1:38" x14ac:dyDescent="0.2">
      <c r="A107">
        <v>216</v>
      </c>
      <c r="B107">
        <v>29083409</v>
      </c>
      <c r="C107" t="s">
        <v>38</v>
      </c>
      <c r="D107" t="s">
        <v>375</v>
      </c>
      <c r="E107" t="s">
        <v>464</v>
      </c>
      <c r="F107">
        <v>17670</v>
      </c>
      <c r="G107">
        <v>17670</v>
      </c>
      <c r="H107" t="s">
        <v>41</v>
      </c>
      <c r="I107">
        <v>2066</v>
      </c>
      <c r="J107" t="s">
        <v>377</v>
      </c>
      <c r="K107" t="s">
        <v>43</v>
      </c>
      <c r="L107" t="s">
        <v>302</v>
      </c>
      <c r="M107" t="s">
        <v>45</v>
      </c>
      <c r="N107" t="s">
        <v>73</v>
      </c>
      <c r="O107" t="s">
        <v>47</v>
      </c>
      <c r="P107" t="s">
        <v>74</v>
      </c>
      <c r="Q107" t="s">
        <v>136</v>
      </c>
      <c r="R107" t="s">
        <v>52</v>
      </c>
      <c r="S107" t="s">
        <v>52</v>
      </c>
      <c r="T107" t="s">
        <v>76</v>
      </c>
      <c r="U107" t="s">
        <v>167</v>
      </c>
      <c r="V107" t="s">
        <v>54</v>
      </c>
      <c r="W107" t="s">
        <v>55</v>
      </c>
      <c r="X107" t="s">
        <v>56</v>
      </c>
      <c r="Y107" t="s">
        <v>465</v>
      </c>
      <c r="Z107" t="s">
        <v>381</v>
      </c>
      <c r="AA107" t="s">
        <v>82</v>
      </c>
      <c r="AB107">
        <v>2</v>
      </c>
      <c r="AC107" t="s">
        <v>378</v>
      </c>
      <c r="AD107" t="s">
        <v>171</v>
      </c>
      <c r="AE107" t="s">
        <v>52</v>
      </c>
      <c r="AF107" t="s">
        <v>52</v>
      </c>
      <c r="AG107" t="s">
        <v>52</v>
      </c>
      <c r="AH107">
        <v>9606</v>
      </c>
      <c r="AI107" t="s">
        <v>61</v>
      </c>
      <c r="AJ107" t="s">
        <v>379</v>
      </c>
      <c r="AK107" t="s">
        <v>63</v>
      </c>
      <c r="AL107" t="s">
        <v>104</v>
      </c>
    </row>
    <row r="108" spans="1:38" x14ac:dyDescent="0.2">
      <c r="A108">
        <v>217</v>
      </c>
      <c r="B108">
        <v>29083409</v>
      </c>
      <c r="C108" t="s">
        <v>38</v>
      </c>
      <c r="D108" t="s">
        <v>375</v>
      </c>
      <c r="E108" t="s">
        <v>466</v>
      </c>
      <c r="F108">
        <v>17670</v>
      </c>
      <c r="G108">
        <v>17670</v>
      </c>
      <c r="H108" t="s">
        <v>41</v>
      </c>
      <c r="I108">
        <v>2202</v>
      </c>
      <c r="J108" t="s">
        <v>377</v>
      </c>
      <c r="K108" t="s">
        <v>43</v>
      </c>
      <c r="L108" t="s">
        <v>302</v>
      </c>
      <c r="M108" t="s">
        <v>45</v>
      </c>
      <c r="N108" t="s">
        <v>73</v>
      </c>
      <c r="O108" t="s">
        <v>47</v>
      </c>
      <c r="P108" t="s">
        <v>74</v>
      </c>
      <c r="Q108" t="s">
        <v>136</v>
      </c>
      <c r="R108" t="s">
        <v>52</v>
      </c>
      <c r="S108" t="s">
        <v>52</v>
      </c>
      <c r="T108" t="s">
        <v>76</v>
      </c>
      <c r="U108" t="s">
        <v>167</v>
      </c>
      <c r="V108" t="s">
        <v>54</v>
      </c>
      <c r="W108" t="s">
        <v>55</v>
      </c>
      <c r="X108" t="s">
        <v>56</v>
      </c>
      <c r="Y108" t="s">
        <v>467</v>
      </c>
      <c r="Z108" t="s">
        <v>421</v>
      </c>
      <c r="AA108" t="s">
        <v>82</v>
      </c>
      <c r="AB108">
        <v>2</v>
      </c>
      <c r="AC108" t="s">
        <v>378</v>
      </c>
      <c r="AD108" t="s">
        <v>171</v>
      </c>
      <c r="AE108" t="s">
        <v>52</v>
      </c>
      <c r="AF108" t="s">
        <v>52</v>
      </c>
      <c r="AG108" t="s">
        <v>52</v>
      </c>
      <c r="AH108">
        <v>9606</v>
      </c>
      <c r="AI108" t="s">
        <v>61</v>
      </c>
      <c r="AJ108" t="s">
        <v>379</v>
      </c>
      <c r="AK108" t="s">
        <v>63</v>
      </c>
      <c r="AL108" t="s">
        <v>104</v>
      </c>
    </row>
    <row r="109" spans="1:38" x14ac:dyDescent="0.2">
      <c r="A109">
        <v>218</v>
      </c>
      <c r="B109">
        <v>29083409</v>
      </c>
      <c r="C109" t="s">
        <v>38</v>
      </c>
      <c r="D109" t="s">
        <v>375</v>
      </c>
      <c r="E109" t="s">
        <v>468</v>
      </c>
      <c r="F109">
        <v>17670</v>
      </c>
      <c r="G109">
        <v>17670</v>
      </c>
      <c r="H109" t="s">
        <v>41</v>
      </c>
      <c r="I109">
        <v>1962</v>
      </c>
      <c r="J109" t="s">
        <v>377</v>
      </c>
      <c r="K109" t="s">
        <v>43</v>
      </c>
      <c r="L109" t="s">
        <v>302</v>
      </c>
      <c r="M109" t="s">
        <v>45</v>
      </c>
      <c r="N109" t="s">
        <v>73</v>
      </c>
      <c r="O109" t="s">
        <v>47</v>
      </c>
      <c r="P109" t="s">
        <v>74</v>
      </c>
      <c r="Q109" t="s">
        <v>136</v>
      </c>
      <c r="R109" t="s">
        <v>52</v>
      </c>
      <c r="S109" t="s">
        <v>52</v>
      </c>
      <c r="T109" t="s">
        <v>76</v>
      </c>
      <c r="U109" t="s">
        <v>167</v>
      </c>
      <c r="V109" t="s">
        <v>54</v>
      </c>
      <c r="W109" t="s">
        <v>55</v>
      </c>
      <c r="X109" t="s">
        <v>56</v>
      </c>
      <c r="Y109" t="s">
        <v>469</v>
      </c>
      <c r="Z109" t="s">
        <v>421</v>
      </c>
      <c r="AA109" t="s">
        <v>82</v>
      </c>
      <c r="AB109">
        <v>2</v>
      </c>
      <c r="AC109" t="s">
        <v>378</v>
      </c>
      <c r="AD109" t="s">
        <v>171</v>
      </c>
      <c r="AE109" t="s">
        <v>52</v>
      </c>
      <c r="AF109" t="s">
        <v>52</v>
      </c>
      <c r="AG109" t="s">
        <v>52</v>
      </c>
      <c r="AH109">
        <v>9606</v>
      </c>
      <c r="AI109" t="s">
        <v>61</v>
      </c>
      <c r="AJ109" t="s">
        <v>379</v>
      </c>
      <c r="AK109" t="s">
        <v>63</v>
      </c>
      <c r="AL109" t="s">
        <v>104</v>
      </c>
    </row>
    <row r="110" spans="1:38" x14ac:dyDescent="0.2">
      <c r="A110">
        <v>219</v>
      </c>
      <c r="B110">
        <v>29083409</v>
      </c>
      <c r="C110" t="s">
        <v>38</v>
      </c>
      <c r="D110" t="s">
        <v>375</v>
      </c>
      <c r="E110" t="s">
        <v>470</v>
      </c>
      <c r="F110">
        <v>17670</v>
      </c>
      <c r="G110">
        <v>17670</v>
      </c>
      <c r="H110" t="s">
        <v>41</v>
      </c>
      <c r="I110">
        <v>1917</v>
      </c>
      <c r="J110" t="s">
        <v>377</v>
      </c>
      <c r="K110" t="s">
        <v>43</v>
      </c>
      <c r="L110" t="s">
        <v>302</v>
      </c>
      <c r="M110" t="s">
        <v>45</v>
      </c>
      <c r="N110" t="s">
        <v>73</v>
      </c>
      <c r="O110" t="s">
        <v>47</v>
      </c>
      <c r="P110" t="s">
        <v>74</v>
      </c>
      <c r="Q110" t="s">
        <v>136</v>
      </c>
      <c r="R110" t="s">
        <v>52</v>
      </c>
      <c r="S110" t="s">
        <v>52</v>
      </c>
      <c r="T110" t="s">
        <v>76</v>
      </c>
      <c r="U110" t="s">
        <v>167</v>
      </c>
      <c r="V110" t="s">
        <v>54</v>
      </c>
      <c r="W110" t="s">
        <v>55</v>
      </c>
      <c r="X110" t="s">
        <v>56</v>
      </c>
      <c r="Y110" t="s">
        <v>471</v>
      </c>
      <c r="Z110" t="s">
        <v>421</v>
      </c>
      <c r="AA110" t="s">
        <v>82</v>
      </c>
      <c r="AB110">
        <v>2</v>
      </c>
      <c r="AC110" t="s">
        <v>378</v>
      </c>
      <c r="AD110" t="s">
        <v>171</v>
      </c>
      <c r="AE110" t="s">
        <v>52</v>
      </c>
      <c r="AF110" t="s">
        <v>52</v>
      </c>
      <c r="AG110" t="s">
        <v>52</v>
      </c>
      <c r="AH110">
        <v>9606</v>
      </c>
      <c r="AI110" t="s">
        <v>61</v>
      </c>
      <c r="AJ110" t="s">
        <v>379</v>
      </c>
      <c r="AK110" t="s">
        <v>63</v>
      </c>
      <c r="AL110" t="s">
        <v>104</v>
      </c>
    </row>
    <row r="111" spans="1:38" x14ac:dyDescent="0.2">
      <c r="A111">
        <v>220</v>
      </c>
      <c r="B111">
        <v>29083409</v>
      </c>
      <c r="C111" t="s">
        <v>38</v>
      </c>
      <c r="D111" t="s">
        <v>375</v>
      </c>
      <c r="E111" t="s">
        <v>472</v>
      </c>
      <c r="F111">
        <v>17670</v>
      </c>
      <c r="G111">
        <v>17670</v>
      </c>
      <c r="H111" t="s">
        <v>41</v>
      </c>
      <c r="I111">
        <v>1985</v>
      </c>
      <c r="J111" t="s">
        <v>377</v>
      </c>
      <c r="K111" t="s">
        <v>43</v>
      </c>
      <c r="L111" t="s">
        <v>302</v>
      </c>
      <c r="M111" t="s">
        <v>45</v>
      </c>
      <c r="N111" t="s">
        <v>73</v>
      </c>
      <c r="O111" t="s">
        <v>47</v>
      </c>
      <c r="P111" t="s">
        <v>74</v>
      </c>
      <c r="Q111" t="s">
        <v>136</v>
      </c>
      <c r="R111" t="s">
        <v>52</v>
      </c>
      <c r="S111" t="s">
        <v>52</v>
      </c>
      <c r="T111" t="s">
        <v>76</v>
      </c>
      <c r="U111" t="s">
        <v>167</v>
      </c>
      <c r="V111" t="s">
        <v>54</v>
      </c>
      <c r="W111" t="s">
        <v>55</v>
      </c>
      <c r="X111" t="s">
        <v>56</v>
      </c>
      <c r="Y111" t="s">
        <v>473</v>
      </c>
      <c r="Z111" t="s">
        <v>474</v>
      </c>
      <c r="AA111" t="s">
        <v>82</v>
      </c>
      <c r="AB111">
        <v>2</v>
      </c>
      <c r="AC111" t="s">
        <v>378</v>
      </c>
      <c r="AD111" t="s">
        <v>171</v>
      </c>
      <c r="AE111" t="s">
        <v>52</v>
      </c>
      <c r="AF111" t="s">
        <v>52</v>
      </c>
      <c r="AG111" t="s">
        <v>52</v>
      </c>
      <c r="AH111">
        <v>9606</v>
      </c>
      <c r="AI111" t="s">
        <v>61</v>
      </c>
      <c r="AJ111" t="s">
        <v>379</v>
      </c>
      <c r="AK111" t="s">
        <v>63</v>
      </c>
      <c r="AL111" t="s">
        <v>104</v>
      </c>
    </row>
    <row r="112" spans="1:38" x14ac:dyDescent="0.2">
      <c r="A112">
        <v>221</v>
      </c>
      <c r="B112">
        <v>29083409</v>
      </c>
      <c r="C112" t="s">
        <v>38</v>
      </c>
      <c r="D112" t="s">
        <v>375</v>
      </c>
      <c r="E112" t="s">
        <v>475</v>
      </c>
      <c r="F112">
        <v>17670</v>
      </c>
      <c r="G112">
        <v>17670</v>
      </c>
      <c r="H112" t="s">
        <v>41</v>
      </c>
      <c r="I112">
        <v>2061</v>
      </c>
      <c r="J112" t="s">
        <v>377</v>
      </c>
      <c r="K112" t="s">
        <v>43</v>
      </c>
      <c r="L112" t="s">
        <v>302</v>
      </c>
      <c r="M112" t="s">
        <v>45</v>
      </c>
      <c r="N112" t="s">
        <v>73</v>
      </c>
      <c r="O112" t="s">
        <v>47</v>
      </c>
      <c r="P112" t="s">
        <v>74</v>
      </c>
      <c r="Q112" t="s">
        <v>136</v>
      </c>
      <c r="R112" t="s">
        <v>52</v>
      </c>
      <c r="S112" t="s">
        <v>52</v>
      </c>
      <c r="T112" t="s">
        <v>76</v>
      </c>
      <c r="U112" t="s">
        <v>167</v>
      </c>
      <c r="V112" t="s">
        <v>54</v>
      </c>
      <c r="W112" t="s">
        <v>55</v>
      </c>
      <c r="X112" t="s">
        <v>56</v>
      </c>
      <c r="Y112" t="s">
        <v>476</v>
      </c>
      <c r="Z112" t="s">
        <v>477</v>
      </c>
      <c r="AA112" t="s">
        <v>82</v>
      </c>
      <c r="AB112">
        <v>2</v>
      </c>
      <c r="AC112" t="s">
        <v>378</v>
      </c>
      <c r="AD112" t="s">
        <v>171</v>
      </c>
      <c r="AE112" t="s">
        <v>52</v>
      </c>
      <c r="AF112" t="s">
        <v>52</v>
      </c>
      <c r="AG112" t="s">
        <v>52</v>
      </c>
      <c r="AH112">
        <v>9606</v>
      </c>
      <c r="AI112" t="s">
        <v>61</v>
      </c>
      <c r="AJ112" t="s">
        <v>379</v>
      </c>
      <c r="AK112" t="s">
        <v>63</v>
      </c>
      <c r="AL112" t="s">
        <v>104</v>
      </c>
    </row>
    <row r="113" spans="1:38" x14ac:dyDescent="0.2">
      <c r="A113">
        <v>222</v>
      </c>
      <c r="B113">
        <v>29083409</v>
      </c>
      <c r="C113" t="s">
        <v>38</v>
      </c>
      <c r="D113" t="s">
        <v>375</v>
      </c>
      <c r="E113" t="s">
        <v>478</v>
      </c>
      <c r="F113">
        <v>17670</v>
      </c>
      <c r="G113">
        <v>17670</v>
      </c>
      <c r="H113" t="s">
        <v>41</v>
      </c>
      <c r="I113">
        <v>1979</v>
      </c>
      <c r="J113" t="s">
        <v>377</v>
      </c>
      <c r="K113" t="s">
        <v>43</v>
      </c>
      <c r="L113" t="s">
        <v>302</v>
      </c>
      <c r="M113" t="s">
        <v>45</v>
      </c>
      <c r="N113" t="s">
        <v>73</v>
      </c>
      <c r="O113" t="s">
        <v>47</v>
      </c>
      <c r="P113" t="s">
        <v>74</v>
      </c>
      <c r="Q113" t="s">
        <v>136</v>
      </c>
      <c r="R113" t="s">
        <v>52</v>
      </c>
      <c r="S113" t="s">
        <v>52</v>
      </c>
      <c r="T113" t="s">
        <v>76</v>
      </c>
      <c r="U113" t="s">
        <v>167</v>
      </c>
      <c r="V113" t="s">
        <v>54</v>
      </c>
      <c r="W113" t="s">
        <v>55</v>
      </c>
      <c r="X113" t="s">
        <v>56</v>
      </c>
      <c r="Y113" t="s">
        <v>479</v>
      </c>
      <c r="Z113" t="s">
        <v>408</v>
      </c>
      <c r="AA113" t="s">
        <v>82</v>
      </c>
      <c r="AB113">
        <v>2</v>
      </c>
      <c r="AC113" t="s">
        <v>378</v>
      </c>
      <c r="AD113" t="s">
        <v>171</v>
      </c>
      <c r="AE113" t="s">
        <v>52</v>
      </c>
      <c r="AF113" t="s">
        <v>52</v>
      </c>
      <c r="AG113" t="s">
        <v>52</v>
      </c>
      <c r="AH113">
        <v>9606</v>
      </c>
      <c r="AI113" t="s">
        <v>61</v>
      </c>
      <c r="AJ113" t="s">
        <v>379</v>
      </c>
      <c r="AK113" t="s">
        <v>63</v>
      </c>
      <c r="AL113" t="s">
        <v>104</v>
      </c>
    </row>
    <row r="114" spans="1:38" x14ac:dyDescent="0.2">
      <c r="A114">
        <v>223</v>
      </c>
      <c r="B114">
        <v>29083409</v>
      </c>
      <c r="C114" t="s">
        <v>38</v>
      </c>
      <c r="D114" t="s">
        <v>375</v>
      </c>
      <c r="E114" t="s">
        <v>480</v>
      </c>
      <c r="F114">
        <v>17670</v>
      </c>
      <c r="G114">
        <v>17670</v>
      </c>
      <c r="H114" t="s">
        <v>41</v>
      </c>
      <c r="I114">
        <v>1877</v>
      </c>
      <c r="J114" t="s">
        <v>377</v>
      </c>
      <c r="K114" t="s">
        <v>43</v>
      </c>
      <c r="L114" t="s">
        <v>302</v>
      </c>
      <c r="M114" t="s">
        <v>45</v>
      </c>
      <c r="N114" t="s">
        <v>73</v>
      </c>
      <c r="O114" t="s">
        <v>47</v>
      </c>
      <c r="P114" t="s">
        <v>74</v>
      </c>
      <c r="Q114" t="s">
        <v>136</v>
      </c>
      <c r="R114" t="s">
        <v>52</v>
      </c>
      <c r="S114" t="s">
        <v>52</v>
      </c>
      <c r="T114" t="s">
        <v>76</v>
      </c>
      <c r="U114" t="s">
        <v>167</v>
      </c>
      <c r="V114" t="s">
        <v>54</v>
      </c>
      <c r="W114" t="s">
        <v>55</v>
      </c>
      <c r="X114" t="s">
        <v>56</v>
      </c>
      <c r="Y114" t="s">
        <v>481</v>
      </c>
      <c r="Z114" t="s">
        <v>143</v>
      </c>
      <c r="AA114" t="s">
        <v>82</v>
      </c>
      <c r="AB114">
        <v>2</v>
      </c>
      <c r="AC114" t="s">
        <v>378</v>
      </c>
      <c r="AD114" t="s">
        <v>171</v>
      </c>
      <c r="AE114" t="s">
        <v>52</v>
      </c>
      <c r="AF114" t="s">
        <v>52</v>
      </c>
      <c r="AG114" t="s">
        <v>52</v>
      </c>
      <c r="AH114">
        <v>9606</v>
      </c>
      <c r="AI114" t="s">
        <v>61</v>
      </c>
      <c r="AJ114" t="s">
        <v>379</v>
      </c>
      <c r="AK114" t="s">
        <v>63</v>
      </c>
      <c r="AL114" t="s">
        <v>104</v>
      </c>
    </row>
    <row r="115" spans="1:38" x14ac:dyDescent="0.2">
      <c r="A115">
        <v>224</v>
      </c>
      <c r="B115">
        <v>29083409</v>
      </c>
      <c r="C115" t="s">
        <v>38</v>
      </c>
      <c r="D115" t="s">
        <v>375</v>
      </c>
      <c r="E115" t="s">
        <v>482</v>
      </c>
      <c r="F115">
        <v>17670</v>
      </c>
      <c r="G115">
        <v>17670</v>
      </c>
      <c r="H115" t="s">
        <v>41</v>
      </c>
      <c r="I115">
        <v>2088</v>
      </c>
      <c r="J115" t="s">
        <v>377</v>
      </c>
      <c r="K115" t="s">
        <v>43</v>
      </c>
      <c r="L115" t="s">
        <v>302</v>
      </c>
      <c r="M115" t="s">
        <v>45</v>
      </c>
      <c r="N115" t="s">
        <v>73</v>
      </c>
      <c r="O115" t="s">
        <v>47</v>
      </c>
      <c r="P115" t="s">
        <v>74</v>
      </c>
      <c r="Q115" t="s">
        <v>136</v>
      </c>
      <c r="R115" t="s">
        <v>52</v>
      </c>
      <c r="S115" t="s">
        <v>52</v>
      </c>
      <c r="T115" t="s">
        <v>76</v>
      </c>
      <c r="U115" t="s">
        <v>167</v>
      </c>
      <c r="V115" t="s">
        <v>54</v>
      </c>
      <c r="W115" t="s">
        <v>55</v>
      </c>
      <c r="X115" t="s">
        <v>56</v>
      </c>
      <c r="Y115" t="s">
        <v>483</v>
      </c>
      <c r="Z115" t="s">
        <v>484</v>
      </c>
      <c r="AA115" t="s">
        <v>82</v>
      </c>
      <c r="AB115">
        <v>2</v>
      </c>
      <c r="AC115" t="s">
        <v>378</v>
      </c>
      <c r="AD115" t="s">
        <v>171</v>
      </c>
      <c r="AE115" t="s">
        <v>52</v>
      </c>
      <c r="AF115" t="s">
        <v>52</v>
      </c>
      <c r="AG115" t="s">
        <v>52</v>
      </c>
      <c r="AH115">
        <v>9606</v>
      </c>
      <c r="AI115" t="s">
        <v>61</v>
      </c>
      <c r="AJ115" t="s">
        <v>379</v>
      </c>
      <c r="AK115" t="s">
        <v>63</v>
      </c>
      <c r="AL115" t="s">
        <v>104</v>
      </c>
    </row>
    <row r="116" spans="1:38" x14ac:dyDescent="0.2">
      <c r="A116">
        <v>225</v>
      </c>
      <c r="B116">
        <v>29083409</v>
      </c>
      <c r="C116" t="s">
        <v>38</v>
      </c>
      <c r="D116" t="s">
        <v>375</v>
      </c>
      <c r="E116" t="s">
        <v>485</v>
      </c>
      <c r="F116">
        <v>17670</v>
      </c>
      <c r="G116">
        <v>17670</v>
      </c>
      <c r="H116" t="s">
        <v>41</v>
      </c>
      <c r="I116">
        <v>2044</v>
      </c>
      <c r="J116" t="s">
        <v>377</v>
      </c>
      <c r="K116" t="s">
        <v>43</v>
      </c>
      <c r="L116" t="s">
        <v>302</v>
      </c>
      <c r="M116" t="s">
        <v>45</v>
      </c>
      <c r="N116" t="s">
        <v>73</v>
      </c>
      <c r="O116" t="s">
        <v>47</v>
      </c>
      <c r="P116" t="s">
        <v>74</v>
      </c>
      <c r="Q116" t="s">
        <v>136</v>
      </c>
      <c r="R116" t="s">
        <v>52</v>
      </c>
      <c r="S116" t="s">
        <v>52</v>
      </c>
      <c r="T116" t="s">
        <v>76</v>
      </c>
      <c r="U116" t="s">
        <v>167</v>
      </c>
      <c r="V116" t="s">
        <v>54</v>
      </c>
      <c r="W116" t="s">
        <v>55</v>
      </c>
      <c r="X116" t="s">
        <v>56</v>
      </c>
      <c r="Y116" t="s">
        <v>486</v>
      </c>
      <c r="Z116" t="s">
        <v>487</v>
      </c>
      <c r="AA116" t="s">
        <v>82</v>
      </c>
      <c r="AB116">
        <v>2</v>
      </c>
      <c r="AC116" t="s">
        <v>378</v>
      </c>
      <c r="AD116" t="s">
        <v>171</v>
      </c>
      <c r="AE116" t="s">
        <v>52</v>
      </c>
      <c r="AF116" t="s">
        <v>52</v>
      </c>
      <c r="AG116" t="s">
        <v>52</v>
      </c>
      <c r="AH116">
        <v>9606</v>
      </c>
      <c r="AI116" t="s">
        <v>61</v>
      </c>
      <c r="AJ116" t="s">
        <v>379</v>
      </c>
      <c r="AK116" t="s">
        <v>63</v>
      </c>
      <c r="AL116" t="s">
        <v>104</v>
      </c>
    </row>
    <row r="117" spans="1:38" x14ac:dyDescent="0.2">
      <c r="A117">
        <v>226</v>
      </c>
      <c r="B117">
        <v>29083409</v>
      </c>
      <c r="C117" t="s">
        <v>38</v>
      </c>
      <c r="D117" t="s">
        <v>375</v>
      </c>
      <c r="E117" t="s">
        <v>488</v>
      </c>
      <c r="F117">
        <v>17670</v>
      </c>
      <c r="G117">
        <v>17670</v>
      </c>
      <c r="H117" t="s">
        <v>41</v>
      </c>
      <c r="I117">
        <v>1977</v>
      </c>
      <c r="J117" t="s">
        <v>377</v>
      </c>
      <c r="K117" t="s">
        <v>43</v>
      </c>
      <c r="L117" t="s">
        <v>302</v>
      </c>
      <c r="M117" t="s">
        <v>45</v>
      </c>
      <c r="N117" t="s">
        <v>73</v>
      </c>
      <c r="O117" t="s">
        <v>47</v>
      </c>
      <c r="P117" t="s">
        <v>74</v>
      </c>
      <c r="Q117" t="s">
        <v>136</v>
      </c>
      <c r="R117" t="s">
        <v>52</v>
      </c>
      <c r="S117" t="s">
        <v>52</v>
      </c>
      <c r="T117" t="s">
        <v>76</v>
      </c>
      <c r="U117" t="s">
        <v>167</v>
      </c>
      <c r="V117" t="s">
        <v>54</v>
      </c>
      <c r="W117" t="s">
        <v>55</v>
      </c>
      <c r="X117" t="s">
        <v>56</v>
      </c>
      <c r="Y117" t="s">
        <v>489</v>
      </c>
      <c r="Z117" t="s">
        <v>490</v>
      </c>
      <c r="AA117" t="s">
        <v>82</v>
      </c>
      <c r="AB117">
        <v>2</v>
      </c>
      <c r="AC117" t="s">
        <v>378</v>
      </c>
      <c r="AD117" t="s">
        <v>171</v>
      </c>
      <c r="AE117" t="s">
        <v>52</v>
      </c>
      <c r="AF117" t="s">
        <v>52</v>
      </c>
      <c r="AG117" t="s">
        <v>52</v>
      </c>
      <c r="AH117">
        <v>9606</v>
      </c>
      <c r="AI117" t="s">
        <v>61</v>
      </c>
      <c r="AJ117" t="s">
        <v>379</v>
      </c>
      <c r="AK117" t="s">
        <v>63</v>
      </c>
      <c r="AL117" t="s">
        <v>104</v>
      </c>
    </row>
    <row r="118" spans="1:38" x14ac:dyDescent="0.2">
      <c r="A118">
        <v>227</v>
      </c>
      <c r="B118">
        <v>29083409</v>
      </c>
      <c r="C118" t="s">
        <v>38</v>
      </c>
      <c r="D118" t="s">
        <v>375</v>
      </c>
      <c r="E118" t="s">
        <v>491</v>
      </c>
      <c r="F118">
        <v>17670</v>
      </c>
      <c r="G118">
        <v>17670</v>
      </c>
      <c r="H118" t="s">
        <v>41</v>
      </c>
      <c r="I118">
        <v>2069</v>
      </c>
      <c r="J118" t="s">
        <v>377</v>
      </c>
      <c r="K118" t="s">
        <v>43</v>
      </c>
      <c r="L118" t="s">
        <v>302</v>
      </c>
      <c r="M118" t="s">
        <v>45</v>
      </c>
      <c r="N118" t="s">
        <v>73</v>
      </c>
      <c r="O118" t="s">
        <v>47</v>
      </c>
      <c r="P118" t="s">
        <v>74</v>
      </c>
      <c r="Q118" t="s">
        <v>136</v>
      </c>
      <c r="R118" t="s">
        <v>52</v>
      </c>
      <c r="S118" t="s">
        <v>52</v>
      </c>
      <c r="T118" t="s">
        <v>76</v>
      </c>
      <c r="U118" t="s">
        <v>167</v>
      </c>
      <c r="V118" t="s">
        <v>54</v>
      </c>
      <c r="W118" t="s">
        <v>55</v>
      </c>
      <c r="X118" t="s">
        <v>56</v>
      </c>
      <c r="Y118" t="s">
        <v>492</v>
      </c>
      <c r="Z118" t="s">
        <v>493</v>
      </c>
      <c r="AA118" t="s">
        <v>82</v>
      </c>
      <c r="AB118">
        <v>2</v>
      </c>
      <c r="AC118" t="s">
        <v>378</v>
      </c>
      <c r="AD118" t="s">
        <v>171</v>
      </c>
      <c r="AE118" t="s">
        <v>52</v>
      </c>
      <c r="AF118" t="s">
        <v>52</v>
      </c>
      <c r="AG118" t="s">
        <v>52</v>
      </c>
      <c r="AH118">
        <v>9606</v>
      </c>
      <c r="AI118" t="s">
        <v>61</v>
      </c>
      <c r="AJ118" t="s">
        <v>379</v>
      </c>
      <c r="AK118" t="s">
        <v>63</v>
      </c>
      <c r="AL118" t="s">
        <v>104</v>
      </c>
    </row>
    <row r="119" spans="1:38" x14ac:dyDescent="0.2">
      <c r="A119">
        <v>228</v>
      </c>
      <c r="B119">
        <v>29083409</v>
      </c>
      <c r="C119" t="s">
        <v>38</v>
      </c>
      <c r="D119" t="s">
        <v>375</v>
      </c>
      <c r="E119" t="s">
        <v>494</v>
      </c>
      <c r="F119">
        <v>17670</v>
      </c>
      <c r="G119">
        <v>17670</v>
      </c>
      <c r="H119" t="s">
        <v>41</v>
      </c>
      <c r="I119">
        <v>2175</v>
      </c>
      <c r="J119" t="s">
        <v>377</v>
      </c>
      <c r="K119" t="s">
        <v>43</v>
      </c>
      <c r="L119" t="s">
        <v>302</v>
      </c>
      <c r="M119" t="s">
        <v>45</v>
      </c>
      <c r="N119" t="s">
        <v>73</v>
      </c>
      <c r="O119" t="s">
        <v>47</v>
      </c>
      <c r="P119" t="s">
        <v>74</v>
      </c>
      <c r="Q119" t="s">
        <v>136</v>
      </c>
      <c r="R119" t="s">
        <v>52</v>
      </c>
      <c r="S119" t="s">
        <v>52</v>
      </c>
      <c r="T119" t="s">
        <v>76</v>
      </c>
      <c r="U119" t="s">
        <v>167</v>
      </c>
      <c r="V119" t="s">
        <v>54</v>
      </c>
      <c r="W119" t="s">
        <v>55</v>
      </c>
      <c r="X119" t="s">
        <v>56</v>
      </c>
      <c r="Y119" t="s">
        <v>495</v>
      </c>
      <c r="Z119" t="s">
        <v>400</v>
      </c>
      <c r="AA119" t="s">
        <v>82</v>
      </c>
      <c r="AB119">
        <v>2</v>
      </c>
      <c r="AC119" t="s">
        <v>378</v>
      </c>
      <c r="AD119" t="s">
        <v>171</v>
      </c>
      <c r="AE119" t="s">
        <v>52</v>
      </c>
      <c r="AF119" t="s">
        <v>52</v>
      </c>
      <c r="AG119" t="s">
        <v>52</v>
      </c>
      <c r="AH119">
        <v>9606</v>
      </c>
      <c r="AI119" t="s">
        <v>61</v>
      </c>
      <c r="AJ119" t="s">
        <v>379</v>
      </c>
      <c r="AK119" t="s">
        <v>63</v>
      </c>
      <c r="AL119" t="s">
        <v>104</v>
      </c>
    </row>
    <row r="120" spans="1:38" x14ac:dyDescent="0.2">
      <c r="A120">
        <v>229</v>
      </c>
      <c r="B120">
        <v>29083409</v>
      </c>
      <c r="C120" t="s">
        <v>38</v>
      </c>
      <c r="D120" t="s">
        <v>375</v>
      </c>
      <c r="E120" t="s">
        <v>496</v>
      </c>
      <c r="F120">
        <v>17670</v>
      </c>
      <c r="G120">
        <v>17670</v>
      </c>
      <c r="H120" t="s">
        <v>41</v>
      </c>
      <c r="I120">
        <v>2114</v>
      </c>
      <c r="J120" t="s">
        <v>377</v>
      </c>
      <c r="K120" t="s">
        <v>43</v>
      </c>
      <c r="L120" t="s">
        <v>302</v>
      </c>
      <c r="M120" t="s">
        <v>45</v>
      </c>
      <c r="N120" t="s">
        <v>73</v>
      </c>
      <c r="O120" t="s">
        <v>47</v>
      </c>
      <c r="P120" t="s">
        <v>74</v>
      </c>
      <c r="Q120" t="s">
        <v>136</v>
      </c>
      <c r="R120" t="s">
        <v>52</v>
      </c>
      <c r="S120" t="s">
        <v>52</v>
      </c>
      <c r="T120" t="s">
        <v>76</v>
      </c>
      <c r="U120" t="s">
        <v>167</v>
      </c>
      <c r="V120" t="s">
        <v>54</v>
      </c>
      <c r="W120" t="s">
        <v>55</v>
      </c>
      <c r="X120" t="s">
        <v>56</v>
      </c>
      <c r="Y120" t="s">
        <v>497</v>
      </c>
      <c r="Z120" t="s">
        <v>498</v>
      </c>
      <c r="AA120" t="s">
        <v>82</v>
      </c>
      <c r="AB120">
        <v>2</v>
      </c>
      <c r="AC120" t="s">
        <v>378</v>
      </c>
      <c r="AD120" t="s">
        <v>171</v>
      </c>
      <c r="AE120" t="s">
        <v>52</v>
      </c>
      <c r="AF120" t="s">
        <v>52</v>
      </c>
      <c r="AG120" t="s">
        <v>52</v>
      </c>
      <c r="AH120">
        <v>9606</v>
      </c>
      <c r="AI120" t="s">
        <v>61</v>
      </c>
      <c r="AJ120" t="s">
        <v>379</v>
      </c>
      <c r="AK120" t="s">
        <v>63</v>
      </c>
      <c r="AL120" t="s">
        <v>104</v>
      </c>
    </row>
    <row r="121" spans="1:38" x14ac:dyDescent="0.2">
      <c r="A121">
        <v>230</v>
      </c>
      <c r="B121">
        <v>29083409</v>
      </c>
      <c r="C121" t="s">
        <v>38</v>
      </c>
      <c r="D121" t="s">
        <v>375</v>
      </c>
      <c r="E121" t="s">
        <v>499</v>
      </c>
      <c r="F121">
        <v>17670</v>
      </c>
      <c r="G121">
        <v>17670</v>
      </c>
      <c r="H121" t="s">
        <v>41</v>
      </c>
      <c r="I121">
        <v>1813</v>
      </c>
      <c r="J121" t="s">
        <v>377</v>
      </c>
      <c r="K121" t="s">
        <v>43</v>
      </c>
      <c r="L121" t="s">
        <v>302</v>
      </c>
      <c r="M121" t="s">
        <v>45</v>
      </c>
      <c r="N121" t="s">
        <v>73</v>
      </c>
      <c r="O121" t="s">
        <v>47</v>
      </c>
      <c r="P121" t="s">
        <v>74</v>
      </c>
      <c r="Q121" t="s">
        <v>136</v>
      </c>
      <c r="R121" t="s">
        <v>52</v>
      </c>
      <c r="S121" t="s">
        <v>52</v>
      </c>
      <c r="T121" t="s">
        <v>76</v>
      </c>
      <c r="U121" t="s">
        <v>167</v>
      </c>
      <c r="V121" t="s">
        <v>54</v>
      </c>
      <c r="W121" t="s">
        <v>55</v>
      </c>
      <c r="X121" t="s">
        <v>56</v>
      </c>
      <c r="Y121" t="s">
        <v>500</v>
      </c>
      <c r="Z121" t="s">
        <v>501</v>
      </c>
      <c r="AA121" t="s">
        <v>82</v>
      </c>
      <c r="AB121">
        <v>2</v>
      </c>
      <c r="AC121" t="s">
        <v>378</v>
      </c>
      <c r="AD121" t="s">
        <v>171</v>
      </c>
      <c r="AE121" t="s">
        <v>52</v>
      </c>
      <c r="AF121" t="s">
        <v>52</v>
      </c>
      <c r="AG121" t="s">
        <v>52</v>
      </c>
      <c r="AH121">
        <v>9606</v>
      </c>
      <c r="AI121" t="s">
        <v>61</v>
      </c>
      <c r="AJ121" t="s">
        <v>379</v>
      </c>
      <c r="AK121" t="s">
        <v>63</v>
      </c>
      <c r="AL121" t="s">
        <v>104</v>
      </c>
    </row>
    <row r="122" spans="1:38" x14ac:dyDescent="0.2">
      <c r="A122">
        <v>232</v>
      </c>
      <c r="B122">
        <v>29083409</v>
      </c>
      <c r="C122" t="s">
        <v>38</v>
      </c>
      <c r="D122" t="s">
        <v>375</v>
      </c>
      <c r="E122" t="s">
        <v>502</v>
      </c>
      <c r="F122">
        <v>17670</v>
      </c>
      <c r="G122">
        <v>17670</v>
      </c>
      <c r="H122" t="s">
        <v>41</v>
      </c>
      <c r="I122">
        <v>1752</v>
      </c>
      <c r="J122" t="s">
        <v>377</v>
      </c>
      <c r="K122" t="s">
        <v>43</v>
      </c>
      <c r="L122" t="s">
        <v>302</v>
      </c>
      <c r="M122" t="s">
        <v>45</v>
      </c>
      <c r="N122" t="s">
        <v>73</v>
      </c>
      <c r="O122" t="s">
        <v>47</v>
      </c>
      <c r="P122" t="s">
        <v>74</v>
      </c>
      <c r="Q122" t="s">
        <v>136</v>
      </c>
      <c r="R122" t="s">
        <v>52</v>
      </c>
      <c r="S122" t="s">
        <v>52</v>
      </c>
      <c r="T122" t="s">
        <v>76</v>
      </c>
      <c r="U122" t="s">
        <v>167</v>
      </c>
      <c r="V122" t="s">
        <v>54</v>
      </c>
      <c r="W122" t="s">
        <v>55</v>
      </c>
      <c r="X122" t="s">
        <v>56</v>
      </c>
      <c r="Y122" t="s">
        <v>503</v>
      </c>
      <c r="Z122" t="s">
        <v>437</v>
      </c>
      <c r="AA122" t="s">
        <v>82</v>
      </c>
      <c r="AB122">
        <v>2</v>
      </c>
      <c r="AC122" t="s">
        <v>378</v>
      </c>
      <c r="AD122" t="s">
        <v>171</v>
      </c>
      <c r="AE122" t="s">
        <v>52</v>
      </c>
      <c r="AF122" t="s">
        <v>52</v>
      </c>
      <c r="AG122" t="s">
        <v>52</v>
      </c>
      <c r="AH122">
        <v>9606</v>
      </c>
      <c r="AI122" t="s">
        <v>61</v>
      </c>
      <c r="AJ122" t="s">
        <v>379</v>
      </c>
      <c r="AK122" t="s">
        <v>63</v>
      </c>
      <c r="AL122" t="s">
        <v>104</v>
      </c>
    </row>
    <row r="123" spans="1:38" x14ac:dyDescent="0.2">
      <c r="A123">
        <v>233</v>
      </c>
      <c r="B123">
        <v>29083409</v>
      </c>
      <c r="C123" t="s">
        <v>38</v>
      </c>
      <c r="D123" t="s">
        <v>375</v>
      </c>
      <c r="E123" t="s">
        <v>504</v>
      </c>
      <c r="F123">
        <v>17670</v>
      </c>
      <c r="G123">
        <v>17670</v>
      </c>
      <c r="H123" t="s">
        <v>41</v>
      </c>
      <c r="I123">
        <v>1840</v>
      </c>
      <c r="J123" t="s">
        <v>377</v>
      </c>
      <c r="K123" t="s">
        <v>43</v>
      </c>
      <c r="L123" t="s">
        <v>302</v>
      </c>
      <c r="M123" t="s">
        <v>45</v>
      </c>
      <c r="N123" t="s">
        <v>73</v>
      </c>
      <c r="O123" t="s">
        <v>47</v>
      </c>
      <c r="P123" t="s">
        <v>74</v>
      </c>
      <c r="Q123" t="s">
        <v>136</v>
      </c>
      <c r="R123" t="s">
        <v>52</v>
      </c>
      <c r="S123" t="s">
        <v>52</v>
      </c>
      <c r="T123" t="s">
        <v>76</v>
      </c>
      <c r="U123" t="s">
        <v>167</v>
      </c>
      <c r="V123" t="s">
        <v>54</v>
      </c>
      <c r="W123" t="s">
        <v>55</v>
      </c>
      <c r="X123" t="s">
        <v>56</v>
      </c>
      <c r="Y123" t="s">
        <v>505</v>
      </c>
      <c r="Z123" t="s">
        <v>474</v>
      </c>
      <c r="AA123" t="s">
        <v>82</v>
      </c>
      <c r="AB123">
        <v>2</v>
      </c>
      <c r="AC123" t="s">
        <v>378</v>
      </c>
      <c r="AD123" t="s">
        <v>171</v>
      </c>
      <c r="AE123" t="s">
        <v>52</v>
      </c>
      <c r="AF123" t="s">
        <v>52</v>
      </c>
      <c r="AG123" t="s">
        <v>52</v>
      </c>
      <c r="AH123">
        <v>9606</v>
      </c>
      <c r="AI123" t="s">
        <v>61</v>
      </c>
      <c r="AJ123" t="s">
        <v>379</v>
      </c>
      <c r="AK123" t="s">
        <v>63</v>
      </c>
      <c r="AL123" t="s">
        <v>104</v>
      </c>
    </row>
    <row r="124" spans="1:38" x14ac:dyDescent="0.2">
      <c r="A124">
        <v>234</v>
      </c>
      <c r="B124">
        <v>29083409</v>
      </c>
      <c r="C124" t="s">
        <v>38</v>
      </c>
      <c r="D124" t="s">
        <v>375</v>
      </c>
      <c r="E124" t="s">
        <v>506</v>
      </c>
      <c r="F124">
        <v>17670</v>
      </c>
      <c r="G124">
        <v>17670</v>
      </c>
      <c r="H124" t="s">
        <v>41</v>
      </c>
      <c r="I124">
        <v>1922</v>
      </c>
      <c r="J124" t="s">
        <v>377</v>
      </c>
      <c r="K124" t="s">
        <v>43</v>
      </c>
      <c r="L124" t="s">
        <v>302</v>
      </c>
      <c r="M124" t="s">
        <v>45</v>
      </c>
      <c r="N124" t="s">
        <v>73</v>
      </c>
      <c r="O124" t="s">
        <v>47</v>
      </c>
      <c r="P124" t="s">
        <v>74</v>
      </c>
      <c r="Q124" t="s">
        <v>136</v>
      </c>
      <c r="R124" t="s">
        <v>52</v>
      </c>
      <c r="S124" t="s">
        <v>52</v>
      </c>
      <c r="T124" t="s">
        <v>76</v>
      </c>
      <c r="U124" t="s">
        <v>167</v>
      </c>
      <c r="V124" t="s">
        <v>54</v>
      </c>
      <c r="W124" t="s">
        <v>55</v>
      </c>
      <c r="X124" t="s">
        <v>56</v>
      </c>
      <c r="Y124" t="s">
        <v>507</v>
      </c>
      <c r="Z124" t="s">
        <v>474</v>
      </c>
      <c r="AA124" t="s">
        <v>82</v>
      </c>
      <c r="AB124">
        <v>2</v>
      </c>
      <c r="AC124" t="s">
        <v>378</v>
      </c>
      <c r="AD124" t="s">
        <v>171</v>
      </c>
      <c r="AE124" t="s">
        <v>52</v>
      </c>
      <c r="AF124" t="s">
        <v>52</v>
      </c>
      <c r="AG124" t="s">
        <v>52</v>
      </c>
      <c r="AH124">
        <v>9606</v>
      </c>
      <c r="AI124" t="s">
        <v>61</v>
      </c>
      <c r="AJ124" t="s">
        <v>379</v>
      </c>
      <c r="AK124" t="s">
        <v>63</v>
      </c>
      <c r="AL124" t="s">
        <v>104</v>
      </c>
    </row>
    <row r="125" spans="1:38" x14ac:dyDescent="0.2">
      <c r="A125">
        <v>235</v>
      </c>
      <c r="B125">
        <v>29083409</v>
      </c>
      <c r="C125" t="s">
        <v>38</v>
      </c>
      <c r="D125" t="s">
        <v>375</v>
      </c>
      <c r="E125" t="s">
        <v>508</v>
      </c>
      <c r="F125">
        <v>17670</v>
      </c>
      <c r="G125">
        <v>17670</v>
      </c>
      <c r="H125" t="s">
        <v>41</v>
      </c>
      <c r="I125">
        <v>1802</v>
      </c>
      <c r="J125" t="s">
        <v>377</v>
      </c>
      <c r="K125" t="s">
        <v>43</v>
      </c>
      <c r="L125" t="s">
        <v>302</v>
      </c>
      <c r="M125" t="s">
        <v>45</v>
      </c>
      <c r="N125" t="s">
        <v>73</v>
      </c>
      <c r="O125" t="s">
        <v>47</v>
      </c>
      <c r="P125" t="s">
        <v>74</v>
      </c>
      <c r="Q125" t="s">
        <v>136</v>
      </c>
      <c r="R125" t="s">
        <v>52</v>
      </c>
      <c r="S125" t="s">
        <v>52</v>
      </c>
      <c r="T125" t="s">
        <v>76</v>
      </c>
      <c r="U125" t="s">
        <v>167</v>
      </c>
      <c r="V125" t="s">
        <v>54</v>
      </c>
      <c r="W125" t="s">
        <v>55</v>
      </c>
      <c r="X125" t="s">
        <v>56</v>
      </c>
      <c r="Y125" t="s">
        <v>509</v>
      </c>
      <c r="Z125" t="s">
        <v>408</v>
      </c>
      <c r="AA125" t="s">
        <v>82</v>
      </c>
      <c r="AB125">
        <v>2</v>
      </c>
      <c r="AC125" t="s">
        <v>378</v>
      </c>
      <c r="AD125" t="s">
        <v>171</v>
      </c>
      <c r="AE125" t="s">
        <v>52</v>
      </c>
      <c r="AF125" t="s">
        <v>52</v>
      </c>
      <c r="AG125" t="s">
        <v>52</v>
      </c>
      <c r="AH125">
        <v>9606</v>
      </c>
      <c r="AI125" t="s">
        <v>61</v>
      </c>
      <c r="AJ125" t="s">
        <v>379</v>
      </c>
      <c r="AK125" t="s">
        <v>63</v>
      </c>
      <c r="AL125" t="s">
        <v>104</v>
      </c>
    </row>
    <row r="126" spans="1:38" x14ac:dyDescent="0.2">
      <c r="A126">
        <v>236</v>
      </c>
      <c r="B126">
        <v>29083409</v>
      </c>
      <c r="C126" t="s">
        <v>38</v>
      </c>
      <c r="D126" t="s">
        <v>375</v>
      </c>
      <c r="E126" t="s">
        <v>510</v>
      </c>
      <c r="F126">
        <v>17670</v>
      </c>
      <c r="G126">
        <v>17670</v>
      </c>
      <c r="H126" t="s">
        <v>41</v>
      </c>
      <c r="I126">
        <v>2155</v>
      </c>
      <c r="J126" t="s">
        <v>377</v>
      </c>
      <c r="K126" t="s">
        <v>43</v>
      </c>
      <c r="L126" t="s">
        <v>302</v>
      </c>
      <c r="M126" t="s">
        <v>45</v>
      </c>
      <c r="N126" t="s">
        <v>73</v>
      </c>
      <c r="O126" t="s">
        <v>47</v>
      </c>
      <c r="P126" t="s">
        <v>74</v>
      </c>
      <c r="Q126" t="s">
        <v>136</v>
      </c>
      <c r="R126" t="s">
        <v>52</v>
      </c>
      <c r="S126" t="s">
        <v>52</v>
      </c>
      <c r="T126" t="s">
        <v>76</v>
      </c>
      <c r="U126" t="s">
        <v>167</v>
      </c>
      <c r="V126" t="s">
        <v>54</v>
      </c>
      <c r="W126" t="s">
        <v>55</v>
      </c>
      <c r="X126" t="s">
        <v>56</v>
      </c>
      <c r="Y126" t="s">
        <v>511</v>
      </c>
      <c r="Z126" t="s">
        <v>512</v>
      </c>
      <c r="AA126" t="s">
        <v>82</v>
      </c>
      <c r="AB126">
        <v>2</v>
      </c>
      <c r="AC126" t="s">
        <v>378</v>
      </c>
      <c r="AD126" t="s">
        <v>171</v>
      </c>
      <c r="AE126" t="s">
        <v>52</v>
      </c>
      <c r="AF126" t="s">
        <v>52</v>
      </c>
      <c r="AG126" t="s">
        <v>52</v>
      </c>
      <c r="AH126">
        <v>9606</v>
      </c>
      <c r="AI126" t="s">
        <v>61</v>
      </c>
      <c r="AJ126" t="s">
        <v>379</v>
      </c>
      <c r="AK126" t="s">
        <v>63</v>
      </c>
      <c r="AL126" t="s">
        <v>104</v>
      </c>
    </row>
    <row r="127" spans="1:38" x14ac:dyDescent="0.2">
      <c r="A127">
        <v>237</v>
      </c>
      <c r="B127">
        <v>29083409</v>
      </c>
      <c r="C127" t="s">
        <v>38</v>
      </c>
      <c r="D127" t="s">
        <v>375</v>
      </c>
      <c r="E127" t="s">
        <v>513</v>
      </c>
      <c r="F127">
        <v>17670</v>
      </c>
      <c r="G127">
        <v>17670</v>
      </c>
      <c r="H127" t="s">
        <v>41</v>
      </c>
      <c r="I127">
        <v>1754</v>
      </c>
      <c r="J127" t="s">
        <v>377</v>
      </c>
      <c r="K127" t="s">
        <v>43</v>
      </c>
      <c r="L127" t="s">
        <v>302</v>
      </c>
      <c r="M127" t="s">
        <v>45</v>
      </c>
      <c r="N127" t="s">
        <v>73</v>
      </c>
      <c r="O127" t="s">
        <v>47</v>
      </c>
      <c r="P127" t="s">
        <v>74</v>
      </c>
      <c r="Q127" t="s">
        <v>136</v>
      </c>
      <c r="R127" t="s">
        <v>52</v>
      </c>
      <c r="S127" t="s">
        <v>52</v>
      </c>
      <c r="T127" t="s">
        <v>76</v>
      </c>
      <c r="U127" t="s">
        <v>167</v>
      </c>
      <c r="V127" t="s">
        <v>54</v>
      </c>
      <c r="W127" t="s">
        <v>55</v>
      </c>
      <c r="X127" t="s">
        <v>56</v>
      </c>
      <c r="Y127" t="s">
        <v>514</v>
      </c>
      <c r="Z127" t="s">
        <v>515</v>
      </c>
      <c r="AA127" t="s">
        <v>82</v>
      </c>
      <c r="AB127">
        <v>2</v>
      </c>
      <c r="AC127" t="s">
        <v>378</v>
      </c>
      <c r="AD127" t="s">
        <v>171</v>
      </c>
      <c r="AE127" t="s">
        <v>52</v>
      </c>
      <c r="AF127" t="s">
        <v>52</v>
      </c>
      <c r="AG127" t="s">
        <v>52</v>
      </c>
      <c r="AH127">
        <v>9606</v>
      </c>
      <c r="AI127" t="s">
        <v>61</v>
      </c>
      <c r="AJ127" t="s">
        <v>379</v>
      </c>
      <c r="AK127" t="s">
        <v>63</v>
      </c>
      <c r="AL127" t="s">
        <v>104</v>
      </c>
    </row>
    <row r="128" spans="1:38" x14ac:dyDescent="0.2">
      <c r="A128">
        <v>238</v>
      </c>
      <c r="B128">
        <v>29083409</v>
      </c>
      <c r="C128" t="s">
        <v>38</v>
      </c>
      <c r="D128" t="s">
        <v>375</v>
      </c>
      <c r="E128" t="s">
        <v>516</v>
      </c>
      <c r="F128">
        <v>17670</v>
      </c>
      <c r="G128">
        <v>17670</v>
      </c>
      <c r="H128" t="s">
        <v>41</v>
      </c>
      <c r="I128">
        <v>1591</v>
      </c>
      <c r="J128" t="s">
        <v>377</v>
      </c>
      <c r="K128" t="s">
        <v>43</v>
      </c>
      <c r="L128" t="s">
        <v>302</v>
      </c>
      <c r="M128" t="s">
        <v>45</v>
      </c>
      <c r="N128" t="s">
        <v>73</v>
      </c>
      <c r="O128" t="s">
        <v>47</v>
      </c>
      <c r="P128" t="s">
        <v>74</v>
      </c>
      <c r="Q128" t="s">
        <v>136</v>
      </c>
      <c r="R128" t="s">
        <v>52</v>
      </c>
      <c r="S128" t="s">
        <v>52</v>
      </c>
      <c r="T128" t="s">
        <v>76</v>
      </c>
      <c r="U128" t="s">
        <v>167</v>
      </c>
      <c r="V128" t="s">
        <v>54</v>
      </c>
      <c r="W128" t="s">
        <v>55</v>
      </c>
      <c r="X128" t="s">
        <v>56</v>
      </c>
      <c r="Y128" t="s">
        <v>517</v>
      </c>
      <c r="Z128" t="s">
        <v>518</v>
      </c>
      <c r="AA128" t="s">
        <v>82</v>
      </c>
      <c r="AB128">
        <v>2</v>
      </c>
      <c r="AC128" t="s">
        <v>378</v>
      </c>
      <c r="AD128" t="s">
        <v>171</v>
      </c>
      <c r="AE128" t="s">
        <v>52</v>
      </c>
      <c r="AF128" t="s">
        <v>52</v>
      </c>
      <c r="AG128" t="s">
        <v>52</v>
      </c>
      <c r="AH128">
        <v>9606</v>
      </c>
      <c r="AI128" t="s">
        <v>61</v>
      </c>
      <c r="AJ128" t="s">
        <v>379</v>
      </c>
      <c r="AK128" t="s">
        <v>63</v>
      </c>
      <c r="AL128" t="s">
        <v>104</v>
      </c>
    </row>
    <row r="129" spans="1:38" x14ac:dyDescent="0.2">
      <c r="A129">
        <v>239</v>
      </c>
      <c r="B129">
        <v>29083409</v>
      </c>
      <c r="C129" t="s">
        <v>38</v>
      </c>
      <c r="D129" t="s">
        <v>375</v>
      </c>
      <c r="E129" t="s">
        <v>519</v>
      </c>
      <c r="F129">
        <v>17670</v>
      </c>
      <c r="G129">
        <v>17670</v>
      </c>
      <c r="H129" t="s">
        <v>41</v>
      </c>
      <c r="I129">
        <v>1664</v>
      </c>
      <c r="J129" t="s">
        <v>377</v>
      </c>
      <c r="K129" t="s">
        <v>43</v>
      </c>
      <c r="L129" t="s">
        <v>302</v>
      </c>
      <c r="M129" t="s">
        <v>45</v>
      </c>
      <c r="N129" t="s">
        <v>73</v>
      </c>
      <c r="O129" t="s">
        <v>47</v>
      </c>
      <c r="P129" t="s">
        <v>74</v>
      </c>
      <c r="Q129" t="s">
        <v>136</v>
      </c>
      <c r="R129" t="s">
        <v>52</v>
      </c>
      <c r="S129" t="s">
        <v>52</v>
      </c>
      <c r="T129" t="s">
        <v>76</v>
      </c>
      <c r="U129" t="s">
        <v>167</v>
      </c>
      <c r="V129" t="s">
        <v>54</v>
      </c>
      <c r="W129" t="s">
        <v>55</v>
      </c>
      <c r="X129" t="s">
        <v>56</v>
      </c>
      <c r="Y129" t="s">
        <v>520</v>
      </c>
      <c r="Z129" t="s">
        <v>518</v>
      </c>
      <c r="AA129" t="s">
        <v>82</v>
      </c>
      <c r="AB129">
        <v>2</v>
      </c>
      <c r="AC129" t="s">
        <v>378</v>
      </c>
      <c r="AD129" t="s">
        <v>171</v>
      </c>
      <c r="AE129" t="s">
        <v>52</v>
      </c>
      <c r="AF129" t="s">
        <v>52</v>
      </c>
      <c r="AG129" t="s">
        <v>52</v>
      </c>
      <c r="AH129">
        <v>9606</v>
      </c>
      <c r="AI129" t="s">
        <v>61</v>
      </c>
      <c r="AJ129" t="s">
        <v>379</v>
      </c>
      <c r="AK129" t="s">
        <v>63</v>
      </c>
      <c r="AL129" t="s">
        <v>104</v>
      </c>
    </row>
    <row r="130" spans="1:38" x14ac:dyDescent="0.2">
      <c r="A130">
        <v>240</v>
      </c>
      <c r="B130">
        <v>29083409</v>
      </c>
      <c r="C130" t="s">
        <v>38</v>
      </c>
      <c r="D130" t="s">
        <v>375</v>
      </c>
      <c r="E130" t="s">
        <v>521</v>
      </c>
      <c r="F130">
        <v>17670</v>
      </c>
      <c r="G130">
        <v>17670</v>
      </c>
      <c r="H130" t="s">
        <v>41</v>
      </c>
      <c r="I130">
        <v>1946</v>
      </c>
      <c r="J130" t="s">
        <v>377</v>
      </c>
      <c r="K130" t="s">
        <v>43</v>
      </c>
      <c r="L130" t="s">
        <v>302</v>
      </c>
      <c r="M130" t="s">
        <v>45</v>
      </c>
      <c r="N130" t="s">
        <v>73</v>
      </c>
      <c r="O130" t="s">
        <v>47</v>
      </c>
      <c r="P130" t="s">
        <v>74</v>
      </c>
      <c r="Q130" t="s">
        <v>136</v>
      </c>
      <c r="R130" t="s">
        <v>52</v>
      </c>
      <c r="S130" t="s">
        <v>52</v>
      </c>
      <c r="T130" t="s">
        <v>76</v>
      </c>
      <c r="U130" t="s">
        <v>167</v>
      </c>
      <c r="V130" t="s">
        <v>54</v>
      </c>
      <c r="W130" t="s">
        <v>55</v>
      </c>
      <c r="X130" t="s">
        <v>56</v>
      </c>
      <c r="Y130" t="s">
        <v>522</v>
      </c>
      <c r="Z130" t="s">
        <v>512</v>
      </c>
      <c r="AA130" t="s">
        <v>82</v>
      </c>
      <c r="AB130">
        <v>2</v>
      </c>
      <c r="AC130" t="s">
        <v>378</v>
      </c>
      <c r="AD130" t="s">
        <v>171</v>
      </c>
      <c r="AE130" t="s">
        <v>52</v>
      </c>
      <c r="AF130" t="s">
        <v>52</v>
      </c>
      <c r="AG130" t="s">
        <v>52</v>
      </c>
      <c r="AH130">
        <v>9606</v>
      </c>
      <c r="AI130" t="s">
        <v>61</v>
      </c>
      <c r="AJ130" t="s">
        <v>379</v>
      </c>
      <c r="AK130" t="s">
        <v>63</v>
      </c>
      <c r="AL130" t="s">
        <v>104</v>
      </c>
    </row>
    <row r="131" spans="1:38" x14ac:dyDescent="0.2">
      <c r="A131">
        <v>241</v>
      </c>
      <c r="B131">
        <v>29083409</v>
      </c>
      <c r="C131" t="s">
        <v>38</v>
      </c>
      <c r="D131" t="s">
        <v>375</v>
      </c>
      <c r="E131" t="s">
        <v>523</v>
      </c>
      <c r="F131">
        <v>17670</v>
      </c>
      <c r="G131">
        <v>17670</v>
      </c>
      <c r="H131" t="s">
        <v>41</v>
      </c>
      <c r="I131">
        <v>2131</v>
      </c>
      <c r="J131" t="s">
        <v>377</v>
      </c>
      <c r="K131" t="s">
        <v>43</v>
      </c>
      <c r="L131" t="s">
        <v>302</v>
      </c>
      <c r="M131" t="s">
        <v>45</v>
      </c>
      <c r="N131" t="s">
        <v>73</v>
      </c>
      <c r="O131" t="s">
        <v>47</v>
      </c>
      <c r="P131" t="s">
        <v>74</v>
      </c>
      <c r="Q131" t="s">
        <v>136</v>
      </c>
      <c r="R131" t="s">
        <v>52</v>
      </c>
      <c r="S131" t="s">
        <v>52</v>
      </c>
      <c r="T131" t="s">
        <v>76</v>
      </c>
      <c r="U131" t="s">
        <v>167</v>
      </c>
      <c r="V131" t="s">
        <v>54</v>
      </c>
      <c r="W131" t="s">
        <v>55</v>
      </c>
      <c r="X131" t="s">
        <v>56</v>
      </c>
      <c r="Y131" t="s">
        <v>524</v>
      </c>
      <c r="Z131" t="s">
        <v>525</v>
      </c>
      <c r="AA131" t="s">
        <v>82</v>
      </c>
      <c r="AB131">
        <v>2</v>
      </c>
      <c r="AC131" t="s">
        <v>378</v>
      </c>
      <c r="AD131" t="s">
        <v>171</v>
      </c>
      <c r="AE131" t="s">
        <v>52</v>
      </c>
      <c r="AF131" t="s">
        <v>52</v>
      </c>
      <c r="AG131" t="s">
        <v>52</v>
      </c>
      <c r="AH131">
        <v>9606</v>
      </c>
      <c r="AI131" t="s">
        <v>61</v>
      </c>
      <c r="AJ131" t="s">
        <v>379</v>
      </c>
      <c r="AK131" t="s">
        <v>63</v>
      </c>
      <c r="AL131" t="s">
        <v>104</v>
      </c>
    </row>
    <row r="132" spans="1:38" x14ac:dyDescent="0.2">
      <c r="A132">
        <v>242</v>
      </c>
      <c r="B132">
        <v>29083409</v>
      </c>
      <c r="C132" t="s">
        <v>38</v>
      </c>
      <c r="D132" t="s">
        <v>375</v>
      </c>
      <c r="E132" t="s">
        <v>526</v>
      </c>
      <c r="F132">
        <v>17670</v>
      </c>
      <c r="G132">
        <v>17670</v>
      </c>
      <c r="H132" t="s">
        <v>41</v>
      </c>
      <c r="I132">
        <v>2102</v>
      </c>
      <c r="J132" t="s">
        <v>377</v>
      </c>
      <c r="K132" t="s">
        <v>43</v>
      </c>
      <c r="L132" t="s">
        <v>302</v>
      </c>
      <c r="M132" t="s">
        <v>45</v>
      </c>
      <c r="N132" t="s">
        <v>73</v>
      </c>
      <c r="O132" t="s">
        <v>47</v>
      </c>
      <c r="P132" t="s">
        <v>74</v>
      </c>
      <c r="Q132" t="s">
        <v>136</v>
      </c>
      <c r="R132" t="s">
        <v>52</v>
      </c>
      <c r="S132" t="s">
        <v>52</v>
      </c>
      <c r="T132" t="s">
        <v>76</v>
      </c>
      <c r="U132" t="s">
        <v>167</v>
      </c>
      <c r="V132" t="s">
        <v>54</v>
      </c>
      <c r="W132" t="s">
        <v>55</v>
      </c>
      <c r="X132" t="s">
        <v>56</v>
      </c>
      <c r="Y132" t="s">
        <v>527</v>
      </c>
      <c r="Z132" t="s">
        <v>528</v>
      </c>
      <c r="AA132" t="s">
        <v>82</v>
      </c>
      <c r="AB132">
        <v>2</v>
      </c>
      <c r="AC132" t="s">
        <v>378</v>
      </c>
      <c r="AD132" t="s">
        <v>171</v>
      </c>
      <c r="AE132" t="s">
        <v>52</v>
      </c>
      <c r="AF132" t="s">
        <v>52</v>
      </c>
      <c r="AG132" t="s">
        <v>52</v>
      </c>
      <c r="AH132">
        <v>9606</v>
      </c>
      <c r="AI132" t="s">
        <v>61</v>
      </c>
      <c r="AJ132" t="s">
        <v>379</v>
      </c>
      <c r="AK132" t="s">
        <v>63</v>
      </c>
      <c r="AL132" t="s">
        <v>104</v>
      </c>
    </row>
    <row r="133" spans="1:38" x14ac:dyDescent="0.2">
      <c r="A133">
        <v>243</v>
      </c>
      <c r="B133">
        <v>29083409</v>
      </c>
      <c r="C133" t="s">
        <v>38</v>
      </c>
      <c r="D133" t="s">
        <v>375</v>
      </c>
      <c r="E133" t="s">
        <v>529</v>
      </c>
      <c r="F133">
        <v>17670</v>
      </c>
      <c r="G133">
        <v>17670</v>
      </c>
      <c r="H133" t="s">
        <v>41</v>
      </c>
      <c r="I133">
        <v>1858</v>
      </c>
      <c r="J133" t="s">
        <v>377</v>
      </c>
      <c r="K133" t="s">
        <v>43</v>
      </c>
      <c r="L133" t="s">
        <v>302</v>
      </c>
      <c r="M133" t="s">
        <v>45</v>
      </c>
      <c r="N133" t="s">
        <v>73</v>
      </c>
      <c r="O133" t="s">
        <v>47</v>
      </c>
      <c r="P133" t="s">
        <v>74</v>
      </c>
      <c r="Q133" t="s">
        <v>136</v>
      </c>
      <c r="R133" t="s">
        <v>52</v>
      </c>
      <c r="S133" t="s">
        <v>52</v>
      </c>
      <c r="T133" t="s">
        <v>76</v>
      </c>
      <c r="U133" t="s">
        <v>167</v>
      </c>
      <c r="V133" t="s">
        <v>54</v>
      </c>
      <c r="W133" t="s">
        <v>55</v>
      </c>
      <c r="X133" t="s">
        <v>56</v>
      </c>
      <c r="Y133" t="s">
        <v>530</v>
      </c>
      <c r="Z133" t="s">
        <v>381</v>
      </c>
      <c r="AA133" t="s">
        <v>82</v>
      </c>
      <c r="AB133">
        <v>2</v>
      </c>
      <c r="AC133" t="s">
        <v>378</v>
      </c>
      <c r="AD133" t="s">
        <v>171</v>
      </c>
      <c r="AE133" t="s">
        <v>52</v>
      </c>
      <c r="AF133" t="s">
        <v>52</v>
      </c>
      <c r="AG133" t="s">
        <v>52</v>
      </c>
      <c r="AH133">
        <v>9606</v>
      </c>
      <c r="AI133" t="s">
        <v>61</v>
      </c>
      <c r="AJ133" t="s">
        <v>379</v>
      </c>
      <c r="AK133" t="s">
        <v>63</v>
      </c>
      <c r="AL133" t="s">
        <v>104</v>
      </c>
    </row>
    <row r="134" spans="1:38" x14ac:dyDescent="0.2">
      <c r="A134">
        <v>244</v>
      </c>
      <c r="B134">
        <v>29083409</v>
      </c>
      <c r="C134" t="s">
        <v>38</v>
      </c>
      <c r="D134" t="s">
        <v>375</v>
      </c>
      <c r="E134" t="s">
        <v>531</v>
      </c>
      <c r="F134">
        <v>17670</v>
      </c>
      <c r="G134">
        <v>17670</v>
      </c>
      <c r="H134" t="s">
        <v>41</v>
      </c>
      <c r="I134">
        <v>1529</v>
      </c>
      <c r="J134" t="s">
        <v>377</v>
      </c>
      <c r="K134" t="s">
        <v>43</v>
      </c>
      <c r="L134" t="s">
        <v>302</v>
      </c>
      <c r="M134" t="s">
        <v>45</v>
      </c>
      <c r="N134" t="s">
        <v>73</v>
      </c>
      <c r="O134" t="s">
        <v>47</v>
      </c>
      <c r="P134" t="s">
        <v>74</v>
      </c>
      <c r="Q134" t="s">
        <v>136</v>
      </c>
      <c r="R134" t="s">
        <v>52</v>
      </c>
      <c r="S134" t="s">
        <v>52</v>
      </c>
      <c r="T134" t="s">
        <v>76</v>
      </c>
      <c r="U134" t="s">
        <v>167</v>
      </c>
      <c r="V134" t="s">
        <v>54</v>
      </c>
      <c r="W134" t="s">
        <v>55</v>
      </c>
      <c r="X134" t="s">
        <v>56</v>
      </c>
      <c r="Y134" t="s">
        <v>532</v>
      </c>
      <c r="Z134" t="s">
        <v>381</v>
      </c>
      <c r="AA134" t="s">
        <v>82</v>
      </c>
      <c r="AB134">
        <v>2</v>
      </c>
      <c r="AC134" t="s">
        <v>378</v>
      </c>
      <c r="AD134" t="s">
        <v>171</v>
      </c>
      <c r="AE134" t="s">
        <v>52</v>
      </c>
      <c r="AF134" t="s">
        <v>52</v>
      </c>
      <c r="AG134" t="s">
        <v>52</v>
      </c>
      <c r="AH134">
        <v>9606</v>
      </c>
      <c r="AI134" t="s">
        <v>61</v>
      </c>
      <c r="AJ134" t="s">
        <v>379</v>
      </c>
      <c r="AK134" t="s">
        <v>63</v>
      </c>
      <c r="AL134" t="s">
        <v>104</v>
      </c>
    </row>
    <row r="135" spans="1:38" x14ac:dyDescent="0.2">
      <c r="A135">
        <v>245</v>
      </c>
      <c r="B135">
        <v>29083409</v>
      </c>
      <c r="C135" t="s">
        <v>38</v>
      </c>
      <c r="D135" t="s">
        <v>375</v>
      </c>
      <c r="E135" t="s">
        <v>533</v>
      </c>
      <c r="F135">
        <v>17670</v>
      </c>
      <c r="G135">
        <v>17670</v>
      </c>
      <c r="H135" t="s">
        <v>41</v>
      </c>
      <c r="I135">
        <v>2151</v>
      </c>
      <c r="J135" t="s">
        <v>377</v>
      </c>
      <c r="K135" t="s">
        <v>43</v>
      </c>
      <c r="L135" t="s">
        <v>302</v>
      </c>
      <c r="M135" t="s">
        <v>45</v>
      </c>
      <c r="N135" t="s">
        <v>73</v>
      </c>
      <c r="O135" t="s">
        <v>47</v>
      </c>
      <c r="P135" t="s">
        <v>74</v>
      </c>
      <c r="Q135" t="s">
        <v>136</v>
      </c>
      <c r="R135" t="s">
        <v>52</v>
      </c>
      <c r="S135" t="s">
        <v>52</v>
      </c>
      <c r="T135" t="s">
        <v>76</v>
      </c>
      <c r="U135" t="s">
        <v>167</v>
      </c>
      <c r="V135" t="s">
        <v>54</v>
      </c>
      <c r="W135" t="s">
        <v>55</v>
      </c>
      <c r="X135" t="s">
        <v>56</v>
      </c>
      <c r="Y135" t="s">
        <v>534</v>
      </c>
      <c r="Z135" t="s">
        <v>143</v>
      </c>
      <c r="AA135" t="s">
        <v>82</v>
      </c>
      <c r="AB135">
        <v>2</v>
      </c>
      <c r="AC135" t="s">
        <v>378</v>
      </c>
      <c r="AD135" t="s">
        <v>171</v>
      </c>
      <c r="AE135" t="s">
        <v>52</v>
      </c>
      <c r="AF135" t="s">
        <v>52</v>
      </c>
      <c r="AG135" t="s">
        <v>52</v>
      </c>
      <c r="AH135">
        <v>9606</v>
      </c>
      <c r="AI135" t="s">
        <v>61</v>
      </c>
      <c r="AJ135" t="s">
        <v>379</v>
      </c>
      <c r="AK135" t="s">
        <v>63</v>
      </c>
      <c r="AL135" t="s">
        <v>104</v>
      </c>
    </row>
    <row r="136" spans="1:38" x14ac:dyDescent="0.2">
      <c r="A136">
        <v>246</v>
      </c>
      <c r="B136">
        <v>29083409</v>
      </c>
      <c r="C136" t="s">
        <v>38</v>
      </c>
      <c r="D136" t="s">
        <v>375</v>
      </c>
      <c r="E136" t="s">
        <v>535</v>
      </c>
      <c r="F136">
        <v>17670</v>
      </c>
      <c r="G136">
        <v>17670</v>
      </c>
      <c r="H136" t="s">
        <v>41</v>
      </c>
      <c r="I136">
        <v>2037</v>
      </c>
      <c r="J136" t="s">
        <v>377</v>
      </c>
      <c r="K136" t="s">
        <v>43</v>
      </c>
      <c r="L136" t="s">
        <v>302</v>
      </c>
      <c r="M136" t="s">
        <v>45</v>
      </c>
      <c r="N136" t="s">
        <v>73</v>
      </c>
      <c r="O136" t="s">
        <v>47</v>
      </c>
      <c r="P136" t="s">
        <v>74</v>
      </c>
      <c r="Q136" t="s">
        <v>136</v>
      </c>
      <c r="R136" t="s">
        <v>52</v>
      </c>
      <c r="S136" t="s">
        <v>52</v>
      </c>
      <c r="T136" t="s">
        <v>76</v>
      </c>
      <c r="U136" t="s">
        <v>167</v>
      </c>
      <c r="V136" t="s">
        <v>54</v>
      </c>
      <c r="W136" t="s">
        <v>55</v>
      </c>
      <c r="X136" t="s">
        <v>56</v>
      </c>
      <c r="Y136" t="s">
        <v>536</v>
      </c>
      <c r="Z136" t="s">
        <v>528</v>
      </c>
      <c r="AA136" t="s">
        <v>82</v>
      </c>
      <c r="AB136">
        <v>2</v>
      </c>
      <c r="AC136" t="s">
        <v>378</v>
      </c>
      <c r="AD136" t="s">
        <v>171</v>
      </c>
      <c r="AE136" t="s">
        <v>52</v>
      </c>
      <c r="AF136" t="s">
        <v>52</v>
      </c>
      <c r="AG136" t="s">
        <v>52</v>
      </c>
      <c r="AH136">
        <v>9606</v>
      </c>
      <c r="AI136" t="s">
        <v>61</v>
      </c>
      <c r="AJ136" t="s">
        <v>379</v>
      </c>
      <c r="AK136" t="s">
        <v>63</v>
      </c>
      <c r="AL136" t="s">
        <v>104</v>
      </c>
    </row>
    <row r="137" spans="1:38" x14ac:dyDescent="0.2">
      <c r="A137">
        <v>247</v>
      </c>
      <c r="B137">
        <v>29083409</v>
      </c>
      <c r="C137" t="s">
        <v>38</v>
      </c>
      <c r="D137" t="s">
        <v>375</v>
      </c>
      <c r="E137" t="s">
        <v>537</v>
      </c>
      <c r="F137">
        <v>17670</v>
      </c>
      <c r="G137">
        <v>17670</v>
      </c>
      <c r="H137" t="s">
        <v>41</v>
      </c>
      <c r="I137">
        <v>1681</v>
      </c>
      <c r="J137" t="s">
        <v>377</v>
      </c>
      <c r="K137" t="s">
        <v>43</v>
      </c>
      <c r="L137" t="s">
        <v>302</v>
      </c>
      <c r="M137" t="s">
        <v>45</v>
      </c>
      <c r="N137" t="s">
        <v>73</v>
      </c>
      <c r="O137" t="s">
        <v>47</v>
      </c>
      <c r="P137" t="s">
        <v>74</v>
      </c>
      <c r="Q137" t="s">
        <v>136</v>
      </c>
      <c r="R137" t="s">
        <v>52</v>
      </c>
      <c r="S137" t="s">
        <v>52</v>
      </c>
      <c r="T137" t="s">
        <v>76</v>
      </c>
      <c r="U137" t="s">
        <v>167</v>
      </c>
      <c r="V137" t="s">
        <v>54</v>
      </c>
      <c r="W137" t="s">
        <v>55</v>
      </c>
      <c r="X137" t="s">
        <v>56</v>
      </c>
      <c r="Y137" t="s">
        <v>538</v>
      </c>
      <c r="Z137" t="s">
        <v>143</v>
      </c>
      <c r="AA137" t="s">
        <v>82</v>
      </c>
      <c r="AB137">
        <v>2</v>
      </c>
      <c r="AC137" t="s">
        <v>378</v>
      </c>
      <c r="AD137" t="s">
        <v>171</v>
      </c>
      <c r="AE137" t="s">
        <v>52</v>
      </c>
      <c r="AF137" t="s">
        <v>52</v>
      </c>
      <c r="AG137" t="s">
        <v>52</v>
      </c>
      <c r="AH137">
        <v>9606</v>
      </c>
      <c r="AI137" t="s">
        <v>61</v>
      </c>
      <c r="AJ137" t="s">
        <v>379</v>
      </c>
      <c r="AK137" t="s">
        <v>63</v>
      </c>
      <c r="AL137" t="s">
        <v>104</v>
      </c>
    </row>
    <row r="138" spans="1:38" x14ac:dyDescent="0.2">
      <c r="A138">
        <v>248</v>
      </c>
      <c r="B138">
        <v>29083409</v>
      </c>
      <c r="C138" t="s">
        <v>38</v>
      </c>
      <c r="D138" t="s">
        <v>375</v>
      </c>
      <c r="E138" t="s">
        <v>539</v>
      </c>
      <c r="F138">
        <v>17670</v>
      </c>
      <c r="G138">
        <v>17670</v>
      </c>
      <c r="H138" t="s">
        <v>41</v>
      </c>
      <c r="I138">
        <v>2093</v>
      </c>
      <c r="J138" t="s">
        <v>377</v>
      </c>
      <c r="K138" t="s">
        <v>43</v>
      </c>
      <c r="L138" t="s">
        <v>302</v>
      </c>
      <c r="M138" t="s">
        <v>45</v>
      </c>
      <c r="N138" t="s">
        <v>73</v>
      </c>
      <c r="O138" t="s">
        <v>47</v>
      </c>
      <c r="P138" t="s">
        <v>74</v>
      </c>
      <c r="Q138" t="s">
        <v>136</v>
      </c>
      <c r="R138" t="s">
        <v>52</v>
      </c>
      <c r="S138" t="s">
        <v>52</v>
      </c>
      <c r="T138" t="s">
        <v>76</v>
      </c>
      <c r="U138" t="s">
        <v>167</v>
      </c>
      <c r="V138" t="s">
        <v>54</v>
      </c>
      <c r="W138" t="s">
        <v>55</v>
      </c>
      <c r="X138" t="s">
        <v>56</v>
      </c>
      <c r="Y138" t="s">
        <v>540</v>
      </c>
      <c r="Z138" t="s">
        <v>162</v>
      </c>
      <c r="AA138" t="s">
        <v>82</v>
      </c>
      <c r="AB138">
        <v>2</v>
      </c>
      <c r="AC138" t="s">
        <v>378</v>
      </c>
      <c r="AD138" t="s">
        <v>171</v>
      </c>
      <c r="AE138" t="s">
        <v>52</v>
      </c>
      <c r="AF138" t="s">
        <v>52</v>
      </c>
      <c r="AG138" t="s">
        <v>52</v>
      </c>
      <c r="AH138">
        <v>9606</v>
      </c>
      <c r="AI138" t="s">
        <v>61</v>
      </c>
      <c r="AJ138" t="s">
        <v>379</v>
      </c>
      <c r="AK138" t="s">
        <v>63</v>
      </c>
      <c r="AL138" t="s">
        <v>104</v>
      </c>
    </row>
    <row r="139" spans="1:38" x14ac:dyDescent="0.2">
      <c r="A139">
        <v>249</v>
      </c>
      <c r="B139">
        <v>29083409</v>
      </c>
      <c r="C139" t="s">
        <v>38</v>
      </c>
      <c r="D139" t="s">
        <v>375</v>
      </c>
      <c r="E139" t="s">
        <v>541</v>
      </c>
      <c r="F139">
        <v>17670</v>
      </c>
      <c r="G139">
        <v>17670</v>
      </c>
      <c r="H139" t="s">
        <v>41</v>
      </c>
      <c r="I139">
        <v>1549</v>
      </c>
      <c r="J139" t="s">
        <v>377</v>
      </c>
      <c r="K139" t="s">
        <v>43</v>
      </c>
      <c r="L139" t="s">
        <v>302</v>
      </c>
      <c r="M139" t="s">
        <v>45</v>
      </c>
      <c r="N139" t="s">
        <v>73</v>
      </c>
      <c r="O139" t="s">
        <v>47</v>
      </c>
      <c r="P139" t="s">
        <v>74</v>
      </c>
      <c r="Q139" t="s">
        <v>136</v>
      </c>
      <c r="R139" t="s">
        <v>52</v>
      </c>
      <c r="S139" t="s">
        <v>52</v>
      </c>
      <c r="T139" t="s">
        <v>76</v>
      </c>
      <c r="U139" t="s">
        <v>167</v>
      </c>
      <c r="V139" t="s">
        <v>54</v>
      </c>
      <c r="W139" t="s">
        <v>55</v>
      </c>
      <c r="X139" t="s">
        <v>56</v>
      </c>
      <c r="Y139" t="s">
        <v>542</v>
      </c>
      <c r="Z139" t="s">
        <v>408</v>
      </c>
      <c r="AA139" t="s">
        <v>82</v>
      </c>
      <c r="AB139">
        <v>2</v>
      </c>
      <c r="AC139" t="s">
        <v>378</v>
      </c>
      <c r="AD139" t="s">
        <v>171</v>
      </c>
      <c r="AE139" t="s">
        <v>52</v>
      </c>
      <c r="AF139" t="s">
        <v>52</v>
      </c>
      <c r="AG139" t="s">
        <v>52</v>
      </c>
      <c r="AH139">
        <v>9606</v>
      </c>
      <c r="AI139" t="s">
        <v>61</v>
      </c>
      <c r="AJ139" t="s">
        <v>379</v>
      </c>
      <c r="AK139" t="s">
        <v>63</v>
      </c>
      <c r="AL139" t="s">
        <v>104</v>
      </c>
    </row>
    <row r="140" spans="1:38" x14ac:dyDescent="0.2">
      <c r="A140">
        <v>250</v>
      </c>
      <c r="B140">
        <v>29083409</v>
      </c>
      <c r="C140" t="s">
        <v>38</v>
      </c>
      <c r="D140" t="s">
        <v>375</v>
      </c>
      <c r="E140" t="s">
        <v>543</v>
      </c>
      <c r="F140">
        <v>17670</v>
      </c>
      <c r="G140">
        <v>17670</v>
      </c>
      <c r="H140" t="s">
        <v>41</v>
      </c>
      <c r="I140">
        <v>1742</v>
      </c>
      <c r="J140" t="s">
        <v>377</v>
      </c>
      <c r="K140" t="s">
        <v>43</v>
      </c>
      <c r="L140" t="s">
        <v>302</v>
      </c>
      <c r="M140" t="s">
        <v>45</v>
      </c>
      <c r="N140" t="s">
        <v>73</v>
      </c>
      <c r="O140" t="s">
        <v>47</v>
      </c>
      <c r="P140" t="s">
        <v>74</v>
      </c>
      <c r="Q140" t="s">
        <v>136</v>
      </c>
      <c r="R140" t="s">
        <v>52</v>
      </c>
      <c r="S140" t="s">
        <v>52</v>
      </c>
      <c r="T140" t="s">
        <v>76</v>
      </c>
      <c r="U140" t="s">
        <v>167</v>
      </c>
      <c r="V140" t="s">
        <v>54</v>
      </c>
      <c r="W140" t="s">
        <v>55</v>
      </c>
      <c r="X140" t="s">
        <v>56</v>
      </c>
      <c r="Y140" t="s">
        <v>544</v>
      </c>
      <c r="Z140" t="s">
        <v>408</v>
      </c>
      <c r="AA140" t="s">
        <v>82</v>
      </c>
      <c r="AB140">
        <v>2</v>
      </c>
      <c r="AC140" t="s">
        <v>378</v>
      </c>
      <c r="AD140" t="s">
        <v>171</v>
      </c>
      <c r="AE140" t="s">
        <v>52</v>
      </c>
      <c r="AF140" t="s">
        <v>52</v>
      </c>
      <c r="AG140" t="s">
        <v>52</v>
      </c>
      <c r="AH140">
        <v>9606</v>
      </c>
      <c r="AI140" t="s">
        <v>61</v>
      </c>
      <c r="AJ140" t="s">
        <v>379</v>
      </c>
      <c r="AK140" t="s">
        <v>63</v>
      </c>
      <c r="AL140" t="s">
        <v>104</v>
      </c>
    </row>
    <row r="141" spans="1:38" x14ac:dyDescent="0.2">
      <c r="A141">
        <v>251</v>
      </c>
      <c r="B141">
        <v>29083409</v>
      </c>
      <c r="C141" t="s">
        <v>38</v>
      </c>
      <c r="D141" t="s">
        <v>375</v>
      </c>
      <c r="E141" t="s">
        <v>545</v>
      </c>
      <c r="F141">
        <v>17670</v>
      </c>
      <c r="G141">
        <v>17670</v>
      </c>
      <c r="H141" t="s">
        <v>41</v>
      </c>
      <c r="I141">
        <v>1755</v>
      </c>
      <c r="J141" t="s">
        <v>377</v>
      </c>
      <c r="K141" t="s">
        <v>43</v>
      </c>
      <c r="L141" t="s">
        <v>302</v>
      </c>
      <c r="M141" t="s">
        <v>45</v>
      </c>
      <c r="N141" t="s">
        <v>73</v>
      </c>
      <c r="O141" t="s">
        <v>47</v>
      </c>
      <c r="P141" t="s">
        <v>74</v>
      </c>
      <c r="Q141" t="s">
        <v>136</v>
      </c>
      <c r="R141" t="s">
        <v>52</v>
      </c>
      <c r="S141" t="s">
        <v>52</v>
      </c>
      <c r="T141" t="s">
        <v>76</v>
      </c>
      <c r="U141" t="s">
        <v>167</v>
      </c>
      <c r="V141" t="s">
        <v>54</v>
      </c>
      <c r="W141" t="s">
        <v>55</v>
      </c>
      <c r="X141" t="s">
        <v>56</v>
      </c>
      <c r="Y141" t="s">
        <v>546</v>
      </c>
      <c r="Z141" t="s">
        <v>225</v>
      </c>
      <c r="AA141" t="s">
        <v>82</v>
      </c>
      <c r="AB141">
        <v>2</v>
      </c>
      <c r="AC141" t="s">
        <v>378</v>
      </c>
      <c r="AD141" t="s">
        <v>171</v>
      </c>
      <c r="AE141" t="s">
        <v>52</v>
      </c>
      <c r="AF141" t="s">
        <v>52</v>
      </c>
      <c r="AG141" t="s">
        <v>52</v>
      </c>
      <c r="AH141">
        <v>9606</v>
      </c>
      <c r="AI141" t="s">
        <v>61</v>
      </c>
      <c r="AJ141" t="s">
        <v>379</v>
      </c>
      <c r="AK141" t="s">
        <v>63</v>
      </c>
      <c r="AL141" t="s">
        <v>104</v>
      </c>
    </row>
    <row r="142" spans="1:38" x14ac:dyDescent="0.2">
      <c r="A142">
        <v>252</v>
      </c>
      <c r="B142">
        <v>29083409</v>
      </c>
      <c r="C142" t="s">
        <v>38</v>
      </c>
      <c r="D142" t="s">
        <v>375</v>
      </c>
      <c r="E142" t="s">
        <v>547</v>
      </c>
      <c r="F142">
        <v>17670</v>
      </c>
      <c r="G142">
        <v>17670</v>
      </c>
      <c r="H142" t="s">
        <v>41</v>
      </c>
      <c r="I142">
        <v>1566</v>
      </c>
      <c r="J142" t="s">
        <v>377</v>
      </c>
      <c r="K142" t="s">
        <v>43</v>
      </c>
      <c r="L142" t="s">
        <v>302</v>
      </c>
      <c r="M142" t="s">
        <v>45</v>
      </c>
      <c r="N142" t="s">
        <v>73</v>
      </c>
      <c r="O142" t="s">
        <v>47</v>
      </c>
      <c r="P142" t="s">
        <v>74</v>
      </c>
      <c r="Q142" t="s">
        <v>136</v>
      </c>
      <c r="R142" t="s">
        <v>52</v>
      </c>
      <c r="S142" t="s">
        <v>52</v>
      </c>
      <c r="T142" t="s">
        <v>76</v>
      </c>
      <c r="U142" t="s">
        <v>167</v>
      </c>
      <c r="V142" t="s">
        <v>54</v>
      </c>
      <c r="W142" t="s">
        <v>55</v>
      </c>
      <c r="X142" t="s">
        <v>56</v>
      </c>
      <c r="Y142" t="s">
        <v>548</v>
      </c>
      <c r="Z142" t="s">
        <v>421</v>
      </c>
      <c r="AA142" t="s">
        <v>82</v>
      </c>
      <c r="AB142">
        <v>2</v>
      </c>
      <c r="AC142" t="s">
        <v>378</v>
      </c>
      <c r="AD142" t="s">
        <v>171</v>
      </c>
      <c r="AE142" t="s">
        <v>52</v>
      </c>
      <c r="AF142" t="s">
        <v>52</v>
      </c>
      <c r="AG142" t="s">
        <v>52</v>
      </c>
      <c r="AH142">
        <v>9606</v>
      </c>
      <c r="AI142" t="s">
        <v>61</v>
      </c>
      <c r="AJ142" t="s">
        <v>379</v>
      </c>
      <c r="AK142" t="s">
        <v>63</v>
      </c>
      <c r="AL142" t="s">
        <v>104</v>
      </c>
    </row>
    <row r="143" spans="1:38" x14ac:dyDescent="0.2">
      <c r="A143">
        <v>253</v>
      </c>
      <c r="B143">
        <v>29083409</v>
      </c>
      <c r="C143" t="s">
        <v>38</v>
      </c>
      <c r="D143" t="s">
        <v>375</v>
      </c>
      <c r="E143" t="s">
        <v>549</v>
      </c>
      <c r="F143">
        <v>17670</v>
      </c>
      <c r="G143">
        <v>17670</v>
      </c>
      <c r="H143" t="s">
        <v>41</v>
      </c>
      <c r="I143">
        <v>2022</v>
      </c>
      <c r="J143" t="s">
        <v>377</v>
      </c>
      <c r="K143" t="s">
        <v>43</v>
      </c>
      <c r="L143" t="s">
        <v>302</v>
      </c>
      <c r="M143" t="s">
        <v>45</v>
      </c>
      <c r="N143" t="s">
        <v>73</v>
      </c>
      <c r="O143" t="s">
        <v>47</v>
      </c>
      <c r="P143" t="s">
        <v>74</v>
      </c>
      <c r="Q143" t="s">
        <v>136</v>
      </c>
      <c r="R143" t="s">
        <v>52</v>
      </c>
      <c r="S143" t="s">
        <v>52</v>
      </c>
      <c r="T143" t="s">
        <v>76</v>
      </c>
      <c r="U143" t="s">
        <v>167</v>
      </c>
      <c r="V143" t="s">
        <v>54</v>
      </c>
      <c r="W143" t="s">
        <v>55</v>
      </c>
      <c r="X143" t="s">
        <v>56</v>
      </c>
      <c r="Y143" t="s">
        <v>550</v>
      </c>
      <c r="Z143" t="s">
        <v>408</v>
      </c>
      <c r="AA143" t="s">
        <v>82</v>
      </c>
      <c r="AB143">
        <v>2</v>
      </c>
      <c r="AC143" t="s">
        <v>378</v>
      </c>
      <c r="AD143" t="s">
        <v>171</v>
      </c>
      <c r="AE143" t="s">
        <v>52</v>
      </c>
      <c r="AF143" t="s">
        <v>52</v>
      </c>
      <c r="AG143" t="s">
        <v>52</v>
      </c>
      <c r="AH143">
        <v>9606</v>
      </c>
      <c r="AI143" t="s">
        <v>61</v>
      </c>
      <c r="AJ143" t="s">
        <v>379</v>
      </c>
      <c r="AK143" t="s">
        <v>63</v>
      </c>
      <c r="AL143" t="s">
        <v>104</v>
      </c>
    </row>
    <row r="144" spans="1:38" x14ac:dyDescent="0.2">
      <c r="A144">
        <v>254</v>
      </c>
      <c r="B144">
        <v>29083409</v>
      </c>
      <c r="C144" t="s">
        <v>38</v>
      </c>
      <c r="D144" t="s">
        <v>375</v>
      </c>
      <c r="E144" t="s">
        <v>551</v>
      </c>
      <c r="F144">
        <v>17670</v>
      </c>
      <c r="G144">
        <v>17670</v>
      </c>
      <c r="H144" t="s">
        <v>41</v>
      </c>
      <c r="I144">
        <v>1570</v>
      </c>
      <c r="J144" t="s">
        <v>377</v>
      </c>
      <c r="K144" t="s">
        <v>43</v>
      </c>
      <c r="L144" t="s">
        <v>302</v>
      </c>
      <c r="M144" t="s">
        <v>45</v>
      </c>
      <c r="N144" t="s">
        <v>73</v>
      </c>
      <c r="O144" t="s">
        <v>47</v>
      </c>
      <c r="P144" t="s">
        <v>74</v>
      </c>
      <c r="Q144" t="s">
        <v>136</v>
      </c>
      <c r="R144" t="s">
        <v>52</v>
      </c>
      <c r="S144" t="s">
        <v>52</v>
      </c>
      <c r="T144" t="s">
        <v>76</v>
      </c>
      <c r="U144" t="s">
        <v>167</v>
      </c>
      <c r="V144" t="s">
        <v>54</v>
      </c>
      <c r="W144" t="s">
        <v>55</v>
      </c>
      <c r="X144" t="s">
        <v>56</v>
      </c>
      <c r="Y144" t="s">
        <v>552</v>
      </c>
      <c r="Z144" t="s">
        <v>225</v>
      </c>
      <c r="AA144" t="s">
        <v>82</v>
      </c>
      <c r="AB144">
        <v>2</v>
      </c>
      <c r="AC144" t="s">
        <v>378</v>
      </c>
      <c r="AD144" t="s">
        <v>171</v>
      </c>
      <c r="AE144" t="s">
        <v>52</v>
      </c>
      <c r="AF144" t="s">
        <v>52</v>
      </c>
      <c r="AG144" t="s">
        <v>52</v>
      </c>
      <c r="AH144">
        <v>9606</v>
      </c>
      <c r="AI144" t="s">
        <v>61</v>
      </c>
      <c r="AJ144" t="s">
        <v>379</v>
      </c>
      <c r="AK144" t="s">
        <v>63</v>
      </c>
      <c r="AL144" t="s">
        <v>104</v>
      </c>
    </row>
    <row r="145" spans="1:38" x14ac:dyDescent="0.2">
      <c r="A145">
        <v>255</v>
      </c>
      <c r="B145">
        <v>29083409</v>
      </c>
      <c r="C145" t="s">
        <v>38</v>
      </c>
      <c r="D145" t="s">
        <v>375</v>
      </c>
      <c r="E145" t="s">
        <v>553</v>
      </c>
      <c r="F145">
        <v>17670</v>
      </c>
      <c r="G145">
        <v>17670</v>
      </c>
      <c r="H145" t="s">
        <v>41</v>
      </c>
      <c r="I145">
        <v>2041</v>
      </c>
      <c r="J145" t="s">
        <v>377</v>
      </c>
      <c r="K145" t="s">
        <v>43</v>
      </c>
      <c r="L145" t="s">
        <v>302</v>
      </c>
      <c r="M145" t="s">
        <v>45</v>
      </c>
      <c r="N145" t="s">
        <v>73</v>
      </c>
      <c r="O145" t="s">
        <v>47</v>
      </c>
      <c r="P145" t="s">
        <v>74</v>
      </c>
      <c r="Q145" t="s">
        <v>136</v>
      </c>
      <c r="R145" t="s">
        <v>52</v>
      </c>
      <c r="S145" t="s">
        <v>52</v>
      </c>
      <c r="T145" t="s">
        <v>76</v>
      </c>
      <c r="U145" t="s">
        <v>167</v>
      </c>
      <c r="V145" t="s">
        <v>54</v>
      </c>
      <c r="W145" t="s">
        <v>55</v>
      </c>
      <c r="X145" t="s">
        <v>56</v>
      </c>
      <c r="Y145" t="s">
        <v>554</v>
      </c>
      <c r="Z145" t="s">
        <v>421</v>
      </c>
      <c r="AA145" t="s">
        <v>82</v>
      </c>
      <c r="AB145">
        <v>2</v>
      </c>
      <c r="AC145" t="s">
        <v>378</v>
      </c>
      <c r="AD145" t="s">
        <v>171</v>
      </c>
      <c r="AE145" t="s">
        <v>52</v>
      </c>
      <c r="AF145" t="s">
        <v>52</v>
      </c>
      <c r="AG145" t="s">
        <v>52</v>
      </c>
      <c r="AH145">
        <v>9606</v>
      </c>
      <c r="AI145" t="s">
        <v>61</v>
      </c>
      <c r="AJ145" t="s">
        <v>379</v>
      </c>
      <c r="AK145" t="s">
        <v>63</v>
      </c>
      <c r="AL145" t="s">
        <v>104</v>
      </c>
    </row>
    <row r="146" spans="1:38" x14ac:dyDescent="0.2">
      <c r="A146">
        <v>256</v>
      </c>
      <c r="B146">
        <v>29083409</v>
      </c>
      <c r="C146" t="s">
        <v>38</v>
      </c>
      <c r="D146" t="s">
        <v>375</v>
      </c>
      <c r="E146" t="s">
        <v>555</v>
      </c>
      <c r="F146">
        <v>17670</v>
      </c>
      <c r="G146">
        <v>17670</v>
      </c>
      <c r="H146" t="s">
        <v>41</v>
      </c>
      <c r="I146">
        <v>1745</v>
      </c>
      <c r="J146" t="s">
        <v>377</v>
      </c>
      <c r="K146" t="s">
        <v>43</v>
      </c>
      <c r="L146" t="s">
        <v>302</v>
      </c>
      <c r="M146" t="s">
        <v>45</v>
      </c>
      <c r="N146" t="s">
        <v>73</v>
      </c>
      <c r="O146" t="s">
        <v>47</v>
      </c>
      <c r="P146" t="s">
        <v>74</v>
      </c>
      <c r="Q146" t="s">
        <v>136</v>
      </c>
      <c r="R146" t="s">
        <v>52</v>
      </c>
      <c r="S146" t="s">
        <v>52</v>
      </c>
      <c r="T146" t="s">
        <v>76</v>
      </c>
      <c r="U146" t="s">
        <v>167</v>
      </c>
      <c r="V146" t="s">
        <v>54</v>
      </c>
      <c r="W146" t="s">
        <v>55</v>
      </c>
      <c r="X146" t="s">
        <v>56</v>
      </c>
      <c r="Y146" t="s">
        <v>556</v>
      </c>
      <c r="Z146" t="s">
        <v>501</v>
      </c>
      <c r="AA146" t="s">
        <v>82</v>
      </c>
      <c r="AB146">
        <v>2</v>
      </c>
      <c r="AC146" t="s">
        <v>378</v>
      </c>
      <c r="AD146" t="s">
        <v>171</v>
      </c>
      <c r="AE146" t="s">
        <v>52</v>
      </c>
      <c r="AF146" t="s">
        <v>52</v>
      </c>
      <c r="AG146" t="s">
        <v>52</v>
      </c>
      <c r="AH146">
        <v>9606</v>
      </c>
      <c r="AI146" t="s">
        <v>61</v>
      </c>
      <c r="AJ146" t="s">
        <v>379</v>
      </c>
      <c r="AK146" t="s">
        <v>63</v>
      </c>
      <c r="AL146" t="s">
        <v>104</v>
      </c>
    </row>
    <row r="147" spans="1:38" x14ac:dyDescent="0.2">
      <c r="A147">
        <v>257</v>
      </c>
      <c r="B147">
        <v>29083409</v>
      </c>
      <c r="C147" t="s">
        <v>38</v>
      </c>
      <c r="D147" t="s">
        <v>375</v>
      </c>
      <c r="E147" t="s">
        <v>557</v>
      </c>
      <c r="F147">
        <v>17670</v>
      </c>
      <c r="G147">
        <v>17670</v>
      </c>
      <c r="H147" t="s">
        <v>41</v>
      </c>
      <c r="I147">
        <v>1661</v>
      </c>
      <c r="J147" t="s">
        <v>377</v>
      </c>
      <c r="K147" t="s">
        <v>43</v>
      </c>
      <c r="L147" t="s">
        <v>302</v>
      </c>
      <c r="M147" t="s">
        <v>45</v>
      </c>
      <c r="N147" t="s">
        <v>73</v>
      </c>
      <c r="O147" t="s">
        <v>47</v>
      </c>
      <c r="P147" t="s">
        <v>74</v>
      </c>
      <c r="Q147" t="s">
        <v>136</v>
      </c>
      <c r="R147" t="s">
        <v>52</v>
      </c>
      <c r="S147" t="s">
        <v>52</v>
      </c>
      <c r="T147" t="s">
        <v>76</v>
      </c>
      <c r="U147" t="s">
        <v>167</v>
      </c>
      <c r="V147" t="s">
        <v>54</v>
      </c>
      <c r="W147" t="s">
        <v>55</v>
      </c>
      <c r="X147" t="s">
        <v>56</v>
      </c>
      <c r="Y147" t="s">
        <v>558</v>
      </c>
      <c r="Z147" t="s">
        <v>559</v>
      </c>
      <c r="AA147" t="s">
        <v>82</v>
      </c>
      <c r="AB147">
        <v>2</v>
      </c>
      <c r="AC147" t="s">
        <v>378</v>
      </c>
      <c r="AD147" t="s">
        <v>171</v>
      </c>
      <c r="AE147" t="s">
        <v>52</v>
      </c>
      <c r="AF147" t="s">
        <v>52</v>
      </c>
      <c r="AG147" t="s">
        <v>52</v>
      </c>
      <c r="AH147">
        <v>9606</v>
      </c>
      <c r="AI147" t="s">
        <v>61</v>
      </c>
      <c r="AJ147" t="s">
        <v>379</v>
      </c>
      <c r="AK147" t="s">
        <v>63</v>
      </c>
      <c r="AL147" t="s">
        <v>104</v>
      </c>
    </row>
    <row r="148" spans="1:38" x14ac:dyDescent="0.2">
      <c r="A148">
        <v>258</v>
      </c>
      <c r="B148">
        <v>29083409</v>
      </c>
      <c r="C148" t="s">
        <v>38</v>
      </c>
      <c r="D148" t="s">
        <v>375</v>
      </c>
      <c r="E148" t="s">
        <v>560</v>
      </c>
      <c r="F148">
        <v>17670</v>
      </c>
      <c r="G148">
        <v>17670</v>
      </c>
      <c r="H148" t="s">
        <v>41</v>
      </c>
      <c r="I148">
        <v>2039</v>
      </c>
      <c r="J148" t="s">
        <v>377</v>
      </c>
      <c r="K148" t="s">
        <v>43</v>
      </c>
      <c r="L148" t="s">
        <v>302</v>
      </c>
      <c r="M148" t="s">
        <v>45</v>
      </c>
      <c r="N148" t="s">
        <v>73</v>
      </c>
      <c r="O148" t="s">
        <v>47</v>
      </c>
      <c r="P148" t="s">
        <v>74</v>
      </c>
      <c r="Q148" t="s">
        <v>136</v>
      </c>
      <c r="R148" t="s">
        <v>52</v>
      </c>
      <c r="S148" t="s">
        <v>52</v>
      </c>
      <c r="T148" t="s">
        <v>76</v>
      </c>
      <c r="U148" t="s">
        <v>167</v>
      </c>
      <c r="V148" t="s">
        <v>54</v>
      </c>
      <c r="W148" t="s">
        <v>55</v>
      </c>
      <c r="X148" t="s">
        <v>56</v>
      </c>
      <c r="Y148" t="s">
        <v>561</v>
      </c>
      <c r="Z148" t="s">
        <v>408</v>
      </c>
      <c r="AA148" t="s">
        <v>82</v>
      </c>
      <c r="AB148">
        <v>2</v>
      </c>
      <c r="AC148" t="s">
        <v>378</v>
      </c>
      <c r="AD148" t="s">
        <v>171</v>
      </c>
      <c r="AE148" t="s">
        <v>52</v>
      </c>
      <c r="AF148" t="s">
        <v>52</v>
      </c>
      <c r="AG148" t="s">
        <v>52</v>
      </c>
      <c r="AH148">
        <v>9606</v>
      </c>
      <c r="AI148" t="s">
        <v>61</v>
      </c>
      <c r="AJ148" t="s">
        <v>379</v>
      </c>
      <c r="AK148" t="s">
        <v>63</v>
      </c>
      <c r="AL148" t="s">
        <v>104</v>
      </c>
    </row>
    <row r="149" spans="1:38" x14ac:dyDescent="0.2">
      <c r="A149">
        <v>259</v>
      </c>
      <c r="B149">
        <v>29083409</v>
      </c>
      <c r="C149" t="s">
        <v>38</v>
      </c>
      <c r="D149" t="s">
        <v>375</v>
      </c>
      <c r="E149" t="s">
        <v>562</v>
      </c>
      <c r="F149">
        <v>17670</v>
      </c>
      <c r="G149">
        <v>17670</v>
      </c>
      <c r="H149" t="s">
        <v>41</v>
      </c>
      <c r="I149">
        <v>1994</v>
      </c>
      <c r="J149" t="s">
        <v>377</v>
      </c>
      <c r="K149" t="s">
        <v>43</v>
      </c>
      <c r="L149" t="s">
        <v>302</v>
      </c>
      <c r="M149" t="s">
        <v>45</v>
      </c>
      <c r="N149" t="s">
        <v>73</v>
      </c>
      <c r="O149" t="s">
        <v>47</v>
      </c>
      <c r="P149" t="s">
        <v>74</v>
      </c>
      <c r="Q149" t="s">
        <v>136</v>
      </c>
      <c r="R149" t="s">
        <v>52</v>
      </c>
      <c r="S149" t="s">
        <v>52</v>
      </c>
      <c r="T149" t="s">
        <v>76</v>
      </c>
      <c r="U149" t="s">
        <v>167</v>
      </c>
      <c r="V149" t="s">
        <v>54</v>
      </c>
      <c r="W149" t="s">
        <v>55</v>
      </c>
      <c r="X149" t="s">
        <v>56</v>
      </c>
      <c r="Y149" t="s">
        <v>563</v>
      </c>
      <c r="Z149" t="s">
        <v>143</v>
      </c>
      <c r="AA149" t="s">
        <v>82</v>
      </c>
      <c r="AB149">
        <v>2</v>
      </c>
      <c r="AC149" t="s">
        <v>378</v>
      </c>
      <c r="AD149" t="s">
        <v>171</v>
      </c>
      <c r="AE149" t="s">
        <v>52</v>
      </c>
      <c r="AF149" t="s">
        <v>52</v>
      </c>
      <c r="AG149" t="s">
        <v>52</v>
      </c>
      <c r="AH149">
        <v>9606</v>
      </c>
      <c r="AI149" t="s">
        <v>61</v>
      </c>
      <c r="AJ149" t="s">
        <v>379</v>
      </c>
      <c r="AK149" t="s">
        <v>63</v>
      </c>
      <c r="AL149" t="s">
        <v>104</v>
      </c>
    </row>
    <row r="150" spans="1:38" x14ac:dyDescent="0.2">
      <c r="A150">
        <v>260</v>
      </c>
      <c r="B150">
        <v>29083409</v>
      </c>
      <c r="C150" t="s">
        <v>38</v>
      </c>
      <c r="D150" t="s">
        <v>375</v>
      </c>
      <c r="E150" t="s">
        <v>564</v>
      </c>
      <c r="F150">
        <v>17670</v>
      </c>
      <c r="G150">
        <v>17670</v>
      </c>
      <c r="H150" t="s">
        <v>41</v>
      </c>
      <c r="I150">
        <v>2071</v>
      </c>
      <c r="J150" t="s">
        <v>377</v>
      </c>
      <c r="K150" t="s">
        <v>43</v>
      </c>
      <c r="L150" t="s">
        <v>302</v>
      </c>
      <c r="M150" t="s">
        <v>45</v>
      </c>
      <c r="N150" t="s">
        <v>73</v>
      </c>
      <c r="O150" t="s">
        <v>47</v>
      </c>
      <c r="P150" t="s">
        <v>74</v>
      </c>
      <c r="Q150" t="s">
        <v>136</v>
      </c>
      <c r="R150" t="s">
        <v>52</v>
      </c>
      <c r="S150" t="s">
        <v>52</v>
      </c>
      <c r="T150" t="s">
        <v>76</v>
      </c>
      <c r="U150" t="s">
        <v>167</v>
      </c>
      <c r="V150" t="s">
        <v>54</v>
      </c>
      <c r="W150" t="s">
        <v>55</v>
      </c>
      <c r="X150" t="s">
        <v>56</v>
      </c>
      <c r="Y150" t="s">
        <v>565</v>
      </c>
      <c r="Z150" t="s">
        <v>474</v>
      </c>
      <c r="AA150" t="s">
        <v>82</v>
      </c>
      <c r="AB150">
        <v>2</v>
      </c>
      <c r="AC150" t="s">
        <v>378</v>
      </c>
      <c r="AD150" t="s">
        <v>171</v>
      </c>
      <c r="AE150" t="s">
        <v>52</v>
      </c>
      <c r="AF150" t="s">
        <v>52</v>
      </c>
      <c r="AG150" t="s">
        <v>52</v>
      </c>
      <c r="AH150">
        <v>9606</v>
      </c>
      <c r="AI150" t="s">
        <v>61</v>
      </c>
      <c r="AJ150" t="s">
        <v>379</v>
      </c>
      <c r="AK150" t="s">
        <v>63</v>
      </c>
      <c r="AL150" t="s">
        <v>104</v>
      </c>
    </row>
    <row r="151" spans="1:38" x14ac:dyDescent="0.2">
      <c r="A151">
        <v>261</v>
      </c>
      <c r="B151">
        <v>29083409</v>
      </c>
      <c r="C151" t="s">
        <v>38</v>
      </c>
      <c r="D151" t="s">
        <v>375</v>
      </c>
      <c r="E151" t="s">
        <v>566</v>
      </c>
      <c r="F151">
        <v>17670</v>
      </c>
      <c r="G151">
        <v>17670</v>
      </c>
      <c r="H151" t="s">
        <v>41</v>
      </c>
      <c r="I151">
        <v>1859</v>
      </c>
      <c r="J151" t="s">
        <v>377</v>
      </c>
      <c r="K151" t="s">
        <v>43</v>
      </c>
      <c r="L151" t="s">
        <v>302</v>
      </c>
      <c r="M151" t="s">
        <v>45</v>
      </c>
      <c r="N151" t="s">
        <v>73</v>
      </c>
      <c r="O151" t="s">
        <v>47</v>
      </c>
      <c r="P151" t="s">
        <v>74</v>
      </c>
      <c r="Q151" t="s">
        <v>136</v>
      </c>
      <c r="R151" t="s">
        <v>52</v>
      </c>
      <c r="S151" t="s">
        <v>52</v>
      </c>
      <c r="T151" t="s">
        <v>76</v>
      </c>
      <c r="U151" t="s">
        <v>167</v>
      </c>
      <c r="V151" t="s">
        <v>54</v>
      </c>
      <c r="W151" t="s">
        <v>55</v>
      </c>
      <c r="X151" t="s">
        <v>56</v>
      </c>
      <c r="Y151" t="s">
        <v>567</v>
      </c>
      <c r="Z151" t="s">
        <v>437</v>
      </c>
      <c r="AA151" t="s">
        <v>82</v>
      </c>
      <c r="AB151">
        <v>2</v>
      </c>
      <c r="AC151" t="s">
        <v>378</v>
      </c>
      <c r="AD151" t="s">
        <v>171</v>
      </c>
      <c r="AE151" t="s">
        <v>52</v>
      </c>
      <c r="AF151" t="s">
        <v>52</v>
      </c>
      <c r="AG151" t="s">
        <v>52</v>
      </c>
      <c r="AH151">
        <v>9606</v>
      </c>
      <c r="AI151" t="s">
        <v>61</v>
      </c>
      <c r="AJ151" t="s">
        <v>379</v>
      </c>
      <c r="AK151" t="s">
        <v>63</v>
      </c>
      <c r="AL151" t="s">
        <v>104</v>
      </c>
    </row>
    <row r="152" spans="1:38" x14ac:dyDescent="0.2">
      <c r="A152">
        <v>262</v>
      </c>
      <c r="B152">
        <v>29083409</v>
      </c>
      <c r="C152" t="s">
        <v>38</v>
      </c>
      <c r="D152" t="s">
        <v>375</v>
      </c>
      <c r="E152" t="s">
        <v>568</v>
      </c>
      <c r="F152">
        <v>17670</v>
      </c>
      <c r="G152">
        <v>17670</v>
      </c>
      <c r="H152" t="s">
        <v>41</v>
      </c>
      <c r="I152">
        <v>1461</v>
      </c>
      <c r="J152" t="s">
        <v>377</v>
      </c>
      <c r="K152" t="s">
        <v>43</v>
      </c>
      <c r="L152" t="s">
        <v>302</v>
      </c>
      <c r="M152" t="s">
        <v>45</v>
      </c>
      <c r="N152" t="s">
        <v>73</v>
      </c>
      <c r="O152" t="s">
        <v>47</v>
      </c>
      <c r="P152" t="s">
        <v>74</v>
      </c>
      <c r="Q152" t="s">
        <v>136</v>
      </c>
      <c r="R152" t="s">
        <v>52</v>
      </c>
      <c r="S152" t="s">
        <v>52</v>
      </c>
      <c r="T152" t="s">
        <v>76</v>
      </c>
      <c r="U152" t="s">
        <v>167</v>
      </c>
      <c r="V152" t="s">
        <v>54</v>
      </c>
      <c r="W152" t="s">
        <v>55</v>
      </c>
      <c r="X152" t="s">
        <v>56</v>
      </c>
      <c r="Y152" t="s">
        <v>569</v>
      </c>
      <c r="Z152" t="s">
        <v>143</v>
      </c>
      <c r="AA152" t="s">
        <v>82</v>
      </c>
      <c r="AB152">
        <v>2</v>
      </c>
      <c r="AC152" t="s">
        <v>378</v>
      </c>
      <c r="AD152" t="s">
        <v>171</v>
      </c>
      <c r="AE152" t="s">
        <v>52</v>
      </c>
      <c r="AF152" t="s">
        <v>52</v>
      </c>
      <c r="AG152" t="s">
        <v>52</v>
      </c>
      <c r="AH152">
        <v>9606</v>
      </c>
      <c r="AI152" t="s">
        <v>61</v>
      </c>
      <c r="AJ152" t="s">
        <v>379</v>
      </c>
      <c r="AK152" t="s">
        <v>63</v>
      </c>
      <c r="AL152" t="s">
        <v>104</v>
      </c>
    </row>
    <row r="153" spans="1:38" x14ac:dyDescent="0.2">
      <c r="A153">
        <v>263</v>
      </c>
      <c r="B153">
        <v>29083409</v>
      </c>
      <c r="C153" t="s">
        <v>38</v>
      </c>
      <c r="D153" t="s">
        <v>375</v>
      </c>
      <c r="E153" t="s">
        <v>570</v>
      </c>
      <c r="F153">
        <v>17670</v>
      </c>
      <c r="G153">
        <v>17670</v>
      </c>
      <c r="H153" t="s">
        <v>41</v>
      </c>
      <c r="I153">
        <v>1993</v>
      </c>
      <c r="J153" t="s">
        <v>377</v>
      </c>
      <c r="K153" t="s">
        <v>43</v>
      </c>
      <c r="L153" t="s">
        <v>302</v>
      </c>
      <c r="M153" t="s">
        <v>45</v>
      </c>
      <c r="N153" t="s">
        <v>73</v>
      </c>
      <c r="O153" t="s">
        <v>47</v>
      </c>
      <c r="P153" t="s">
        <v>74</v>
      </c>
      <c r="Q153" t="s">
        <v>136</v>
      </c>
      <c r="R153" t="s">
        <v>52</v>
      </c>
      <c r="S153" t="s">
        <v>52</v>
      </c>
      <c r="T153" t="s">
        <v>76</v>
      </c>
      <c r="U153" t="s">
        <v>167</v>
      </c>
      <c r="V153" t="s">
        <v>54</v>
      </c>
      <c r="W153" t="s">
        <v>55</v>
      </c>
      <c r="X153" t="s">
        <v>56</v>
      </c>
      <c r="Y153" t="s">
        <v>571</v>
      </c>
      <c r="Z153" t="s">
        <v>572</v>
      </c>
      <c r="AA153" t="s">
        <v>82</v>
      </c>
      <c r="AB153">
        <v>2</v>
      </c>
      <c r="AC153" t="s">
        <v>378</v>
      </c>
      <c r="AD153" t="s">
        <v>171</v>
      </c>
      <c r="AE153" t="s">
        <v>52</v>
      </c>
      <c r="AF153" t="s">
        <v>52</v>
      </c>
      <c r="AG153" t="s">
        <v>52</v>
      </c>
      <c r="AH153">
        <v>9606</v>
      </c>
      <c r="AI153" t="s">
        <v>61</v>
      </c>
      <c r="AJ153" t="s">
        <v>379</v>
      </c>
      <c r="AK153" t="s">
        <v>63</v>
      </c>
      <c r="AL153" t="s">
        <v>104</v>
      </c>
    </row>
    <row r="154" spans="1:38" x14ac:dyDescent="0.2">
      <c r="A154">
        <v>264</v>
      </c>
      <c r="B154">
        <v>29083409</v>
      </c>
      <c r="C154" t="s">
        <v>38</v>
      </c>
      <c r="D154" t="s">
        <v>375</v>
      </c>
      <c r="E154" t="s">
        <v>573</v>
      </c>
      <c r="F154">
        <v>17670</v>
      </c>
      <c r="G154">
        <v>17670</v>
      </c>
      <c r="H154" t="s">
        <v>41</v>
      </c>
      <c r="I154">
        <v>2103</v>
      </c>
      <c r="J154" t="s">
        <v>377</v>
      </c>
      <c r="K154" t="s">
        <v>43</v>
      </c>
      <c r="L154" t="s">
        <v>302</v>
      </c>
      <c r="M154" t="s">
        <v>45</v>
      </c>
      <c r="N154" t="s">
        <v>73</v>
      </c>
      <c r="O154" t="s">
        <v>47</v>
      </c>
      <c r="P154" t="s">
        <v>74</v>
      </c>
      <c r="Q154" t="s">
        <v>136</v>
      </c>
      <c r="R154" t="s">
        <v>52</v>
      </c>
      <c r="S154" t="s">
        <v>52</v>
      </c>
      <c r="T154" t="s">
        <v>76</v>
      </c>
      <c r="U154" t="s">
        <v>167</v>
      </c>
      <c r="V154" t="s">
        <v>54</v>
      </c>
      <c r="W154" t="s">
        <v>55</v>
      </c>
      <c r="X154" t="s">
        <v>56</v>
      </c>
      <c r="Y154" t="s">
        <v>574</v>
      </c>
      <c r="Z154" t="s">
        <v>143</v>
      </c>
      <c r="AA154" t="s">
        <v>82</v>
      </c>
      <c r="AB154">
        <v>2</v>
      </c>
      <c r="AC154" t="s">
        <v>378</v>
      </c>
      <c r="AD154" t="s">
        <v>171</v>
      </c>
      <c r="AE154" t="s">
        <v>52</v>
      </c>
      <c r="AF154" t="s">
        <v>52</v>
      </c>
      <c r="AG154" t="s">
        <v>52</v>
      </c>
      <c r="AH154">
        <v>9606</v>
      </c>
      <c r="AI154" t="s">
        <v>61</v>
      </c>
      <c r="AJ154" t="s">
        <v>379</v>
      </c>
      <c r="AK154" t="s">
        <v>63</v>
      </c>
      <c r="AL154" t="s">
        <v>104</v>
      </c>
    </row>
    <row r="155" spans="1:38" x14ac:dyDescent="0.2">
      <c r="A155">
        <v>265</v>
      </c>
      <c r="B155">
        <v>29083409</v>
      </c>
      <c r="C155" t="s">
        <v>38</v>
      </c>
      <c r="D155" t="s">
        <v>375</v>
      </c>
      <c r="E155" t="s">
        <v>575</v>
      </c>
      <c r="F155">
        <v>17670</v>
      </c>
      <c r="G155">
        <v>17670</v>
      </c>
      <c r="H155" t="s">
        <v>41</v>
      </c>
      <c r="I155">
        <v>1479</v>
      </c>
      <c r="J155" t="s">
        <v>377</v>
      </c>
      <c r="K155" t="s">
        <v>43</v>
      </c>
      <c r="L155" t="s">
        <v>302</v>
      </c>
      <c r="M155" t="s">
        <v>45</v>
      </c>
      <c r="N155" t="s">
        <v>73</v>
      </c>
      <c r="O155" t="s">
        <v>47</v>
      </c>
      <c r="P155" t="s">
        <v>74</v>
      </c>
      <c r="Q155" t="s">
        <v>136</v>
      </c>
      <c r="R155" t="s">
        <v>52</v>
      </c>
      <c r="S155" t="s">
        <v>52</v>
      </c>
      <c r="T155" t="s">
        <v>76</v>
      </c>
      <c r="U155" t="s">
        <v>167</v>
      </c>
      <c r="V155" t="s">
        <v>54</v>
      </c>
      <c r="W155" t="s">
        <v>55</v>
      </c>
      <c r="X155" t="s">
        <v>56</v>
      </c>
      <c r="Y155" t="s">
        <v>576</v>
      </c>
      <c r="Z155" t="s">
        <v>411</v>
      </c>
      <c r="AA155" t="s">
        <v>82</v>
      </c>
      <c r="AB155">
        <v>2</v>
      </c>
      <c r="AC155" t="s">
        <v>378</v>
      </c>
      <c r="AD155" t="s">
        <v>171</v>
      </c>
      <c r="AE155" t="s">
        <v>52</v>
      </c>
      <c r="AF155" t="s">
        <v>52</v>
      </c>
      <c r="AG155" t="s">
        <v>52</v>
      </c>
      <c r="AH155">
        <v>9606</v>
      </c>
      <c r="AI155" t="s">
        <v>61</v>
      </c>
      <c r="AJ155" t="s">
        <v>379</v>
      </c>
      <c r="AK155" t="s">
        <v>63</v>
      </c>
      <c r="AL155" t="s">
        <v>104</v>
      </c>
    </row>
    <row r="156" spans="1:38" x14ac:dyDescent="0.2">
      <c r="A156">
        <v>266</v>
      </c>
      <c r="B156">
        <v>29083409</v>
      </c>
      <c r="C156" t="s">
        <v>38</v>
      </c>
      <c r="D156" t="s">
        <v>375</v>
      </c>
      <c r="E156" t="s">
        <v>577</v>
      </c>
      <c r="F156">
        <v>17670</v>
      </c>
      <c r="G156">
        <v>17670</v>
      </c>
      <c r="H156" t="s">
        <v>41</v>
      </c>
      <c r="I156">
        <v>1960</v>
      </c>
      <c r="J156" t="s">
        <v>377</v>
      </c>
      <c r="K156" t="s">
        <v>43</v>
      </c>
      <c r="L156" t="s">
        <v>302</v>
      </c>
      <c r="M156" t="s">
        <v>45</v>
      </c>
      <c r="N156" t="s">
        <v>73</v>
      </c>
      <c r="O156" t="s">
        <v>47</v>
      </c>
      <c r="P156" t="s">
        <v>74</v>
      </c>
      <c r="Q156" t="s">
        <v>136</v>
      </c>
      <c r="R156" t="s">
        <v>52</v>
      </c>
      <c r="S156" t="s">
        <v>52</v>
      </c>
      <c r="T156" t="s">
        <v>76</v>
      </c>
      <c r="U156" t="s">
        <v>167</v>
      </c>
      <c r="V156" t="s">
        <v>54</v>
      </c>
      <c r="W156" t="s">
        <v>55</v>
      </c>
      <c r="X156" t="s">
        <v>56</v>
      </c>
      <c r="Y156" t="s">
        <v>318</v>
      </c>
      <c r="Z156" t="s">
        <v>319</v>
      </c>
      <c r="AA156" t="s">
        <v>82</v>
      </c>
      <c r="AB156">
        <v>2</v>
      </c>
      <c r="AC156" t="s">
        <v>378</v>
      </c>
      <c r="AD156" t="s">
        <v>171</v>
      </c>
      <c r="AE156" t="s">
        <v>52</v>
      </c>
      <c r="AF156" t="s">
        <v>52</v>
      </c>
      <c r="AG156" t="s">
        <v>52</v>
      </c>
      <c r="AH156">
        <v>9606</v>
      </c>
      <c r="AI156" t="s">
        <v>61</v>
      </c>
      <c r="AJ156" t="s">
        <v>379</v>
      </c>
      <c r="AK156" t="s">
        <v>63</v>
      </c>
      <c r="AL156" t="s">
        <v>104</v>
      </c>
    </row>
    <row r="157" spans="1:38" x14ac:dyDescent="0.2">
      <c r="A157">
        <v>267</v>
      </c>
      <c r="B157">
        <v>29083409</v>
      </c>
      <c r="C157" t="s">
        <v>38</v>
      </c>
      <c r="D157" t="s">
        <v>375</v>
      </c>
      <c r="E157" t="s">
        <v>578</v>
      </c>
      <c r="F157">
        <v>17670</v>
      </c>
      <c r="G157">
        <v>17670</v>
      </c>
      <c r="H157" t="s">
        <v>41</v>
      </c>
      <c r="I157">
        <v>1828</v>
      </c>
      <c r="J157" t="s">
        <v>377</v>
      </c>
      <c r="K157" t="s">
        <v>43</v>
      </c>
      <c r="L157" t="s">
        <v>302</v>
      </c>
      <c r="M157" t="s">
        <v>45</v>
      </c>
      <c r="N157" t="s">
        <v>73</v>
      </c>
      <c r="O157" t="s">
        <v>47</v>
      </c>
      <c r="P157" t="s">
        <v>74</v>
      </c>
      <c r="Q157" t="s">
        <v>136</v>
      </c>
      <c r="R157" t="s">
        <v>52</v>
      </c>
      <c r="S157" t="s">
        <v>52</v>
      </c>
      <c r="T157" t="s">
        <v>76</v>
      </c>
      <c r="U157" t="s">
        <v>167</v>
      </c>
      <c r="V157" t="s">
        <v>54</v>
      </c>
      <c r="W157" t="s">
        <v>55</v>
      </c>
      <c r="X157" t="s">
        <v>56</v>
      </c>
      <c r="Y157" t="s">
        <v>579</v>
      </c>
      <c r="Z157" t="s">
        <v>143</v>
      </c>
      <c r="AA157" t="s">
        <v>82</v>
      </c>
      <c r="AB157">
        <v>2</v>
      </c>
      <c r="AC157" t="s">
        <v>378</v>
      </c>
      <c r="AD157" t="s">
        <v>171</v>
      </c>
      <c r="AE157" t="s">
        <v>52</v>
      </c>
      <c r="AF157" t="s">
        <v>52</v>
      </c>
      <c r="AG157" t="s">
        <v>52</v>
      </c>
      <c r="AH157">
        <v>9606</v>
      </c>
      <c r="AI157" t="s">
        <v>61</v>
      </c>
      <c r="AJ157" t="s">
        <v>379</v>
      </c>
      <c r="AK157" t="s">
        <v>63</v>
      </c>
      <c r="AL157" t="s">
        <v>104</v>
      </c>
    </row>
    <row r="158" spans="1:38" x14ac:dyDescent="0.2">
      <c r="A158">
        <v>268</v>
      </c>
      <c r="B158">
        <v>29083409</v>
      </c>
      <c r="C158" t="s">
        <v>38</v>
      </c>
      <c r="D158" t="s">
        <v>375</v>
      </c>
      <c r="E158" t="s">
        <v>580</v>
      </c>
      <c r="F158">
        <v>17670</v>
      </c>
      <c r="G158">
        <v>17670</v>
      </c>
      <c r="H158" t="s">
        <v>41</v>
      </c>
      <c r="I158">
        <v>1689</v>
      </c>
      <c r="J158" t="s">
        <v>377</v>
      </c>
      <c r="K158" t="s">
        <v>43</v>
      </c>
      <c r="L158" t="s">
        <v>302</v>
      </c>
      <c r="M158" t="s">
        <v>45</v>
      </c>
      <c r="N158" t="s">
        <v>73</v>
      </c>
      <c r="O158" t="s">
        <v>47</v>
      </c>
      <c r="P158" t="s">
        <v>74</v>
      </c>
      <c r="Q158" t="s">
        <v>136</v>
      </c>
      <c r="R158" t="s">
        <v>52</v>
      </c>
      <c r="S158" t="s">
        <v>52</v>
      </c>
      <c r="T158" t="s">
        <v>76</v>
      </c>
      <c r="U158" t="s">
        <v>167</v>
      </c>
      <c r="V158" t="s">
        <v>54</v>
      </c>
      <c r="W158" t="s">
        <v>55</v>
      </c>
      <c r="X158" t="s">
        <v>56</v>
      </c>
      <c r="Y158" t="s">
        <v>581</v>
      </c>
      <c r="Z158" t="s">
        <v>101</v>
      </c>
      <c r="AA158" t="s">
        <v>82</v>
      </c>
      <c r="AB158">
        <v>2</v>
      </c>
      <c r="AC158" t="s">
        <v>378</v>
      </c>
      <c r="AD158" t="s">
        <v>171</v>
      </c>
      <c r="AE158" t="s">
        <v>52</v>
      </c>
      <c r="AF158" t="s">
        <v>52</v>
      </c>
      <c r="AG158" t="s">
        <v>52</v>
      </c>
      <c r="AH158">
        <v>9606</v>
      </c>
      <c r="AI158" t="s">
        <v>61</v>
      </c>
      <c r="AJ158" t="s">
        <v>379</v>
      </c>
      <c r="AK158" t="s">
        <v>63</v>
      </c>
      <c r="AL158" t="s">
        <v>104</v>
      </c>
    </row>
    <row r="159" spans="1:38" x14ac:dyDescent="0.2">
      <c r="A159">
        <v>269</v>
      </c>
      <c r="B159">
        <v>29083409</v>
      </c>
      <c r="C159" t="s">
        <v>38</v>
      </c>
      <c r="D159" t="s">
        <v>375</v>
      </c>
      <c r="E159" t="s">
        <v>582</v>
      </c>
      <c r="F159">
        <v>17670</v>
      </c>
      <c r="G159">
        <v>17670</v>
      </c>
      <c r="H159" t="s">
        <v>41</v>
      </c>
      <c r="I159">
        <v>1957</v>
      </c>
      <c r="J159" t="s">
        <v>377</v>
      </c>
      <c r="K159" t="s">
        <v>43</v>
      </c>
      <c r="L159" t="s">
        <v>302</v>
      </c>
      <c r="M159" t="s">
        <v>45</v>
      </c>
      <c r="N159" t="s">
        <v>73</v>
      </c>
      <c r="O159" t="s">
        <v>47</v>
      </c>
      <c r="P159" t="s">
        <v>74</v>
      </c>
      <c r="Q159" t="s">
        <v>136</v>
      </c>
      <c r="R159" t="s">
        <v>52</v>
      </c>
      <c r="S159" t="s">
        <v>52</v>
      </c>
      <c r="T159" t="s">
        <v>76</v>
      </c>
      <c r="U159" t="s">
        <v>167</v>
      </c>
      <c r="V159" t="s">
        <v>54</v>
      </c>
      <c r="W159" t="s">
        <v>55</v>
      </c>
      <c r="X159" t="s">
        <v>56</v>
      </c>
      <c r="Y159" t="s">
        <v>583</v>
      </c>
      <c r="Z159" t="s">
        <v>584</v>
      </c>
      <c r="AA159" t="s">
        <v>82</v>
      </c>
      <c r="AB159">
        <v>2</v>
      </c>
      <c r="AC159" t="s">
        <v>378</v>
      </c>
      <c r="AD159" t="s">
        <v>171</v>
      </c>
      <c r="AE159" t="s">
        <v>52</v>
      </c>
      <c r="AF159" t="s">
        <v>52</v>
      </c>
      <c r="AG159" t="s">
        <v>52</v>
      </c>
      <c r="AH159">
        <v>9606</v>
      </c>
      <c r="AI159" t="s">
        <v>61</v>
      </c>
      <c r="AJ159" t="s">
        <v>379</v>
      </c>
      <c r="AK159" t="s">
        <v>63</v>
      </c>
      <c r="AL159" t="s">
        <v>104</v>
      </c>
    </row>
    <row r="160" spans="1:38" x14ac:dyDescent="0.2">
      <c r="A160">
        <v>270</v>
      </c>
      <c r="B160">
        <v>29083409</v>
      </c>
      <c r="C160" t="s">
        <v>38</v>
      </c>
      <c r="D160" t="s">
        <v>375</v>
      </c>
      <c r="E160" t="s">
        <v>585</v>
      </c>
      <c r="F160">
        <v>17670</v>
      </c>
      <c r="G160">
        <v>17670</v>
      </c>
      <c r="H160" t="s">
        <v>41</v>
      </c>
      <c r="I160">
        <v>1978</v>
      </c>
      <c r="J160" t="s">
        <v>377</v>
      </c>
      <c r="K160" t="s">
        <v>43</v>
      </c>
      <c r="L160" t="s">
        <v>302</v>
      </c>
      <c r="M160" t="s">
        <v>45</v>
      </c>
      <c r="N160" t="s">
        <v>73</v>
      </c>
      <c r="O160" t="s">
        <v>47</v>
      </c>
      <c r="P160" t="s">
        <v>74</v>
      </c>
      <c r="Q160" t="s">
        <v>136</v>
      </c>
      <c r="R160" t="s">
        <v>52</v>
      </c>
      <c r="S160" t="s">
        <v>52</v>
      </c>
      <c r="T160" t="s">
        <v>76</v>
      </c>
      <c r="U160" t="s">
        <v>167</v>
      </c>
      <c r="V160" t="s">
        <v>54</v>
      </c>
      <c r="W160" t="s">
        <v>55</v>
      </c>
      <c r="X160" t="s">
        <v>56</v>
      </c>
      <c r="Y160" t="s">
        <v>586</v>
      </c>
      <c r="Z160" t="s">
        <v>587</v>
      </c>
      <c r="AA160" t="s">
        <v>82</v>
      </c>
      <c r="AB160">
        <v>2</v>
      </c>
      <c r="AC160" t="s">
        <v>378</v>
      </c>
      <c r="AD160" t="s">
        <v>171</v>
      </c>
      <c r="AE160" t="s">
        <v>52</v>
      </c>
      <c r="AF160" t="s">
        <v>52</v>
      </c>
      <c r="AG160" t="s">
        <v>52</v>
      </c>
      <c r="AH160">
        <v>9606</v>
      </c>
      <c r="AI160" t="s">
        <v>61</v>
      </c>
      <c r="AJ160" t="s">
        <v>379</v>
      </c>
      <c r="AK160" t="s">
        <v>63</v>
      </c>
      <c r="AL160" t="s">
        <v>104</v>
      </c>
    </row>
    <row r="161" spans="1:38" x14ac:dyDescent="0.2">
      <c r="A161">
        <v>271</v>
      </c>
      <c r="B161">
        <v>29083409</v>
      </c>
      <c r="C161" t="s">
        <v>38</v>
      </c>
      <c r="D161" t="s">
        <v>375</v>
      </c>
      <c r="E161" t="s">
        <v>588</v>
      </c>
      <c r="F161">
        <v>17670</v>
      </c>
      <c r="G161">
        <v>17670</v>
      </c>
      <c r="H161" t="s">
        <v>41</v>
      </c>
      <c r="I161">
        <v>2048</v>
      </c>
      <c r="J161" t="s">
        <v>377</v>
      </c>
      <c r="K161" t="s">
        <v>43</v>
      </c>
      <c r="L161" t="s">
        <v>302</v>
      </c>
      <c r="M161" t="s">
        <v>45</v>
      </c>
      <c r="N161" t="s">
        <v>73</v>
      </c>
      <c r="O161" t="s">
        <v>47</v>
      </c>
      <c r="P161" t="s">
        <v>74</v>
      </c>
      <c r="Q161" t="s">
        <v>136</v>
      </c>
      <c r="R161" t="s">
        <v>52</v>
      </c>
      <c r="S161" t="s">
        <v>52</v>
      </c>
      <c r="T161" t="s">
        <v>76</v>
      </c>
      <c r="U161" t="s">
        <v>167</v>
      </c>
      <c r="V161" t="s">
        <v>54</v>
      </c>
      <c r="W161" t="s">
        <v>55</v>
      </c>
      <c r="X161" t="s">
        <v>56</v>
      </c>
      <c r="Y161" t="s">
        <v>589</v>
      </c>
      <c r="Z161" t="s">
        <v>584</v>
      </c>
      <c r="AA161" t="s">
        <v>82</v>
      </c>
      <c r="AB161">
        <v>2</v>
      </c>
      <c r="AC161" t="s">
        <v>378</v>
      </c>
      <c r="AD161" t="s">
        <v>171</v>
      </c>
      <c r="AE161" t="s">
        <v>52</v>
      </c>
      <c r="AF161" t="s">
        <v>52</v>
      </c>
      <c r="AG161" t="s">
        <v>52</v>
      </c>
      <c r="AH161">
        <v>9606</v>
      </c>
      <c r="AI161" t="s">
        <v>61</v>
      </c>
      <c r="AJ161" t="s">
        <v>379</v>
      </c>
      <c r="AK161" t="s">
        <v>63</v>
      </c>
      <c r="AL161" t="s">
        <v>104</v>
      </c>
    </row>
    <row r="162" spans="1:38" x14ac:dyDescent="0.2">
      <c r="A162">
        <v>272</v>
      </c>
      <c r="B162">
        <v>29083409</v>
      </c>
      <c r="C162" t="s">
        <v>38</v>
      </c>
      <c r="D162" t="s">
        <v>375</v>
      </c>
      <c r="E162" t="s">
        <v>590</v>
      </c>
      <c r="F162">
        <v>17670</v>
      </c>
      <c r="G162">
        <v>17670</v>
      </c>
      <c r="H162" t="s">
        <v>41</v>
      </c>
      <c r="I162">
        <v>2352</v>
      </c>
      <c r="J162" t="s">
        <v>377</v>
      </c>
      <c r="K162" t="s">
        <v>43</v>
      </c>
      <c r="L162" t="s">
        <v>302</v>
      </c>
      <c r="M162" t="s">
        <v>45</v>
      </c>
      <c r="N162" t="s">
        <v>73</v>
      </c>
      <c r="O162" t="s">
        <v>47</v>
      </c>
      <c r="P162" t="s">
        <v>74</v>
      </c>
      <c r="Q162" t="s">
        <v>136</v>
      </c>
      <c r="R162" t="s">
        <v>52</v>
      </c>
      <c r="S162" t="s">
        <v>52</v>
      </c>
      <c r="T162" t="s">
        <v>76</v>
      </c>
      <c r="U162" t="s">
        <v>167</v>
      </c>
      <c r="V162" t="s">
        <v>54</v>
      </c>
      <c r="W162" t="s">
        <v>55</v>
      </c>
      <c r="X162" t="s">
        <v>56</v>
      </c>
      <c r="Y162" t="s">
        <v>591</v>
      </c>
      <c r="Z162" t="s">
        <v>421</v>
      </c>
      <c r="AA162" t="s">
        <v>82</v>
      </c>
      <c r="AB162">
        <v>2</v>
      </c>
      <c r="AC162" t="s">
        <v>378</v>
      </c>
      <c r="AD162" t="s">
        <v>171</v>
      </c>
      <c r="AE162" t="s">
        <v>52</v>
      </c>
      <c r="AF162" t="s">
        <v>52</v>
      </c>
      <c r="AG162" t="s">
        <v>52</v>
      </c>
      <c r="AH162">
        <v>9606</v>
      </c>
      <c r="AI162" t="s">
        <v>61</v>
      </c>
      <c r="AJ162" t="s">
        <v>379</v>
      </c>
      <c r="AK162" t="s">
        <v>63</v>
      </c>
      <c r="AL162" t="s">
        <v>104</v>
      </c>
    </row>
    <row r="163" spans="1:38" x14ac:dyDescent="0.2">
      <c r="A163">
        <v>273</v>
      </c>
      <c r="B163">
        <v>29083409</v>
      </c>
      <c r="C163" t="s">
        <v>38</v>
      </c>
      <c r="D163" t="s">
        <v>375</v>
      </c>
      <c r="E163" t="s">
        <v>592</v>
      </c>
      <c r="F163">
        <v>17670</v>
      </c>
      <c r="G163">
        <v>17670</v>
      </c>
      <c r="H163" t="s">
        <v>41</v>
      </c>
      <c r="I163">
        <v>2188</v>
      </c>
      <c r="J163" t="s">
        <v>377</v>
      </c>
      <c r="K163" t="s">
        <v>43</v>
      </c>
      <c r="L163" t="s">
        <v>302</v>
      </c>
      <c r="M163" t="s">
        <v>45</v>
      </c>
      <c r="N163" t="s">
        <v>73</v>
      </c>
      <c r="O163" t="s">
        <v>47</v>
      </c>
      <c r="P163" t="s">
        <v>74</v>
      </c>
      <c r="Q163" t="s">
        <v>136</v>
      </c>
      <c r="R163" t="s">
        <v>52</v>
      </c>
      <c r="S163" t="s">
        <v>52</v>
      </c>
      <c r="T163" t="s">
        <v>76</v>
      </c>
      <c r="U163" t="s">
        <v>167</v>
      </c>
      <c r="V163" t="s">
        <v>54</v>
      </c>
      <c r="W163" t="s">
        <v>55</v>
      </c>
      <c r="X163" t="s">
        <v>56</v>
      </c>
      <c r="Y163" t="s">
        <v>593</v>
      </c>
      <c r="Z163" t="s">
        <v>143</v>
      </c>
      <c r="AA163" t="s">
        <v>82</v>
      </c>
      <c r="AB163">
        <v>2</v>
      </c>
      <c r="AC163" t="s">
        <v>378</v>
      </c>
      <c r="AD163" t="s">
        <v>171</v>
      </c>
      <c r="AE163" t="s">
        <v>52</v>
      </c>
      <c r="AF163" t="s">
        <v>52</v>
      </c>
      <c r="AG163" t="s">
        <v>52</v>
      </c>
      <c r="AH163">
        <v>9606</v>
      </c>
      <c r="AI163" t="s">
        <v>61</v>
      </c>
      <c r="AJ163" t="s">
        <v>379</v>
      </c>
      <c r="AK163" t="s">
        <v>63</v>
      </c>
      <c r="AL163" t="s">
        <v>104</v>
      </c>
    </row>
    <row r="164" spans="1:38" x14ac:dyDescent="0.2">
      <c r="A164">
        <v>274</v>
      </c>
      <c r="B164">
        <v>29083409</v>
      </c>
      <c r="C164" t="s">
        <v>38</v>
      </c>
      <c r="D164" t="s">
        <v>375</v>
      </c>
      <c r="E164" t="s">
        <v>594</v>
      </c>
      <c r="F164">
        <v>17670</v>
      </c>
      <c r="G164">
        <v>17670</v>
      </c>
      <c r="H164" t="s">
        <v>41</v>
      </c>
      <c r="I164">
        <v>1315</v>
      </c>
      <c r="J164" t="s">
        <v>377</v>
      </c>
      <c r="K164" t="s">
        <v>43</v>
      </c>
      <c r="L164" t="s">
        <v>302</v>
      </c>
      <c r="M164" t="s">
        <v>45</v>
      </c>
      <c r="N164" t="s">
        <v>73</v>
      </c>
      <c r="O164" t="s">
        <v>47</v>
      </c>
      <c r="P164" t="s">
        <v>74</v>
      </c>
      <c r="Q164" t="s">
        <v>136</v>
      </c>
      <c r="R164" t="s">
        <v>52</v>
      </c>
      <c r="S164" t="s">
        <v>52</v>
      </c>
      <c r="T164" t="s">
        <v>76</v>
      </c>
      <c r="U164" t="s">
        <v>167</v>
      </c>
      <c r="V164" t="s">
        <v>54</v>
      </c>
      <c r="W164" t="s">
        <v>55</v>
      </c>
      <c r="X164" t="s">
        <v>56</v>
      </c>
      <c r="Y164" t="s">
        <v>595</v>
      </c>
      <c r="Z164" t="s">
        <v>596</v>
      </c>
      <c r="AA164" t="s">
        <v>82</v>
      </c>
      <c r="AB164">
        <v>2</v>
      </c>
      <c r="AC164" t="s">
        <v>378</v>
      </c>
      <c r="AD164" t="s">
        <v>171</v>
      </c>
      <c r="AE164" t="s">
        <v>52</v>
      </c>
      <c r="AF164" t="s">
        <v>52</v>
      </c>
      <c r="AG164" t="s">
        <v>52</v>
      </c>
      <c r="AH164">
        <v>9606</v>
      </c>
      <c r="AI164" t="s">
        <v>61</v>
      </c>
      <c r="AJ164" t="s">
        <v>379</v>
      </c>
      <c r="AK164" t="s">
        <v>63</v>
      </c>
      <c r="AL164" t="s">
        <v>104</v>
      </c>
    </row>
    <row r="165" spans="1:38" x14ac:dyDescent="0.2">
      <c r="A165">
        <v>275</v>
      </c>
      <c r="B165">
        <v>29083409</v>
      </c>
      <c r="C165" t="s">
        <v>38</v>
      </c>
      <c r="D165" t="s">
        <v>375</v>
      </c>
      <c r="E165" t="s">
        <v>597</v>
      </c>
      <c r="F165">
        <v>17670</v>
      </c>
      <c r="G165">
        <v>17670</v>
      </c>
      <c r="H165" t="s">
        <v>41</v>
      </c>
      <c r="I165">
        <v>2067</v>
      </c>
      <c r="J165" t="s">
        <v>377</v>
      </c>
      <c r="K165" t="s">
        <v>43</v>
      </c>
      <c r="L165" t="s">
        <v>302</v>
      </c>
      <c r="M165" t="s">
        <v>45</v>
      </c>
      <c r="N165" t="s">
        <v>73</v>
      </c>
      <c r="O165" t="s">
        <v>47</v>
      </c>
      <c r="P165" t="s">
        <v>74</v>
      </c>
      <c r="Q165" t="s">
        <v>136</v>
      </c>
      <c r="R165" t="s">
        <v>52</v>
      </c>
      <c r="S165" t="s">
        <v>52</v>
      </c>
      <c r="T165" t="s">
        <v>76</v>
      </c>
      <c r="U165" t="s">
        <v>167</v>
      </c>
      <c r="V165" t="s">
        <v>54</v>
      </c>
      <c r="W165" t="s">
        <v>55</v>
      </c>
      <c r="X165" t="s">
        <v>56</v>
      </c>
      <c r="Y165" t="s">
        <v>598</v>
      </c>
      <c r="Z165" t="s">
        <v>143</v>
      </c>
      <c r="AA165" t="s">
        <v>82</v>
      </c>
      <c r="AB165">
        <v>2</v>
      </c>
      <c r="AC165" t="s">
        <v>378</v>
      </c>
      <c r="AD165" t="s">
        <v>171</v>
      </c>
      <c r="AE165" t="s">
        <v>52</v>
      </c>
      <c r="AF165" t="s">
        <v>52</v>
      </c>
      <c r="AG165" t="s">
        <v>52</v>
      </c>
      <c r="AH165">
        <v>9606</v>
      </c>
      <c r="AI165" t="s">
        <v>61</v>
      </c>
      <c r="AJ165" t="s">
        <v>379</v>
      </c>
      <c r="AK165" t="s">
        <v>63</v>
      </c>
      <c r="AL165" t="s">
        <v>104</v>
      </c>
    </row>
    <row r="166" spans="1:38" x14ac:dyDescent="0.2">
      <c r="A166">
        <v>276</v>
      </c>
      <c r="B166">
        <v>29083409</v>
      </c>
      <c r="C166" t="s">
        <v>38</v>
      </c>
      <c r="D166" t="s">
        <v>375</v>
      </c>
      <c r="E166" t="s">
        <v>599</v>
      </c>
      <c r="F166">
        <v>17670</v>
      </c>
      <c r="G166">
        <v>17670</v>
      </c>
      <c r="H166" t="s">
        <v>41</v>
      </c>
      <c r="I166">
        <v>1906</v>
      </c>
      <c r="J166" t="s">
        <v>377</v>
      </c>
      <c r="K166" t="s">
        <v>43</v>
      </c>
      <c r="L166" t="s">
        <v>302</v>
      </c>
      <c r="M166" t="s">
        <v>45</v>
      </c>
      <c r="N166" t="s">
        <v>73</v>
      </c>
      <c r="O166" t="s">
        <v>47</v>
      </c>
      <c r="P166" t="s">
        <v>74</v>
      </c>
      <c r="Q166" t="s">
        <v>136</v>
      </c>
      <c r="R166" t="s">
        <v>52</v>
      </c>
      <c r="S166" t="s">
        <v>52</v>
      </c>
      <c r="T166" t="s">
        <v>76</v>
      </c>
      <c r="U166" t="s">
        <v>167</v>
      </c>
      <c r="V166" t="s">
        <v>54</v>
      </c>
      <c r="W166" t="s">
        <v>55</v>
      </c>
      <c r="X166" t="s">
        <v>56</v>
      </c>
      <c r="Y166" t="s">
        <v>600</v>
      </c>
      <c r="Z166" t="s">
        <v>421</v>
      </c>
      <c r="AA166" t="s">
        <v>82</v>
      </c>
      <c r="AB166">
        <v>2</v>
      </c>
      <c r="AC166" t="s">
        <v>378</v>
      </c>
      <c r="AD166" t="s">
        <v>171</v>
      </c>
      <c r="AE166" t="s">
        <v>52</v>
      </c>
      <c r="AF166" t="s">
        <v>52</v>
      </c>
      <c r="AG166" t="s">
        <v>52</v>
      </c>
      <c r="AH166">
        <v>9606</v>
      </c>
      <c r="AI166" t="s">
        <v>61</v>
      </c>
      <c r="AJ166" t="s">
        <v>379</v>
      </c>
      <c r="AK166" t="s">
        <v>63</v>
      </c>
      <c r="AL166" t="s">
        <v>104</v>
      </c>
    </row>
    <row r="167" spans="1:38" x14ac:dyDescent="0.2">
      <c r="A167">
        <v>277</v>
      </c>
      <c r="B167">
        <v>29083409</v>
      </c>
      <c r="C167" t="s">
        <v>38</v>
      </c>
      <c r="D167" t="s">
        <v>375</v>
      </c>
      <c r="E167" t="s">
        <v>601</v>
      </c>
      <c r="F167">
        <v>17670</v>
      </c>
      <c r="G167">
        <v>17670</v>
      </c>
      <c r="H167" t="s">
        <v>41</v>
      </c>
      <c r="I167">
        <v>2210</v>
      </c>
      <c r="J167" t="s">
        <v>377</v>
      </c>
      <c r="K167" t="s">
        <v>43</v>
      </c>
      <c r="L167" t="s">
        <v>302</v>
      </c>
      <c r="M167" t="s">
        <v>45</v>
      </c>
      <c r="N167" t="s">
        <v>73</v>
      </c>
      <c r="O167" t="s">
        <v>47</v>
      </c>
      <c r="P167" t="s">
        <v>74</v>
      </c>
      <c r="Q167" t="s">
        <v>136</v>
      </c>
      <c r="R167" t="s">
        <v>52</v>
      </c>
      <c r="S167" t="s">
        <v>52</v>
      </c>
      <c r="T167" t="s">
        <v>76</v>
      </c>
      <c r="U167" t="s">
        <v>167</v>
      </c>
      <c r="V167" t="s">
        <v>54</v>
      </c>
      <c r="W167" t="s">
        <v>55</v>
      </c>
      <c r="X167" t="s">
        <v>56</v>
      </c>
      <c r="Y167" t="s">
        <v>602</v>
      </c>
      <c r="Z167" t="s">
        <v>421</v>
      </c>
      <c r="AA167" t="s">
        <v>82</v>
      </c>
      <c r="AB167">
        <v>2</v>
      </c>
      <c r="AC167" t="s">
        <v>378</v>
      </c>
      <c r="AD167" t="s">
        <v>171</v>
      </c>
      <c r="AE167" t="s">
        <v>52</v>
      </c>
      <c r="AF167" t="s">
        <v>52</v>
      </c>
      <c r="AG167" t="s">
        <v>52</v>
      </c>
      <c r="AH167">
        <v>9606</v>
      </c>
      <c r="AI167" t="s">
        <v>61</v>
      </c>
      <c r="AJ167" t="s">
        <v>379</v>
      </c>
      <c r="AK167" t="s">
        <v>63</v>
      </c>
      <c r="AL167" t="s">
        <v>104</v>
      </c>
    </row>
    <row r="168" spans="1:38" x14ac:dyDescent="0.2">
      <c r="A168">
        <v>278</v>
      </c>
      <c r="B168">
        <v>29083409</v>
      </c>
      <c r="C168" t="s">
        <v>38</v>
      </c>
      <c r="D168" t="s">
        <v>375</v>
      </c>
      <c r="E168" t="s">
        <v>603</v>
      </c>
      <c r="F168">
        <v>17670</v>
      </c>
      <c r="G168">
        <v>17670</v>
      </c>
      <c r="H168" t="s">
        <v>41</v>
      </c>
      <c r="I168">
        <v>1977</v>
      </c>
      <c r="J168" t="s">
        <v>377</v>
      </c>
      <c r="K168" t="s">
        <v>43</v>
      </c>
      <c r="L168" t="s">
        <v>302</v>
      </c>
      <c r="M168" t="s">
        <v>45</v>
      </c>
      <c r="N168" t="s">
        <v>73</v>
      </c>
      <c r="O168" t="s">
        <v>47</v>
      </c>
      <c r="P168" t="s">
        <v>74</v>
      </c>
      <c r="Q168" t="s">
        <v>136</v>
      </c>
      <c r="R168" t="s">
        <v>52</v>
      </c>
      <c r="S168" t="s">
        <v>52</v>
      </c>
      <c r="T168" t="s">
        <v>76</v>
      </c>
      <c r="U168" t="s">
        <v>167</v>
      </c>
      <c r="V168" t="s">
        <v>54</v>
      </c>
      <c r="W168" t="s">
        <v>55</v>
      </c>
      <c r="X168" t="s">
        <v>56</v>
      </c>
      <c r="Y168" t="s">
        <v>604</v>
      </c>
      <c r="Z168" t="s">
        <v>490</v>
      </c>
      <c r="AA168" t="s">
        <v>82</v>
      </c>
      <c r="AB168">
        <v>2</v>
      </c>
      <c r="AC168" t="s">
        <v>378</v>
      </c>
      <c r="AD168" t="s">
        <v>171</v>
      </c>
      <c r="AE168" t="s">
        <v>52</v>
      </c>
      <c r="AF168" t="s">
        <v>52</v>
      </c>
      <c r="AG168" t="s">
        <v>52</v>
      </c>
      <c r="AH168">
        <v>9606</v>
      </c>
      <c r="AI168" t="s">
        <v>61</v>
      </c>
      <c r="AJ168" t="s">
        <v>379</v>
      </c>
      <c r="AK168" t="s">
        <v>63</v>
      </c>
      <c r="AL168" t="s">
        <v>104</v>
      </c>
    </row>
    <row r="169" spans="1:38" x14ac:dyDescent="0.2">
      <c r="A169">
        <v>279</v>
      </c>
      <c r="B169">
        <v>29083409</v>
      </c>
      <c r="C169" t="s">
        <v>38</v>
      </c>
      <c r="D169" t="s">
        <v>375</v>
      </c>
      <c r="E169" t="s">
        <v>605</v>
      </c>
      <c r="F169">
        <v>17670</v>
      </c>
      <c r="G169">
        <v>17670</v>
      </c>
      <c r="H169" t="s">
        <v>41</v>
      </c>
      <c r="I169">
        <v>1329</v>
      </c>
      <c r="J169" t="s">
        <v>377</v>
      </c>
      <c r="K169" t="s">
        <v>43</v>
      </c>
      <c r="L169" t="s">
        <v>302</v>
      </c>
      <c r="M169" t="s">
        <v>45</v>
      </c>
      <c r="N169" t="s">
        <v>73</v>
      </c>
      <c r="O169" t="s">
        <v>47</v>
      </c>
      <c r="P169" t="s">
        <v>74</v>
      </c>
      <c r="Q169" t="s">
        <v>136</v>
      </c>
      <c r="R169" t="s">
        <v>52</v>
      </c>
      <c r="S169" t="s">
        <v>52</v>
      </c>
      <c r="T169" t="s">
        <v>76</v>
      </c>
      <c r="U169" t="s">
        <v>167</v>
      </c>
      <c r="V169" t="s">
        <v>54</v>
      </c>
      <c r="W169" t="s">
        <v>55</v>
      </c>
      <c r="X169" t="s">
        <v>56</v>
      </c>
      <c r="Y169" t="s">
        <v>606</v>
      </c>
      <c r="Z169" t="s">
        <v>209</v>
      </c>
      <c r="AA169" t="s">
        <v>82</v>
      </c>
      <c r="AB169">
        <v>2</v>
      </c>
      <c r="AC169" t="s">
        <v>378</v>
      </c>
      <c r="AD169" t="s">
        <v>171</v>
      </c>
      <c r="AE169" t="s">
        <v>52</v>
      </c>
      <c r="AF169" t="s">
        <v>52</v>
      </c>
      <c r="AG169" t="s">
        <v>52</v>
      </c>
      <c r="AH169">
        <v>9606</v>
      </c>
      <c r="AI169" t="s">
        <v>61</v>
      </c>
      <c r="AJ169" t="s">
        <v>379</v>
      </c>
      <c r="AK169" t="s">
        <v>63</v>
      </c>
      <c r="AL169" t="s">
        <v>104</v>
      </c>
    </row>
    <row r="170" spans="1:38" x14ac:dyDescent="0.2">
      <c r="A170">
        <v>280</v>
      </c>
      <c r="B170">
        <v>29083409</v>
      </c>
      <c r="C170" t="s">
        <v>38</v>
      </c>
      <c r="D170" t="s">
        <v>375</v>
      </c>
      <c r="E170" t="s">
        <v>607</v>
      </c>
      <c r="F170">
        <v>17670</v>
      </c>
      <c r="G170">
        <v>17670</v>
      </c>
      <c r="H170" t="s">
        <v>41</v>
      </c>
      <c r="I170">
        <v>1667</v>
      </c>
      <c r="J170" t="s">
        <v>377</v>
      </c>
      <c r="K170" t="s">
        <v>43</v>
      </c>
      <c r="L170" t="s">
        <v>302</v>
      </c>
      <c r="M170" t="s">
        <v>45</v>
      </c>
      <c r="N170" t="s">
        <v>73</v>
      </c>
      <c r="O170" t="s">
        <v>47</v>
      </c>
      <c r="P170" t="s">
        <v>74</v>
      </c>
      <c r="Q170" t="s">
        <v>136</v>
      </c>
      <c r="R170" t="s">
        <v>52</v>
      </c>
      <c r="S170" t="s">
        <v>52</v>
      </c>
      <c r="T170" t="s">
        <v>76</v>
      </c>
      <c r="U170" t="s">
        <v>167</v>
      </c>
      <c r="V170" t="s">
        <v>54</v>
      </c>
      <c r="W170" t="s">
        <v>55</v>
      </c>
      <c r="X170" t="s">
        <v>56</v>
      </c>
      <c r="Y170" t="s">
        <v>608</v>
      </c>
      <c r="Z170" t="s">
        <v>152</v>
      </c>
      <c r="AA170" t="s">
        <v>82</v>
      </c>
      <c r="AB170">
        <v>2</v>
      </c>
      <c r="AC170" t="s">
        <v>378</v>
      </c>
      <c r="AD170" t="s">
        <v>171</v>
      </c>
      <c r="AE170" t="s">
        <v>52</v>
      </c>
      <c r="AF170" t="s">
        <v>52</v>
      </c>
      <c r="AG170" t="s">
        <v>52</v>
      </c>
      <c r="AH170">
        <v>9606</v>
      </c>
      <c r="AI170" t="s">
        <v>61</v>
      </c>
      <c r="AJ170" t="s">
        <v>379</v>
      </c>
      <c r="AK170" t="s">
        <v>63</v>
      </c>
      <c r="AL170" t="s">
        <v>104</v>
      </c>
    </row>
    <row r="171" spans="1:38" x14ac:dyDescent="0.2">
      <c r="A171">
        <v>281</v>
      </c>
      <c r="B171">
        <v>29083409</v>
      </c>
      <c r="C171" t="s">
        <v>38</v>
      </c>
      <c r="D171" t="s">
        <v>375</v>
      </c>
      <c r="E171" t="s">
        <v>609</v>
      </c>
      <c r="F171">
        <v>17670</v>
      </c>
      <c r="G171">
        <v>17670</v>
      </c>
      <c r="H171" t="s">
        <v>41</v>
      </c>
      <c r="I171">
        <v>2292</v>
      </c>
      <c r="J171" t="s">
        <v>377</v>
      </c>
      <c r="K171" t="s">
        <v>43</v>
      </c>
      <c r="L171" t="s">
        <v>302</v>
      </c>
      <c r="M171" t="s">
        <v>45</v>
      </c>
      <c r="N171" t="s">
        <v>73</v>
      </c>
      <c r="O171" t="s">
        <v>47</v>
      </c>
      <c r="P171" t="s">
        <v>74</v>
      </c>
      <c r="Q171" t="s">
        <v>136</v>
      </c>
      <c r="R171" t="s">
        <v>52</v>
      </c>
      <c r="S171" t="s">
        <v>52</v>
      </c>
      <c r="T171" t="s">
        <v>76</v>
      </c>
      <c r="U171" t="s">
        <v>167</v>
      </c>
      <c r="V171" t="s">
        <v>54</v>
      </c>
      <c r="W171" t="s">
        <v>55</v>
      </c>
      <c r="X171" t="s">
        <v>56</v>
      </c>
      <c r="Y171" t="s">
        <v>161</v>
      </c>
      <c r="Z171" t="s">
        <v>162</v>
      </c>
      <c r="AA171" t="s">
        <v>82</v>
      </c>
      <c r="AB171">
        <v>2</v>
      </c>
      <c r="AC171" t="s">
        <v>378</v>
      </c>
      <c r="AD171" t="s">
        <v>171</v>
      </c>
      <c r="AE171" t="s">
        <v>52</v>
      </c>
      <c r="AF171" t="s">
        <v>52</v>
      </c>
      <c r="AG171" t="s">
        <v>52</v>
      </c>
      <c r="AH171">
        <v>9606</v>
      </c>
      <c r="AI171" t="s">
        <v>61</v>
      </c>
      <c r="AJ171" t="s">
        <v>379</v>
      </c>
      <c r="AK171" t="s">
        <v>63</v>
      </c>
      <c r="AL171" t="s">
        <v>104</v>
      </c>
    </row>
    <row r="172" spans="1:38" x14ac:dyDescent="0.2">
      <c r="A172">
        <v>282</v>
      </c>
      <c r="B172">
        <v>29083409</v>
      </c>
      <c r="C172" t="s">
        <v>38</v>
      </c>
      <c r="D172" t="s">
        <v>375</v>
      </c>
      <c r="E172" t="s">
        <v>610</v>
      </c>
      <c r="F172">
        <v>17670</v>
      </c>
      <c r="G172">
        <v>17670</v>
      </c>
      <c r="H172" t="s">
        <v>41</v>
      </c>
      <c r="I172">
        <v>1252</v>
      </c>
      <c r="J172" t="s">
        <v>377</v>
      </c>
      <c r="K172" t="s">
        <v>43</v>
      </c>
      <c r="L172" t="s">
        <v>302</v>
      </c>
      <c r="M172" t="s">
        <v>45</v>
      </c>
      <c r="N172" t="s">
        <v>73</v>
      </c>
      <c r="O172" t="s">
        <v>47</v>
      </c>
      <c r="P172" t="s">
        <v>74</v>
      </c>
      <c r="Q172" t="s">
        <v>136</v>
      </c>
      <c r="R172" t="s">
        <v>52</v>
      </c>
      <c r="S172" t="s">
        <v>52</v>
      </c>
      <c r="T172" t="s">
        <v>76</v>
      </c>
      <c r="U172" t="s">
        <v>167</v>
      </c>
      <c r="V172" t="s">
        <v>54</v>
      </c>
      <c r="W172" t="s">
        <v>55</v>
      </c>
      <c r="X172" t="s">
        <v>56</v>
      </c>
      <c r="Y172" t="s">
        <v>611</v>
      </c>
      <c r="Z172" t="s">
        <v>408</v>
      </c>
      <c r="AA172" t="s">
        <v>82</v>
      </c>
      <c r="AB172">
        <v>2</v>
      </c>
      <c r="AC172" t="s">
        <v>378</v>
      </c>
      <c r="AD172" t="s">
        <v>171</v>
      </c>
      <c r="AE172" t="s">
        <v>52</v>
      </c>
      <c r="AF172" t="s">
        <v>52</v>
      </c>
      <c r="AG172" t="s">
        <v>52</v>
      </c>
      <c r="AH172">
        <v>9606</v>
      </c>
      <c r="AI172" t="s">
        <v>61</v>
      </c>
      <c r="AJ172" t="s">
        <v>379</v>
      </c>
      <c r="AK172" t="s">
        <v>63</v>
      </c>
      <c r="AL172" t="s">
        <v>104</v>
      </c>
    </row>
    <row r="173" spans="1:38" x14ac:dyDescent="0.2">
      <c r="A173">
        <v>283</v>
      </c>
      <c r="B173">
        <v>29083409</v>
      </c>
      <c r="C173" t="s">
        <v>38</v>
      </c>
      <c r="D173" t="s">
        <v>375</v>
      </c>
      <c r="E173" t="s">
        <v>612</v>
      </c>
      <c r="F173">
        <v>17670</v>
      </c>
      <c r="G173">
        <v>17670</v>
      </c>
      <c r="H173" t="s">
        <v>41</v>
      </c>
      <c r="I173">
        <v>1832</v>
      </c>
      <c r="J173" t="s">
        <v>377</v>
      </c>
      <c r="K173" t="s">
        <v>43</v>
      </c>
      <c r="L173" t="s">
        <v>302</v>
      </c>
      <c r="M173" t="s">
        <v>45</v>
      </c>
      <c r="N173" t="s">
        <v>73</v>
      </c>
      <c r="O173" t="s">
        <v>47</v>
      </c>
      <c r="P173" t="s">
        <v>74</v>
      </c>
      <c r="Q173" t="s">
        <v>136</v>
      </c>
      <c r="R173" t="s">
        <v>52</v>
      </c>
      <c r="S173" t="s">
        <v>52</v>
      </c>
      <c r="T173" t="s">
        <v>76</v>
      </c>
      <c r="U173" t="s">
        <v>167</v>
      </c>
      <c r="V173" t="s">
        <v>54</v>
      </c>
      <c r="W173" t="s">
        <v>55</v>
      </c>
      <c r="X173" t="s">
        <v>56</v>
      </c>
      <c r="Y173" t="s">
        <v>613</v>
      </c>
      <c r="Z173" t="s">
        <v>408</v>
      </c>
      <c r="AA173" t="s">
        <v>82</v>
      </c>
      <c r="AB173">
        <v>2</v>
      </c>
      <c r="AC173" t="s">
        <v>378</v>
      </c>
      <c r="AD173" t="s">
        <v>171</v>
      </c>
      <c r="AE173" t="s">
        <v>52</v>
      </c>
      <c r="AF173" t="s">
        <v>52</v>
      </c>
      <c r="AG173" t="s">
        <v>52</v>
      </c>
      <c r="AH173">
        <v>9606</v>
      </c>
      <c r="AI173" t="s">
        <v>61</v>
      </c>
      <c r="AJ173" t="s">
        <v>379</v>
      </c>
      <c r="AK173" t="s">
        <v>63</v>
      </c>
      <c r="AL173" t="s">
        <v>104</v>
      </c>
    </row>
    <row r="174" spans="1:38" x14ac:dyDescent="0.2">
      <c r="A174">
        <v>284</v>
      </c>
      <c r="B174">
        <v>29083409</v>
      </c>
      <c r="C174" t="s">
        <v>38</v>
      </c>
      <c r="D174" t="s">
        <v>375</v>
      </c>
      <c r="E174" t="s">
        <v>614</v>
      </c>
      <c r="F174">
        <v>17670</v>
      </c>
      <c r="G174">
        <v>17670</v>
      </c>
      <c r="H174" t="s">
        <v>41</v>
      </c>
      <c r="I174">
        <v>1743</v>
      </c>
      <c r="J174" t="s">
        <v>377</v>
      </c>
      <c r="K174" t="s">
        <v>43</v>
      </c>
      <c r="L174" t="s">
        <v>302</v>
      </c>
      <c r="M174" t="s">
        <v>45</v>
      </c>
      <c r="N174" t="s">
        <v>73</v>
      </c>
      <c r="O174" t="s">
        <v>47</v>
      </c>
      <c r="P174" t="s">
        <v>74</v>
      </c>
      <c r="Q174" t="s">
        <v>136</v>
      </c>
      <c r="R174" t="s">
        <v>52</v>
      </c>
      <c r="S174" t="s">
        <v>52</v>
      </c>
      <c r="T174" t="s">
        <v>76</v>
      </c>
      <c r="U174" t="s">
        <v>167</v>
      </c>
      <c r="V174" t="s">
        <v>54</v>
      </c>
      <c r="W174" t="s">
        <v>55</v>
      </c>
      <c r="X174" t="s">
        <v>56</v>
      </c>
      <c r="Y174" t="s">
        <v>615</v>
      </c>
      <c r="Z174" t="s">
        <v>493</v>
      </c>
      <c r="AA174" t="s">
        <v>82</v>
      </c>
      <c r="AB174">
        <v>2</v>
      </c>
      <c r="AC174" t="s">
        <v>378</v>
      </c>
      <c r="AD174" t="s">
        <v>171</v>
      </c>
      <c r="AE174" t="s">
        <v>52</v>
      </c>
      <c r="AF174" t="s">
        <v>52</v>
      </c>
      <c r="AG174" t="s">
        <v>52</v>
      </c>
      <c r="AH174">
        <v>9606</v>
      </c>
      <c r="AI174" t="s">
        <v>61</v>
      </c>
      <c r="AJ174" t="s">
        <v>379</v>
      </c>
      <c r="AK174" t="s">
        <v>63</v>
      </c>
      <c r="AL174" t="s">
        <v>104</v>
      </c>
    </row>
    <row r="175" spans="1:38" x14ac:dyDescent="0.2">
      <c r="A175">
        <v>285</v>
      </c>
      <c r="B175">
        <v>29083409</v>
      </c>
      <c r="C175" t="s">
        <v>38</v>
      </c>
      <c r="D175" t="s">
        <v>375</v>
      </c>
      <c r="E175" t="s">
        <v>616</v>
      </c>
      <c r="F175">
        <v>17670</v>
      </c>
      <c r="G175">
        <v>17670</v>
      </c>
      <c r="H175" t="s">
        <v>41</v>
      </c>
      <c r="I175">
        <v>2223</v>
      </c>
      <c r="J175" t="s">
        <v>377</v>
      </c>
      <c r="K175" t="s">
        <v>43</v>
      </c>
      <c r="L175" t="s">
        <v>302</v>
      </c>
      <c r="M175" t="s">
        <v>45</v>
      </c>
      <c r="N175" t="s">
        <v>73</v>
      </c>
      <c r="O175" t="s">
        <v>47</v>
      </c>
      <c r="P175" t="s">
        <v>74</v>
      </c>
      <c r="Q175" t="s">
        <v>136</v>
      </c>
      <c r="R175" t="s">
        <v>52</v>
      </c>
      <c r="S175" t="s">
        <v>52</v>
      </c>
      <c r="T175" t="s">
        <v>76</v>
      </c>
      <c r="U175" t="s">
        <v>167</v>
      </c>
      <c r="V175" t="s">
        <v>54</v>
      </c>
      <c r="W175" t="s">
        <v>55</v>
      </c>
      <c r="X175" t="s">
        <v>56</v>
      </c>
      <c r="Y175" t="s">
        <v>617</v>
      </c>
      <c r="Z175" t="s">
        <v>512</v>
      </c>
      <c r="AA175" t="s">
        <v>82</v>
      </c>
      <c r="AB175">
        <v>2</v>
      </c>
      <c r="AC175" t="s">
        <v>378</v>
      </c>
      <c r="AD175" t="s">
        <v>171</v>
      </c>
      <c r="AE175" t="s">
        <v>52</v>
      </c>
      <c r="AF175" t="s">
        <v>52</v>
      </c>
      <c r="AG175" t="s">
        <v>52</v>
      </c>
      <c r="AH175">
        <v>9606</v>
      </c>
      <c r="AI175" t="s">
        <v>61</v>
      </c>
      <c r="AJ175" t="s">
        <v>379</v>
      </c>
      <c r="AK175" t="s">
        <v>63</v>
      </c>
      <c r="AL175" t="s">
        <v>104</v>
      </c>
    </row>
    <row r="176" spans="1:38" x14ac:dyDescent="0.2">
      <c r="A176">
        <v>286</v>
      </c>
      <c r="B176">
        <v>29083409</v>
      </c>
      <c r="C176" t="s">
        <v>38</v>
      </c>
      <c r="D176" t="s">
        <v>375</v>
      </c>
      <c r="E176" t="s">
        <v>618</v>
      </c>
      <c r="F176">
        <v>17670</v>
      </c>
      <c r="G176">
        <v>17670</v>
      </c>
      <c r="H176" t="s">
        <v>41</v>
      </c>
      <c r="I176">
        <v>1748</v>
      </c>
      <c r="J176" t="s">
        <v>377</v>
      </c>
      <c r="K176" t="s">
        <v>43</v>
      </c>
      <c r="L176" t="s">
        <v>302</v>
      </c>
      <c r="M176" t="s">
        <v>45</v>
      </c>
      <c r="N176" t="s">
        <v>73</v>
      </c>
      <c r="O176" t="s">
        <v>47</v>
      </c>
      <c r="P176" t="s">
        <v>74</v>
      </c>
      <c r="Q176" t="s">
        <v>136</v>
      </c>
      <c r="R176" t="s">
        <v>52</v>
      </c>
      <c r="S176" t="s">
        <v>52</v>
      </c>
      <c r="T176" t="s">
        <v>76</v>
      </c>
      <c r="U176" t="s">
        <v>167</v>
      </c>
      <c r="V176" t="s">
        <v>54</v>
      </c>
      <c r="W176" t="s">
        <v>55</v>
      </c>
      <c r="X176" t="s">
        <v>56</v>
      </c>
      <c r="Y176" t="s">
        <v>619</v>
      </c>
      <c r="Z176" t="s">
        <v>421</v>
      </c>
      <c r="AA176" t="s">
        <v>82</v>
      </c>
      <c r="AB176">
        <v>2</v>
      </c>
      <c r="AC176" t="s">
        <v>378</v>
      </c>
      <c r="AD176" t="s">
        <v>171</v>
      </c>
      <c r="AE176" t="s">
        <v>52</v>
      </c>
      <c r="AF176" t="s">
        <v>52</v>
      </c>
      <c r="AG176" t="s">
        <v>52</v>
      </c>
      <c r="AH176">
        <v>9606</v>
      </c>
      <c r="AI176" t="s">
        <v>61</v>
      </c>
      <c r="AJ176" t="s">
        <v>379</v>
      </c>
      <c r="AK176" t="s">
        <v>63</v>
      </c>
      <c r="AL176" t="s">
        <v>104</v>
      </c>
    </row>
    <row r="177" spans="1:38" x14ac:dyDescent="0.2">
      <c r="A177">
        <v>287</v>
      </c>
      <c r="B177">
        <v>29083409</v>
      </c>
      <c r="C177" t="s">
        <v>38</v>
      </c>
      <c r="D177" t="s">
        <v>375</v>
      </c>
      <c r="E177" t="s">
        <v>620</v>
      </c>
      <c r="F177">
        <v>17670</v>
      </c>
      <c r="G177">
        <v>17670</v>
      </c>
      <c r="H177" t="s">
        <v>41</v>
      </c>
      <c r="I177">
        <v>2070</v>
      </c>
      <c r="J177" t="s">
        <v>377</v>
      </c>
      <c r="K177" t="s">
        <v>43</v>
      </c>
      <c r="L177" t="s">
        <v>302</v>
      </c>
      <c r="M177" t="s">
        <v>45</v>
      </c>
      <c r="N177" t="s">
        <v>73</v>
      </c>
      <c r="O177" t="s">
        <v>47</v>
      </c>
      <c r="P177" t="s">
        <v>74</v>
      </c>
      <c r="Q177" t="s">
        <v>136</v>
      </c>
      <c r="R177" t="s">
        <v>52</v>
      </c>
      <c r="S177" t="s">
        <v>52</v>
      </c>
      <c r="T177" t="s">
        <v>76</v>
      </c>
      <c r="U177" t="s">
        <v>167</v>
      </c>
      <c r="V177" t="s">
        <v>54</v>
      </c>
      <c r="W177" t="s">
        <v>55</v>
      </c>
      <c r="X177" t="s">
        <v>56</v>
      </c>
      <c r="Y177" t="s">
        <v>621</v>
      </c>
      <c r="Z177" t="s">
        <v>622</v>
      </c>
      <c r="AA177" t="s">
        <v>82</v>
      </c>
      <c r="AB177">
        <v>2</v>
      </c>
      <c r="AC177" t="s">
        <v>378</v>
      </c>
      <c r="AD177" t="s">
        <v>171</v>
      </c>
      <c r="AE177" t="s">
        <v>52</v>
      </c>
      <c r="AF177" t="s">
        <v>52</v>
      </c>
      <c r="AG177" t="s">
        <v>52</v>
      </c>
      <c r="AH177">
        <v>9606</v>
      </c>
      <c r="AI177" t="s">
        <v>61</v>
      </c>
      <c r="AJ177" t="s">
        <v>379</v>
      </c>
      <c r="AK177" t="s">
        <v>63</v>
      </c>
      <c r="AL177" t="s">
        <v>104</v>
      </c>
    </row>
    <row r="178" spans="1:38" x14ac:dyDescent="0.2">
      <c r="A178">
        <v>288</v>
      </c>
      <c r="B178">
        <v>29083409</v>
      </c>
      <c r="C178" t="s">
        <v>38</v>
      </c>
      <c r="D178" t="s">
        <v>375</v>
      </c>
      <c r="E178" t="s">
        <v>623</v>
      </c>
      <c r="F178">
        <v>17670</v>
      </c>
      <c r="G178">
        <v>17670</v>
      </c>
      <c r="H178" t="s">
        <v>41</v>
      </c>
      <c r="I178">
        <v>1732</v>
      </c>
      <c r="J178" t="s">
        <v>377</v>
      </c>
      <c r="K178" t="s">
        <v>43</v>
      </c>
      <c r="L178" t="s">
        <v>302</v>
      </c>
      <c r="M178" t="s">
        <v>45</v>
      </c>
      <c r="N178" t="s">
        <v>73</v>
      </c>
      <c r="O178" t="s">
        <v>47</v>
      </c>
      <c r="P178" t="s">
        <v>74</v>
      </c>
      <c r="Q178" t="s">
        <v>136</v>
      </c>
      <c r="R178" t="s">
        <v>52</v>
      </c>
      <c r="S178" t="s">
        <v>52</v>
      </c>
      <c r="T178" t="s">
        <v>76</v>
      </c>
      <c r="U178" t="s">
        <v>167</v>
      </c>
      <c r="V178" t="s">
        <v>54</v>
      </c>
      <c r="W178" t="s">
        <v>55</v>
      </c>
      <c r="X178" t="s">
        <v>56</v>
      </c>
      <c r="Y178" t="s">
        <v>624</v>
      </c>
      <c r="Z178" t="s">
        <v>625</v>
      </c>
      <c r="AA178" t="s">
        <v>82</v>
      </c>
      <c r="AB178">
        <v>2</v>
      </c>
      <c r="AC178" t="s">
        <v>378</v>
      </c>
      <c r="AD178" t="s">
        <v>171</v>
      </c>
      <c r="AE178" t="s">
        <v>52</v>
      </c>
      <c r="AF178" t="s">
        <v>52</v>
      </c>
      <c r="AG178" t="s">
        <v>52</v>
      </c>
      <c r="AH178">
        <v>9606</v>
      </c>
      <c r="AI178" t="s">
        <v>61</v>
      </c>
      <c r="AJ178" t="s">
        <v>379</v>
      </c>
      <c r="AK178" t="s">
        <v>63</v>
      </c>
      <c r="AL178" t="s">
        <v>104</v>
      </c>
    </row>
    <row r="179" spans="1:38" x14ac:dyDescent="0.2">
      <c r="A179">
        <v>289</v>
      </c>
      <c r="B179">
        <v>29083409</v>
      </c>
      <c r="C179" t="s">
        <v>38</v>
      </c>
      <c r="D179" t="s">
        <v>375</v>
      </c>
      <c r="E179" t="s">
        <v>626</v>
      </c>
      <c r="F179">
        <v>17670</v>
      </c>
      <c r="G179">
        <v>17670</v>
      </c>
      <c r="H179" t="s">
        <v>41</v>
      </c>
      <c r="I179">
        <v>1855</v>
      </c>
      <c r="J179" t="s">
        <v>377</v>
      </c>
      <c r="K179" t="s">
        <v>43</v>
      </c>
      <c r="L179" t="s">
        <v>302</v>
      </c>
      <c r="M179" t="s">
        <v>45</v>
      </c>
      <c r="N179" t="s">
        <v>73</v>
      </c>
      <c r="O179" t="s">
        <v>47</v>
      </c>
      <c r="P179" t="s">
        <v>74</v>
      </c>
      <c r="Q179" t="s">
        <v>136</v>
      </c>
      <c r="R179" t="s">
        <v>52</v>
      </c>
      <c r="S179" t="s">
        <v>52</v>
      </c>
      <c r="T179" t="s">
        <v>76</v>
      </c>
      <c r="U179" t="s">
        <v>167</v>
      </c>
      <c r="V179" t="s">
        <v>54</v>
      </c>
      <c r="W179" t="s">
        <v>55</v>
      </c>
      <c r="X179" t="s">
        <v>56</v>
      </c>
      <c r="Y179" t="s">
        <v>627</v>
      </c>
      <c r="Z179" t="s">
        <v>284</v>
      </c>
      <c r="AA179" t="s">
        <v>82</v>
      </c>
      <c r="AB179">
        <v>2</v>
      </c>
      <c r="AC179" t="s">
        <v>378</v>
      </c>
      <c r="AD179" t="s">
        <v>171</v>
      </c>
      <c r="AE179" t="s">
        <v>52</v>
      </c>
      <c r="AF179" t="s">
        <v>52</v>
      </c>
      <c r="AG179" t="s">
        <v>52</v>
      </c>
      <c r="AH179">
        <v>9606</v>
      </c>
      <c r="AI179" t="s">
        <v>61</v>
      </c>
      <c r="AJ179" t="s">
        <v>379</v>
      </c>
      <c r="AK179" t="s">
        <v>63</v>
      </c>
      <c r="AL179" t="s">
        <v>104</v>
      </c>
    </row>
    <row r="180" spans="1:38" x14ac:dyDescent="0.2">
      <c r="A180">
        <v>290</v>
      </c>
      <c r="B180">
        <v>29083409</v>
      </c>
      <c r="C180" t="s">
        <v>38</v>
      </c>
      <c r="D180" t="s">
        <v>375</v>
      </c>
      <c r="E180" t="s">
        <v>628</v>
      </c>
      <c r="F180">
        <v>17670</v>
      </c>
      <c r="G180">
        <v>17670</v>
      </c>
      <c r="H180" t="s">
        <v>41</v>
      </c>
      <c r="I180">
        <v>1900</v>
      </c>
      <c r="J180" t="s">
        <v>377</v>
      </c>
      <c r="K180" t="s">
        <v>43</v>
      </c>
      <c r="L180" t="s">
        <v>302</v>
      </c>
      <c r="M180" t="s">
        <v>45</v>
      </c>
      <c r="N180" t="s">
        <v>73</v>
      </c>
      <c r="O180" t="s">
        <v>47</v>
      </c>
      <c r="P180" t="s">
        <v>74</v>
      </c>
      <c r="Q180" t="s">
        <v>136</v>
      </c>
      <c r="R180" t="s">
        <v>52</v>
      </c>
      <c r="S180" t="s">
        <v>52</v>
      </c>
      <c r="T180" t="s">
        <v>76</v>
      </c>
      <c r="U180" t="s">
        <v>167</v>
      </c>
      <c r="V180" t="s">
        <v>54</v>
      </c>
      <c r="W180" t="s">
        <v>55</v>
      </c>
      <c r="X180" t="s">
        <v>56</v>
      </c>
      <c r="Y180" t="s">
        <v>629</v>
      </c>
      <c r="Z180" t="s">
        <v>152</v>
      </c>
      <c r="AA180" t="s">
        <v>82</v>
      </c>
      <c r="AB180">
        <v>2</v>
      </c>
      <c r="AC180" t="s">
        <v>378</v>
      </c>
      <c r="AD180" t="s">
        <v>171</v>
      </c>
      <c r="AE180" t="s">
        <v>52</v>
      </c>
      <c r="AF180" t="s">
        <v>52</v>
      </c>
      <c r="AG180" t="s">
        <v>52</v>
      </c>
      <c r="AH180">
        <v>9606</v>
      </c>
      <c r="AI180" t="s">
        <v>61</v>
      </c>
      <c r="AJ180" t="s">
        <v>379</v>
      </c>
      <c r="AK180" t="s">
        <v>63</v>
      </c>
      <c r="AL180" t="s">
        <v>104</v>
      </c>
    </row>
    <row r="181" spans="1:38" x14ac:dyDescent="0.2">
      <c r="A181">
        <v>291</v>
      </c>
      <c r="B181">
        <v>29083409</v>
      </c>
      <c r="C181" t="s">
        <v>38</v>
      </c>
      <c r="D181" t="s">
        <v>375</v>
      </c>
      <c r="E181" t="s">
        <v>630</v>
      </c>
      <c r="F181">
        <v>17670</v>
      </c>
      <c r="G181">
        <v>17670</v>
      </c>
      <c r="H181" t="s">
        <v>41</v>
      </c>
      <c r="I181">
        <v>2124</v>
      </c>
      <c r="J181" t="s">
        <v>377</v>
      </c>
      <c r="K181" t="s">
        <v>43</v>
      </c>
      <c r="L181" t="s">
        <v>302</v>
      </c>
      <c r="M181" t="s">
        <v>45</v>
      </c>
      <c r="N181" t="s">
        <v>73</v>
      </c>
      <c r="O181" t="s">
        <v>47</v>
      </c>
      <c r="P181" t="s">
        <v>74</v>
      </c>
      <c r="Q181" t="s">
        <v>136</v>
      </c>
      <c r="R181" t="s">
        <v>52</v>
      </c>
      <c r="S181" t="s">
        <v>52</v>
      </c>
      <c r="T181" t="s">
        <v>76</v>
      </c>
      <c r="U181" t="s">
        <v>167</v>
      </c>
      <c r="V181" t="s">
        <v>54</v>
      </c>
      <c r="W181" t="s">
        <v>55</v>
      </c>
      <c r="X181" t="s">
        <v>56</v>
      </c>
      <c r="Y181" t="s">
        <v>631</v>
      </c>
      <c r="Z181" t="s">
        <v>152</v>
      </c>
      <c r="AA181" t="s">
        <v>82</v>
      </c>
      <c r="AB181">
        <v>2</v>
      </c>
      <c r="AC181" t="s">
        <v>378</v>
      </c>
      <c r="AD181" t="s">
        <v>171</v>
      </c>
      <c r="AE181" t="s">
        <v>52</v>
      </c>
      <c r="AF181" t="s">
        <v>52</v>
      </c>
      <c r="AG181" t="s">
        <v>52</v>
      </c>
      <c r="AH181">
        <v>9606</v>
      </c>
      <c r="AI181" t="s">
        <v>61</v>
      </c>
      <c r="AJ181" t="s">
        <v>379</v>
      </c>
      <c r="AK181" t="s">
        <v>63</v>
      </c>
      <c r="AL181" t="s">
        <v>104</v>
      </c>
    </row>
    <row r="182" spans="1:38" x14ac:dyDescent="0.2">
      <c r="A182">
        <v>292</v>
      </c>
      <c r="B182">
        <v>29083409</v>
      </c>
      <c r="C182" t="s">
        <v>38</v>
      </c>
      <c r="D182" t="s">
        <v>375</v>
      </c>
      <c r="E182" t="s">
        <v>632</v>
      </c>
      <c r="F182">
        <v>17670</v>
      </c>
      <c r="G182">
        <v>17670</v>
      </c>
      <c r="H182" t="s">
        <v>41</v>
      </c>
      <c r="I182">
        <v>2272</v>
      </c>
      <c r="J182" t="s">
        <v>377</v>
      </c>
      <c r="K182" t="s">
        <v>43</v>
      </c>
      <c r="L182" t="s">
        <v>302</v>
      </c>
      <c r="M182" t="s">
        <v>45</v>
      </c>
      <c r="N182" t="s">
        <v>73</v>
      </c>
      <c r="O182" t="s">
        <v>47</v>
      </c>
      <c r="P182" t="s">
        <v>74</v>
      </c>
      <c r="Q182" t="s">
        <v>136</v>
      </c>
      <c r="R182" t="s">
        <v>52</v>
      </c>
      <c r="S182" t="s">
        <v>52</v>
      </c>
      <c r="T182" t="s">
        <v>76</v>
      </c>
      <c r="U182" t="s">
        <v>167</v>
      </c>
      <c r="V182" t="s">
        <v>54</v>
      </c>
      <c r="W182" t="s">
        <v>55</v>
      </c>
      <c r="X182" t="s">
        <v>56</v>
      </c>
      <c r="Y182" t="s">
        <v>633</v>
      </c>
      <c r="Z182" t="s">
        <v>405</v>
      </c>
      <c r="AA182" t="s">
        <v>82</v>
      </c>
      <c r="AB182">
        <v>2</v>
      </c>
      <c r="AC182" t="s">
        <v>378</v>
      </c>
      <c r="AD182" t="s">
        <v>171</v>
      </c>
      <c r="AE182" t="s">
        <v>52</v>
      </c>
      <c r="AF182" t="s">
        <v>52</v>
      </c>
      <c r="AG182" t="s">
        <v>52</v>
      </c>
      <c r="AH182">
        <v>9606</v>
      </c>
      <c r="AI182" t="s">
        <v>61</v>
      </c>
      <c r="AJ182" t="s">
        <v>379</v>
      </c>
      <c r="AK182" t="s">
        <v>63</v>
      </c>
      <c r="AL182" t="s">
        <v>104</v>
      </c>
    </row>
    <row r="183" spans="1:38" x14ac:dyDescent="0.2">
      <c r="A183">
        <v>293</v>
      </c>
      <c r="B183">
        <v>29083409</v>
      </c>
      <c r="C183" t="s">
        <v>38</v>
      </c>
      <c r="D183" t="s">
        <v>375</v>
      </c>
      <c r="E183" t="s">
        <v>634</v>
      </c>
      <c r="F183">
        <v>17670</v>
      </c>
      <c r="G183">
        <v>17670</v>
      </c>
      <c r="H183" t="s">
        <v>41</v>
      </c>
      <c r="I183">
        <v>1701</v>
      </c>
      <c r="J183" t="s">
        <v>377</v>
      </c>
      <c r="K183" t="s">
        <v>43</v>
      </c>
      <c r="L183" t="s">
        <v>302</v>
      </c>
      <c r="M183" t="s">
        <v>45</v>
      </c>
      <c r="N183" t="s">
        <v>73</v>
      </c>
      <c r="O183" t="s">
        <v>47</v>
      </c>
      <c r="P183" t="s">
        <v>74</v>
      </c>
      <c r="Q183" t="s">
        <v>136</v>
      </c>
      <c r="R183" t="s">
        <v>52</v>
      </c>
      <c r="S183" t="s">
        <v>52</v>
      </c>
      <c r="T183" t="s">
        <v>76</v>
      </c>
      <c r="U183" t="s">
        <v>167</v>
      </c>
      <c r="V183" t="s">
        <v>54</v>
      </c>
      <c r="W183" t="s">
        <v>55</v>
      </c>
      <c r="X183" t="s">
        <v>56</v>
      </c>
      <c r="Y183" t="s">
        <v>635</v>
      </c>
      <c r="Z183" t="s">
        <v>636</v>
      </c>
      <c r="AA183" t="s">
        <v>82</v>
      </c>
      <c r="AB183">
        <v>2</v>
      </c>
      <c r="AC183" t="s">
        <v>378</v>
      </c>
      <c r="AD183" t="s">
        <v>171</v>
      </c>
      <c r="AE183" t="s">
        <v>52</v>
      </c>
      <c r="AF183" t="s">
        <v>52</v>
      </c>
      <c r="AG183" t="s">
        <v>52</v>
      </c>
      <c r="AH183">
        <v>9606</v>
      </c>
      <c r="AI183" t="s">
        <v>61</v>
      </c>
      <c r="AJ183" t="s">
        <v>379</v>
      </c>
      <c r="AK183" t="s">
        <v>63</v>
      </c>
      <c r="AL183" t="s">
        <v>104</v>
      </c>
    </row>
    <row r="184" spans="1:38" x14ac:dyDescent="0.2">
      <c r="A184">
        <v>294</v>
      </c>
      <c r="B184">
        <v>29083409</v>
      </c>
      <c r="C184" t="s">
        <v>38</v>
      </c>
      <c r="D184" t="s">
        <v>375</v>
      </c>
      <c r="E184" t="s">
        <v>637</v>
      </c>
      <c r="F184">
        <v>17670</v>
      </c>
      <c r="G184">
        <v>17670</v>
      </c>
      <c r="H184" t="s">
        <v>41</v>
      </c>
      <c r="I184">
        <v>1896</v>
      </c>
      <c r="J184" t="s">
        <v>377</v>
      </c>
      <c r="K184" t="s">
        <v>43</v>
      </c>
      <c r="L184" t="s">
        <v>302</v>
      </c>
      <c r="M184" t="s">
        <v>45</v>
      </c>
      <c r="N184" t="s">
        <v>73</v>
      </c>
      <c r="O184" t="s">
        <v>47</v>
      </c>
      <c r="P184" t="s">
        <v>74</v>
      </c>
      <c r="Q184" t="s">
        <v>136</v>
      </c>
      <c r="R184" t="s">
        <v>52</v>
      </c>
      <c r="S184" t="s">
        <v>52</v>
      </c>
      <c r="T184" t="s">
        <v>76</v>
      </c>
      <c r="U184" t="s">
        <v>167</v>
      </c>
      <c r="V184" t="s">
        <v>54</v>
      </c>
      <c r="W184" t="s">
        <v>55</v>
      </c>
      <c r="X184" t="s">
        <v>56</v>
      </c>
      <c r="Y184" t="s">
        <v>638</v>
      </c>
      <c r="Z184" t="s">
        <v>501</v>
      </c>
      <c r="AA184" t="s">
        <v>82</v>
      </c>
      <c r="AB184">
        <v>2</v>
      </c>
      <c r="AC184" t="s">
        <v>378</v>
      </c>
      <c r="AD184" t="s">
        <v>171</v>
      </c>
      <c r="AE184" t="s">
        <v>52</v>
      </c>
      <c r="AF184" t="s">
        <v>52</v>
      </c>
      <c r="AG184" t="s">
        <v>52</v>
      </c>
      <c r="AH184">
        <v>9606</v>
      </c>
      <c r="AI184" t="s">
        <v>61</v>
      </c>
      <c r="AJ184" t="s">
        <v>379</v>
      </c>
      <c r="AK184" t="s">
        <v>63</v>
      </c>
      <c r="AL184" t="s">
        <v>104</v>
      </c>
    </row>
    <row r="185" spans="1:38" x14ac:dyDescent="0.2">
      <c r="A185">
        <v>295</v>
      </c>
      <c r="B185">
        <v>29083409</v>
      </c>
      <c r="C185" t="s">
        <v>38</v>
      </c>
      <c r="D185" t="s">
        <v>375</v>
      </c>
      <c r="E185" t="s">
        <v>639</v>
      </c>
      <c r="F185">
        <v>17670</v>
      </c>
      <c r="G185">
        <v>17670</v>
      </c>
      <c r="H185" t="s">
        <v>41</v>
      </c>
      <c r="I185">
        <v>2004</v>
      </c>
      <c r="J185" t="s">
        <v>377</v>
      </c>
      <c r="K185" t="s">
        <v>43</v>
      </c>
      <c r="L185" t="s">
        <v>302</v>
      </c>
      <c r="M185" t="s">
        <v>45</v>
      </c>
      <c r="N185" t="s">
        <v>73</v>
      </c>
      <c r="O185" t="s">
        <v>47</v>
      </c>
      <c r="P185" t="s">
        <v>74</v>
      </c>
      <c r="Q185" t="s">
        <v>136</v>
      </c>
      <c r="R185" t="s">
        <v>52</v>
      </c>
      <c r="S185" t="s">
        <v>52</v>
      </c>
      <c r="T185" t="s">
        <v>76</v>
      </c>
      <c r="U185" t="s">
        <v>167</v>
      </c>
      <c r="V185" t="s">
        <v>54</v>
      </c>
      <c r="W185" t="s">
        <v>55</v>
      </c>
      <c r="X185" t="s">
        <v>56</v>
      </c>
      <c r="Y185" t="s">
        <v>640</v>
      </c>
      <c r="Z185" t="s">
        <v>584</v>
      </c>
      <c r="AA185" t="s">
        <v>82</v>
      </c>
      <c r="AB185">
        <v>2</v>
      </c>
      <c r="AC185" t="s">
        <v>378</v>
      </c>
      <c r="AD185" t="s">
        <v>171</v>
      </c>
      <c r="AE185" t="s">
        <v>52</v>
      </c>
      <c r="AF185" t="s">
        <v>52</v>
      </c>
      <c r="AG185" t="s">
        <v>52</v>
      </c>
      <c r="AH185">
        <v>9606</v>
      </c>
      <c r="AI185" t="s">
        <v>61</v>
      </c>
      <c r="AJ185" t="s">
        <v>379</v>
      </c>
      <c r="AK185" t="s">
        <v>63</v>
      </c>
      <c r="AL185" t="s">
        <v>104</v>
      </c>
    </row>
    <row r="186" spans="1:38" x14ac:dyDescent="0.2">
      <c r="A186">
        <v>296</v>
      </c>
      <c r="B186">
        <v>29083409</v>
      </c>
      <c r="C186" t="s">
        <v>38</v>
      </c>
      <c r="D186" t="s">
        <v>375</v>
      </c>
      <c r="E186" t="s">
        <v>641</v>
      </c>
      <c r="F186">
        <v>17670</v>
      </c>
      <c r="G186">
        <v>17670</v>
      </c>
      <c r="H186" t="s">
        <v>41</v>
      </c>
      <c r="I186">
        <v>1938</v>
      </c>
      <c r="J186" t="s">
        <v>377</v>
      </c>
      <c r="K186" t="s">
        <v>43</v>
      </c>
      <c r="L186" t="s">
        <v>302</v>
      </c>
      <c r="M186" t="s">
        <v>45</v>
      </c>
      <c r="N186" t="s">
        <v>73</v>
      </c>
      <c r="O186" t="s">
        <v>47</v>
      </c>
      <c r="P186" t="s">
        <v>74</v>
      </c>
      <c r="Q186" t="s">
        <v>136</v>
      </c>
      <c r="R186" t="s">
        <v>52</v>
      </c>
      <c r="S186" t="s">
        <v>52</v>
      </c>
      <c r="T186" t="s">
        <v>76</v>
      </c>
      <c r="U186" t="s">
        <v>167</v>
      </c>
      <c r="V186" t="s">
        <v>54</v>
      </c>
      <c r="W186" t="s">
        <v>55</v>
      </c>
      <c r="X186" t="s">
        <v>56</v>
      </c>
      <c r="Y186" t="s">
        <v>642</v>
      </c>
      <c r="Z186" t="s">
        <v>584</v>
      </c>
      <c r="AA186" t="s">
        <v>82</v>
      </c>
      <c r="AB186">
        <v>2</v>
      </c>
      <c r="AC186" t="s">
        <v>378</v>
      </c>
      <c r="AD186" t="s">
        <v>171</v>
      </c>
      <c r="AE186" t="s">
        <v>52</v>
      </c>
      <c r="AF186" t="s">
        <v>52</v>
      </c>
      <c r="AG186" t="s">
        <v>52</v>
      </c>
      <c r="AH186">
        <v>9606</v>
      </c>
      <c r="AI186" t="s">
        <v>61</v>
      </c>
      <c r="AJ186" t="s">
        <v>379</v>
      </c>
      <c r="AK186" t="s">
        <v>63</v>
      </c>
      <c r="AL186" t="s">
        <v>104</v>
      </c>
    </row>
    <row r="187" spans="1:38" x14ac:dyDescent="0.2">
      <c r="A187">
        <v>297</v>
      </c>
      <c r="B187">
        <v>29083409</v>
      </c>
      <c r="C187" t="s">
        <v>38</v>
      </c>
      <c r="D187" t="s">
        <v>375</v>
      </c>
      <c r="E187" t="s">
        <v>643</v>
      </c>
      <c r="F187">
        <v>17670</v>
      </c>
      <c r="G187">
        <v>17670</v>
      </c>
      <c r="H187" t="s">
        <v>41</v>
      </c>
      <c r="I187">
        <v>2146</v>
      </c>
      <c r="J187" t="s">
        <v>377</v>
      </c>
      <c r="K187" t="s">
        <v>43</v>
      </c>
      <c r="L187" t="s">
        <v>302</v>
      </c>
      <c r="M187" t="s">
        <v>45</v>
      </c>
      <c r="N187" t="s">
        <v>73</v>
      </c>
      <c r="O187" t="s">
        <v>47</v>
      </c>
      <c r="P187" t="s">
        <v>74</v>
      </c>
      <c r="Q187" t="s">
        <v>136</v>
      </c>
      <c r="R187" t="s">
        <v>52</v>
      </c>
      <c r="S187" t="s">
        <v>52</v>
      </c>
      <c r="T187" t="s">
        <v>76</v>
      </c>
      <c r="U187" t="s">
        <v>167</v>
      </c>
      <c r="V187" t="s">
        <v>54</v>
      </c>
      <c r="W187" t="s">
        <v>55</v>
      </c>
      <c r="X187" t="s">
        <v>56</v>
      </c>
      <c r="Y187" t="s">
        <v>644</v>
      </c>
      <c r="Z187" t="s">
        <v>584</v>
      </c>
      <c r="AA187" t="s">
        <v>82</v>
      </c>
      <c r="AB187">
        <v>2</v>
      </c>
      <c r="AC187" t="s">
        <v>378</v>
      </c>
      <c r="AD187" t="s">
        <v>171</v>
      </c>
      <c r="AE187" t="s">
        <v>52</v>
      </c>
      <c r="AF187" t="s">
        <v>52</v>
      </c>
      <c r="AG187" t="s">
        <v>52</v>
      </c>
      <c r="AH187">
        <v>9606</v>
      </c>
      <c r="AI187" t="s">
        <v>61</v>
      </c>
      <c r="AJ187" t="s">
        <v>379</v>
      </c>
      <c r="AK187" t="s">
        <v>63</v>
      </c>
      <c r="AL187" t="s">
        <v>104</v>
      </c>
    </row>
    <row r="188" spans="1:38" x14ac:dyDescent="0.2">
      <c r="A188">
        <v>298</v>
      </c>
      <c r="B188">
        <v>29083409</v>
      </c>
      <c r="C188" t="s">
        <v>38</v>
      </c>
      <c r="D188" t="s">
        <v>375</v>
      </c>
      <c r="E188" t="s">
        <v>645</v>
      </c>
      <c r="F188">
        <v>17670</v>
      </c>
      <c r="G188">
        <v>17670</v>
      </c>
      <c r="H188" t="s">
        <v>41</v>
      </c>
      <c r="I188">
        <v>2194</v>
      </c>
      <c r="J188" t="s">
        <v>377</v>
      </c>
      <c r="K188" t="s">
        <v>43</v>
      </c>
      <c r="L188" t="s">
        <v>302</v>
      </c>
      <c r="M188" t="s">
        <v>45</v>
      </c>
      <c r="N188" t="s">
        <v>73</v>
      </c>
      <c r="O188" t="s">
        <v>47</v>
      </c>
      <c r="P188" t="s">
        <v>74</v>
      </c>
      <c r="Q188" t="s">
        <v>136</v>
      </c>
      <c r="R188" t="s">
        <v>52</v>
      </c>
      <c r="S188" t="s">
        <v>52</v>
      </c>
      <c r="T188" t="s">
        <v>76</v>
      </c>
      <c r="U188" t="s">
        <v>167</v>
      </c>
      <c r="V188" t="s">
        <v>54</v>
      </c>
      <c r="W188" t="s">
        <v>55</v>
      </c>
      <c r="X188" t="s">
        <v>56</v>
      </c>
      <c r="Y188" t="s">
        <v>646</v>
      </c>
      <c r="Z188" t="s">
        <v>584</v>
      </c>
      <c r="AA188" t="s">
        <v>82</v>
      </c>
      <c r="AB188">
        <v>2</v>
      </c>
      <c r="AC188" t="s">
        <v>378</v>
      </c>
      <c r="AD188" t="s">
        <v>171</v>
      </c>
      <c r="AE188" t="s">
        <v>52</v>
      </c>
      <c r="AF188" t="s">
        <v>52</v>
      </c>
      <c r="AG188" t="s">
        <v>52</v>
      </c>
      <c r="AH188">
        <v>9606</v>
      </c>
      <c r="AI188" t="s">
        <v>61</v>
      </c>
      <c r="AJ188" t="s">
        <v>379</v>
      </c>
      <c r="AK188" t="s">
        <v>63</v>
      </c>
      <c r="AL188" t="s">
        <v>104</v>
      </c>
    </row>
    <row r="189" spans="1:38" x14ac:dyDescent="0.2">
      <c r="A189">
        <v>299</v>
      </c>
      <c r="B189">
        <v>29083409</v>
      </c>
      <c r="C189" t="s">
        <v>38</v>
      </c>
      <c r="D189" t="s">
        <v>375</v>
      </c>
      <c r="E189" t="s">
        <v>647</v>
      </c>
      <c r="F189">
        <v>17670</v>
      </c>
      <c r="G189">
        <v>17670</v>
      </c>
      <c r="H189" t="s">
        <v>41</v>
      </c>
      <c r="I189">
        <v>2025</v>
      </c>
      <c r="J189" t="s">
        <v>377</v>
      </c>
      <c r="K189" t="s">
        <v>43</v>
      </c>
      <c r="L189" t="s">
        <v>302</v>
      </c>
      <c r="M189" t="s">
        <v>45</v>
      </c>
      <c r="N189" t="s">
        <v>73</v>
      </c>
      <c r="O189" t="s">
        <v>47</v>
      </c>
      <c r="P189" t="s">
        <v>74</v>
      </c>
      <c r="Q189" t="s">
        <v>136</v>
      </c>
      <c r="R189" t="s">
        <v>52</v>
      </c>
      <c r="S189" t="s">
        <v>52</v>
      </c>
      <c r="T189" t="s">
        <v>76</v>
      </c>
      <c r="U189" t="s">
        <v>167</v>
      </c>
      <c r="V189" t="s">
        <v>54</v>
      </c>
      <c r="W189" t="s">
        <v>55</v>
      </c>
      <c r="X189" t="s">
        <v>56</v>
      </c>
      <c r="Y189" t="s">
        <v>648</v>
      </c>
      <c r="Z189" t="s">
        <v>493</v>
      </c>
      <c r="AA189" t="s">
        <v>82</v>
      </c>
      <c r="AB189">
        <v>2</v>
      </c>
      <c r="AC189" t="s">
        <v>378</v>
      </c>
      <c r="AD189" t="s">
        <v>171</v>
      </c>
      <c r="AE189" t="s">
        <v>52</v>
      </c>
      <c r="AF189" t="s">
        <v>52</v>
      </c>
      <c r="AG189" t="s">
        <v>52</v>
      </c>
      <c r="AH189">
        <v>9606</v>
      </c>
      <c r="AI189" t="s">
        <v>61</v>
      </c>
      <c r="AJ189" t="s">
        <v>379</v>
      </c>
      <c r="AK189" t="s">
        <v>63</v>
      </c>
      <c r="AL189" t="s">
        <v>104</v>
      </c>
    </row>
    <row r="190" spans="1:38" x14ac:dyDescent="0.2">
      <c r="A190">
        <v>300</v>
      </c>
      <c r="B190">
        <v>29083409</v>
      </c>
      <c r="C190" t="s">
        <v>38</v>
      </c>
      <c r="D190" t="s">
        <v>375</v>
      </c>
      <c r="E190" t="s">
        <v>649</v>
      </c>
      <c r="F190">
        <v>17670</v>
      </c>
      <c r="G190">
        <v>17670</v>
      </c>
      <c r="H190" t="s">
        <v>41</v>
      </c>
      <c r="I190">
        <v>1895</v>
      </c>
      <c r="J190" t="s">
        <v>377</v>
      </c>
      <c r="K190" t="s">
        <v>43</v>
      </c>
      <c r="L190" t="s">
        <v>302</v>
      </c>
      <c r="M190" t="s">
        <v>45</v>
      </c>
      <c r="N190" t="s">
        <v>73</v>
      </c>
      <c r="O190" t="s">
        <v>47</v>
      </c>
      <c r="P190" t="s">
        <v>74</v>
      </c>
      <c r="Q190" t="s">
        <v>136</v>
      </c>
      <c r="R190" t="s">
        <v>52</v>
      </c>
      <c r="S190" t="s">
        <v>52</v>
      </c>
      <c r="T190" t="s">
        <v>76</v>
      </c>
      <c r="U190" t="s">
        <v>167</v>
      </c>
      <c r="V190" t="s">
        <v>54</v>
      </c>
      <c r="W190" t="s">
        <v>55</v>
      </c>
      <c r="X190" t="s">
        <v>56</v>
      </c>
      <c r="Y190" t="s">
        <v>650</v>
      </c>
      <c r="Z190" t="s">
        <v>493</v>
      </c>
      <c r="AA190" t="s">
        <v>82</v>
      </c>
      <c r="AB190">
        <v>2</v>
      </c>
      <c r="AC190" t="s">
        <v>378</v>
      </c>
      <c r="AD190" t="s">
        <v>171</v>
      </c>
      <c r="AE190" t="s">
        <v>52</v>
      </c>
      <c r="AF190" t="s">
        <v>52</v>
      </c>
      <c r="AG190" t="s">
        <v>52</v>
      </c>
      <c r="AH190">
        <v>9606</v>
      </c>
      <c r="AI190" t="s">
        <v>61</v>
      </c>
      <c r="AJ190" t="s">
        <v>379</v>
      </c>
      <c r="AK190" t="s">
        <v>63</v>
      </c>
      <c r="AL190" t="s">
        <v>104</v>
      </c>
    </row>
    <row r="191" spans="1:38" x14ac:dyDescent="0.2">
      <c r="A191">
        <v>301</v>
      </c>
      <c r="B191">
        <v>29083409</v>
      </c>
      <c r="C191" t="s">
        <v>38</v>
      </c>
      <c r="D191" t="s">
        <v>375</v>
      </c>
      <c r="E191" t="s">
        <v>651</v>
      </c>
      <c r="F191">
        <v>17670</v>
      </c>
      <c r="G191">
        <v>17670</v>
      </c>
      <c r="H191" t="s">
        <v>41</v>
      </c>
      <c r="I191">
        <v>1837</v>
      </c>
      <c r="J191" t="s">
        <v>377</v>
      </c>
      <c r="K191" t="s">
        <v>43</v>
      </c>
      <c r="L191" t="s">
        <v>302</v>
      </c>
      <c r="M191" t="s">
        <v>45</v>
      </c>
      <c r="N191" t="s">
        <v>73</v>
      </c>
      <c r="O191" t="s">
        <v>47</v>
      </c>
      <c r="P191" t="s">
        <v>74</v>
      </c>
      <c r="Q191" t="s">
        <v>136</v>
      </c>
      <c r="R191" t="s">
        <v>52</v>
      </c>
      <c r="S191" t="s">
        <v>52</v>
      </c>
      <c r="T191" t="s">
        <v>76</v>
      </c>
      <c r="U191" t="s">
        <v>167</v>
      </c>
      <c r="V191" t="s">
        <v>54</v>
      </c>
      <c r="W191" t="s">
        <v>55</v>
      </c>
      <c r="X191" t="s">
        <v>56</v>
      </c>
      <c r="Y191" t="s">
        <v>652</v>
      </c>
      <c r="Z191" t="s">
        <v>493</v>
      </c>
      <c r="AA191" t="s">
        <v>82</v>
      </c>
      <c r="AB191">
        <v>2</v>
      </c>
      <c r="AC191" t="s">
        <v>378</v>
      </c>
      <c r="AD191" t="s">
        <v>171</v>
      </c>
      <c r="AE191" t="s">
        <v>52</v>
      </c>
      <c r="AF191" t="s">
        <v>52</v>
      </c>
      <c r="AG191" t="s">
        <v>52</v>
      </c>
      <c r="AH191">
        <v>9606</v>
      </c>
      <c r="AI191" t="s">
        <v>61</v>
      </c>
      <c r="AJ191" t="s">
        <v>379</v>
      </c>
      <c r="AK191" t="s">
        <v>63</v>
      </c>
      <c r="AL191" t="s">
        <v>104</v>
      </c>
    </row>
    <row r="192" spans="1:38" x14ac:dyDescent="0.2">
      <c r="A192">
        <v>302</v>
      </c>
      <c r="B192">
        <v>29083409</v>
      </c>
      <c r="C192" t="s">
        <v>38</v>
      </c>
      <c r="D192" t="s">
        <v>375</v>
      </c>
      <c r="E192" t="s">
        <v>653</v>
      </c>
      <c r="F192">
        <v>17670</v>
      </c>
      <c r="G192">
        <v>17670</v>
      </c>
      <c r="H192" t="s">
        <v>41</v>
      </c>
      <c r="I192">
        <v>2024</v>
      </c>
      <c r="J192" t="s">
        <v>377</v>
      </c>
      <c r="K192" t="s">
        <v>43</v>
      </c>
      <c r="L192" t="s">
        <v>302</v>
      </c>
      <c r="M192" t="s">
        <v>45</v>
      </c>
      <c r="N192" t="s">
        <v>73</v>
      </c>
      <c r="O192" t="s">
        <v>47</v>
      </c>
      <c r="P192" t="s">
        <v>74</v>
      </c>
      <c r="Q192" t="s">
        <v>136</v>
      </c>
      <c r="R192" t="s">
        <v>52</v>
      </c>
      <c r="S192" t="s">
        <v>52</v>
      </c>
      <c r="T192" t="s">
        <v>76</v>
      </c>
      <c r="U192" t="s">
        <v>167</v>
      </c>
      <c r="V192" t="s">
        <v>54</v>
      </c>
      <c r="W192" t="s">
        <v>55</v>
      </c>
      <c r="X192" t="s">
        <v>56</v>
      </c>
      <c r="Y192" t="s">
        <v>654</v>
      </c>
      <c r="Z192" t="s">
        <v>493</v>
      </c>
      <c r="AA192" t="s">
        <v>82</v>
      </c>
      <c r="AB192">
        <v>2</v>
      </c>
      <c r="AC192" t="s">
        <v>378</v>
      </c>
      <c r="AD192" t="s">
        <v>171</v>
      </c>
      <c r="AE192" t="s">
        <v>52</v>
      </c>
      <c r="AF192" t="s">
        <v>52</v>
      </c>
      <c r="AG192" t="s">
        <v>52</v>
      </c>
      <c r="AH192">
        <v>9606</v>
      </c>
      <c r="AI192" t="s">
        <v>61</v>
      </c>
      <c r="AJ192" t="s">
        <v>379</v>
      </c>
      <c r="AK192" t="s">
        <v>63</v>
      </c>
      <c r="AL192" t="s">
        <v>104</v>
      </c>
    </row>
    <row r="193" spans="1:38" x14ac:dyDescent="0.2">
      <c r="A193">
        <v>303</v>
      </c>
      <c r="B193">
        <v>29083409</v>
      </c>
      <c r="C193" t="s">
        <v>38</v>
      </c>
      <c r="D193" t="s">
        <v>375</v>
      </c>
      <c r="E193" t="s">
        <v>655</v>
      </c>
      <c r="F193">
        <v>17670</v>
      </c>
      <c r="G193">
        <v>17670</v>
      </c>
      <c r="H193" t="s">
        <v>41</v>
      </c>
      <c r="I193">
        <v>1960</v>
      </c>
      <c r="J193" t="s">
        <v>377</v>
      </c>
      <c r="K193" t="s">
        <v>43</v>
      </c>
      <c r="L193" t="s">
        <v>302</v>
      </c>
      <c r="M193" t="s">
        <v>45</v>
      </c>
      <c r="N193" t="s">
        <v>73</v>
      </c>
      <c r="O193" t="s">
        <v>47</v>
      </c>
      <c r="P193" t="s">
        <v>74</v>
      </c>
      <c r="Q193" t="s">
        <v>136</v>
      </c>
      <c r="R193" t="s">
        <v>52</v>
      </c>
      <c r="S193" t="s">
        <v>52</v>
      </c>
      <c r="T193" t="s">
        <v>76</v>
      </c>
      <c r="U193" t="s">
        <v>167</v>
      </c>
      <c r="V193" t="s">
        <v>54</v>
      </c>
      <c r="W193" t="s">
        <v>55</v>
      </c>
      <c r="X193" t="s">
        <v>56</v>
      </c>
      <c r="Y193" t="s">
        <v>656</v>
      </c>
      <c r="Z193" t="s">
        <v>474</v>
      </c>
      <c r="AA193" t="s">
        <v>82</v>
      </c>
      <c r="AB193">
        <v>2</v>
      </c>
      <c r="AC193" t="s">
        <v>378</v>
      </c>
      <c r="AD193" t="s">
        <v>171</v>
      </c>
      <c r="AE193" t="s">
        <v>52</v>
      </c>
      <c r="AF193" t="s">
        <v>52</v>
      </c>
      <c r="AG193" t="s">
        <v>52</v>
      </c>
      <c r="AH193">
        <v>9606</v>
      </c>
      <c r="AI193" t="s">
        <v>61</v>
      </c>
      <c r="AJ193" t="s">
        <v>379</v>
      </c>
      <c r="AK193" t="s">
        <v>63</v>
      </c>
      <c r="AL193" t="s">
        <v>104</v>
      </c>
    </row>
    <row r="194" spans="1:38" x14ac:dyDescent="0.2">
      <c r="A194">
        <v>304</v>
      </c>
      <c r="B194">
        <v>29083409</v>
      </c>
      <c r="C194" t="s">
        <v>38</v>
      </c>
      <c r="D194" t="s">
        <v>375</v>
      </c>
      <c r="E194" t="s">
        <v>657</v>
      </c>
      <c r="F194">
        <v>17670</v>
      </c>
      <c r="G194">
        <v>17670</v>
      </c>
      <c r="H194" t="s">
        <v>41</v>
      </c>
      <c r="I194">
        <v>2119</v>
      </c>
      <c r="J194" t="s">
        <v>377</v>
      </c>
      <c r="K194" t="s">
        <v>43</v>
      </c>
      <c r="L194" t="s">
        <v>302</v>
      </c>
      <c r="M194" t="s">
        <v>45</v>
      </c>
      <c r="N194" t="s">
        <v>73</v>
      </c>
      <c r="O194" t="s">
        <v>47</v>
      </c>
      <c r="P194" t="s">
        <v>74</v>
      </c>
      <c r="Q194" t="s">
        <v>136</v>
      </c>
      <c r="R194" t="s">
        <v>52</v>
      </c>
      <c r="S194" t="s">
        <v>52</v>
      </c>
      <c r="T194" t="s">
        <v>76</v>
      </c>
      <c r="U194" t="s">
        <v>167</v>
      </c>
      <c r="V194" t="s">
        <v>54</v>
      </c>
      <c r="W194" t="s">
        <v>55</v>
      </c>
      <c r="X194" t="s">
        <v>56</v>
      </c>
      <c r="Y194" t="s">
        <v>658</v>
      </c>
      <c r="Z194" t="s">
        <v>484</v>
      </c>
      <c r="AA194" t="s">
        <v>82</v>
      </c>
      <c r="AB194">
        <v>2</v>
      </c>
      <c r="AC194" t="s">
        <v>378</v>
      </c>
      <c r="AD194" t="s">
        <v>171</v>
      </c>
      <c r="AE194" t="s">
        <v>52</v>
      </c>
      <c r="AF194" t="s">
        <v>52</v>
      </c>
      <c r="AG194" t="s">
        <v>52</v>
      </c>
      <c r="AH194">
        <v>9606</v>
      </c>
      <c r="AI194" t="s">
        <v>61</v>
      </c>
      <c r="AJ194" t="s">
        <v>379</v>
      </c>
      <c r="AK194" t="s">
        <v>63</v>
      </c>
      <c r="AL194" t="s">
        <v>104</v>
      </c>
    </row>
    <row r="195" spans="1:38" x14ac:dyDescent="0.2">
      <c r="A195">
        <v>305</v>
      </c>
      <c r="B195">
        <v>29083409</v>
      </c>
      <c r="C195" t="s">
        <v>38</v>
      </c>
      <c r="D195" t="s">
        <v>375</v>
      </c>
      <c r="E195" t="s">
        <v>659</v>
      </c>
      <c r="F195">
        <v>17670</v>
      </c>
      <c r="G195">
        <v>17670</v>
      </c>
      <c r="H195" t="s">
        <v>41</v>
      </c>
      <c r="I195">
        <v>2239</v>
      </c>
      <c r="J195" t="s">
        <v>377</v>
      </c>
      <c r="K195" t="s">
        <v>43</v>
      </c>
      <c r="L195" t="s">
        <v>302</v>
      </c>
      <c r="M195" t="s">
        <v>45</v>
      </c>
      <c r="N195" t="s">
        <v>73</v>
      </c>
      <c r="O195" t="s">
        <v>47</v>
      </c>
      <c r="P195" t="s">
        <v>74</v>
      </c>
      <c r="Q195" t="s">
        <v>136</v>
      </c>
      <c r="R195" t="s">
        <v>52</v>
      </c>
      <c r="S195" t="s">
        <v>52</v>
      </c>
      <c r="T195" t="s">
        <v>76</v>
      </c>
      <c r="U195" t="s">
        <v>167</v>
      </c>
      <c r="V195" t="s">
        <v>54</v>
      </c>
      <c r="W195" t="s">
        <v>55</v>
      </c>
      <c r="X195" t="s">
        <v>56</v>
      </c>
      <c r="Y195" t="s">
        <v>660</v>
      </c>
      <c r="Z195" t="s">
        <v>515</v>
      </c>
      <c r="AA195" t="s">
        <v>82</v>
      </c>
      <c r="AB195">
        <v>2</v>
      </c>
      <c r="AC195" t="s">
        <v>378</v>
      </c>
      <c r="AD195" t="s">
        <v>171</v>
      </c>
      <c r="AE195" t="s">
        <v>52</v>
      </c>
      <c r="AF195" t="s">
        <v>52</v>
      </c>
      <c r="AG195" t="s">
        <v>52</v>
      </c>
      <c r="AH195">
        <v>9606</v>
      </c>
      <c r="AI195" t="s">
        <v>61</v>
      </c>
      <c r="AJ195" t="s">
        <v>379</v>
      </c>
      <c r="AK195" t="s">
        <v>63</v>
      </c>
      <c r="AL195" t="s">
        <v>104</v>
      </c>
    </row>
    <row r="196" spans="1:38" x14ac:dyDescent="0.2">
      <c r="A196">
        <v>306</v>
      </c>
      <c r="B196">
        <v>29083409</v>
      </c>
      <c r="C196" t="s">
        <v>38</v>
      </c>
      <c r="D196" t="s">
        <v>375</v>
      </c>
      <c r="E196" t="s">
        <v>661</v>
      </c>
      <c r="F196">
        <v>17670</v>
      </c>
      <c r="G196">
        <v>17670</v>
      </c>
      <c r="H196" t="s">
        <v>41</v>
      </c>
      <c r="I196">
        <v>1813</v>
      </c>
      <c r="J196" t="s">
        <v>377</v>
      </c>
      <c r="K196" t="s">
        <v>43</v>
      </c>
      <c r="L196" t="s">
        <v>302</v>
      </c>
      <c r="M196" t="s">
        <v>45</v>
      </c>
      <c r="N196" t="s">
        <v>73</v>
      </c>
      <c r="O196" t="s">
        <v>47</v>
      </c>
      <c r="P196" t="s">
        <v>74</v>
      </c>
      <c r="Q196" t="s">
        <v>136</v>
      </c>
      <c r="R196" t="s">
        <v>52</v>
      </c>
      <c r="S196" t="s">
        <v>52</v>
      </c>
      <c r="T196" t="s">
        <v>76</v>
      </c>
      <c r="U196" t="s">
        <v>167</v>
      </c>
      <c r="V196" t="s">
        <v>54</v>
      </c>
      <c r="W196" t="s">
        <v>55</v>
      </c>
      <c r="X196" t="s">
        <v>56</v>
      </c>
      <c r="Y196" t="s">
        <v>662</v>
      </c>
      <c r="Z196" t="s">
        <v>625</v>
      </c>
      <c r="AA196" t="s">
        <v>82</v>
      </c>
      <c r="AB196">
        <v>2</v>
      </c>
      <c r="AC196" t="s">
        <v>378</v>
      </c>
      <c r="AD196" t="s">
        <v>171</v>
      </c>
      <c r="AE196" t="s">
        <v>52</v>
      </c>
      <c r="AF196" t="s">
        <v>52</v>
      </c>
      <c r="AG196" t="s">
        <v>52</v>
      </c>
      <c r="AH196">
        <v>9606</v>
      </c>
      <c r="AI196" t="s">
        <v>61</v>
      </c>
      <c r="AJ196" t="s">
        <v>379</v>
      </c>
      <c r="AK196" t="s">
        <v>63</v>
      </c>
      <c r="AL196" t="s">
        <v>104</v>
      </c>
    </row>
    <row r="197" spans="1:38" x14ac:dyDescent="0.2">
      <c r="A197">
        <v>307</v>
      </c>
      <c r="B197">
        <v>29083409</v>
      </c>
      <c r="C197" t="s">
        <v>38</v>
      </c>
      <c r="D197" t="s">
        <v>375</v>
      </c>
      <c r="E197" t="s">
        <v>663</v>
      </c>
      <c r="F197">
        <v>17670</v>
      </c>
      <c r="G197">
        <v>17670</v>
      </c>
      <c r="H197" t="s">
        <v>41</v>
      </c>
      <c r="I197">
        <v>1746</v>
      </c>
      <c r="J197" t="s">
        <v>377</v>
      </c>
      <c r="K197" t="s">
        <v>43</v>
      </c>
      <c r="L197" t="s">
        <v>302</v>
      </c>
      <c r="M197" t="s">
        <v>45</v>
      </c>
      <c r="N197" t="s">
        <v>73</v>
      </c>
      <c r="O197" t="s">
        <v>47</v>
      </c>
      <c r="P197" t="s">
        <v>74</v>
      </c>
      <c r="Q197" t="s">
        <v>136</v>
      </c>
      <c r="R197" t="s">
        <v>52</v>
      </c>
      <c r="S197" t="s">
        <v>52</v>
      </c>
      <c r="T197" t="s">
        <v>76</v>
      </c>
      <c r="U197" t="s">
        <v>167</v>
      </c>
      <c r="V197" t="s">
        <v>54</v>
      </c>
      <c r="W197" t="s">
        <v>55</v>
      </c>
      <c r="X197" t="s">
        <v>56</v>
      </c>
      <c r="Y197" t="s">
        <v>664</v>
      </c>
      <c r="Z197" t="s">
        <v>622</v>
      </c>
      <c r="AA197" t="s">
        <v>82</v>
      </c>
      <c r="AB197">
        <v>2</v>
      </c>
      <c r="AC197" t="s">
        <v>378</v>
      </c>
      <c r="AD197" t="s">
        <v>171</v>
      </c>
      <c r="AE197" t="s">
        <v>52</v>
      </c>
      <c r="AF197" t="s">
        <v>52</v>
      </c>
      <c r="AG197" t="s">
        <v>52</v>
      </c>
      <c r="AH197">
        <v>9606</v>
      </c>
      <c r="AI197" t="s">
        <v>61</v>
      </c>
      <c r="AJ197" t="s">
        <v>379</v>
      </c>
      <c r="AK197" t="s">
        <v>63</v>
      </c>
      <c r="AL197" t="s">
        <v>104</v>
      </c>
    </row>
    <row r="198" spans="1:38" x14ac:dyDescent="0.2">
      <c r="A198">
        <v>308</v>
      </c>
      <c r="B198">
        <v>29083409</v>
      </c>
      <c r="C198" t="s">
        <v>38</v>
      </c>
      <c r="D198" t="s">
        <v>375</v>
      </c>
      <c r="E198" t="s">
        <v>665</v>
      </c>
      <c r="F198">
        <v>17670</v>
      </c>
      <c r="G198">
        <v>17670</v>
      </c>
      <c r="H198" t="s">
        <v>41</v>
      </c>
      <c r="I198">
        <v>2056</v>
      </c>
      <c r="J198" t="s">
        <v>377</v>
      </c>
      <c r="K198" t="s">
        <v>43</v>
      </c>
      <c r="L198" t="s">
        <v>302</v>
      </c>
      <c r="M198" t="s">
        <v>45</v>
      </c>
      <c r="N198" t="s">
        <v>73</v>
      </c>
      <c r="O198" t="s">
        <v>47</v>
      </c>
      <c r="P198" t="s">
        <v>74</v>
      </c>
      <c r="Q198" t="s">
        <v>136</v>
      </c>
      <c r="R198" t="s">
        <v>52</v>
      </c>
      <c r="S198" t="s">
        <v>52</v>
      </c>
      <c r="T198" t="s">
        <v>76</v>
      </c>
      <c r="U198" t="s">
        <v>167</v>
      </c>
      <c r="V198" t="s">
        <v>54</v>
      </c>
      <c r="W198" t="s">
        <v>55</v>
      </c>
      <c r="X198" t="s">
        <v>56</v>
      </c>
      <c r="Y198" t="s">
        <v>666</v>
      </c>
      <c r="Z198" t="s">
        <v>622</v>
      </c>
      <c r="AA198" t="s">
        <v>82</v>
      </c>
      <c r="AB198">
        <v>2</v>
      </c>
      <c r="AC198" t="s">
        <v>378</v>
      </c>
      <c r="AD198" t="s">
        <v>171</v>
      </c>
      <c r="AE198" t="s">
        <v>52</v>
      </c>
      <c r="AF198" t="s">
        <v>52</v>
      </c>
      <c r="AG198" t="s">
        <v>52</v>
      </c>
      <c r="AH198">
        <v>9606</v>
      </c>
      <c r="AI198" t="s">
        <v>61</v>
      </c>
      <c r="AJ198" t="s">
        <v>379</v>
      </c>
      <c r="AK198" t="s">
        <v>63</v>
      </c>
      <c r="AL198" t="s">
        <v>104</v>
      </c>
    </row>
    <row r="199" spans="1:38" x14ac:dyDescent="0.2">
      <c r="A199">
        <v>309</v>
      </c>
      <c r="B199">
        <v>29083409</v>
      </c>
      <c r="C199" t="s">
        <v>38</v>
      </c>
      <c r="D199" t="s">
        <v>375</v>
      </c>
      <c r="E199" t="s">
        <v>667</v>
      </c>
      <c r="F199">
        <v>17670</v>
      </c>
      <c r="G199">
        <v>17670</v>
      </c>
      <c r="H199" t="s">
        <v>41</v>
      </c>
      <c r="I199">
        <v>1959</v>
      </c>
      <c r="J199" t="s">
        <v>377</v>
      </c>
      <c r="K199" t="s">
        <v>43</v>
      </c>
      <c r="L199" t="s">
        <v>302</v>
      </c>
      <c r="M199" t="s">
        <v>45</v>
      </c>
      <c r="N199" t="s">
        <v>73</v>
      </c>
      <c r="O199" t="s">
        <v>47</v>
      </c>
      <c r="P199" t="s">
        <v>74</v>
      </c>
      <c r="Q199" t="s">
        <v>136</v>
      </c>
      <c r="R199" t="s">
        <v>52</v>
      </c>
      <c r="S199" t="s">
        <v>52</v>
      </c>
      <c r="T199" t="s">
        <v>76</v>
      </c>
      <c r="U199" t="s">
        <v>167</v>
      </c>
      <c r="V199" t="s">
        <v>54</v>
      </c>
      <c r="W199" t="s">
        <v>55</v>
      </c>
      <c r="X199" t="s">
        <v>56</v>
      </c>
      <c r="Y199" t="s">
        <v>668</v>
      </c>
      <c r="Z199" t="s">
        <v>622</v>
      </c>
      <c r="AA199" t="s">
        <v>82</v>
      </c>
      <c r="AB199">
        <v>2</v>
      </c>
      <c r="AC199" t="s">
        <v>378</v>
      </c>
      <c r="AD199" t="s">
        <v>171</v>
      </c>
      <c r="AE199" t="s">
        <v>52</v>
      </c>
      <c r="AF199" t="s">
        <v>52</v>
      </c>
      <c r="AG199" t="s">
        <v>52</v>
      </c>
      <c r="AH199">
        <v>9606</v>
      </c>
      <c r="AI199" t="s">
        <v>61</v>
      </c>
      <c r="AJ199" t="s">
        <v>379</v>
      </c>
      <c r="AK199" t="s">
        <v>63</v>
      </c>
      <c r="AL199" t="s">
        <v>104</v>
      </c>
    </row>
    <row r="200" spans="1:38" x14ac:dyDescent="0.2">
      <c r="A200">
        <v>310</v>
      </c>
      <c r="B200">
        <v>29083409</v>
      </c>
      <c r="C200" t="s">
        <v>38</v>
      </c>
      <c r="D200" t="s">
        <v>375</v>
      </c>
      <c r="E200" t="s">
        <v>669</v>
      </c>
      <c r="F200">
        <v>17670</v>
      </c>
      <c r="G200">
        <v>17670</v>
      </c>
      <c r="H200" t="s">
        <v>41</v>
      </c>
      <c r="I200">
        <v>1999</v>
      </c>
      <c r="J200" t="s">
        <v>377</v>
      </c>
      <c r="K200" t="s">
        <v>43</v>
      </c>
      <c r="L200" t="s">
        <v>302</v>
      </c>
      <c r="M200" t="s">
        <v>45</v>
      </c>
      <c r="N200" t="s">
        <v>73</v>
      </c>
      <c r="O200" t="s">
        <v>47</v>
      </c>
      <c r="P200" t="s">
        <v>74</v>
      </c>
      <c r="Q200" t="s">
        <v>136</v>
      </c>
      <c r="R200" t="s">
        <v>52</v>
      </c>
      <c r="S200" t="s">
        <v>52</v>
      </c>
      <c r="T200" t="s">
        <v>76</v>
      </c>
      <c r="U200" t="s">
        <v>167</v>
      </c>
      <c r="V200" t="s">
        <v>54</v>
      </c>
      <c r="W200" t="s">
        <v>55</v>
      </c>
      <c r="X200" t="s">
        <v>56</v>
      </c>
      <c r="Y200" t="s">
        <v>670</v>
      </c>
      <c r="Z200" t="s">
        <v>400</v>
      </c>
      <c r="AA200" t="s">
        <v>82</v>
      </c>
      <c r="AB200">
        <v>2</v>
      </c>
      <c r="AC200" t="s">
        <v>378</v>
      </c>
      <c r="AD200" t="s">
        <v>171</v>
      </c>
      <c r="AE200" t="s">
        <v>52</v>
      </c>
      <c r="AF200" t="s">
        <v>52</v>
      </c>
      <c r="AG200" t="s">
        <v>52</v>
      </c>
      <c r="AH200">
        <v>9606</v>
      </c>
      <c r="AI200" t="s">
        <v>61</v>
      </c>
      <c r="AJ200" t="s">
        <v>379</v>
      </c>
      <c r="AK200" t="s">
        <v>63</v>
      </c>
      <c r="AL200" t="s">
        <v>104</v>
      </c>
    </row>
    <row r="201" spans="1:38" x14ac:dyDescent="0.2">
      <c r="A201">
        <v>311</v>
      </c>
      <c r="B201">
        <v>29083409</v>
      </c>
      <c r="C201" t="s">
        <v>38</v>
      </c>
      <c r="D201" t="s">
        <v>375</v>
      </c>
      <c r="E201" t="s">
        <v>671</v>
      </c>
      <c r="F201">
        <v>17670</v>
      </c>
      <c r="G201">
        <v>17670</v>
      </c>
      <c r="H201" t="s">
        <v>41</v>
      </c>
      <c r="I201">
        <v>1834</v>
      </c>
      <c r="J201" t="s">
        <v>377</v>
      </c>
      <c r="K201" t="s">
        <v>43</v>
      </c>
      <c r="L201" t="s">
        <v>302</v>
      </c>
      <c r="M201" t="s">
        <v>45</v>
      </c>
      <c r="N201" t="s">
        <v>73</v>
      </c>
      <c r="O201" t="s">
        <v>47</v>
      </c>
      <c r="P201" t="s">
        <v>74</v>
      </c>
      <c r="Q201" t="s">
        <v>136</v>
      </c>
      <c r="R201" t="s">
        <v>52</v>
      </c>
      <c r="S201" t="s">
        <v>52</v>
      </c>
      <c r="T201" t="s">
        <v>76</v>
      </c>
      <c r="U201" t="s">
        <v>167</v>
      </c>
      <c r="V201" t="s">
        <v>54</v>
      </c>
      <c r="W201" t="s">
        <v>55</v>
      </c>
      <c r="X201" t="s">
        <v>56</v>
      </c>
      <c r="Y201" t="s">
        <v>672</v>
      </c>
      <c r="Z201" t="s">
        <v>143</v>
      </c>
      <c r="AA201" t="s">
        <v>82</v>
      </c>
      <c r="AB201">
        <v>2</v>
      </c>
      <c r="AC201" t="s">
        <v>378</v>
      </c>
      <c r="AD201" t="s">
        <v>171</v>
      </c>
      <c r="AE201" t="s">
        <v>52</v>
      </c>
      <c r="AF201" t="s">
        <v>52</v>
      </c>
      <c r="AG201" t="s">
        <v>52</v>
      </c>
      <c r="AH201">
        <v>9606</v>
      </c>
      <c r="AI201" t="s">
        <v>61</v>
      </c>
      <c r="AJ201" t="s">
        <v>379</v>
      </c>
      <c r="AK201" t="s">
        <v>63</v>
      </c>
      <c r="AL201" t="s">
        <v>104</v>
      </c>
    </row>
    <row r="202" spans="1:38" x14ac:dyDescent="0.2">
      <c r="A202">
        <v>312</v>
      </c>
      <c r="B202">
        <v>29083409</v>
      </c>
      <c r="C202" t="s">
        <v>38</v>
      </c>
      <c r="D202" t="s">
        <v>375</v>
      </c>
      <c r="E202" t="s">
        <v>673</v>
      </c>
      <c r="F202">
        <v>17670</v>
      </c>
      <c r="G202">
        <v>17670</v>
      </c>
      <c r="H202" t="s">
        <v>41</v>
      </c>
      <c r="I202">
        <v>2012</v>
      </c>
      <c r="J202" t="s">
        <v>377</v>
      </c>
      <c r="K202" t="s">
        <v>43</v>
      </c>
      <c r="L202" t="s">
        <v>302</v>
      </c>
      <c r="M202" t="s">
        <v>45</v>
      </c>
      <c r="N202" t="s">
        <v>73</v>
      </c>
      <c r="O202" t="s">
        <v>47</v>
      </c>
      <c r="P202" t="s">
        <v>74</v>
      </c>
      <c r="Q202" t="s">
        <v>136</v>
      </c>
      <c r="R202" t="s">
        <v>52</v>
      </c>
      <c r="S202" t="s">
        <v>52</v>
      </c>
      <c r="T202" t="s">
        <v>76</v>
      </c>
      <c r="U202" t="s">
        <v>167</v>
      </c>
      <c r="V202" t="s">
        <v>54</v>
      </c>
      <c r="W202" t="s">
        <v>55</v>
      </c>
      <c r="X202" t="s">
        <v>56</v>
      </c>
      <c r="Y202" t="s">
        <v>674</v>
      </c>
      <c r="Z202" t="s">
        <v>152</v>
      </c>
      <c r="AA202" t="s">
        <v>82</v>
      </c>
      <c r="AB202">
        <v>2</v>
      </c>
      <c r="AC202" t="s">
        <v>378</v>
      </c>
      <c r="AD202" t="s">
        <v>171</v>
      </c>
      <c r="AE202" t="s">
        <v>52</v>
      </c>
      <c r="AF202" t="s">
        <v>52</v>
      </c>
      <c r="AG202" t="s">
        <v>52</v>
      </c>
      <c r="AH202">
        <v>9606</v>
      </c>
      <c r="AI202" t="s">
        <v>61</v>
      </c>
      <c r="AJ202" t="s">
        <v>379</v>
      </c>
      <c r="AK202" t="s">
        <v>63</v>
      </c>
      <c r="AL202" t="s">
        <v>104</v>
      </c>
    </row>
    <row r="203" spans="1:38" x14ac:dyDescent="0.2">
      <c r="A203">
        <v>313</v>
      </c>
      <c r="B203">
        <v>29083409</v>
      </c>
      <c r="C203" t="s">
        <v>38</v>
      </c>
      <c r="D203" t="s">
        <v>375</v>
      </c>
      <c r="E203" t="s">
        <v>675</v>
      </c>
      <c r="F203">
        <v>17670</v>
      </c>
      <c r="G203">
        <v>17670</v>
      </c>
      <c r="H203" t="s">
        <v>41</v>
      </c>
      <c r="I203">
        <v>2208</v>
      </c>
      <c r="J203" t="s">
        <v>377</v>
      </c>
      <c r="K203" t="s">
        <v>43</v>
      </c>
      <c r="L203" t="s">
        <v>302</v>
      </c>
      <c r="M203" t="s">
        <v>45</v>
      </c>
      <c r="N203" t="s">
        <v>73</v>
      </c>
      <c r="O203" t="s">
        <v>47</v>
      </c>
      <c r="P203" t="s">
        <v>74</v>
      </c>
      <c r="Q203" t="s">
        <v>136</v>
      </c>
      <c r="R203" t="s">
        <v>52</v>
      </c>
      <c r="S203" t="s">
        <v>52</v>
      </c>
      <c r="T203" t="s">
        <v>76</v>
      </c>
      <c r="U203" t="s">
        <v>167</v>
      </c>
      <c r="V203" t="s">
        <v>54</v>
      </c>
      <c r="W203" t="s">
        <v>55</v>
      </c>
      <c r="X203" t="s">
        <v>56</v>
      </c>
      <c r="Y203" t="s">
        <v>676</v>
      </c>
      <c r="Z203" t="s">
        <v>677</v>
      </c>
      <c r="AA203" t="s">
        <v>82</v>
      </c>
      <c r="AB203">
        <v>2</v>
      </c>
      <c r="AC203" t="s">
        <v>378</v>
      </c>
      <c r="AD203" t="s">
        <v>171</v>
      </c>
      <c r="AE203" t="s">
        <v>52</v>
      </c>
      <c r="AF203" t="s">
        <v>52</v>
      </c>
      <c r="AG203" t="s">
        <v>52</v>
      </c>
      <c r="AH203">
        <v>9606</v>
      </c>
      <c r="AI203" t="s">
        <v>61</v>
      </c>
      <c r="AJ203" t="s">
        <v>379</v>
      </c>
      <c r="AK203" t="s">
        <v>63</v>
      </c>
      <c r="AL203" t="s">
        <v>104</v>
      </c>
    </row>
    <row r="204" spans="1:38" x14ac:dyDescent="0.2">
      <c r="A204">
        <v>314</v>
      </c>
      <c r="B204">
        <v>29083409</v>
      </c>
      <c r="C204" t="s">
        <v>38</v>
      </c>
      <c r="D204" t="s">
        <v>375</v>
      </c>
      <c r="E204" t="s">
        <v>678</v>
      </c>
      <c r="F204">
        <v>17670</v>
      </c>
      <c r="G204">
        <v>17670</v>
      </c>
      <c r="H204" t="s">
        <v>41</v>
      </c>
      <c r="I204">
        <v>2259</v>
      </c>
      <c r="J204" t="s">
        <v>377</v>
      </c>
      <c r="K204" t="s">
        <v>43</v>
      </c>
      <c r="L204" t="s">
        <v>302</v>
      </c>
      <c r="M204" t="s">
        <v>45</v>
      </c>
      <c r="N204" t="s">
        <v>73</v>
      </c>
      <c r="O204" t="s">
        <v>47</v>
      </c>
      <c r="P204" t="s">
        <v>74</v>
      </c>
      <c r="Q204" t="s">
        <v>136</v>
      </c>
      <c r="R204" t="s">
        <v>52</v>
      </c>
      <c r="S204" t="s">
        <v>52</v>
      </c>
      <c r="T204" t="s">
        <v>76</v>
      </c>
      <c r="U204" t="s">
        <v>167</v>
      </c>
      <c r="V204" t="s">
        <v>54</v>
      </c>
      <c r="W204" t="s">
        <v>55</v>
      </c>
      <c r="X204" t="s">
        <v>56</v>
      </c>
      <c r="Y204" t="s">
        <v>679</v>
      </c>
      <c r="Z204" t="s">
        <v>596</v>
      </c>
      <c r="AA204" t="s">
        <v>82</v>
      </c>
      <c r="AB204">
        <v>2</v>
      </c>
      <c r="AC204" t="s">
        <v>378</v>
      </c>
      <c r="AD204" t="s">
        <v>171</v>
      </c>
      <c r="AE204" t="s">
        <v>52</v>
      </c>
      <c r="AF204" t="s">
        <v>52</v>
      </c>
      <c r="AG204" t="s">
        <v>52</v>
      </c>
      <c r="AH204">
        <v>9606</v>
      </c>
      <c r="AI204" t="s">
        <v>61</v>
      </c>
      <c r="AJ204" t="s">
        <v>379</v>
      </c>
      <c r="AK204" t="s">
        <v>63</v>
      </c>
      <c r="AL204" t="s">
        <v>104</v>
      </c>
    </row>
    <row r="205" spans="1:38" x14ac:dyDescent="0.2">
      <c r="A205">
        <v>315</v>
      </c>
      <c r="B205">
        <v>29083409</v>
      </c>
      <c r="C205" t="s">
        <v>38</v>
      </c>
      <c r="D205" t="s">
        <v>375</v>
      </c>
      <c r="E205" t="s">
        <v>680</v>
      </c>
      <c r="F205">
        <v>17670</v>
      </c>
      <c r="G205">
        <v>17670</v>
      </c>
      <c r="H205" t="s">
        <v>41</v>
      </c>
      <c r="I205">
        <v>1919</v>
      </c>
      <c r="J205" t="s">
        <v>377</v>
      </c>
      <c r="K205" t="s">
        <v>43</v>
      </c>
      <c r="L205" t="s">
        <v>302</v>
      </c>
      <c r="M205" t="s">
        <v>45</v>
      </c>
      <c r="N205" t="s">
        <v>73</v>
      </c>
      <c r="O205" t="s">
        <v>47</v>
      </c>
      <c r="P205" t="s">
        <v>74</v>
      </c>
      <c r="Q205" t="s">
        <v>136</v>
      </c>
      <c r="R205" t="s">
        <v>52</v>
      </c>
      <c r="S205" t="s">
        <v>52</v>
      </c>
      <c r="T205" t="s">
        <v>76</v>
      </c>
      <c r="U205" t="s">
        <v>167</v>
      </c>
      <c r="V205" t="s">
        <v>54</v>
      </c>
      <c r="W205" t="s">
        <v>55</v>
      </c>
      <c r="X205" t="s">
        <v>56</v>
      </c>
      <c r="Y205" t="s">
        <v>681</v>
      </c>
      <c r="Z205" t="s">
        <v>677</v>
      </c>
      <c r="AA205" t="s">
        <v>82</v>
      </c>
      <c r="AB205">
        <v>2</v>
      </c>
      <c r="AC205" t="s">
        <v>378</v>
      </c>
      <c r="AD205" t="s">
        <v>171</v>
      </c>
      <c r="AE205" t="s">
        <v>52</v>
      </c>
      <c r="AF205" t="s">
        <v>52</v>
      </c>
      <c r="AG205" t="s">
        <v>52</v>
      </c>
      <c r="AH205">
        <v>9606</v>
      </c>
      <c r="AI205" t="s">
        <v>61</v>
      </c>
      <c r="AJ205" t="s">
        <v>379</v>
      </c>
      <c r="AK205" t="s">
        <v>63</v>
      </c>
      <c r="AL205" t="s">
        <v>104</v>
      </c>
    </row>
    <row r="206" spans="1:38" x14ac:dyDescent="0.2">
      <c r="A206">
        <v>316</v>
      </c>
      <c r="B206">
        <v>29083409</v>
      </c>
      <c r="C206" t="s">
        <v>38</v>
      </c>
      <c r="D206" t="s">
        <v>375</v>
      </c>
      <c r="E206" t="s">
        <v>682</v>
      </c>
      <c r="F206">
        <v>17670</v>
      </c>
      <c r="G206">
        <v>17670</v>
      </c>
      <c r="H206" t="s">
        <v>41</v>
      </c>
      <c r="I206">
        <v>1527</v>
      </c>
      <c r="J206" t="s">
        <v>377</v>
      </c>
      <c r="K206" t="s">
        <v>43</v>
      </c>
      <c r="L206" t="s">
        <v>302</v>
      </c>
      <c r="M206" t="s">
        <v>45</v>
      </c>
      <c r="N206" t="s">
        <v>73</v>
      </c>
      <c r="O206" t="s">
        <v>47</v>
      </c>
      <c r="P206" t="s">
        <v>74</v>
      </c>
      <c r="Q206" t="s">
        <v>136</v>
      </c>
      <c r="R206" t="s">
        <v>52</v>
      </c>
      <c r="S206" t="s">
        <v>52</v>
      </c>
      <c r="T206" t="s">
        <v>76</v>
      </c>
      <c r="U206" t="s">
        <v>167</v>
      </c>
      <c r="V206" t="s">
        <v>54</v>
      </c>
      <c r="W206" t="s">
        <v>55</v>
      </c>
      <c r="X206" t="s">
        <v>56</v>
      </c>
      <c r="Y206" t="s">
        <v>683</v>
      </c>
      <c r="Z206" t="s">
        <v>622</v>
      </c>
      <c r="AA206" t="s">
        <v>82</v>
      </c>
      <c r="AB206">
        <v>2</v>
      </c>
      <c r="AC206" t="s">
        <v>378</v>
      </c>
      <c r="AD206" t="s">
        <v>171</v>
      </c>
      <c r="AE206" t="s">
        <v>52</v>
      </c>
      <c r="AF206" t="s">
        <v>52</v>
      </c>
      <c r="AG206" t="s">
        <v>52</v>
      </c>
      <c r="AH206">
        <v>9606</v>
      </c>
      <c r="AI206" t="s">
        <v>61</v>
      </c>
      <c r="AJ206" t="s">
        <v>379</v>
      </c>
      <c r="AK206" t="s">
        <v>63</v>
      </c>
      <c r="AL206" t="s">
        <v>104</v>
      </c>
    </row>
    <row r="207" spans="1:38" x14ac:dyDescent="0.2">
      <c r="A207">
        <v>317</v>
      </c>
      <c r="B207">
        <v>29083409</v>
      </c>
      <c r="C207" t="s">
        <v>38</v>
      </c>
      <c r="D207" t="s">
        <v>375</v>
      </c>
      <c r="E207" t="s">
        <v>684</v>
      </c>
      <c r="F207">
        <v>17670</v>
      </c>
      <c r="G207">
        <v>17670</v>
      </c>
      <c r="H207" t="s">
        <v>41</v>
      </c>
      <c r="I207">
        <v>1945</v>
      </c>
      <c r="J207" t="s">
        <v>377</v>
      </c>
      <c r="K207" t="s">
        <v>43</v>
      </c>
      <c r="L207" t="s">
        <v>302</v>
      </c>
      <c r="M207" t="s">
        <v>45</v>
      </c>
      <c r="N207" t="s">
        <v>73</v>
      </c>
      <c r="O207" t="s">
        <v>47</v>
      </c>
      <c r="P207" t="s">
        <v>74</v>
      </c>
      <c r="Q207" t="s">
        <v>136</v>
      </c>
      <c r="R207" t="s">
        <v>52</v>
      </c>
      <c r="S207" t="s">
        <v>52</v>
      </c>
      <c r="T207" t="s">
        <v>76</v>
      </c>
      <c r="U207" t="s">
        <v>167</v>
      </c>
      <c r="V207" t="s">
        <v>54</v>
      </c>
      <c r="W207" t="s">
        <v>55</v>
      </c>
      <c r="X207" t="s">
        <v>56</v>
      </c>
      <c r="Y207" t="s">
        <v>685</v>
      </c>
      <c r="Z207" t="s">
        <v>381</v>
      </c>
      <c r="AA207" t="s">
        <v>82</v>
      </c>
      <c r="AB207">
        <v>2</v>
      </c>
      <c r="AC207" t="s">
        <v>378</v>
      </c>
      <c r="AD207" t="s">
        <v>171</v>
      </c>
      <c r="AE207" t="s">
        <v>52</v>
      </c>
      <c r="AF207" t="s">
        <v>52</v>
      </c>
      <c r="AG207" t="s">
        <v>52</v>
      </c>
      <c r="AH207">
        <v>9606</v>
      </c>
      <c r="AI207" t="s">
        <v>61</v>
      </c>
      <c r="AJ207" t="s">
        <v>379</v>
      </c>
      <c r="AK207" t="s">
        <v>63</v>
      </c>
      <c r="AL207" t="s">
        <v>104</v>
      </c>
    </row>
    <row r="208" spans="1:38" x14ac:dyDescent="0.2">
      <c r="A208">
        <v>318</v>
      </c>
      <c r="B208">
        <v>29083409</v>
      </c>
      <c r="C208" t="s">
        <v>38</v>
      </c>
      <c r="D208" t="s">
        <v>375</v>
      </c>
      <c r="E208" t="s">
        <v>686</v>
      </c>
      <c r="F208">
        <v>17670</v>
      </c>
      <c r="G208">
        <v>17670</v>
      </c>
      <c r="H208" t="s">
        <v>41</v>
      </c>
      <c r="I208">
        <v>1706</v>
      </c>
      <c r="J208" t="s">
        <v>377</v>
      </c>
      <c r="K208" t="s">
        <v>43</v>
      </c>
      <c r="L208" t="s">
        <v>302</v>
      </c>
      <c r="M208" t="s">
        <v>45</v>
      </c>
      <c r="N208" t="s">
        <v>73</v>
      </c>
      <c r="O208" t="s">
        <v>47</v>
      </c>
      <c r="P208" t="s">
        <v>74</v>
      </c>
      <c r="Q208" t="s">
        <v>136</v>
      </c>
      <c r="R208" t="s">
        <v>52</v>
      </c>
      <c r="S208" t="s">
        <v>52</v>
      </c>
      <c r="T208" t="s">
        <v>76</v>
      </c>
      <c r="U208" t="s">
        <v>167</v>
      </c>
      <c r="V208" t="s">
        <v>54</v>
      </c>
      <c r="W208" t="s">
        <v>55</v>
      </c>
      <c r="X208" t="s">
        <v>56</v>
      </c>
      <c r="Y208" t="s">
        <v>687</v>
      </c>
      <c r="Z208" t="s">
        <v>443</v>
      </c>
      <c r="AA208" t="s">
        <v>82</v>
      </c>
      <c r="AB208">
        <v>2</v>
      </c>
      <c r="AC208" t="s">
        <v>378</v>
      </c>
      <c r="AD208" t="s">
        <v>171</v>
      </c>
      <c r="AE208" t="s">
        <v>52</v>
      </c>
      <c r="AF208" t="s">
        <v>52</v>
      </c>
      <c r="AG208" t="s">
        <v>52</v>
      </c>
      <c r="AH208">
        <v>9606</v>
      </c>
      <c r="AI208" t="s">
        <v>61</v>
      </c>
      <c r="AJ208" t="s">
        <v>379</v>
      </c>
      <c r="AK208" t="s">
        <v>63</v>
      </c>
      <c r="AL208" t="s">
        <v>104</v>
      </c>
    </row>
    <row r="209" spans="1:38" x14ac:dyDescent="0.2">
      <c r="A209">
        <v>319</v>
      </c>
      <c r="B209">
        <v>29083409</v>
      </c>
      <c r="C209" t="s">
        <v>38</v>
      </c>
      <c r="D209" t="s">
        <v>375</v>
      </c>
      <c r="E209" t="s">
        <v>688</v>
      </c>
      <c r="F209">
        <v>17670</v>
      </c>
      <c r="G209">
        <v>17670</v>
      </c>
      <c r="H209" t="s">
        <v>41</v>
      </c>
      <c r="I209">
        <v>1901</v>
      </c>
      <c r="J209" t="s">
        <v>377</v>
      </c>
      <c r="K209" t="s">
        <v>43</v>
      </c>
      <c r="L209" t="s">
        <v>302</v>
      </c>
      <c r="M209" t="s">
        <v>45</v>
      </c>
      <c r="N209" t="s">
        <v>73</v>
      </c>
      <c r="O209" t="s">
        <v>47</v>
      </c>
      <c r="P209" t="s">
        <v>74</v>
      </c>
      <c r="Q209" t="s">
        <v>136</v>
      </c>
      <c r="R209" t="s">
        <v>52</v>
      </c>
      <c r="S209" t="s">
        <v>52</v>
      </c>
      <c r="T209" t="s">
        <v>76</v>
      </c>
      <c r="U209" t="s">
        <v>167</v>
      </c>
      <c r="V209" t="s">
        <v>54</v>
      </c>
      <c r="W209" t="s">
        <v>55</v>
      </c>
      <c r="X209" t="s">
        <v>56</v>
      </c>
      <c r="Y209" t="s">
        <v>689</v>
      </c>
      <c r="Z209" t="s">
        <v>690</v>
      </c>
      <c r="AA209" t="s">
        <v>82</v>
      </c>
      <c r="AB209">
        <v>2</v>
      </c>
      <c r="AC209" t="s">
        <v>378</v>
      </c>
      <c r="AD209" t="s">
        <v>171</v>
      </c>
      <c r="AE209" t="s">
        <v>52</v>
      </c>
      <c r="AF209" t="s">
        <v>52</v>
      </c>
      <c r="AG209" t="s">
        <v>52</v>
      </c>
      <c r="AH209">
        <v>9606</v>
      </c>
      <c r="AI209" t="s">
        <v>61</v>
      </c>
      <c r="AJ209" t="s">
        <v>379</v>
      </c>
      <c r="AK209" t="s">
        <v>63</v>
      </c>
      <c r="AL209" t="s">
        <v>104</v>
      </c>
    </row>
    <row r="210" spans="1:38" x14ac:dyDescent="0.2">
      <c r="A210">
        <v>320</v>
      </c>
      <c r="B210">
        <v>29083409</v>
      </c>
      <c r="C210" t="s">
        <v>38</v>
      </c>
      <c r="D210" t="s">
        <v>375</v>
      </c>
      <c r="E210" t="s">
        <v>691</v>
      </c>
      <c r="F210">
        <v>17670</v>
      </c>
      <c r="G210">
        <v>17670</v>
      </c>
      <c r="H210" t="s">
        <v>41</v>
      </c>
      <c r="I210">
        <v>1547</v>
      </c>
      <c r="J210" t="s">
        <v>377</v>
      </c>
      <c r="K210" t="s">
        <v>43</v>
      </c>
      <c r="L210" t="s">
        <v>302</v>
      </c>
      <c r="M210" t="s">
        <v>45</v>
      </c>
      <c r="N210" t="s">
        <v>73</v>
      </c>
      <c r="O210" t="s">
        <v>47</v>
      </c>
      <c r="P210" t="s">
        <v>74</v>
      </c>
      <c r="Q210" t="s">
        <v>136</v>
      </c>
      <c r="R210" t="s">
        <v>52</v>
      </c>
      <c r="S210" t="s">
        <v>52</v>
      </c>
      <c r="T210" t="s">
        <v>76</v>
      </c>
      <c r="U210" t="s">
        <v>167</v>
      </c>
      <c r="V210" t="s">
        <v>54</v>
      </c>
      <c r="W210" t="s">
        <v>55</v>
      </c>
      <c r="X210" t="s">
        <v>56</v>
      </c>
      <c r="Y210" t="s">
        <v>692</v>
      </c>
      <c r="Z210" t="s">
        <v>152</v>
      </c>
      <c r="AA210" t="s">
        <v>82</v>
      </c>
      <c r="AB210">
        <v>2</v>
      </c>
      <c r="AC210" t="s">
        <v>378</v>
      </c>
      <c r="AD210" t="s">
        <v>171</v>
      </c>
      <c r="AE210" t="s">
        <v>52</v>
      </c>
      <c r="AF210" t="s">
        <v>52</v>
      </c>
      <c r="AG210" t="s">
        <v>52</v>
      </c>
      <c r="AH210">
        <v>9606</v>
      </c>
      <c r="AI210" t="s">
        <v>61</v>
      </c>
      <c r="AJ210" t="s">
        <v>379</v>
      </c>
      <c r="AK210" t="s">
        <v>63</v>
      </c>
      <c r="AL210" t="s">
        <v>104</v>
      </c>
    </row>
    <row r="211" spans="1:38" x14ac:dyDescent="0.2">
      <c r="A211">
        <v>321</v>
      </c>
      <c r="B211">
        <v>29083409</v>
      </c>
      <c r="C211" t="s">
        <v>38</v>
      </c>
      <c r="D211" t="s">
        <v>375</v>
      </c>
      <c r="E211" t="s">
        <v>693</v>
      </c>
      <c r="F211">
        <v>17670</v>
      </c>
      <c r="G211">
        <v>17670</v>
      </c>
      <c r="H211" t="s">
        <v>41</v>
      </c>
      <c r="I211">
        <v>1726</v>
      </c>
      <c r="J211" t="s">
        <v>377</v>
      </c>
      <c r="K211" t="s">
        <v>43</v>
      </c>
      <c r="L211" t="s">
        <v>302</v>
      </c>
      <c r="M211" t="s">
        <v>45</v>
      </c>
      <c r="N211" t="s">
        <v>73</v>
      </c>
      <c r="O211" t="s">
        <v>47</v>
      </c>
      <c r="P211" t="s">
        <v>74</v>
      </c>
      <c r="Q211" t="s">
        <v>136</v>
      </c>
      <c r="R211" t="s">
        <v>52</v>
      </c>
      <c r="S211" t="s">
        <v>52</v>
      </c>
      <c r="T211" t="s">
        <v>76</v>
      </c>
      <c r="U211" t="s">
        <v>167</v>
      </c>
      <c r="V211" t="s">
        <v>54</v>
      </c>
      <c r="W211" t="s">
        <v>55</v>
      </c>
      <c r="X211" t="s">
        <v>56</v>
      </c>
      <c r="Y211" t="s">
        <v>694</v>
      </c>
      <c r="Z211" t="s">
        <v>437</v>
      </c>
      <c r="AA211" t="s">
        <v>82</v>
      </c>
      <c r="AB211">
        <v>2</v>
      </c>
      <c r="AC211" t="s">
        <v>378</v>
      </c>
      <c r="AD211" t="s">
        <v>171</v>
      </c>
      <c r="AE211" t="s">
        <v>52</v>
      </c>
      <c r="AF211" t="s">
        <v>52</v>
      </c>
      <c r="AG211" t="s">
        <v>52</v>
      </c>
      <c r="AH211">
        <v>9606</v>
      </c>
      <c r="AI211" t="s">
        <v>61</v>
      </c>
      <c r="AJ211" t="s">
        <v>379</v>
      </c>
      <c r="AK211" t="s">
        <v>63</v>
      </c>
      <c r="AL211" t="s">
        <v>104</v>
      </c>
    </row>
    <row r="212" spans="1:38" x14ac:dyDescent="0.2">
      <c r="A212">
        <v>322</v>
      </c>
      <c r="B212">
        <v>29083409</v>
      </c>
      <c r="C212" t="s">
        <v>38</v>
      </c>
      <c r="D212" t="s">
        <v>375</v>
      </c>
      <c r="E212" t="s">
        <v>695</v>
      </c>
      <c r="F212">
        <v>17670</v>
      </c>
      <c r="G212">
        <v>17670</v>
      </c>
      <c r="H212" t="s">
        <v>41</v>
      </c>
      <c r="I212">
        <v>2143</v>
      </c>
      <c r="J212" t="s">
        <v>377</v>
      </c>
      <c r="K212" t="s">
        <v>43</v>
      </c>
      <c r="L212" t="s">
        <v>302</v>
      </c>
      <c r="M212" t="s">
        <v>45</v>
      </c>
      <c r="N212" t="s">
        <v>73</v>
      </c>
      <c r="O212" t="s">
        <v>47</v>
      </c>
      <c r="P212" t="s">
        <v>74</v>
      </c>
      <c r="Q212" t="s">
        <v>136</v>
      </c>
      <c r="R212" t="s">
        <v>52</v>
      </c>
      <c r="S212" t="s">
        <v>52</v>
      </c>
      <c r="T212" t="s">
        <v>76</v>
      </c>
      <c r="U212" t="s">
        <v>167</v>
      </c>
      <c r="V212" t="s">
        <v>54</v>
      </c>
      <c r="W212" t="s">
        <v>55</v>
      </c>
      <c r="X212" t="s">
        <v>56</v>
      </c>
      <c r="Y212" t="s">
        <v>696</v>
      </c>
      <c r="Z212" t="s">
        <v>225</v>
      </c>
      <c r="AA212" t="s">
        <v>82</v>
      </c>
      <c r="AB212">
        <v>2</v>
      </c>
      <c r="AC212" t="s">
        <v>378</v>
      </c>
      <c r="AD212" t="s">
        <v>171</v>
      </c>
      <c r="AE212" t="s">
        <v>52</v>
      </c>
      <c r="AF212" t="s">
        <v>52</v>
      </c>
      <c r="AG212" t="s">
        <v>52</v>
      </c>
      <c r="AH212">
        <v>9606</v>
      </c>
      <c r="AI212" t="s">
        <v>61</v>
      </c>
      <c r="AJ212" t="s">
        <v>379</v>
      </c>
      <c r="AK212" t="s">
        <v>63</v>
      </c>
      <c r="AL212" t="s">
        <v>104</v>
      </c>
    </row>
    <row r="213" spans="1:38" x14ac:dyDescent="0.2">
      <c r="A213">
        <v>323</v>
      </c>
      <c r="B213">
        <v>29083409</v>
      </c>
      <c r="C213" t="s">
        <v>38</v>
      </c>
      <c r="D213" t="s">
        <v>375</v>
      </c>
      <c r="E213" t="s">
        <v>697</v>
      </c>
      <c r="F213">
        <v>17670</v>
      </c>
      <c r="G213">
        <v>17670</v>
      </c>
      <c r="H213" t="s">
        <v>41</v>
      </c>
      <c r="I213">
        <v>1494</v>
      </c>
      <c r="J213" t="s">
        <v>377</v>
      </c>
      <c r="K213" t="s">
        <v>43</v>
      </c>
      <c r="L213" t="s">
        <v>302</v>
      </c>
      <c r="M213" t="s">
        <v>45</v>
      </c>
      <c r="N213" t="s">
        <v>73</v>
      </c>
      <c r="O213" t="s">
        <v>47</v>
      </c>
      <c r="P213" t="s">
        <v>74</v>
      </c>
      <c r="Q213" t="s">
        <v>136</v>
      </c>
      <c r="R213" t="s">
        <v>52</v>
      </c>
      <c r="S213" t="s">
        <v>52</v>
      </c>
      <c r="T213" t="s">
        <v>76</v>
      </c>
      <c r="U213" t="s">
        <v>167</v>
      </c>
      <c r="V213" t="s">
        <v>54</v>
      </c>
      <c r="W213" t="s">
        <v>55</v>
      </c>
      <c r="X213" t="s">
        <v>56</v>
      </c>
      <c r="Y213" t="s">
        <v>698</v>
      </c>
      <c r="Z213" t="s">
        <v>437</v>
      </c>
      <c r="AA213" t="s">
        <v>82</v>
      </c>
      <c r="AB213">
        <v>2</v>
      </c>
      <c r="AC213" t="s">
        <v>378</v>
      </c>
      <c r="AD213" t="s">
        <v>171</v>
      </c>
      <c r="AE213" t="s">
        <v>52</v>
      </c>
      <c r="AF213" t="s">
        <v>52</v>
      </c>
      <c r="AG213" t="s">
        <v>52</v>
      </c>
      <c r="AH213">
        <v>9606</v>
      </c>
      <c r="AI213" t="s">
        <v>61</v>
      </c>
      <c r="AJ213" t="s">
        <v>379</v>
      </c>
      <c r="AK213" t="s">
        <v>63</v>
      </c>
      <c r="AL213" t="s">
        <v>104</v>
      </c>
    </row>
    <row r="214" spans="1:38" x14ac:dyDescent="0.2">
      <c r="A214">
        <v>324</v>
      </c>
      <c r="B214">
        <v>29083409</v>
      </c>
      <c r="C214" t="s">
        <v>38</v>
      </c>
      <c r="D214" t="s">
        <v>375</v>
      </c>
      <c r="E214" t="s">
        <v>699</v>
      </c>
      <c r="F214">
        <v>17670</v>
      </c>
      <c r="G214">
        <v>17670</v>
      </c>
      <c r="H214" t="s">
        <v>41</v>
      </c>
      <c r="I214">
        <v>1634</v>
      </c>
      <c r="J214" t="s">
        <v>377</v>
      </c>
      <c r="K214" t="s">
        <v>43</v>
      </c>
      <c r="L214" t="s">
        <v>302</v>
      </c>
      <c r="M214" t="s">
        <v>45</v>
      </c>
      <c r="N214" t="s">
        <v>73</v>
      </c>
      <c r="O214" t="s">
        <v>47</v>
      </c>
      <c r="P214" t="s">
        <v>74</v>
      </c>
      <c r="Q214" t="s">
        <v>136</v>
      </c>
      <c r="R214" t="s">
        <v>52</v>
      </c>
      <c r="S214" t="s">
        <v>52</v>
      </c>
      <c r="T214" t="s">
        <v>76</v>
      </c>
      <c r="U214" t="s">
        <v>167</v>
      </c>
      <c r="V214" t="s">
        <v>54</v>
      </c>
      <c r="W214" t="s">
        <v>55</v>
      </c>
      <c r="X214" t="s">
        <v>56</v>
      </c>
      <c r="Y214" t="s">
        <v>700</v>
      </c>
      <c r="Z214" t="s">
        <v>525</v>
      </c>
      <c r="AA214" t="s">
        <v>82</v>
      </c>
      <c r="AB214">
        <v>2</v>
      </c>
      <c r="AC214" t="s">
        <v>378</v>
      </c>
      <c r="AD214" t="s">
        <v>171</v>
      </c>
      <c r="AE214" t="s">
        <v>52</v>
      </c>
      <c r="AF214" t="s">
        <v>52</v>
      </c>
      <c r="AG214" t="s">
        <v>52</v>
      </c>
      <c r="AH214">
        <v>9606</v>
      </c>
      <c r="AI214" t="s">
        <v>61</v>
      </c>
      <c r="AJ214" t="s">
        <v>379</v>
      </c>
      <c r="AK214" t="s">
        <v>63</v>
      </c>
      <c r="AL214" t="s">
        <v>104</v>
      </c>
    </row>
    <row r="215" spans="1:38" x14ac:dyDescent="0.2">
      <c r="A215">
        <v>325</v>
      </c>
      <c r="B215">
        <v>29083409</v>
      </c>
      <c r="C215" t="s">
        <v>38</v>
      </c>
      <c r="D215" t="s">
        <v>375</v>
      </c>
      <c r="E215" t="s">
        <v>701</v>
      </c>
      <c r="F215">
        <v>17670</v>
      </c>
      <c r="G215">
        <v>17670</v>
      </c>
      <c r="H215" t="s">
        <v>41</v>
      </c>
      <c r="I215">
        <v>1908</v>
      </c>
      <c r="J215" t="s">
        <v>377</v>
      </c>
      <c r="K215" t="s">
        <v>43</v>
      </c>
      <c r="L215" t="s">
        <v>302</v>
      </c>
      <c r="M215" t="s">
        <v>45</v>
      </c>
      <c r="N215" t="s">
        <v>73</v>
      </c>
      <c r="O215" t="s">
        <v>47</v>
      </c>
      <c r="P215" t="s">
        <v>74</v>
      </c>
      <c r="Q215" t="s">
        <v>136</v>
      </c>
      <c r="R215" t="s">
        <v>52</v>
      </c>
      <c r="S215" t="s">
        <v>52</v>
      </c>
      <c r="T215" t="s">
        <v>76</v>
      </c>
      <c r="U215" t="s">
        <v>167</v>
      </c>
      <c r="V215" t="s">
        <v>54</v>
      </c>
      <c r="W215" t="s">
        <v>55</v>
      </c>
      <c r="X215" t="s">
        <v>56</v>
      </c>
      <c r="Y215" t="s">
        <v>702</v>
      </c>
      <c r="Z215" t="s">
        <v>525</v>
      </c>
      <c r="AA215" t="s">
        <v>82</v>
      </c>
      <c r="AB215">
        <v>2</v>
      </c>
      <c r="AC215" t="s">
        <v>378</v>
      </c>
      <c r="AD215" t="s">
        <v>171</v>
      </c>
      <c r="AE215" t="s">
        <v>52</v>
      </c>
      <c r="AF215" t="s">
        <v>52</v>
      </c>
      <c r="AG215" t="s">
        <v>52</v>
      </c>
      <c r="AH215">
        <v>9606</v>
      </c>
      <c r="AI215" t="s">
        <v>61</v>
      </c>
      <c r="AJ215" t="s">
        <v>379</v>
      </c>
      <c r="AK215" t="s">
        <v>63</v>
      </c>
      <c r="AL215" t="s">
        <v>104</v>
      </c>
    </row>
    <row r="216" spans="1:38" x14ac:dyDescent="0.2">
      <c r="A216">
        <v>326</v>
      </c>
      <c r="B216">
        <v>29083409</v>
      </c>
      <c r="C216" t="s">
        <v>38</v>
      </c>
      <c r="D216" t="s">
        <v>375</v>
      </c>
      <c r="E216" t="s">
        <v>703</v>
      </c>
      <c r="F216">
        <v>17670</v>
      </c>
      <c r="G216">
        <v>17670</v>
      </c>
      <c r="H216" t="s">
        <v>41</v>
      </c>
      <c r="I216">
        <v>2178</v>
      </c>
      <c r="J216" t="s">
        <v>377</v>
      </c>
      <c r="K216" t="s">
        <v>43</v>
      </c>
      <c r="L216" t="s">
        <v>302</v>
      </c>
      <c r="M216" t="s">
        <v>45</v>
      </c>
      <c r="N216" t="s">
        <v>73</v>
      </c>
      <c r="O216" t="s">
        <v>47</v>
      </c>
      <c r="P216" t="s">
        <v>74</v>
      </c>
      <c r="Q216" t="s">
        <v>136</v>
      </c>
      <c r="R216" t="s">
        <v>52</v>
      </c>
      <c r="S216" t="s">
        <v>52</v>
      </c>
      <c r="T216" t="s">
        <v>76</v>
      </c>
      <c r="U216" t="s">
        <v>167</v>
      </c>
      <c r="V216" t="s">
        <v>54</v>
      </c>
      <c r="W216" t="s">
        <v>55</v>
      </c>
      <c r="X216" t="s">
        <v>56</v>
      </c>
      <c r="Y216" t="s">
        <v>704</v>
      </c>
      <c r="Z216" t="s">
        <v>421</v>
      </c>
      <c r="AA216" t="s">
        <v>82</v>
      </c>
      <c r="AB216">
        <v>2</v>
      </c>
      <c r="AC216" t="s">
        <v>378</v>
      </c>
      <c r="AD216" t="s">
        <v>171</v>
      </c>
      <c r="AE216" t="s">
        <v>52</v>
      </c>
      <c r="AF216" t="s">
        <v>52</v>
      </c>
      <c r="AG216" t="s">
        <v>52</v>
      </c>
      <c r="AH216">
        <v>9606</v>
      </c>
      <c r="AI216" t="s">
        <v>61</v>
      </c>
      <c r="AJ216" t="s">
        <v>379</v>
      </c>
      <c r="AK216" t="s">
        <v>63</v>
      </c>
      <c r="AL216" t="s">
        <v>104</v>
      </c>
    </row>
    <row r="217" spans="1:38" x14ac:dyDescent="0.2">
      <c r="A217">
        <v>327</v>
      </c>
      <c r="B217">
        <v>29083409</v>
      </c>
      <c r="C217" t="s">
        <v>38</v>
      </c>
      <c r="D217" t="s">
        <v>375</v>
      </c>
      <c r="E217" t="s">
        <v>705</v>
      </c>
      <c r="F217">
        <v>17670</v>
      </c>
      <c r="G217">
        <v>17670</v>
      </c>
      <c r="H217" t="s">
        <v>41</v>
      </c>
      <c r="I217">
        <v>2049</v>
      </c>
      <c r="J217" t="s">
        <v>377</v>
      </c>
      <c r="K217" t="s">
        <v>43</v>
      </c>
      <c r="L217" t="s">
        <v>302</v>
      </c>
      <c r="M217" t="s">
        <v>45</v>
      </c>
      <c r="N217" t="s">
        <v>73</v>
      </c>
      <c r="O217" t="s">
        <v>47</v>
      </c>
      <c r="P217" t="s">
        <v>74</v>
      </c>
      <c r="Q217" t="s">
        <v>136</v>
      </c>
      <c r="R217" t="s">
        <v>52</v>
      </c>
      <c r="S217" t="s">
        <v>52</v>
      </c>
      <c r="T217" t="s">
        <v>76</v>
      </c>
      <c r="U217" t="s">
        <v>167</v>
      </c>
      <c r="V217" t="s">
        <v>54</v>
      </c>
      <c r="W217" t="s">
        <v>55</v>
      </c>
      <c r="X217" t="s">
        <v>56</v>
      </c>
      <c r="Y217" t="s">
        <v>706</v>
      </c>
      <c r="Z217" t="s">
        <v>408</v>
      </c>
      <c r="AA217" t="s">
        <v>82</v>
      </c>
      <c r="AB217">
        <v>2</v>
      </c>
      <c r="AC217" t="s">
        <v>378</v>
      </c>
      <c r="AD217" t="s">
        <v>171</v>
      </c>
      <c r="AE217" t="s">
        <v>52</v>
      </c>
      <c r="AF217" t="s">
        <v>52</v>
      </c>
      <c r="AG217" t="s">
        <v>52</v>
      </c>
      <c r="AH217">
        <v>9606</v>
      </c>
      <c r="AI217" t="s">
        <v>61</v>
      </c>
      <c r="AJ217" t="s">
        <v>379</v>
      </c>
      <c r="AK217" t="s">
        <v>63</v>
      </c>
      <c r="AL217" t="s">
        <v>104</v>
      </c>
    </row>
    <row r="218" spans="1:38" x14ac:dyDescent="0.2">
      <c r="A218">
        <v>328</v>
      </c>
      <c r="B218">
        <v>29083409</v>
      </c>
      <c r="C218" t="s">
        <v>38</v>
      </c>
      <c r="D218" t="s">
        <v>375</v>
      </c>
      <c r="E218" t="s">
        <v>707</v>
      </c>
      <c r="F218">
        <v>17670</v>
      </c>
      <c r="G218">
        <v>17670</v>
      </c>
      <c r="H218" t="s">
        <v>41</v>
      </c>
      <c r="I218">
        <v>1236</v>
      </c>
      <c r="J218" t="s">
        <v>377</v>
      </c>
      <c r="K218" t="s">
        <v>43</v>
      </c>
      <c r="L218" t="s">
        <v>302</v>
      </c>
      <c r="M218" t="s">
        <v>45</v>
      </c>
      <c r="N218" t="s">
        <v>73</v>
      </c>
      <c r="O218" t="s">
        <v>47</v>
      </c>
      <c r="P218" t="s">
        <v>74</v>
      </c>
      <c r="Q218" t="s">
        <v>136</v>
      </c>
      <c r="R218" t="s">
        <v>52</v>
      </c>
      <c r="S218" t="s">
        <v>52</v>
      </c>
      <c r="T218" t="s">
        <v>76</v>
      </c>
      <c r="U218" t="s">
        <v>167</v>
      </c>
      <c r="V218" t="s">
        <v>54</v>
      </c>
      <c r="W218" t="s">
        <v>55</v>
      </c>
      <c r="X218" t="s">
        <v>56</v>
      </c>
      <c r="Y218" t="s">
        <v>708</v>
      </c>
      <c r="Z218" t="s">
        <v>596</v>
      </c>
      <c r="AA218" t="s">
        <v>82</v>
      </c>
      <c r="AB218">
        <v>2</v>
      </c>
      <c r="AC218" t="s">
        <v>378</v>
      </c>
      <c r="AD218" t="s">
        <v>171</v>
      </c>
      <c r="AE218" t="s">
        <v>52</v>
      </c>
      <c r="AF218" t="s">
        <v>52</v>
      </c>
      <c r="AG218" t="s">
        <v>52</v>
      </c>
      <c r="AH218">
        <v>9606</v>
      </c>
      <c r="AI218" t="s">
        <v>61</v>
      </c>
      <c r="AJ218" t="s">
        <v>379</v>
      </c>
      <c r="AK218" t="s">
        <v>63</v>
      </c>
      <c r="AL218" t="s">
        <v>104</v>
      </c>
    </row>
    <row r="219" spans="1:38" x14ac:dyDescent="0.2">
      <c r="A219">
        <v>329</v>
      </c>
      <c r="B219">
        <v>29083409</v>
      </c>
      <c r="C219" t="s">
        <v>38</v>
      </c>
      <c r="D219" t="s">
        <v>375</v>
      </c>
      <c r="E219" t="s">
        <v>709</v>
      </c>
      <c r="F219">
        <v>17670</v>
      </c>
      <c r="G219">
        <v>17670</v>
      </c>
      <c r="H219" t="s">
        <v>41</v>
      </c>
      <c r="I219">
        <v>1298</v>
      </c>
      <c r="J219" t="s">
        <v>377</v>
      </c>
      <c r="K219" t="s">
        <v>43</v>
      </c>
      <c r="L219" t="s">
        <v>302</v>
      </c>
      <c r="M219" t="s">
        <v>45</v>
      </c>
      <c r="N219" t="s">
        <v>73</v>
      </c>
      <c r="O219" t="s">
        <v>47</v>
      </c>
      <c r="P219" t="s">
        <v>74</v>
      </c>
      <c r="Q219" t="s">
        <v>136</v>
      </c>
      <c r="R219" t="s">
        <v>52</v>
      </c>
      <c r="S219" t="s">
        <v>52</v>
      </c>
      <c r="T219" t="s">
        <v>76</v>
      </c>
      <c r="U219" t="s">
        <v>167</v>
      </c>
      <c r="V219" t="s">
        <v>54</v>
      </c>
      <c r="W219" t="s">
        <v>55</v>
      </c>
      <c r="X219" t="s">
        <v>56</v>
      </c>
      <c r="Y219" t="s">
        <v>710</v>
      </c>
      <c r="Z219" t="s">
        <v>152</v>
      </c>
      <c r="AA219" t="s">
        <v>82</v>
      </c>
      <c r="AB219">
        <v>2</v>
      </c>
      <c r="AC219" t="s">
        <v>378</v>
      </c>
      <c r="AD219" t="s">
        <v>171</v>
      </c>
      <c r="AE219" t="s">
        <v>52</v>
      </c>
      <c r="AF219" t="s">
        <v>52</v>
      </c>
      <c r="AG219" t="s">
        <v>52</v>
      </c>
      <c r="AH219">
        <v>9606</v>
      </c>
      <c r="AI219" t="s">
        <v>61</v>
      </c>
      <c r="AJ219" t="s">
        <v>379</v>
      </c>
      <c r="AK219" t="s">
        <v>63</v>
      </c>
      <c r="AL219" t="s">
        <v>104</v>
      </c>
    </row>
    <row r="220" spans="1:38" x14ac:dyDescent="0.2">
      <c r="A220">
        <v>330</v>
      </c>
      <c r="B220">
        <v>29083409</v>
      </c>
      <c r="C220" t="s">
        <v>38</v>
      </c>
      <c r="D220" t="s">
        <v>375</v>
      </c>
      <c r="E220" t="s">
        <v>711</v>
      </c>
      <c r="F220">
        <v>17670</v>
      </c>
      <c r="G220">
        <v>17670</v>
      </c>
      <c r="H220" t="s">
        <v>41</v>
      </c>
      <c r="I220">
        <v>2067</v>
      </c>
      <c r="J220" t="s">
        <v>377</v>
      </c>
      <c r="K220" t="s">
        <v>43</v>
      </c>
      <c r="L220" t="s">
        <v>302</v>
      </c>
      <c r="M220" t="s">
        <v>45</v>
      </c>
      <c r="N220" t="s">
        <v>73</v>
      </c>
      <c r="O220" t="s">
        <v>47</v>
      </c>
      <c r="P220" t="s">
        <v>74</v>
      </c>
      <c r="Q220" t="s">
        <v>136</v>
      </c>
      <c r="R220" t="s">
        <v>52</v>
      </c>
      <c r="S220" t="s">
        <v>52</v>
      </c>
      <c r="T220" t="s">
        <v>76</v>
      </c>
      <c r="U220" t="s">
        <v>167</v>
      </c>
      <c r="V220" t="s">
        <v>54</v>
      </c>
      <c r="W220" t="s">
        <v>55</v>
      </c>
      <c r="X220" t="s">
        <v>56</v>
      </c>
      <c r="Y220" t="s">
        <v>712</v>
      </c>
      <c r="Z220" t="s">
        <v>484</v>
      </c>
      <c r="AA220" t="s">
        <v>82</v>
      </c>
      <c r="AB220">
        <v>2</v>
      </c>
      <c r="AC220" t="s">
        <v>378</v>
      </c>
      <c r="AD220" t="s">
        <v>171</v>
      </c>
      <c r="AE220" t="s">
        <v>52</v>
      </c>
      <c r="AF220" t="s">
        <v>52</v>
      </c>
      <c r="AG220" t="s">
        <v>52</v>
      </c>
      <c r="AH220">
        <v>9606</v>
      </c>
      <c r="AI220" t="s">
        <v>61</v>
      </c>
      <c r="AJ220" t="s">
        <v>379</v>
      </c>
      <c r="AK220" t="s">
        <v>63</v>
      </c>
      <c r="AL220" t="s">
        <v>104</v>
      </c>
    </row>
    <row r="221" spans="1:38" x14ac:dyDescent="0.2">
      <c r="A221">
        <v>331</v>
      </c>
      <c r="B221">
        <v>29083409</v>
      </c>
      <c r="C221" t="s">
        <v>38</v>
      </c>
      <c r="D221" t="s">
        <v>375</v>
      </c>
      <c r="E221" t="s">
        <v>713</v>
      </c>
      <c r="F221">
        <v>17670</v>
      </c>
      <c r="G221">
        <v>17670</v>
      </c>
      <c r="H221" t="s">
        <v>41</v>
      </c>
      <c r="I221">
        <v>1879</v>
      </c>
      <c r="J221" t="s">
        <v>377</v>
      </c>
      <c r="K221" t="s">
        <v>43</v>
      </c>
      <c r="L221" t="s">
        <v>302</v>
      </c>
      <c r="M221" t="s">
        <v>45</v>
      </c>
      <c r="N221" t="s">
        <v>73</v>
      </c>
      <c r="O221" t="s">
        <v>47</v>
      </c>
      <c r="P221" t="s">
        <v>74</v>
      </c>
      <c r="Q221" t="s">
        <v>136</v>
      </c>
      <c r="R221" t="s">
        <v>52</v>
      </c>
      <c r="S221" t="s">
        <v>52</v>
      </c>
      <c r="T221" t="s">
        <v>76</v>
      </c>
      <c r="U221" t="s">
        <v>167</v>
      </c>
      <c r="V221" t="s">
        <v>54</v>
      </c>
      <c r="W221" t="s">
        <v>55</v>
      </c>
      <c r="X221" t="s">
        <v>56</v>
      </c>
      <c r="Y221" t="s">
        <v>714</v>
      </c>
      <c r="Z221" t="s">
        <v>400</v>
      </c>
      <c r="AA221" t="s">
        <v>82</v>
      </c>
      <c r="AB221">
        <v>2</v>
      </c>
      <c r="AC221" t="s">
        <v>378</v>
      </c>
      <c r="AD221" t="s">
        <v>171</v>
      </c>
      <c r="AE221" t="s">
        <v>52</v>
      </c>
      <c r="AF221" t="s">
        <v>52</v>
      </c>
      <c r="AG221" t="s">
        <v>52</v>
      </c>
      <c r="AH221">
        <v>9606</v>
      </c>
      <c r="AI221" t="s">
        <v>61</v>
      </c>
      <c r="AJ221" t="s">
        <v>379</v>
      </c>
      <c r="AK221" t="s">
        <v>63</v>
      </c>
      <c r="AL221" t="s">
        <v>104</v>
      </c>
    </row>
    <row r="222" spans="1:38" x14ac:dyDescent="0.2">
      <c r="A222">
        <v>332</v>
      </c>
      <c r="B222">
        <v>29083409</v>
      </c>
      <c r="C222" t="s">
        <v>38</v>
      </c>
      <c r="D222" t="s">
        <v>375</v>
      </c>
      <c r="E222" t="s">
        <v>715</v>
      </c>
      <c r="F222">
        <v>17670</v>
      </c>
      <c r="G222">
        <v>17670</v>
      </c>
      <c r="H222" t="s">
        <v>41</v>
      </c>
      <c r="I222">
        <v>2197</v>
      </c>
      <c r="J222" t="s">
        <v>377</v>
      </c>
      <c r="K222" t="s">
        <v>43</v>
      </c>
      <c r="L222" t="s">
        <v>302</v>
      </c>
      <c r="M222" t="s">
        <v>45</v>
      </c>
      <c r="N222" t="s">
        <v>73</v>
      </c>
      <c r="O222" t="s">
        <v>47</v>
      </c>
      <c r="P222" t="s">
        <v>74</v>
      </c>
      <c r="Q222" t="s">
        <v>136</v>
      </c>
      <c r="R222" t="s">
        <v>52</v>
      </c>
      <c r="S222" t="s">
        <v>52</v>
      </c>
      <c r="T222" t="s">
        <v>76</v>
      </c>
      <c r="U222" t="s">
        <v>167</v>
      </c>
      <c r="V222" t="s">
        <v>54</v>
      </c>
      <c r="W222" t="s">
        <v>55</v>
      </c>
      <c r="X222" t="s">
        <v>56</v>
      </c>
      <c r="Y222" t="s">
        <v>716</v>
      </c>
      <c r="Z222" t="s">
        <v>421</v>
      </c>
      <c r="AA222" t="s">
        <v>82</v>
      </c>
      <c r="AB222">
        <v>2</v>
      </c>
      <c r="AC222" t="s">
        <v>378</v>
      </c>
      <c r="AD222" t="s">
        <v>171</v>
      </c>
      <c r="AE222" t="s">
        <v>52</v>
      </c>
      <c r="AF222" t="s">
        <v>52</v>
      </c>
      <c r="AG222" t="s">
        <v>52</v>
      </c>
      <c r="AH222">
        <v>9606</v>
      </c>
      <c r="AI222" t="s">
        <v>61</v>
      </c>
      <c r="AJ222" t="s">
        <v>379</v>
      </c>
      <c r="AK222" t="s">
        <v>63</v>
      </c>
      <c r="AL222" t="s">
        <v>104</v>
      </c>
    </row>
    <row r="223" spans="1:38" x14ac:dyDescent="0.2">
      <c r="A223">
        <v>333</v>
      </c>
      <c r="B223">
        <v>29083409</v>
      </c>
      <c r="C223" t="s">
        <v>38</v>
      </c>
      <c r="D223" t="s">
        <v>375</v>
      </c>
      <c r="E223" t="s">
        <v>717</v>
      </c>
      <c r="F223">
        <v>17670</v>
      </c>
      <c r="G223">
        <v>17670</v>
      </c>
      <c r="H223" t="s">
        <v>41</v>
      </c>
      <c r="I223">
        <v>1875</v>
      </c>
      <c r="J223" t="s">
        <v>377</v>
      </c>
      <c r="K223" t="s">
        <v>43</v>
      </c>
      <c r="L223" t="s">
        <v>302</v>
      </c>
      <c r="M223" t="s">
        <v>45</v>
      </c>
      <c r="N223" t="s">
        <v>73</v>
      </c>
      <c r="O223" t="s">
        <v>47</v>
      </c>
      <c r="P223" t="s">
        <v>74</v>
      </c>
      <c r="Q223" t="s">
        <v>136</v>
      </c>
      <c r="R223" t="s">
        <v>52</v>
      </c>
      <c r="S223" t="s">
        <v>52</v>
      </c>
      <c r="T223" t="s">
        <v>76</v>
      </c>
      <c r="U223" t="s">
        <v>167</v>
      </c>
      <c r="V223" t="s">
        <v>54</v>
      </c>
      <c r="W223" t="s">
        <v>55</v>
      </c>
      <c r="X223" t="s">
        <v>56</v>
      </c>
      <c r="Y223" t="s">
        <v>718</v>
      </c>
      <c r="Z223" t="s">
        <v>421</v>
      </c>
      <c r="AA223" t="s">
        <v>82</v>
      </c>
      <c r="AB223">
        <v>2</v>
      </c>
      <c r="AC223" t="s">
        <v>378</v>
      </c>
      <c r="AD223" t="s">
        <v>171</v>
      </c>
      <c r="AE223" t="s">
        <v>52</v>
      </c>
      <c r="AF223" t="s">
        <v>52</v>
      </c>
      <c r="AG223" t="s">
        <v>52</v>
      </c>
      <c r="AH223">
        <v>9606</v>
      </c>
      <c r="AI223" t="s">
        <v>61</v>
      </c>
      <c r="AJ223" t="s">
        <v>379</v>
      </c>
      <c r="AK223" t="s">
        <v>63</v>
      </c>
      <c r="AL223" t="s">
        <v>104</v>
      </c>
    </row>
    <row r="224" spans="1:38" x14ac:dyDescent="0.2">
      <c r="A224">
        <v>334</v>
      </c>
      <c r="B224">
        <v>29083409</v>
      </c>
      <c r="C224" t="s">
        <v>38</v>
      </c>
      <c r="D224" t="s">
        <v>375</v>
      </c>
      <c r="E224" t="s">
        <v>719</v>
      </c>
      <c r="F224">
        <v>17670</v>
      </c>
      <c r="G224">
        <v>17670</v>
      </c>
      <c r="H224" t="s">
        <v>41</v>
      </c>
      <c r="I224">
        <v>2028</v>
      </c>
      <c r="J224" t="s">
        <v>377</v>
      </c>
      <c r="K224" t="s">
        <v>43</v>
      </c>
      <c r="L224" t="s">
        <v>302</v>
      </c>
      <c r="M224" t="s">
        <v>45</v>
      </c>
      <c r="N224" t="s">
        <v>73</v>
      </c>
      <c r="O224" t="s">
        <v>47</v>
      </c>
      <c r="P224" t="s">
        <v>74</v>
      </c>
      <c r="Q224" t="s">
        <v>136</v>
      </c>
      <c r="R224" t="s">
        <v>52</v>
      </c>
      <c r="S224" t="s">
        <v>52</v>
      </c>
      <c r="T224" t="s">
        <v>76</v>
      </c>
      <c r="U224" t="s">
        <v>167</v>
      </c>
      <c r="V224" t="s">
        <v>54</v>
      </c>
      <c r="W224" t="s">
        <v>55</v>
      </c>
      <c r="X224" t="s">
        <v>56</v>
      </c>
      <c r="Y224" t="s">
        <v>720</v>
      </c>
      <c r="Z224" t="s">
        <v>721</v>
      </c>
      <c r="AA224" t="s">
        <v>82</v>
      </c>
      <c r="AB224">
        <v>2</v>
      </c>
      <c r="AC224" t="s">
        <v>378</v>
      </c>
      <c r="AD224" t="s">
        <v>171</v>
      </c>
      <c r="AE224" t="s">
        <v>52</v>
      </c>
      <c r="AF224" t="s">
        <v>52</v>
      </c>
      <c r="AG224" t="s">
        <v>52</v>
      </c>
      <c r="AH224">
        <v>9606</v>
      </c>
      <c r="AI224" t="s">
        <v>61</v>
      </c>
      <c r="AJ224" t="s">
        <v>379</v>
      </c>
      <c r="AK224" t="s">
        <v>63</v>
      </c>
      <c r="AL224" t="s">
        <v>104</v>
      </c>
    </row>
    <row r="225" spans="1:38" x14ac:dyDescent="0.2">
      <c r="A225">
        <v>335</v>
      </c>
      <c r="B225">
        <v>29083409</v>
      </c>
      <c r="C225" t="s">
        <v>38</v>
      </c>
      <c r="D225" t="s">
        <v>375</v>
      </c>
      <c r="E225" t="s">
        <v>722</v>
      </c>
      <c r="F225">
        <v>17670</v>
      </c>
      <c r="G225">
        <v>17670</v>
      </c>
      <c r="H225" t="s">
        <v>41</v>
      </c>
      <c r="I225">
        <v>2032</v>
      </c>
      <c r="J225" t="s">
        <v>377</v>
      </c>
      <c r="K225" t="s">
        <v>43</v>
      </c>
      <c r="L225" t="s">
        <v>302</v>
      </c>
      <c r="M225" t="s">
        <v>45</v>
      </c>
      <c r="N225" t="s">
        <v>73</v>
      </c>
      <c r="O225" t="s">
        <v>47</v>
      </c>
      <c r="P225" t="s">
        <v>74</v>
      </c>
      <c r="Q225" t="s">
        <v>136</v>
      </c>
      <c r="R225" t="s">
        <v>52</v>
      </c>
      <c r="S225" t="s">
        <v>52</v>
      </c>
      <c r="T225" t="s">
        <v>76</v>
      </c>
      <c r="U225" t="s">
        <v>167</v>
      </c>
      <c r="V225" t="s">
        <v>54</v>
      </c>
      <c r="W225" t="s">
        <v>55</v>
      </c>
      <c r="X225" t="s">
        <v>56</v>
      </c>
      <c r="Y225" t="s">
        <v>723</v>
      </c>
      <c r="Z225" t="s">
        <v>421</v>
      </c>
      <c r="AA225" t="s">
        <v>82</v>
      </c>
      <c r="AB225">
        <v>2</v>
      </c>
      <c r="AC225" t="s">
        <v>378</v>
      </c>
      <c r="AD225" t="s">
        <v>171</v>
      </c>
      <c r="AE225" t="s">
        <v>52</v>
      </c>
      <c r="AF225" t="s">
        <v>52</v>
      </c>
      <c r="AG225" t="s">
        <v>52</v>
      </c>
      <c r="AH225">
        <v>9606</v>
      </c>
      <c r="AI225" t="s">
        <v>61</v>
      </c>
      <c r="AJ225" t="s">
        <v>379</v>
      </c>
      <c r="AK225" t="s">
        <v>63</v>
      </c>
      <c r="AL225" t="s">
        <v>104</v>
      </c>
    </row>
    <row r="226" spans="1:38" x14ac:dyDescent="0.2">
      <c r="A226">
        <v>336</v>
      </c>
      <c r="B226">
        <v>29083409</v>
      </c>
      <c r="C226" t="s">
        <v>38</v>
      </c>
      <c r="D226" t="s">
        <v>375</v>
      </c>
      <c r="E226" t="s">
        <v>724</v>
      </c>
      <c r="F226">
        <v>17670</v>
      </c>
      <c r="G226">
        <v>17670</v>
      </c>
      <c r="H226" t="s">
        <v>41</v>
      </c>
      <c r="I226">
        <v>2137</v>
      </c>
      <c r="J226" t="s">
        <v>377</v>
      </c>
      <c r="K226" t="s">
        <v>43</v>
      </c>
      <c r="L226" t="s">
        <v>302</v>
      </c>
      <c r="M226" t="s">
        <v>45</v>
      </c>
      <c r="N226" t="s">
        <v>73</v>
      </c>
      <c r="O226" t="s">
        <v>47</v>
      </c>
      <c r="P226" t="s">
        <v>74</v>
      </c>
      <c r="Q226" t="s">
        <v>136</v>
      </c>
      <c r="R226" t="s">
        <v>52</v>
      </c>
      <c r="S226" t="s">
        <v>52</v>
      </c>
      <c r="T226" t="s">
        <v>76</v>
      </c>
      <c r="U226" t="s">
        <v>167</v>
      </c>
      <c r="V226" t="s">
        <v>54</v>
      </c>
      <c r="W226" t="s">
        <v>55</v>
      </c>
      <c r="X226" t="s">
        <v>56</v>
      </c>
      <c r="Y226" t="s">
        <v>725</v>
      </c>
      <c r="Z226" t="s">
        <v>421</v>
      </c>
      <c r="AA226" t="s">
        <v>82</v>
      </c>
      <c r="AB226">
        <v>2</v>
      </c>
      <c r="AC226" t="s">
        <v>378</v>
      </c>
      <c r="AD226" t="s">
        <v>171</v>
      </c>
      <c r="AE226" t="s">
        <v>52</v>
      </c>
      <c r="AF226" t="s">
        <v>52</v>
      </c>
      <c r="AG226" t="s">
        <v>52</v>
      </c>
      <c r="AH226">
        <v>9606</v>
      </c>
      <c r="AI226" t="s">
        <v>61</v>
      </c>
      <c r="AJ226" t="s">
        <v>379</v>
      </c>
      <c r="AK226" t="s">
        <v>63</v>
      </c>
      <c r="AL226" t="s">
        <v>104</v>
      </c>
    </row>
    <row r="227" spans="1:38" x14ac:dyDescent="0.2">
      <c r="A227">
        <v>337</v>
      </c>
      <c r="B227">
        <v>29083409</v>
      </c>
      <c r="C227" t="s">
        <v>38</v>
      </c>
      <c r="D227" t="s">
        <v>375</v>
      </c>
      <c r="E227" t="s">
        <v>726</v>
      </c>
      <c r="F227">
        <v>17670</v>
      </c>
      <c r="G227">
        <v>17670</v>
      </c>
      <c r="H227" t="s">
        <v>41</v>
      </c>
      <c r="I227">
        <v>2003</v>
      </c>
      <c r="J227" t="s">
        <v>377</v>
      </c>
      <c r="K227" t="s">
        <v>43</v>
      </c>
      <c r="L227" t="s">
        <v>302</v>
      </c>
      <c r="M227" t="s">
        <v>45</v>
      </c>
      <c r="N227" t="s">
        <v>73</v>
      </c>
      <c r="O227" t="s">
        <v>47</v>
      </c>
      <c r="P227" t="s">
        <v>74</v>
      </c>
      <c r="Q227" t="s">
        <v>136</v>
      </c>
      <c r="R227" t="s">
        <v>52</v>
      </c>
      <c r="S227" t="s">
        <v>52</v>
      </c>
      <c r="T227" t="s">
        <v>76</v>
      </c>
      <c r="U227" t="s">
        <v>167</v>
      </c>
      <c r="V227" t="s">
        <v>54</v>
      </c>
      <c r="W227" t="s">
        <v>55</v>
      </c>
      <c r="X227" t="s">
        <v>56</v>
      </c>
      <c r="Y227" t="s">
        <v>727</v>
      </c>
      <c r="Z227" t="s">
        <v>225</v>
      </c>
      <c r="AA227" t="s">
        <v>82</v>
      </c>
      <c r="AB227">
        <v>2</v>
      </c>
      <c r="AC227" t="s">
        <v>378</v>
      </c>
      <c r="AD227" t="s">
        <v>171</v>
      </c>
      <c r="AE227" t="s">
        <v>52</v>
      </c>
      <c r="AF227" t="s">
        <v>52</v>
      </c>
      <c r="AG227" t="s">
        <v>52</v>
      </c>
      <c r="AH227">
        <v>9606</v>
      </c>
      <c r="AI227" t="s">
        <v>61</v>
      </c>
      <c r="AJ227" t="s">
        <v>379</v>
      </c>
      <c r="AK227" t="s">
        <v>63</v>
      </c>
      <c r="AL227" t="s">
        <v>104</v>
      </c>
    </row>
    <row r="228" spans="1:38" x14ac:dyDescent="0.2">
      <c r="A228">
        <v>338</v>
      </c>
      <c r="B228">
        <v>29083409</v>
      </c>
      <c r="C228" t="s">
        <v>38</v>
      </c>
      <c r="D228" t="s">
        <v>375</v>
      </c>
      <c r="E228" t="s">
        <v>728</v>
      </c>
      <c r="F228">
        <v>17670</v>
      </c>
      <c r="G228">
        <v>17670</v>
      </c>
      <c r="H228" t="s">
        <v>41</v>
      </c>
      <c r="I228">
        <v>1922</v>
      </c>
      <c r="J228" t="s">
        <v>377</v>
      </c>
      <c r="K228" t="s">
        <v>43</v>
      </c>
      <c r="L228" t="s">
        <v>302</v>
      </c>
      <c r="M228" t="s">
        <v>45</v>
      </c>
      <c r="N228" t="s">
        <v>73</v>
      </c>
      <c r="O228" t="s">
        <v>47</v>
      </c>
      <c r="P228" t="s">
        <v>74</v>
      </c>
      <c r="Q228" t="s">
        <v>136</v>
      </c>
      <c r="R228" t="s">
        <v>52</v>
      </c>
      <c r="S228" t="s">
        <v>52</v>
      </c>
      <c r="T228" t="s">
        <v>76</v>
      </c>
      <c r="U228" t="s">
        <v>167</v>
      </c>
      <c r="V228" t="s">
        <v>54</v>
      </c>
      <c r="W228" t="s">
        <v>55</v>
      </c>
      <c r="X228" t="s">
        <v>56</v>
      </c>
      <c r="Y228" t="s">
        <v>729</v>
      </c>
      <c r="Z228" t="s">
        <v>559</v>
      </c>
      <c r="AA228" t="s">
        <v>82</v>
      </c>
      <c r="AB228">
        <v>2</v>
      </c>
      <c r="AC228" t="s">
        <v>378</v>
      </c>
      <c r="AD228" t="s">
        <v>171</v>
      </c>
      <c r="AE228" t="s">
        <v>52</v>
      </c>
      <c r="AF228" t="s">
        <v>52</v>
      </c>
      <c r="AG228" t="s">
        <v>52</v>
      </c>
      <c r="AH228">
        <v>9606</v>
      </c>
      <c r="AI228" t="s">
        <v>61</v>
      </c>
      <c r="AJ228" t="s">
        <v>379</v>
      </c>
      <c r="AK228" t="s">
        <v>63</v>
      </c>
      <c r="AL228" t="s">
        <v>104</v>
      </c>
    </row>
    <row r="229" spans="1:38" x14ac:dyDescent="0.2">
      <c r="A229">
        <v>339</v>
      </c>
      <c r="B229">
        <v>29083409</v>
      </c>
      <c r="C229" t="s">
        <v>38</v>
      </c>
      <c r="D229" t="s">
        <v>375</v>
      </c>
      <c r="E229" t="s">
        <v>730</v>
      </c>
      <c r="F229">
        <v>17670</v>
      </c>
      <c r="G229">
        <v>17670</v>
      </c>
      <c r="H229" t="s">
        <v>41</v>
      </c>
      <c r="I229">
        <v>2185</v>
      </c>
      <c r="J229" t="s">
        <v>377</v>
      </c>
      <c r="K229" t="s">
        <v>43</v>
      </c>
      <c r="L229" t="s">
        <v>302</v>
      </c>
      <c r="M229" t="s">
        <v>45</v>
      </c>
      <c r="N229" t="s">
        <v>73</v>
      </c>
      <c r="O229" t="s">
        <v>47</v>
      </c>
      <c r="P229" t="s">
        <v>74</v>
      </c>
      <c r="Q229" t="s">
        <v>136</v>
      </c>
      <c r="R229" t="s">
        <v>52</v>
      </c>
      <c r="S229" t="s">
        <v>52</v>
      </c>
      <c r="T229" t="s">
        <v>76</v>
      </c>
      <c r="U229" t="s">
        <v>167</v>
      </c>
      <c r="V229" t="s">
        <v>54</v>
      </c>
      <c r="W229" t="s">
        <v>55</v>
      </c>
      <c r="X229" t="s">
        <v>56</v>
      </c>
      <c r="Y229" t="s">
        <v>731</v>
      </c>
      <c r="Z229" t="s">
        <v>515</v>
      </c>
      <c r="AA229" t="s">
        <v>82</v>
      </c>
      <c r="AB229">
        <v>2</v>
      </c>
      <c r="AC229" t="s">
        <v>378</v>
      </c>
      <c r="AD229" t="s">
        <v>171</v>
      </c>
      <c r="AE229" t="s">
        <v>52</v>
      </c>
      <c r="AF229" t="s">
        <v>52</v>
      </c>
      <c r="AG229" t="s">
        <v>52</v>
      </c>
      <c r="AH229">
        <v>9606</v>
      </c>
      <c r="AI229" t="s">
        <v>61</v>
      </c>
      <c r="AJ229" t="s">
        <v>379</v>
      </c>
      <c r="AK229" t="s">
        <v>63</v>
      </c>
      <c r="AL229" t="s">
        <v>104</v>
      </c>
    </row>
    <row r="230" spans="1:38" x14ac:dyDescent="0.2">
      <c r="A230">
        <v>340</v>
      </c>
      <c r="B230">
        <v>29083409</v>
      </c>
      <c r="C230" t="s">
        <v>38</v>
      </c>
      <c r="D230" t="s">
        <v>375</v>
      </c>
      <c r="E230" t="s">
        <v>732</v>
      </c>
      <c r="F230">
        <v>17670</v>
      </c>
      <c r="G230">
        <v>17670</v>
      </c>
      <c r="H230" t="s">
        <v>41</v>
      </c>
      <c r="I230">
        <v>1947</v>
      </c>
      <c r="J230" t="s">
        <v>377</v>
      </c>
      <c r="K230" t="s">
        <v>43</v>
      </c>
      <c r="L230" t="s">
        <v>302</v>
      </c>
      <c r="M230" t="s">
        <v>45</v>
      </c>
      <c r="N230" t="s">
        <v>73</v>
      </c>
      <c r="O230" t="s">
        <v>47</v>
      </c>
      <c r="P230" t="s">
        <v>74</v>
      </c>
      <c r="Q230" t="s">
        <v>136</v>
      </c>
      <c r="R230" t="s">
        <v>52</v>
      </c>
      <c r="S230" t="s">
        <v>52</v>
      </c>
      <c r="T230" t="s">
        <v>76</v>
      </c>
      <c r="U230" t="s">
        <v>167</v>
      </c>
      <c r="V230" t="s">
        <v>54</v>
      </c>
      <c r="W230" t="s">
        <v>55</v>
      </c>
      <c r="X230" t="s">
        <v>56</v>
      </c>
      <c r="Y230" t="s">
        <v>733</v>
      </c>
      <c r="Z230" t="s">
        <v>152</v>
      </c>
      <c r="AA230" t="s">
        <v>82</v>
      </c>
      <c r="AB230">
        <v>2</v>
      </c>
      <c r="AC230" t="s">
        <v>378</v>
      </c>
      <c r="AD230" t="s">
        <v>171</v>
      </c>
      <c r="AE230" t="s">
        <v>52</v>
      </c>
      <c r="AF230" t="s">
        <v>52</v>
      </c>
      <c r="AG230" t="s">
        <v>52</v>
      </c>
      <c r="AH230">
        <v>9606</v>
      </c>
      <c r="AI230" t="s">
        <v>61</v>
      </c>
      <c r="AJ230" t="s">
        <v>379</v>
      </c>
      <c r="AK230" t="s">
        <v>63</v>
      </c>
      <c r="AL230" t="s">
        <v>104</v>
      </c>
    </row>
    <row r="231" spans="1:38" x14ac:dyDescent="0.2">
      <c r="A231">
        <v>341</v>
      </c>
      <c r="B231">
        <v>29083409</v>
      </c>
      <c r="C231" t="s">
        <v>38</v>
      </c>
      <c r="D231" t="s">
        <v>375</v>
      </c>
      <c r="E231" t="s">
        <v>734</v>
      </c>
      <c r="F231">
        <v>17670</v>
      </c>
      <c r="G231">
        <v>17670</v>
      </c>
      <c r="H231" t="s">
        <v>41</v>
      </c>
      <c r="I231">
        <v>1893</v>
      </c>
      <c r="J231" t="s">
        <v>377</v>
      </c>
      <c r="K231" t="s">
        <v>43</v>
      </c>
      <c r="L231" t="s">
        <v>302</v>
      </c>
      <c r="M231" t="s">
        <v>45</v>
      </c>
      <c r="N231" t="s">
        <v>73</v>
      </c>
      <c r="O231" t="s">
        <v>47</v>
      </c>
      <c r="P231" t="s">
        <v>74</v>
      </c>
      <c r="Q231" t="s">
        <v>136</v>
      </c>
      <c r="R231" t="s">
        <v>52</v>
      </c>
      <c r="S231" t="s">
        <v>52</v>
      </c>
      <c r="T231" t="s">
        <v>76</v>
      </c>
      <c r="U231" t="s">
        <v>167</v>
      </c>
      <c r="V231" t="s">
        <v>54</v>
      </c>
      <c r="W231" t="s">
        <v>55</v>
      </c>
      <c r="X231" t="s">
        <v>56</v>
      </c>
      <c r="Y231" t="s">
        <v>735</v>
      </c>
      <c r="Z231" t="s">
        <v>152</v>
      </c>
      <c r="AA231" t="s">
        <v>82</v>
      </c>
      <c r="AB231">
        <v>2</v>
      </c>
      <c r="AC231" t="s">
        <v>378</v>
      </c>
      <c r="AD231" t="s">
        <v>171</v>
      </c>
      <c r="AE231" t="s">
        <v>52</v>
      </c>
      <c r="AF231" t="s">
        <v>52</v>
      </c>
      <c r="AG231" t="s">
        <v>52</v>
      </c>
      <c r="AH231">
        <v>9606</v>
      </c>
      <c r="AI231" t="s">
        <v>61</v>
      </c>
      <c r="AJ231" t="s">
        <v>379</v>
      </c>
      <c r="AK231" t="s">
        <v>63</v>
      </c>
      <c r="AL231" t="s">
        <v>104</v>
      </c>
    </row>
    <row r="232" spans="1:38" x14ac:dyDescent="0.2">
      <c r="A232">
        <v>342</v>
      </c>
      <c r="B232">
        <v>29083409</v>
      </c>
      <c r="C232" t="s">
        <v>38</v>
      </c>
      <c r="D232" t="s">
        <v>375</v>
      </c>
      <c r="E232" t="s">
        <v>736</v>
      </c>
      <c r="F232">
        <v>17670</v>
      </c>
      <c r="G232">
        <v>17670</v>
      </c>
      <c r="H232" t="s">
        <v>41</v>
      </c>
      <c r="I232">
        <v>2023</v>
      </c>
      <c r="J232" t="s">
        <v>377</v>
      </c>
      <c r="K232" t="s">
        <v>43</v>
      </c>
      <c r="L232" t="s">
        <v>302</v>
      </c>
      <c r="M232" t="s">
        <v>45</v>
      </c>
      <c r="N232" t="s">
        <v>73</v>
      </c>
      <c r="O232" t="s">
        <v>47</v>
      </c>
      <c r="P232" t="s">
        <v>74</v>
      </c>
      <c r="Q232" t="s">
        <v>136</v>
      </c>
      <c r="R232" t="s">
        <v>52</v>
      </c>
      <c r="S232" t="s">
        <v>52</v>
      </c>
      <c r="T232" t="s">
        <v>76</v>
      </c>
      <c r="U232" t="s">
        <v>167</v>
      </c>
      <c r="V232" t="s">
        <v>54</v>
      </c>
      <c r="W232" t="s">
        <v>55</v>
      </c>
      <c r="X232" t="s">
        <v>56</v>
      </c>
      <c r="Y232" t="s">
        <v>737</v>
      </c>
      <c r="Z232" t="s">
        <v>152</v>
      </c>
      <c r="AA232" t="s">
        <v>82</v>
      </c>
      <c r="AB232">
        <v>2</v>
      </c>
      <c r="AC232" t="s">
        <v>378</v>
      </c>
      <c r="AD232" t="s">
        <v>171</v>
      </c>
      <c r="AE232" t="s">
        <v>52</v>
      </c>
      <c r="AF232" t="s">
        <v>52</v>
      </c>
      <c r="AG232" t="s">
        <v>52</v>
      </c>
      <c r="AH232">
        <v>9606</v>
      </c>
      <c r="AI232" t="s">
        <v>61</v>
      </c>
      <c r="AJ232" t="s">
        <v>379</v>
      </c>
      <c r="AK232" t="s">
        <v>63</v>
      </c>
      <c r="AL232" t="s">
        <v>104</v>
      </c>
    </row>
    <row r="233" spans="1:38" x14ac:dyDescent="0.2">
      <c r="A233">
        <v>343</v>
      </c>
      <c r="B233">
        <v>29083409</v>
      </c>
      <c r="C233" t="s">
        <v>38</v>
      </c>
      <c r="D233" t="s">
        <v>375</v>
      </c>
      <c r="E233" t="s">
        <v>738</v>
      </c>
      <c r="F233">
        <v>17670</v>
      </c>
      <c r="G233">
        <v>17670</v>
      </c>
      <c r="H233" t="s">
        <v>41</v>
      </c>
      <c r="I233">
        <v>1770</v>
      </c>
      <c r="J233" t="s">
        <v>377</v>
      </c>
      <c r="K233" t="s">
        <v>43</v>
      </c>
      <c r="L233" t="s">
        <v>302</v>
      </c>
      <c r="M233" t="s">
        <v>45</v>
      </c>
      <c r="N233" t="s">
        <v>73</v>
      </c>
      <c r="O233" t="s">
        <v>47</v>
      </c>
      <c r="P233" t="s">
        <v>74</v>
      </c>
      <c r="Q233" t="s">
        <v>136</v>
      </c>
      <c r="R233" t="s">
        <v>52</v>
      </c>
      <c r="S233" t="s">
        <v>52</v>
      </c>
      <c r="T233" t="s">
        <v>76</v>
      </c>
      <c r="U233" t="s">
        <v>167</v>
      </c>
      <c r="V233" t="s">
        <v>54</v>
      </c>
      <c r="W233" t="s">
        <v>55</v>
      </c>
      <c r="X233" t="s">
        <v>56</v>
      </c>
      <c r="Y233" t="s">
        <v>739</v>
      </c>
      <c r="Z233" t="s">
        <v>152</v>
      </c>
      <c r="AA233" t="s">
        <v>82</v>
      </c>
      <c r="AB233">
        <v>2</v>
      </c>
      <c r="AC233" t="s">
        <v>378</v>
      </c>
      <c r="AD233" t="s">
        <v>171</v>
      </c>
      <c r="AE233" t="s">
        <v>52</v>
      </c>
      <c r="AF233" t="s">
        <v>52</v>
      </c>
      <c r="AG233" t="s">
        <v>52</v>
      </c>
      <c r="AH233">
        <v>9606</v>
      </c>
      <c r="AI233" t="s">
        <v>61</v>
      </c>
      <c r="AJ233" t="s">
        <v>379</v>
      </c>
      <c r="AK233" t="s">
        <v>63</v>
      </c>
      <c r="AL233" t="s">
        <v>104</v>
      </c>
    </row>
    <row r="234" spans="1:38" x14ac:dyDescent="0.2">
      <c r="A234">
        <v>346</v>
      </c>
      <c r="B234">
        <v>29083409</v>
      </c>
      <c r="C234" t="s">
        <v>38</v>
      </c>
      <c r="D234" t="s">
        <v>375</v>
      </c>
      <c r="E234" t="s">
        <v>740</v>
      </c>
      <c r="F234">
        <v>17670</v>
      </c>
      <c r="G234">
        <v>17670</v>
      </c>
      <c r="H234" t="s">
        <v>41</v>
      </c>
      <c r="I234">
        <v>1936</v>
      </c>
      <c r="J234" t="s">
        <v>377</v>
      </c>
      <c r="K234" t="s">
        <v>43</v>
      </c>
      <c r="L234" t="s">
        <v>302</v>
      </c>
      <c r="M234" t="s">
        <v>45</v>
      </c>
      <c r="N234" t="s">
        <v>73</v>
      </c>
      <c r="O234" t="s">
        <v>47</v>
      </c>
      <c r="P234" t="s">
        <v>74</v>
      </c>
      <c r="Q234" t="s">
        <v>136</v>
      </c>
      <c r="R234" t="s">
        <v>52</v>
      </c>
      <c r="S234" t="s">
        <v>52</v>
      </c>
      <c r="T234" t="s">
        <v>76</v>
      </c>
      <c r="U234" t="s">
        <v>167</v>
      </c>
      <c r="V234" t="s">
        <v>54</v>
      </c>
      <c r="W234" t="s">
        <v>55</v>
      </c>
      <c r="X234" t="s">
        <v>56</v>
      </c>
      <c r="Y234" t="s">
        <v>741</v>
      </c>
      <c r="Z234" t="s">
        <v>152</v>
      </c>
      <c r="AA234" t="s">
        <v>82</v>
      </c>
      <c r="AB234">
        <v>2</v>
      </c>
      <c r="AC234" t="s">
        <v>378</v>
      </c>
      <c r="AD234" t="s">
        <v>171</v>
      </c>
      <c r="AE234" t="s">
        <v>52</v>
      </c>
      <c r="AF234" t="s">
        <v>52</v>
      </c>
      <c r="AG234" t="s">
        <v>52</v>
      </c>
      <c r="AH234">
        <v>9606</v>
      </c>
      <c r="AI234" t="s">
        <v>61</v>
      </c>
      <c r="AJ234" t="s">
        <v>379</v>
      </c>
      <c r="AK234" t="s">
        <v>63</v>
      </c>
      <c r="AL234" t="s">
        <v>104</v>
      </c>
    </row>
    <row r="235" spans="1:38" x14ac:dyDescent="0.2">
      <c r="A235">
        <v>347</v>
      </c>
      <c r="B235">
        <v>29083409</v>
      </c>
      <c r="C235" t="s">
        <v>38</v>
      </c>
      <c r="D235" t="s">
        <v>375</v>
      </c>
      <c r="E235" t="s">
        <v>742</v>
      </c>
      <c r="F235">
        <v>17670</v>
      </c>
      <c r="G235">
        <v>17670</v>
      </c>
      <c r="H235" t="s">
        <v>41</v>
      </c>
      <c r="I235">
        <v>1637</v>
      </c>
      <c r="J235" t="s">
        <v>377</v>
      </c>
      <c r="K235" t="s">
        <v>43</v>
      </c>
      <c r="L235" t="s">
        <v>302</v>
      </c>
      <c r="M235" t="s">
        <v>45</v>
      </c>
      <c r="N235" t="s">
        <v>73</v>
      </c>
      <c r="O235" t="s">
        <v>47</v>
      </c>
      <c r="P235" t="s">
        <v>74</v>
      </c>
      <c r="Q235" t="s">
        <v>136</v>
      </c>
      <c r="R235" t="s">
        <v>52</v>
      </c>
      <c r="S235" t="s">
        <v>52</v>
      </c>
      <c r="T235" t="s">
        <v>76</v>
      </c>
      <c r="U235" t="s">
        <v>167</v>
      </c>
      <c r="V235" t="s">
        <v>54</v>
      </c>
      <c r="W235" t="s">
        <v>55</v>
      </c>
      <c r="X235" t="s">
        <v>56</v>
      </c>
      <c r="Y235" t="s">
        <v>743</v>
      </c>
      <c r="Z235" t="s">
        <v>162</v>
      </c>
      <c r="AA235" t="s">
        <v>82</v>
      </c>
      <c r="AB235">
        <v>2</v>
      </c>
      <c r="AC235" t="s">
        <v>378</v>
      </c>
      <c r="AD235" t="s">
        <v>171</v>
      </c>
      <c r="AE235" t="s">
        <v>52</v>
      </c>
      <c r="AF235" t="s">
        <v>52</v>
      </c>
      <c r="AG235" t="s">
        <v>52</v>
      </c>
      <c r="AH235">
        <v>9606</v>
      </c>
      <c r="AI235" t="s">
        <v>61</v>
      </c>
      <c r="AJ235" t="s">
        <v>379</v>
      </c>
      <c r="AK235" t="s">
        <v>63</v>
      </c>
      <c r="AL235" t="s">
        <v>104</v>
      </c>
    </row>
    <row r="236" spans="1:38" x14ac:dyDescent="0.2">
      <c r="A236">
        <v>348</v>
      </c>
      <c r="B236">
        <v>29083409</v>
      </c>
      <c r="C236" t="s">
        <v>38</v>
      </c>
      <c r="D236" t="s">
        <v>375</v>
      </c>
      <c r="E236" t="s">
        <v>744</v>
      </c>
      <c r="F236">
        <v>17670</v>
      </c>
      <c r="G236">
        <v>17670</v>
      </c>
      <c r="H236" t="s">
        <v>41</v>
      </c>
      <c r="I236">
        <v>1899</v>
      </c>
      <c r="J236" t="s">
        <v>377</v>
      </c>
      <c r="K236" t="s">
        <v>43</v>
      </c>
      <c r="L236" t="s">
        <v>302</v>
      </c>
      <c r="M236" t="s">
        <v>45</v>
      </c>
      <c r="N236" t="s">
        <v>73</v>
      </c>
      <c r="O236" t="s">
        <v>47</v>
      </c>
      <c r="P236" t="s">
        <v>74</v>
      </c>
      <c r="Q236" t="s">
        <v>136</v>
      </c>
      <c r="R236" t="s">
        <v>52</v>
      </c>
      <c r="S236" t="s">
        <v>52</v>
      </c>
      <c r="T236" t="s">
        <v>76</v>
      </c>
      <c r="U236" t="s">
        <v>167</v>
      </c>
      <c r="V236" t="s">
        <v>54</v>
      </c>
      <c r="W236" t="s">
        <v>55</v>
      </c>
      <c r="X236" t="s">
        <v>56</v>
      </c>
      <c r="Y236" t="s">
        <v>745</v>
      </c>
      <c r="Z236" t="s">
        <v>746</v>
      </c>
      <c r="AA236" t="s">
        <v>82</v>
      </c>
      <c r="AB236">
        <v>2</v>
      </c>
      <c r="AC236" t="s">
        <v>378</v>
      </c>
      <c r="AD236" t="s">
        <v>171</v>
      </c>
      <c r="AE236" t="s">
        <v>52</v>
      </c>
      <c r="AF236" t="s">
        <v>52</v>
      </c>
      <c r="AG236" t="s">
        <v>52</v>
      </c>
      <c r="AH236">
        <v>9606</v>
      </c>
      <c r="AI236" t="s">
        <v>61</v>
      </c>
      <c r="AJ236" t="s">
        <v>379</v>
      </c>
      <c r="AK236" t="s">
        <v>63</v>
      </c>
      <c r="AL236" t="s">
        <v>104</v>
      </c>
    </row>
    <row r="237" spans="1:38" x14ac:dyDescent="0.2">
      <c r="A237">
        <v>349</v>
      </c>
      <c r="B237">
        <v>29083409</v>
      </c>
      <c r="C237" t="s">
        <v>38</v>
      </c>
      <c r="D237" t="s">
        <v>375</v>
      </c>
      <c r="E237" t="s">
        <v>747</v>
      </c>
      <c r="F237">
        <v>17670</v>
      </c>
      <c r="G237">
        <v>17670</v>
      </c>
      <c r="H237" t="s">
        <v>41</v>
      </c>
      <c r="I237">
        <v>1930</v>
      </c>
      <c r="J237" t="s">
        <v>377</v>
      </c>
      <c r="K237" t="s">
        <v>43</v>
      </c>
      <c r="L237" t="s">
        <v>302</v>
      </c>
      <c r="M237" t="s">
        <v>45</v>
      </c>
      <c r="N237" t="s">
        <v>73</v>
      </c>
      <c r="O237" t="s">
        <v>47</v>
      </c>
      <c r="P237" t="s">
        <v>74</v>
      </c>
      <c r="Q237" t="s">
        <v>136</v>
      </c>
      <c r="R237" t="s">
        <v>52</v>
      </c>
      <c r="S237" t="s">
        <v>52</v>
      </c>
      <c r="T237" t="s">
        <v>76</v>
      </c>
      <c r="U237" t="s">
        <v>167</v>
      </c>
      <c r="V237" t="s">
        <v>54</v>
      </c>
      <c r="W237" t="s">
        <v>55</v>
      </c>
      <c r="X237" t="s">
        <v>56</v>
      </c>
      <c r="Y237" t="s">
        <v>748</v>
      </c>
      <c r="Z237" t="s">
        <v>749</v>
      </c>
      <c r="AA237" t="s">
        <v>82</v>
      </c>
      <c r="AB237">
        <v>2</v>
      </c>
      <c r="AC237" t="s">
        <v>378</v>
      </c>
      <c r="AD237" t="s">
        <v>171</v>
      </c>
      <c r="AE237" t="s">
        <v>52</v>
      </c>
      <c r="AF237" t="s">
        <v>52</v>
      </c>
      <c r="AG237" t="s">
        <v>52</v>
      </c>
      <c r="AH237">
        <v>9606</v>
      </c>
      <c r="AI237" t="s">
        <v>61</v>
      </c>
      <c r="AJ237" t="s">
        <v>379</v>
      </c>
      <c r="AK237" t="s">
        <v>63</v>
      </c>
      <c r="AL237" t="s">
        <v>104</v>
      </c>
    </row>
    <row r="238" spans="1:38" x14ac:dyDescent="0.2">
      <c r="A238">
        <v>350</v>
      </c>
      <c r="B238">
        <v>29083409</v>
      </c>
      <c r="C238" t="s">
        <v>38</v>
      </c>
      <c r="D238" t="s">
        <v>375</v>
      </c>
      <c r="E238" t="s">
        <v>750</v>
      </c>
      <c r="F238">
        <v>17670</v>
      </c>
      <c r="G238">
        <v>17670</v>
      </c>
      <c r="H238" t="s">
        <v>41</v>
      </c>
      <c r="I238">
        <v>1804</v>
      </c>
      <c r="J238" t="s">
        <v>377</v>
      </c>
      <c r="K238" t="s">
        <v>43</v>
      </c>
      <c r="L238" t="s">
        <v>302</v>
      </c>
      <c r="M238" t="s">
        <v>45</v>
      </c>
      <c r="N238" t="s">
        <v>73</v>
      </c>
      <c r="O238" t="s">
        <v>47</v>
      </c>
      <c r="P238" t="s">
        <v>74</v>
      </c>
      <c r="Q238" t="s">
        <v>136</v>
      </c>
      <c r="R238" t="s">
        <v>52</v>
      </c>
      <c r="S238" t="s">
        <v>52</v>
      </c>
      <c r="T238" t="s">
        <v>76</v>
      </c>
      <c r="U238" t="s">
        <v>167</v>
      </c>
      <c r="V238" t="s">
        <v>54</v>
      </c>
      <c r="W238" t="s">
        <v>55</v>
      </c>
      <c r="X238" t="s">
        <v>56</v>
      </c>
      <c r="Y238" t="s">
        <v>751</v>
      </c>
      <c r="Z238" t="s">
        <v>749</v>
      </c>
      <c r="AA238" t="s">
        <v>82</v>
      </c>
      <c r="AB238">
        <v>2</v>
      </c>
      <c r="AC238" t="s">
        <v>378</v>
      </c>
      <c r="AD238" t="s">
        <v>171</v>
      </c>
      <c r="AE238" t="s">
        <v>52</v>
      </c>
      <c r="AF238" t="s">
        <v>52</v>
      </c>
      <c r="AG238" t="s">
        <v>52</v>
      </c>
      <c r="AH238">
        <v>9606</v>
      </c>
      <c r="AI238" t="s">
        <v>61</v>
      </c>
      <c r="AJ238" t="s">
        <v>379</v>
      </c>
      <c r="AK238" t="s">
        <v>63</v>
      </c>
      <c r="AL238" t="s">
        <v>104</v>
      </c>
    </row>
    <row r="239" spans="1:38" x14ac:dyDescent="0.2">
      <c r="A239">
        <v>351</v>
      </c>
      <c r="B239">
        <v>29083409</v>
      </c>
      <c r="C239" t="s">
        <v>38</v>
      </c>
      <c r="D239" t="s">
        <v>375</v>
      </c>
      <c r="E239" t="s">
        <v>752</v>
      </c>
      <c r="F239">
        <v>17670</v>
      </c>
      <c r="G239">
        <v>17670</v>
      </c>
      <c r="H239" t="s">
        <v>41</v>
      </c>
      <c r="I239">
        <v>1886</v>
      </c>
      <c r="J239" t="s">
        <v>377</v>
      </c>
      <c r="K239" t="s">
        <v>43</v>
      </c>
      <c r="L239" t="s">
        <v>302</v>
      </c>
      <c r="M239" t="s">
        <v>45</v>
      </c>
      <c r="N239" t="s">
        <v>73</v>
      </c>
      <c r="O239" t="s">
        <v>47</v>
      </c>
      <c r="P239" t="s">
        <v>74</v>
      </c>
      <c r="Q239" t="s">
        <v>136</v>
      </c>
      <c r="R239" t="s">
        <v>52</v>
      </c>
      <c r="S239" t="s">
        <v>52</v>
      </c>
      <c r="T239" t="s">
        <v>76</v>
      </c>
      <c r="U239" t="s">
        <v>167</v>
      </c>
      <c r="V239" t="s">
        <v>54</v>
      </c>
      <c r="W239" t="s">
        <v>55</v>
      </c>
      <c r="X239" t="s">
        <v>56</v>
      </c>
      <c r="Y239" t="s">
        <v>753</v>
      </c>
      <c r="Z239" t="s">
        <v>515</v>
      </c>
      <c r="AA239" t="s">
        <v>82</v>
      </c>
      <c r="AB239">
        <v>2</v>
      </c>
      <c r="AC239" t="s">
        <v>378</v>
      </c>
      <c r="AD239" t="s">
        <v>171</v>
      </c>
      <c r="AE239" t="s">
        <v>52</v>
      </c>
      <c r="AF239" t="s">
        <v>52</v>
      </c>
      <c r="AG239" t="s">
        <v>52</v>
      </c>
      <c r="AH239">
        <v>9606</v>
      </c>
      <c r="AI239" t="s">
        <v>61</v>
      </c>
      <c r="AJ239" t="s">
        <v>379</v>
      </c>
      <c r="AK239" t="s">
        <v>63</v>
      </c>
      <c r="AL239" t="s">
        <v>104</v>
      </c>
    </row>
    <row r="240" spans="1:38" x14ac:dyDescent="0.2">
      <c r="A240">
        <v>352</v>
      </c>
      <c r="B240">
        <v>29083409</v>
      </c>
      <c r="C240" t="s">
        <v>38</v>
      </c>
      <c r="D240" t="s">
        <v>375</v>
      </c>
      <c r="E240" t="s">
        <v>754</v>
      </c>
      <c r="F240">
        <v>17670</v>
      </c>
      <c r="G240">
        <v>17670</v>
      </c>
      <c r="H240" t="s">
        <v>41</v>
      </c>
      <c r="I240">
        <v>2293</v>
      </c>
      <c r="J240" t="s">
        <v>377</v>
      </c>
      <c r="K240" t="s">
        <v>43</v>
      </c>
      <c r="L240" t="s">
        <v>302</v>
      </c>
      <c r="M240" t="s">
        <v>45</v>
      </c>
      <c r="N240" t="s">
        <v>73</v>
      </c>
      <c r="O240" t="s">
        <v>47</v>
      </c>
      <c r="P240" t="s">
        <v>74</v>
      </c>
      <c r="Q240" t="s">
        <v>136</v>
      </c>
      <c r="R240" t="s">
        <v>52</v>
      </c>
      <c r="S240" t="s">
        <v>52</v>
      </c>
      <c r="T240" t="s">
        <v>76</v>
      </c>
      <c r="U240" t="s">
        <v>167</v>
      </c>
      <c r="V240" t="s">
        <v>54</v>
      </c>
      <c r="W240" t="s">
        <v>55</v>
      </c>
      <c r="X240" t="s">
        <v>56</v>
      </c>
      <c r="Y240" t="s">
        <v>755</v>
      </c>
      <c r="Z240" t="s">
        <v>225</v>
      </c>
      <c r="AA240" t="s">
        <v>82</v>
      </c>
      <c r="AB240">
        <v>2</v>
      </c>
      <c r="AC240" t="s">
        <v>378</v>
      </c>
      <c r="AD240" t="s">
        <v>171</v>
      </c>
      <c r="AE240" t="s">
        <v>52</v>
      </c>
      <c r="AF240" t="s">
        <v>52</v>
      </c>
      <c r="AG240" t="s">
        <v>52</v>
      </c>
      <c r="AH240">
        <v>9606</v>
      </c>
      <c r="AI240" t="s">
        <v>61</v>
      </c>
      <c r="AJ240" t="s">
        <v>379</v>
      </c>
      <c r="AK240" t="s">
        <v>63</v>
      </c>
      <c r="AL240" t="s">
        <v>104</v>
      </c>
    </row>
    <row r="241" spans="1:38" x14ac:dyDescent="0.2">
      <c r="A241">
        <v>353</v>
      </c>
      <c r="B241">
        <v>29083409</v>
      </c>
      <c r="C241" t="s">
        <v>38</v>
      </c>
      <c r="D241" t="s">
        <v>375</v>
      </c>
      <c r="E241" t="s">
        <v>756</v>
      </c>
      <c r="F241">
        <v>17670</v>
      </c>
      <c r="G241">
        <v>17670</v>
      </c>
      <c r="H241" t="s">
        <v>41</v>
      </c>
      <c r="I241">
        <v>1884</v>
      </c>
      <c r="J241" t="s">
        <v>377</v>
      </c>
      <c r="K241" t="s">
        <v>43</v>
      </c>
      <c r="L241" t="s">
        <v>302</v>
      </c>
      <c r="M241" t="s">
        <v>45</v>
      </c>
      <c r="N241" t="s">
        <v>73</v>
      </c>
      <c r="O241" t="s">
        <v>47</v>
      </c>
      <c r="P241" t="s">
        <v>74</v>
      </c>
      <c r="Q241" t="s">
        <v>136</v>
      </c>
      <c r="R241" t="s">
        <v>52</v>
      </c>
      <c r="S241" t="s">
        <v>52</v>
      </c>
      <c r="T241" t="s">
        <v>76</v>
      </c>
      <c r="U241" t="s">
        <v>167</v>
      </c>
      <c r="V241" t="s">
        <v>54</v>
      </c>
      <c r="W241" t="s">
        <v>55</v>
      </c>
      <c r="X241" t="s">
        <v>56</v>
      </c>
      <c r="Y241" t="s">
        <v>757</v>
      </c>
      <c r="Z241" t="s">
        <v>421</v>
      </c>
      <c r="AA241" t="s">
        <v>82</v>
      </c>
      <c r="AB241">
        <v>2</v>
      </c>
      <c r="AC241" t="s">
        <v>378</v>
      </c>
      <c r="AD241" t="s">
        <v>171</v>
      </c>
      <c r="AE241" t="s">
        <v>52</v>
      </c>
      <c r="AF241" t="s">
        <v>52</v>
      </c>
      <c r="AG241" t="s">
        <v>52</v>
      </c>
      <c r="AH241">
        <v>9606</v>
      </c>
      <c r="AI241" t="s">
        <v>61</v>
      </c>
      <c r="AJ241" t="s">
        <v>379</v>
      </c>
      <c r="AK241" t="s">
        <v>63</v>
      </c>
      <c r="AL241" t="s">
        <v>104</v>
      </c>
    </row>
    <row r="242" spans="1:38" x14ac:dyDescent="0.2">
      <c r="A242">
        <v>354</v>
      </c>
      <c r="B242">
        <v>29083409</v>
      </c>
      <c r="C242" t="s">
        <v>38</v>
      </c>
      <c r="D242" t="s">
        <v>375</v>
      </c>
      <c r="E242" t="s">
        <v>758</v>
      </c>
      <c r="F242">
        <v>17670</v>
      </c>
      <c r="G242">
        <v>17670</v>
      </c>
      <c r="H242" t="s">
        <v>41</v>
      </c>
      <c r="I242">
        <v>1792</v>
      </c>
      <c r="J242" t="s">
        <v>377</v>
      </c>
      <c r="K242" t="s">
        <v>43</v>
      </c>
      <c r="L242" t="s">
        <v>302</v>
      </c>
      <c r="M242" t="s">
        <v>45</v>
      </c>
      <c r="N242" t="s">
        <v>73</v>
      </c>
      <c r="O242" t="s">
        <v>47</v>
      </c>
      <c r="P242" t="s">
        <v>74</v>
      </c>
      <c r="Q242" t="s">
        <v>136</v>
      </c>
      <c r="R242" t="s">
        <v>52</v>
      </c>
      <c r="S242" t="s">
        <v>52</v>
      </c>
      <c r="T242" t="s">
        <v>76</v>
      </c>
      <c r="U242" t="s">
        <v>167</v>
      </c>
      <c r="V242" t="s">
        <v>54</v>
      </c>
      <c r="W242" t="s">
        <v>55</v>
      </c>
      <c r="X242" t="s">
        <v>56</v>
      </c>
      <c r="Y242" t="s">
        <v>759</v>
      </c>
      <c r="Z242" t="s">
        <v>143</v>
      </c>
      <c r="AA242" t="s">
        <v>82</v>
      </c>
      <c r="AB242">
        <v>2</v>
      </c>
      <c r="AC242" t="s">
        <v>378</v>
      </c>
      <c r="AD242" t="s">
        <v>171</v>
      </c>
      <c r="AE242" t="s">
        <v>52</v>
      </c>
      <c r="AF242" t="s">
        <v>52</v>
      </c>
      <c r="AG242" t="s">
        <v>52</v>
      </c>
      <c r="AH242">
        <v>9606</v>
      </c>
      <c r="AI242" t="s">
        <v>61</v>
      </c>
      <c r="AJ242" t="s">
        <v>379</v>
      </c>
      <c r="AK242" t="s">
        <v>63</v>
      </c>
      <c r="AL242" t="s">
        <v>104</v>
      </c>
    </row>
    <row r="243" spans="1:38" x14ac:dyDescent="0.2">
      <c r="A243">
        <v>355</v>
      </c>
      <c r="B243">
        <v>29083409</v>
      </c>
      <c r="C243" t="s">
        <v>38</v>
      </c>
      <c r="D243" t="s">
        <v>375</v>
      </c>
      <c r="E243" t="s">
        <v>760</v>
      </c>
      <c r="F243">
        <v>17670</v>
      </c>
      <c r="G243">
        <v>17670</v>
      </c>
      <c r="H243" t="s">
        <v>41</v>
      </c>
      <c r="I243">
        <v>1882</v>
      </c>
      <c r="J243" t="s">
        <v>377</v>
      </c>
      <c r="K243" t="s">
        <v>43</v>
      </c>
      <c r="L243" t="s">
        <v>302</v>
      </c>
      <c r="M243" t="s">
        <v>45</v>
      </c>
      <c r="N243" t="s">
        <v>73</v>
      </c>
      <c r="O243" t="s">
        <v>47</v>
      </c>
      <c r="P243" t="s">
        <v>74</v>
      </c>
      <c r="Q243" t="s">
        <v>136</v>
      </c>
      <c r="R243" t="s">
        <v>52</v>
      </c>
      <c r="S243" t="s">
        <v>52</v>
      </c>
      <c r="T243" t="s">
        <v>76</v>
      </c>
      <c r="U243" t="s">
        <v>167</v>
      </c>
      <c r="V243" t="s">
        <v>54</v>
      </c>
      <c r="W243" t="s">
        <v>55</v>
      </c>
      <c r="X243" t="s">
        <v>56</v>
      </c>
      <c r="Y243" t="s">
        <v>761</v>
      </c>
      <c r="Z243" t="s">
        <v>400</v>
      </c>
      <c r="AA243" t="s">
        <v>82</v>
      </c>
      <c r="AB243">
        <v>2</v>
      </c>
      <c r="AC243" t="s">
        <v>378</v>
      </c>
      <c r="AD243" t="s">
        <v>171</v>
      </c>
      <c r="AE243" t="s">
        <v>52</v>
      </c>
      <c r="AF243" t="s">
        <v>52</v>
      </c>
      <c r="AG243" t="s">
        <v>52</v>
      </c>
      <c r="AH243">
        <v>9606</v>
      </c>
      <c r="AI243" t="s">
        <v>61</v>
      </c>
      <c r="AJ243" t="s">
        <v>379</v>
      </c>
      <c r="AK243" t="s">
        <v>63</v>
      </c>
      <c r="AL243" t="s">
        <v>104</v>
      </c>
    </row>
    <row r="244" spans="1:38" x14ac:dyDescent="0.2">
      <c r="A244">
        <v>356</v>
      </c>
      <c r="B244">
        <v>29083409</v>
      </c>
      <c r="C244" t="s">
        <v>38</v>
      </c>
      <c r="D244" t="s">
        <v>375</v>
      </c>
      <c r="E244" t="s">
        <v>762</v>
      </c>
      <c r="F244">
        <v>17670</v>
      </c>
      <c r="G244">
        <v>17670</v>
      </c>
      <c r="H244" t="s">
        <v>41</v>
      </c>
      <c r="I244">
        <v>1656</v>
      </c>
      <c r="J244" t="s">
        <v>377</v>
      </c>
      <c r="K244" t="s">
        <v>43</v>
      </c>
      <c r="L244" t="s">
        <v>302</v>
      </c>
      <c r="M244" t="s">
        <v>45</v>
      </c>
      <c r="N244" t="s">
        <v>73</v>
      </c>
      <c r="O244" t="s">
        <v>47</v>
      </c>
      <c r="P244" t="s">
        <v>74</v>
      </c>
      <c r="Q244" t="s">
        <v>136</v>
      </c>
      <c r="R244" t="s">
        <v>52</v>
      </c>
      <c r="S244" t="s">
        <v>52</v>
      </c>
      <c r="T244" t="s">
        <v>76</v>
      </c>
      <c r="U244" t="s">
        <v>167</v>
      </c>
      <c r="V244" t="s">
        <v>54</v>
      </c>
      <c r="W244" t="s">
        <v>55</v>
      </c>
      <c r="X244" t="s">
        <v>56</v>
      </c>
      <c r="Y244" t="s">
        <v>763</v>
      </c>
      <c r="Z244" t="s">
        <v>408</v>
      </c>
      <c r="AA244" t="s">
        <v>82</v>
      </c>
      <c r="AB244">
        <v>2</v>
      </c>
      <c r="AC244" t="s">
        <v>378</v>
      </c>
      <c r="AD244" t="s">
        <v>171</v>
      </c>
      <c r="AE244" t="s">
        <v>52</v>
      </c>
      <c r="AF244" t="s">
        <v>52</v>
      </c>
      <c r="AG244" t="s">
        <v>52</v>
      </c>
      <c r="AH244">
        <v>9606</v>
      </c>
      <c r="AI244" t="s">
        <v>61</v>
      </c>
      <c r="AJ244" t="s">
        <v>379</v>
      </c>
      <c r="AK244" t="s">
        <v>63</v>
      </c>
      <c r="AL244" t="s">
        <v>104</v>
      </c>
    </row>
    <row r="245" spans="1:38" x14ac:dyDescent="0.2">
      <c r="A245">
        <v>357</v>
      </c>
      <c r="B245">
        <v>29083409</v>
      </c>
      <c r="C245" t="s">
        <v>38</v>
      </c>
      <c r="D245" t="s">
        <v>375</v>
      </c>
      <c r="E245" t="s">
        <v>764</v>
      </c>
      <c r="F245">
        <v>17670</v>
      </c>
      <c r="G245">
        <v>17670</v>
      </c>
      <c r="H245" t="s">
        <v>41</v>
      </c>
      <c r="I245">
        <v>1981</v>
      </c>
      <c r="J245" t="s">
        <v>377</v>
      </c>
      <c r="K245" t="s">
        <v>43</v>
      </c>
      <c r="L245" t="s">
        <v>302</v>
      </c>
      <c r="M245" t="s">
        <v>45</v>
      </c>
      <c r="N245" t="s">
        <v>73</v>
      </c>
      <c r="O245" t="s">
        <v>47</v>
      </c>
      <c r="P245" t="s">
        <v>74</v>
      </c>
      <c r="Q245" t="s">
        <v>136</v>
      </c>
      <c r="R245" t="s">
        <v>52</v>
      </c>
      <c r="S245" t="s">
        <v>52</v>
      </c>
      <c r="T245" t="s">
        <v>76</v>
      </c>
      <c r="U245" t="s">
        <v>167</v>
      </c>
      <c r="V245" t="s">
        <v>54</v>
      </c>
      <c r="W245" t="s">
        <v>55</v>
      </c>
      <c r="X245" t="s">
        <v>56</v>
      </c>
      <c r="Y245" t="s">
        <v>765</v>
      </c>
      <c r="Z245" t="s">
        <v>766</v>
      </c>
      <c r="AA245" t="s">
        <v>82</v>
      </c>
      <c r="AB245">
        <v>2</v>
      </c>
      <c r="AC245" t="s">
        <v>378</v>
      </c>
      <c r="AD245" t="s">
        <v>171</v>
      </c>
      <c r="AE245" t="s">
        <v>52</v>
      </c>
      <c r="AF245" t="s">
        <v>52</v>
      </c>
      <c r="AG245" t="s">
        <v>52</v>
      </c>
      <c r="AH245">
        <v>9606</v>
      </c>
      <c r="AI245" t="s">
        <v>61</v>
      </c>
      <c r="AJ245" t="s">
        <v>379</v>
      </c>
      <c r="AK245" t="s">
        <v>63</v>
      </c>
      <c r="AL245" t="s">
        <v>104</v>
      </c>
    </row>
    <row r="246" spans="1:38" x14ac:dyDescent="0.2">
      <c r="A246">
        <v>358</v>
      </c>
      <c r="B246">
        <v>29083409</v>
      </c>
      <c r="C246" t="s">
        <v>38</v>
      </c>
      <c r="D246" t="s">
        <v>375</v>
      </c>
      <c r="E246" t="s">
        <v>767</v>
      </c>
      <c r="F246">
        <v>17670</v>
      </c>
      <c r="G246">
        <v>17670</v>
      </c>
      <c r="H246" t="s">
        <v>41</v>
      </c>
      <c r="I246">
        <v>1768</v>
      </c>
      <c r="J246" t="s">
        <v>377</v>
      </c>
      <c r="K246" t="s">
        <v>43</v>
      </c>
      <c r="L246" t="s">
        <v>302</v>
      </c>
      <c r="M246" t="s">
        <v>45</v>
      </c>
      <c r="N246" t="s">
        <v>73</v>
      </c>
      <c r="O246" t="s">
        <v>47</v>
      </c>
      <c r="P246" t="s">
        <v>74</v>
      </c>
      <c r="Q246" t="s">
        <v>136</v>
      </c>
      <c r="R246" t="s">
        <v>52</v>
      </c>
      <c r="S246" t="s">
        <v>52</v>
      </c>
      <c r="T246" t="s">
        <v>76</v>
      </c>
      <c r="U246" t="s">
        <v>167</v>
      </c>
      <c r="V246" t="s">
        <v>54</v>
      </c>
      <c r="W246" t="s">
        <v>55</v>
      </c>
      <c r="X246" t="s">
        <v>56</v>
      </c>
      <c r="Y246" t="s">
        <v>768</v>
      </c>
      <c r="Z246" t="s">
        <v>408</v>
      </c>
      <c r="AA246" t="s">
        <v>82</v>
      </c>
      <c r="AB246">
        <v>2</v>
      </c>
      <c r="AC246" t="s">
        <v>378</v>
      </c>
      <c r="AD246" t="s">
        <v>171</v>
      </c>
      <c r="AE246" t="s">
        <v>52</v>
      </c>
      <c r="AF246" t="s">
        <v>52</v>
      </c>
      <c r="AG246" t="s">
        <v>52</v>
      </c>
      <c r="AH246">
        <v>9606</v>
      </c>
      <c r="AI246" t="s">
        <v>61</v>
      </c>
      <c r="AJ246" t="s">
        <v>379</v>
      </c>
      <c r="AK246" t="s">
        <v>63</v>
      </c>
      <c r="AL246" t="s">
        <v>104</v>
      </c>
    </row>
    <row r="247" spans="1:38" x14ac:dyDescent="0.2">
      <c r="A247">
        <v>359</v>
      </c>
      <c r="B247">
        <v>29083409</v>
      </c>
      <c r="C247" t="s">
        <v>38</v>
      </c>
      <c r="D247" t="s">
        <v>375</v>
      </c>
      <c r="E247" t="s">
        <v>769</v>
      </c>
      <c r="F247">
        <v>17670</v>
      </c>
      <c r="G247">
        <v>17670</v>
      </c>
      <c r="H247" t="s">
        <v>41</v>
      </c>
      <c r="I247">
        <v>2081</v>
      </c>
      <c r="J247" t="s">
        <v>377</v>
      </c>
      <c r="K247" t="s">
        <v>43</v>
      </c>
      <c r="L247" t="s">
        <v>302</v>
      </c>
      <c r="M247" t="s">
        <v>45</v>
      </c>
      <c r="N247" t="s">
        <v>73</v>
      </c>
      <c r="O247" t="s">
        <v>47</v>
      </c>
      <c r="P247" t="s">
        <v>74</v>
      </c>
      <c r="Q247" t="s">
        <v>136</v>
      </c>
      <c r="R247" t="s">
        <v>52</v>
      </c>
      <c r="S247" t="s">
        <v>52</v>
      </c>
      <c r="T247" t="s">
        <v>76</v>
      </c>
      <c r="U247" t="s">
        <v>167</v>
      </c>
      <c r="V247" t="s">
        <v>54</v>
      </c>
      <c r="W247" t="s">
        <v>55</v>
      </c>
      <c r="X247" t="s">
        <v>56</v>
      </c>
      <c r="Y247" t="s">
        <v>770</v>
      </c>
      <c r="Z247" t="s">
        <v>771</v>
      </c>
      <c r="AA247" t="s">
        <v>82</v>
      </c>
      <c r="AB247">
        <v>2</v>
      </c>
      <c r="AC247" t="s">
        <v>378</v>
      </c>
      <c r="AD247" t="s">
        <v>171</v>
      </c>
      <c r="AE247" t="s">
        <v>52</v>
      </c>
      <c r="AF247" t="s">
        <v>52</v>
      </c>
      <c r="AG247" t="s">
        <v>52</v>
      </c>
      <c r="AH247">
        <v>9606</v>
      </c>
      <c r="AI247" t="s">
        <v>61</v>
      </c>
      <c r="AJ247" t="s">
        <v>379</v>
      </c>
      <c r="AK247" t="s">
        <v>63</v>
      </c>
      <c r="AL247" t="s">
        <v>104</v>
      </c>
    </row>
    <row r="248" spans="1:38" x14ac:dyDescent="0.2">
      <c r="A248">
        <v>360</v>
      </c>
      <c r="B248">
        <v>29083409</v>
      </c>
      <c r="C248" t="s">
        <v>38</v>
      </c>
      <c r="D248" t="s">
        <v>375</v>
      </c>
      <c r="E248" t="s">
        <v>772</v>
      </c>
      <c r="F248">
        <v>17670</v>
      </c>
      <c r="G248">
        <v>17670</v>
      </c>
      <c r="H248" t="s">
        <v>41</v>
      </c>
      <c r="I248">
        <v>2152</v>
      </c>
      <c r="J248" t="s">
        <v>377</v>
      </c>
      <c r="K248" t="s">
        <v>43</v>
      </c>
      <c r="L248" t="s">
        <v>302</v>
      </c>
      <c r="M248" t="s">
        <v>45</v>
      </c>
      <c r="N248" t="s">
        <v>73</v>
      </c>
      <c r="O248" t="s">
        <v>47</v>
      </c>
      <c r="P248" t="s">
        <v>74</v>
      </c>
      <c r="Q248" t="s">
        <v>136</v>
      </c>
      <c r="R248" t="s">
        <v>52</v>
      </c>
      <c r="S248" t="s">
        <v>52</v>
      </c>
      <c r="T248" t="s">
        <v>76</v>
      </c>
      <c r="U248" t="s">
        <v>167</v>
      </c>
      <c r="V248" t="s">
        <v>54</v>
      </c>
      <c r="W248" t="s">
        <v>55</v>
      </c>
      <c r="X248" t="s">
        <v>56</v>
      </c>
      <c r="Y248" t="s">
        <v>773</v>
      </c>
      <c r="Z248" t="s">
        <v>474</v>
      </c>
      <c r="AA248" t="s">
        <v>82</v>
      </c>
      <c r="AB248">
        <v>2</v>
      </c>
      <c r="AC248" t="s">
        <v>378</v>
      </c>
      <c r="AD248" t="s">
        <v>171</v>
      </c>
      <c r="AE248" t="s">
        <v>52</v>
      </c>
      <c r="AF248" t="s">
        <v>52</v>
      </c>
      <c r="AG248" t="s">
        <v>52</v>
      </c>
      <c r="AH248">
        <v>9606</v>
      </c>
      <c r="AI248" t="s">
        <v>61</v>
      </c>
      <c r="AJ248" t="s">
        <v>379</v>
      </c>
      <c r="AK248" t="s">
        <v>63</v>
      </c>
      <c r="AL248" t="s">
        <v>104</v>
      </c>
    </row>
    <row r="249" spans="1:38" x14ac:dyDescent="0.2">
      <c r="A249">
        <v>361</v>
      </c>
      <c r="B249">
        <v>29083409</v>
      </c>
      <c r="C249" t="s">
        <v>38</v>
      </c>
      <c r="D249" t="s">
        <v>375</v>
      </c>
      <c r="E249" t="s">
        <v>774</v>
      </c>
      <c r="F249">
        <v>17670</v>
      </c>
      <c r="G249">
        <v>17670</v>
      </c>
      <c r="H249" t="s">
        <v>41</v>
      </c>
      <c r="I249">
        <v>1852</v>
      </c>
      <c r="J249" t="s">
        <v>377</v>
      </c>
      <c r="K249" t="s">
        <v>43</v>
      </c>
      <c r="L249" t="s">
        <v>302</v>
      </c>
      <c r="M249" t="s">
        <v>45</v>
      </c>
      <c r="N249" t="s">
        <v>73</v>
      </c>
      <c r="O249" t="s">
        <v>47</v>
      </c>
      <c r="P249" t="s">
        <v>74</v>
      </c>
      <c r="Q249" t="s">
        <v>136</v>
      </c>
      <c r="R249" t="s">
        <v>52</v>
      </c>
      <c r="S249" t="s">
        <v>52</v>
      </c>
      <c r="T249" t="s">
        <v>76</v>
      </c>
      <c r="U249" t="s">
        <v>167</v>
      </c>
      <c r="V249" t="s">
        <v>54</v>
      </c>
      <c r="W249" t="s">
        <v>55</v>
      </c>
      <c r="X249" t="s">
        <v>56</v>
      </c>
      <c r="Y249" t="s">
        <v>775</v>
      </c>
      <c r="Z249" t="s">
        <v>474</v>
      </c>
      <c r="AA249" t="s">
        <v>82</v>
      </c>
      <c r="AB249">
        <v>2</v>
      </c>
      <c r="AC249" t="s">
        <v>378</v>
      </c>
      <c r="AD249" t="s">
        <v>171</v>
      </c>
      <c r="AE249" t="s">
        <v>52</v>
      </c>
      <c r="AF249" t="s">
        <v>52</v>
      </c>
      <c r="AG249" t="s">
        <v>52</v>
      </c>
      <c r="AH249">
        <v>9606</v>
      </c>
      <c r="AI249" t="s">
        <v>61</v>
      </c>
      <c r="AJ249" t="s">
        <v>379</v>
      </c>
      <c r="AK249" t="s">
        <v>63</v>
      </c>
      <c r="AL249" t="s">
        <v>104</v>
      </c>
    </row>
    <row r="250" spans="1:38" x14ac:dyDescent="0.2">
      <c r="A250">
        <v>362</v>
      </c>
      <c r="B250">
        <v>29083409</v>
      </c>
      <c r="C250" t="s">
        <v>38</v>
      </c>
      <c r="D250" t="s">
        <v>375</v>
      </c>
      <c r="E250" t="s">
        <v>776</v>
      </c>
      <c r="F250">
        <v>17670</v>
      </c>
      <c r="G250">
        <v>17670</v>
      </c>
      <c r="H250" t="s">
        <v>41</v>
      </c>
      <c r="I250">
        <v>1943</v>
      </c>
      <c r="J250" t="s">
        <v>377</v>
      </c>
      <c r="K250" t="s">
        <v>43</v>
      </c>
      <c r="L250" t="s">
        <v>302</v>
      </c>
      <c r="M250" t="s">
        <v>45</v>
      </c>
      <c r="N250" t="s">
        <v>73</v>
      </c>
      <c r="O250" t="s">
        <v>47</v>
      </c>
      <c r="P250" t="s">
        <v>74</v>
      </c>
      <c r="Q250" t="s">
        <v>136</v>
      </c>
      <c r="R250" t="s">
        <v>52</v>
      </c>
      <c r="S250" t="s">
        <v>52</v>
      </c>
      <c r="T250" t="s">
        <v>76</v>
      </c>
      <c r="U250" t="s">
        <v>167</v>
      </c>
      <c r="V250" t="s">
        <v>54</v>
      </c>
      <c r="W250" t="s">
        <v>55</v>
      </c>
      <c r="X250" t="s">
        <v>56</v>
      </c>
      <c r="Y250" t="s">
        <v>777</v>
      </c>
      <c r="Z250" t="s">
        <v>474</v>
      </c>
      <c r="AA250" t="s">
        <v>82</v>
      </c>
      <c r="AB250">
        <v>2</v>
      </c>
      <c r="AC250" t="s">
        <v>378</v>
      </c>
      <c r="AD250" t="s">
        <v>171</v>
      </c>
      <c r="AE250" t="s">
        <v>52</v>
      </c>
      <c r="AF250" t="s">
        <v>52</v>
      </c>
      <c r="AG250" t="s">
        <v>52</v>
      </c>
      <c r="AH250">
        <v>9606</v>
      </c>
      <c r="AI250" t="s">
        <v>61</v>
      </c>
      <c r="AJ250" t="s">
        <v>379</v>
      </c>
      <c r="AK250" t="s">
        <v>63</v>
      </c>
      <c r="AL250" t="s">
        <v>104</v>
      </c>
    </row>
    <row r="251" spans="1:38" x14ac:dyDescent="0.2">
      <c r="A251">
        <v>363</v>
      </c>
      <c r="B251">
        <v>29083409</v>
      </c>
      <c r="C251" t="s">
        <v>38</v>
      </c>
      <c r="D251" t="s">
        <v>375</v>
      </c>
      <c r="E251" t="s">
        <v>778</v>
      </c>
      <c r="F251">
        <v>17670</v>
      </c>
      <c r="G251">
        <v>17670</v>
      </c>
      <c r="H251" t="s">
        <v>41</v>
      </c>
      <c r="I251">
        <v>2081</v>
      </c>
      <c r="J251" t="s">
        <v>377</v>
      </c>
      <c r="K251" t="s">
        <v>43</v>
      </c>
      <c r="L251" t="s">
        <v>302</v>
      </c>
      <c r="M251" t="s">
        <v>45</v>
      </c>
      <c r="N251" t="s">
        <v>73</v>
      </c>
      <c r="O251" t="s">
        <v>47</v>
      </c>
      <c r="P251" t="s">
        <v>74</v>
      </c>
      <c r="Q251" t="s">
        <v>136</v>
      </c>
      <c r="R251" t="s">
        <v>52</v>
      </c>
      <c r="S251" t="s">
        <v>52</v>
      </c>
      <c r="T251" t="s">
        <v>76</v>
      </c>
      <c r="U251" t="s">
        <v>167</v>
      </c>
      <c r="V251" t="s">
        <v>54</v>
      </c>
      <c r="W251" t="s">
        <v>55</v>
      </c>
      <c r="X251" t="s">
        <v>56</v>
      </c>
      <c r="Y251" t="s">
        <v>779</v>
      </c>
      <c r="Z251" t="s">
        <v>528</v>
      </c>
      <c r="AA251" t="s">
        <v>82</v>
      </c>
      <c r="AB251">
        <v>2</v>
      </c>
      <c r="AC251" t="s">
        <v>378</v>
      </c>
      <c r="AD251" t="s">
        <v>171</v>
      </c>
      <c r="AE251" t="s">
        <v>52</v>
      </c>
      <c r="AF251" t="s">
        <v>52</v>
      </c>
      <c r="AG251" t="s">
        <v>52</v>
      </c>
      <c r="AH251">
        <v>9606</v>
      </c>
      <c r="AI251" t="s">
        <v>61</v>
      </c>
      <c r="AJ251" t="s">
        <v>379</v>
      </c>
      <c r="AK251" t="s">
        <v>63</v>
      </c>
      <c r="AL251" t="s">
        <v>104</v>
      </c>
    </row>
    <row r="252" spans="1:38" x14ac:dyDescent="0.2">
      <c r="A252">
        <v>364</v>
      </c>
      <c r="B252">
        <v>29083409</v>
      </c>
      <c r="C252" t="s">
        <v>38</v>
      </c>
      <c r="D252" t="s">
        <v>375</v>
      </c>
      <c r="E252" t="s">
        <v>780</v>
      </c>
      <c r="F252">
        <v>17670</v>
      </c>
      <c r="G252">
        <v>17670</v>
      </c>
      <c r="H252" t="s">
        <v>41</v>
      </c>
      <c r="I252">
        <v>1865</v>
      </c>
      <c r="J252" t="s">
        <v>377</v>
      </c>
      <c r="K252" t="s">
        <v>43</v>
      </c>
      <c r="L252" t="s">
        <v>302</v>
      </c>
      <c r="M252" t="s">
        <v>45</v>
      </c>
      <c r="N252" t="s">
        <v>73</v>
      </c>
      <c r="O252" t="s">
        <v>47</v>
      </c>
      <c r="P252" t="s">
        <v>74</v>
      </c>
      <c r="Q252" t="s">
        <v>136</v>
      </c>
      <c r="R252" t="s">
        <v>52</v>
      </c>
      <c r="S252" t="s">
        <v>52</v>
      </c>
      <c r="T252" t="s">
        <v>76</v>
      </c>
      <c r="U252" t="s">
        <v>167</v>
      </c>
      <c r="V252" t="s">
        <v>54</v>
      </c>
      <c r="W252" t="s">
        <v>55</v>
      </c>
      <c r="X252" t="s">
        <v>56</v>
      </c>
      <c r="Y252" t="s">
        <v>781</v>
      </c>
      <c r="Z252" t="s">
        <v>143</v>
      </c>
      <c r="AA252" t="s">
        <v>82</v>
      </c>
      <c r="AB252">
        <v>2</v>
      </c>
      <c r="AC252" t="s">
        <v>378</v>
      </c>
      <c r="AD252" t="s">
        <v>171</v>
      </c>
      <c r="AE252" t="s">
        <v>52</v>
      </c>
      <c r="AF252" t="s">
        <v>52</v>
      </c>
      <c r="AG252" t="s">
        <v>52</v>
      </c>
      <c r="AH252">
        <v>9606</v>
      </c>
      <c r="AI252" t="s">
        <v>61</v>
      </c>
      <c r="AJ252" t="s">
        <v>379</v>
      </c>
      <c r="AK252" t="s">
        <v>63</v>
      </c>
      <c r="AL252" t="s">
        <v>104</v>
      </c>
    </row>
    <row r="253" spans="1:38" x14ac:dyDescent="0.2">
      <c r="A253">
        <v>365</v>
      </c>
      <c r="B253">
        <v>29083409</v>
      </c>
      <c r="C253" t="s">
        <v>38</v>
      </c>
      <c r="D253" t="s">
        <v>375</v>
      </c>
      <c r="E253" t="s">
        <v>782</v>
      </c>
      <c r="F253">
        <v>17670</v>
      </c>
      <c r="G253">
        <v>17670</v>
      </c>
      <c r="H253" t="s">
        <v>41</v>
      </c>
      <c r="I253">
        <v>2132</v>
      </c>
      <c r="J253" t="s">
        <v>377</v>
      </c>
      <c r="K253" t="s">
        <v>43</v>
      </c>
      <c r="L253" t="s">
        <v>302</v>
      </c>
      <c r="M253" t="s">
        <v>45</v>
      </c>
      <c r="N253" t="s">
        <v>73</v>
      </c>
      <c r="O253" t="s">
        <v>47</v>
      </c>
      <c r="P253" t="s">
        <v>74</v>
      </c>
      <c r="Q253" t="s">
        <v>136</v>
      </c>
      <c r="R253" t="s">
        <v>52</v>
      </c>
      <c r="S253" t="s">
        <v>52</v>
      </c>
      <c r="T253" t="s">
        <v>76</v>
      </c>
      <c r="U253" t="s">
        <v>167</v>
      </c>
      <c r="V253" t="s">
        <v>54</v>
      </c>
      <c r="W253" t="s">
        <v>55</v>
      </c>
      <c r="X253" t="s">
        <v>56</v>
      </c>
      <c r="Y253" t="s">
        <v>783</v>
      </c>
      <c r="Z253" t="s">
        <v>143</v>
      </c>
      <c r="AA253" t="s">
        <v>82</v>
      </c>
      <c r="AB253">
        <v>2</v>
      </c>
      <c r="AC253" t="s">
        <v>378</v>
      </c>
      <c r="AD253" t="s">
        <v>171</v>
      </c>
      <c r="AE253" t="s">
        <v>52</v>
      </c>
      <c r="AF253" t="s">
        <v>52</v>
      </c>
      <c r="AG253" t="s">
        <v>52</v>
      </c>
      <c r="AH253">
        <v>9606</v>
      </c>
      <c r="AI253" t="s">
        <v>61</v>
      </c>
      <c r="AJ253" t="s">
        <v>379</v>
      </c>
      <c r="AK253" t="s">
        <v>63</v>
      </c>
      <c r="AL253" t="s">
        <v>104</v>
      </c>
    </row>
    <row r="254" spans="1:38" x14ac:dyDescent="0.2">
      <c r="A254">
        <v>366</v>
      </c>
      <c r="B254">
        <v>29083409</v>
      </c>
      <c r="C254" t="s">
        <v>38</v>
      </c>
      <c r="D254" t="s">
        <v>375</v>
      </c>
      <c r="E254" t="s">
        <v>784</v>
      </c>
      <c r="F254">
        <v>17670</v>
      </c>
      <c r="G254">
        <v>17670</v>
      </c>
      <c r="H254" t="s">
        <v>41</v>
      </c>
      <c r="I254">
        <v>1776</v>
      </c>
      <c r="J254" t="s">
        <v>377</v>
      </c>
      <c r="K254" t="s">
        <v>43</v>
      </c>
      <c r="L254" t="s">
        <v>302</v>
      </c>
      <c r="M254" t="s">
        <v>45</v>
      </c>
      <c r="N254" t="s">
        <v>73</v>
      </c>
      <c r="O254" t="s">
        <v>47</v>
      </c>
      <c r="P254" t="s">
        <v>74</v>
      </c>
      <c r="Q254" t="s">
        <v>136</v>
      </c>
      <c r="R254" t="s">
        <v>52</v>
      </c>
      <c r="S254" t="s">
        <v>52</v>
      </c>
      <c r="T254" t="s">
        <v>76</v>
      </c>
      <c r="U254" t="s">
        <v>167</v>
      </c>
      <c r="V254" t="s">
        <v>54</v>
      </c>
      <c r="W254" t="s">
        <v>55</v>
      </c>
      <c r="X254" t="s">
        <v>56</v>
      </c>
      <c r="Y254" t="s">
        <v>785</v>
      </c>
      <c r="Z254" t="s">
        <v>622</v>
      </c>
      <c r="AA254" t="s">
        <v>82</v>
      </c>
      <c r="AB254">
        <v>2</v>
      </c>
      <c r="AC254" t="s">
        <v>378</v>
      </c>
      <c r="AD254" t="s">
        <v>171</v>
      </c>
      <c r="AE254" t="s">
        <v>52</v>
      </c>
      <c r="AF254" t="s">
        <v>52</v>
      </c>
      <c r="AG254" t="s">
        <v>52</v>
      </c>
      <c r="AH254">
        <v>9606</v>
      </c>
      <c r="AI254" t="s">
        <v>61</v>
      </c>
      <c r="AJ254" t="s">
        <v>379</v>
      </c>
      <c r="AK254" t="s">
        <v>63</v>
      </c>
      <c r="AL254" t="s">
        <v>104</v>
      </c>
    </row>
    <row r="255" spans="1:38" x14ac:dyDescent="0.2">
      <c r="A255">
        <v>367</v>
      </c>
      <c r="B255">
        <v>29083409</v>
      </c>
      <c r="C255" t="s">
        <v>38</v>
      </c>
      <c r="D255" t="s">
        <v>375</v>
      </c>
      <c r="E255" t="s">
        <v>786</v>
      </c>
      <c r="F255">
        <v>17670</v>
      </c>
      <c r="G255">
        <v>17670</v>
      </c>
      <c r="H255" t="s">
        <v>41</v>
      </c>
      <c r="I255">
        <v>1680</v>
      </c>
      <c r="J255" t="s">
        <v>377</v>
      </c>
      <c r="K255" t="s">
        <v>43</v>
      </c>
      <c r="L255" t="s">
        <v>302</v>
      </c>
      <c r="M255" t="s">
        <v>45</v>
      </c>
      <c r="N255" t="s">
        <v>73</v>
      </c>
      <c r="O255" t="s">
        <v>47</v>
      </c>
      <c r="P255" t="s">
        <v>74</v>
      </c>
      <c r="Q255" t="s">
        <v>136</v>
      </c>
      <c r="R255" t="s">
        <v>52</v>
      </c>
      <c r="S255" t="s">
        <v>52</v>
      </c>
      <c r="T255" t="s">
        <v>76</v>
      </c>
      <c r="U255" t="s">
        <v>167</v>
      </c>
      <c r="V255" t="s">
        <v>54</v>
      </c>
      <c r="W255" t="s">
        <v>55</v>
      </c>
      <c r="X255" t="s">
        <v>56</v>
      </c>
      <c r="Y255" t="s">
        <v>787</v>
      </c>
      <c r="Z255" t="s">
        <v>596</v>
      </c>
      <c r="AA255" t="s">
        <v>82</v>
      </c>
      <c r="AB255">
        <v>2</v>
      </c>
      <c r="AC255" t="s">
        <v>378</v>
      </c>
      <c r="AD255" t="s">
        <v>171</v>
      </c>
      <c r="AE255" t="s">
        <v>52</v>
      </c>
      <c r="AF255" t="s">
        <v>52</v>
      </c>
      <c r="AG255" t="s">
        <v>52</v>
      </c>
      <c r="AH255">
        <v>9606</v>
      </c>
      <c r="AI255" t="s">
        <v>61</v>
      </c>
      <c r="AJ255" t="s">
        <v>379</v>
      </c>
      <c r="AK255" t="s">
        <v>63</v>
      </c>
      <c r="AL255" t="s">
        <v>104</v>
      </c>
    </row>
    <row r="256" spans="1:38" x14ac:dyDescent="0.2">
      <c r="A256">
        <v>368</v>
      </c>
      <c r="B256">
        <v>29083409</v>
      </c>
      <c r="C256" t="s">
        <v>38</v>
      </c>
      <c r="D256" t="s">
        <v>375</v>
      </c>
      <c r="E256" t="s">
        <v>788</v>
      </c>
      <c r="F256">
        <v>17670</v>
      </c>
      <c r="G256">
        <v>17670</v>
      </c>
      <c r="H256" t="s">
        <v>41</v>
      </c>
      <c r="I256">
        <v>2257</v>
      </c>
      <c r="J256" t="s">
        <v>377</v>
      </c>
      <c r="K256" t="s">
        <v>43</v>
      </c>
      <c r="L256" t="s">
        <v>302</v>
      </c>
      <c r="M256" t="s">
        <v>45</v>
      </c>
      <c r="N256" t="s">
        <v>73</v>
      </c>
      <c r="O256" t="s">
        <v>47</v>
      </c>
      <c r="P256" t="s">
        <v>74</v>
      </c>
      <c r="Q256" t="s">
        <v>136</v>
      </c>
      <c r="R256" t="s">
        <v>52</v>
      </c>
      <c r="S256" t="s">
        <v>52</v>
      </c>
      <c r="T256" t="s">
        <v>76</v>
      </c>
      <c r="U256" t="s">
        <v>167</v>
      </c>
      <c r="V256" t="s">
        <v>54</v>
      </c>
      <c r="W256" t="s">
        <v>55</v>
      </c>
      <c r="X256" t="s">
        <v>56</v>
      </c>
      <c r="Y256" t="s">
        <v>789</v>
      </c>
      <c r="Z256" t="s">
        <v>421</v>
      </c>
      <c r="AA256" t="s">
        <v>82</v>
      </c>
      <c r="AB256">
        <v>2</v>
      </c>
      <c r="AC256" t="s">
        <v>378</v>
      </c>
      <c r="AD256" t="s">
        <v>171</v>
      </c>
      <c r="AE256" t="s">
        <v>52</v>
      </c>
      <c r="AF256" t="s">
        <v>52</v>
      </c>
      <c r="AG256" t="s">
        <v>52</v>
      </c>
      <c r="AH256">
        <v>9606</v>
      </c>
      <c r="AI256" t="s">
        <v>61</v>
      </c>
      <c r="AJ256" t="s">
        <v>379</v>
      </c>
      <c r="AK256" t="s">
        <v>63</v>
      </c>
      <c r="AL256" t="s">
        <v>104</v>
      </c>
    </row>
    <row r="257" spans="1:38" x14ac:dyDescent="0.2">
      <c r="A257">
        <v>369</v>
      </c>
      <c r="B257">
        <v>29083409</v>
      </c>
      <c r="C257" t="s">
        <v>38</v>
      </c>
      <c r="D257" t="s">
        <v>375</v>
      </c>
      <c r="E257" t="s">
        <v>790</v>
      </c>
      <c r="F257">
        <v>17670</v>
      </c>
      <c r="G257">
        <v>17670</v>
      </c>
      <c r="H257" t="s">
        <v>41</v>
      </c>
      <c r="I257">
        <v>1730</v>
      </c>
      <c r="J257" t="s">
        <v>377</v>
      </c>
      <c r="K257" t="s">
        <v>43</v>
      </c>
      <c r="L257" t="s">
        <v>302</v>
      </c>
      <c r="M257" t="s">
        <v>45</v>
      </c>
      <c r="N257" t="s">
        <v>73</v>
      </c>
      <c r="O257" t="s">
        <v>47</v>
      </c>
      <c r="P257" t="s">
        <v>74</v>
      </c>
      <c r="Q257" t="s">
        <v>136</v>
      </c>
      <c r="R257" t="s">
        <v>52</v>
      </c>
      <c r="S257" t="s">
        <v>52</v>
      </c>
      <c r="T257" t="s">
        <v>76</v>
      </c>
      <c r="U257" t="s">
        <v>167</v>
      </c>
      <c r="V257" t="s">
        <v>54</v>
      </c>
      <c r="W257" t="s">
        <v>55</v>
      </c>
      <c r="X257" t="s">
        <v>56</v>
      </c>
      <c r="Y257" t="s">
        <v>791</v>
      </c>
      <c r="Z257" t="s">
        <v>405</v>
      </c>
      <c r="AA257" t="s">
        <v>82</v>
      </c>
      <c r="AB257">
        <v>2</v>
      </c>
      <c r="AC257" t="s">
        <v>378</v>
      </c>
      <c r="AD257" t="s">
        <v>171</v>
      </c>
      <c r="AE257" t="s">
        <v>52</v>
      </c>
      <c r="AF257" t="s">
        <v>52</v>
      </c>
      <c r="AG257" t="s">
        <v>52</v>
      </c>
      <c r="AH257">
        <v>9606</v>
      </c>
      <c r="AI257" t="s">
        <v>61</v>
      </c>
      <c r="AJ257" t="s">
        <v>379</v>
      </c>
      <c r="AK257" t="s">
        <v>63</v>
      </c>
      <c r="AL257" t="s">
        <v>104</v>
      </c>
    </row>
    <row r="258" spans="1:38" x14ac:dyDescent="0.2">
      <c r="A258">
        <v>370</v>
      </c>
      <c r="B258">
        <v>29083409</v>
      </c>
      <c r="C258" t="s">
        <v>38</v>
      </c>
      <c r="D258" t="s">
        <v>375</v>
      </c>
      <c r="E258" t="s">
        <v>792</v>
      </c>
      <c r="F258">
        <v>17670</v>
      </c>
      <c r="G258">
        <v>17670</v>
      </c>
      <c r="H258" t="s">
        <v>41</v>
      </c>
      <c r="I258">
        <v>2062</v>
      </c>
      <c r="J258" t="s">
        <v>377</v>
      </c>
      <c r="K258" t="s">
        <v>43</v>
      </c>
      <c r="L258" t="s">
        <v>302</v>
      </c>
      <c r="M258" t="s">
        <v>45</v>
      </c>
      <c r="N258" t="s">
        <v>73</v>
      </c>
      <c r="O258" t="s">
        <v>47</v>
      </c>
      <c r="P258" t="s">
        <v>74</v>
      </c>
      <c r="Q258" t="s">
        <v>136</v>
      </c>
      <c r="R258" t="s">
        <v>52</v>
      </c>
      <c r="S258" t="s">
        <v>52</v>
      </c>
      <c r="T258" t="s">
        <v>76</v>
      </c>
      <c r="U258" t="s">
        <v>167</v>
      </c>
      <c r="V258" t="s">
        <v>54</v>
      </c>
      <c r="W258" t="s">
        <v>55</v>
      </c>
      <c r="X258" t="s">
        <v>56</v>
      </c>
      <c r="Y258" t="s">
        <v>192</v>
      </c>
      <c r="Z258" t="s">
        <v>68</v>
      </c>
      <c r="AA258" t="s">
        <v>82</v>
      </c>
      <c r="AB258">
        <v>2</v>
      </c>
      <c r="AC258" t="s">
        <v>378</v>
      </c>
      <c r="AD258" t="s">
        <v>171</v>
      </c>
      <c r="AE258" t="s">
        <v>52</v>
      </c>
      <c r="AF258" t="s">
        <v>52</v>
      </c>
      <c r="AG258" t="s">
        <v>52</v>
      </c>
      <c r="AH258">
        <v>9606</v>
      </c>
      <c r="AI258" t="s">
        <v>61</v>
      </c>
      <c r="AJ258" t="s">
        <v>379</v>
      </c>
      <c r="AK258" t="s">
        <v>63</v>
      </c>
      <c r="AL258" t="s">
        <v>104</v>
      </c>
    </row>
    <row r="259" spans="1:38" x14ac:dyDescent="0.2">
      <c r="A259">
        <v>371</v>
      </c>
      <c r="B259">
        <v>29028833</v>
      </c>
      <c r="C259" t="s">
        <v>38</v>
      </c>
      <c r="D259" t="s">
        <v>793</v>
      </c>
      <c r="E259" t="s">
        <v>794</v>
      </c>
      <c r="F259">
        <v>18460</v>
      </c>
      <c r="G259">
        <v>18460</v>
      </c>
      <c r="H259" t="s">
        <v>41</v>
      </c>
      <c r="I259">
        <v>481</v>
      </c>
      <c r="J259" t="s">
        <v>228</v>
      </c>
      <c r="K259" t="s">
        <v>43</v>
      </c>
      <c r="L259" t="s">
        <v>795</v>
      </c>
      <c r="M259" t="s">
        <v>45</v>
      </c>
      <c r="N259" t="s">
        <v>73</v>
      </c>
      <c r="O259" t="s">
        <v>47</v>
      </c>
      <c r="P259" t="s">
        <v>74</v>
      </c>
      <c r="Q259" t="s">
        <v>796</v>
      </c>
      <c r="R259" t="s">
        <v>52</v>
      </c>
      <c r="S259" t="s">
        <v>52</v>
      </c>
      <c r="T259">
        <f xml:space="preserve"> 0.3</f>
        <v>0.3</v>
      </c>
      <c r="U259" t="s">
        <v>797</v>
      </c>
      <c r="V259" t="s">
        <v>54</v>
      </c>
      <c r="W259" t="s">
        <v>55</v>
      </c>
      <c r="X259" t="s">
        <v>56</v>
      </c>
      <c r="Y259" t="s">
        <v>798</v>
      </c>
      <c r="Z259" t="s">
        <v>421</v>
      </c>
      <c r="AA259" t="s">
        <v>82</v>
      </c>
      <c r="AB259">
        <v>3</v>
      </c>
      <c r="AC259" t="s">
        <v>233</v>
      </c>
      <c r="AD259" t="s">
        <v>117</v>
      </c>
      <c r="AE259" t="s">
        <v>171</v>
      </c>
      <c r="AF259" t="s">
        <v>52</v>
      </c>
      <c r="AG259" t="s">
        <v>52</v>
      </c>
      <c r="AH259">
        <v>9606</v>
      </c>
      <c r="AI259" t="s">
        <v>61</v>
      </c>
      <c r="AJ259" t="s">
        <v>799</v>
      </c>
      <c r="AK259" t="s">
        <v>63</v>
      </c>
      <c r="AL259" t="s">
        <v>104</v>
      </c>
    </row>
    <row r="260" spans="1:38" x14ac:dyDescent="0.2">
      <c r="A260">
        <v>372</v>
      </c>
      <c r="B260">
        <v>29083409</v>
      </c>
      <c r="C260" t="s">
        <v>38</v>
      </c>
      <c r="D260" t="s">
        <v>375</v>
      </c>
      <c r="E260" t="s">
        <v>800</v>
      </c>
      <c r="F260">
        <v>17670</v>
      </c>
      <c r="G260">
        <v>17670</v>
      </c>
      <c r="H260" t="s">
        <v>41</v>
      </c>
      <c r="I260">
        <v>2123</v>
      </c>
      <c r="J260" t="s">
        <v>377</v>
      </c>
      <c r="K260" t="s">
        <v>43</v>
      </c>
      <c r="L260" t="s">
        <v>302</v>
      </c>
      <c r="M260" t="s">
        <v>45</v>
      </c>
      <c r="N260" t="s">
        <v>73</v>
      </c>
      <c r="O260" t="s">
        <v>47</v>
      </c>
      <c r="P260" t="s">
        <v>74</v>
      </c>
      <c r="Q260" t="s">
        <v>136</v>
      </c>
      <c r="R260" t="s">
        <v>52</v>
      </c>
      <c r="S260" t="s">
        <v>52</v>
      </c>
      <c r="T260" t="s">
        <v>76</v>
      </c>
      <c r="U260" t="s">
        <v>167</v>
      </c>
      <c r="V260" t="s">
        <v>54</v>
      </c>
      <c r="W260" t="s">
        <v>55</v>
      </c>
      <c r="X260" t="s">
        <v>56</v>
      </c>
      <c r="Y260" t="s">
        <v>801</v>
      </c>
      <c r="Z260" t="s">
        <v>802</v>
      </c>
      <c r="AA260" t="s">
        <v>82</v>
      </c>
      <c r="AB260">
        <v>2</v>
      </c>
      <c r="AC260" t="s">
        <v>378</v>
      </c>
      <c r="AD260" t="s">
        <v>171</v>
      </c>
      <c r="AE260" t="s">
        <v>52</v>
      </c>
      <c r="AF260" t="s">
        <v>52</v>
      </c>
      <c r="AG260" t="s">
        <v>52</v>
      </c>
      <c r="AH260">
        <v>9606</v>
      </c>
      <c r="AI260" t="s">
        <v>61</v>
      </c>
      <c r="AJ260" t="s">
        <v>379</v>
      </c>
      <c r="AK260" t="s">
        <v>63</v>
      </c>
      <c r="AL260" t="s">
        <v>104</v>
      </c>
    </row>
    <row r="261" spans="1:38" x14ac:dyDescent="0.2">
      <c r="A261">
        <v>373</v>
      </c>
      <c r="B261">
        <v>29083409</v>
      </c>
      <c r="C261" t="s">
        <v>38</v>
      </c>
      <c r="D261" t="s">
        <v>375</v>
      </c>
      <c r="E261" t="s">
        <v>803</v>
      </c>
      <c r="F261">
        <v>17670</v>
      </c>
      <c r="G261">
        <v>17670</v>
      </c>
      <c r="H261" t="s">
        <v>41</v>
      </c>
      <c r="I261">
        <v>2127</v>
      </c>
      <c r="J261" t="s">
        <v>377</v>
      </c>
      <c r="K261" t="s">
        <v>43</v>
      </c>
      <c r="L261" t="s">
        <v>302</v>
      </c>
      <c r="M261" t="s">
        <v>45</v>
      </c>
      <c r="N261" t="s">
        <v>73</v>
      </c>
      <c r="O261" t="s">
        <v>47</v>
      </c>
      <c r="P261" t="s">
        <v>74</v>
      </c>
      <c r="Q261" t="s">
        <v>136</v>
      </c>
      <c r="R261" t="s">
        <v>52</v>
      </c>
      <c r="S261" t="s">
        <v>52</v>
      </c>
      <c r="T261" t="s">
        <v>76</v>
      </c>
      <c r="U261" t="s">
        <v>167</v>
      </c>
      <c r="V261" t="s">
        <v>54</v>
      </c>
      <c r="W261" t="s">
        <v>55</v>
      </c>
      <c r="X261" t="s">
        <v>56</v>
      </c>
      <c r="Y261" t="s">
        <v>197</v>
      </c>
      <c r="Z261" t="s">
        <v>68</v>
      </c>
      <c r="AA261" t="s">
        <v>82</v>
      </c>
      <c r="AB261">
        <v>2</v>
      </c>
      <c r="AC261" t="s">
        <v>378</v>
      </c>
      <c r="AD261" t="s">
        <v>171</v>
      </c>
      <c r="AE261" t="s">
        <v>52</v>
      </c>
      <c r="AF261" t="s">
        <v>52</v>
      </c>
      <c r="AG261" t="s">
        <v>52</v>
      </c>
      <c r="AH261">
        <v>9606</v>
      </c>
      <c r="AI261" t="s">
        <v>61</v>
      </c>
      <c r="AJ261" t="s">
        <v>379</v>
      </c>
      <c r="AK261" t="s">
        <v>63</v>
      </c>
      <c r="AL261" t="s">
        <v>104</v>
      </c>
    </row>
    <row r="262" spans="1:38" x14ac:dyDescent="0.2">
      <c r="A262">
        <v>374</v>
      </c>
      <c r="B262">
        <v>29083409</v>
      </c>
      <c r="C262" t="s">
        <v>38</v>
      </c>
      <c r="D262" t="s">
        <v>375</v>
      </c>
      <c r="E262" t="s">
        <v>804</v>
      </c>
      <c r="F262">
        <v>17670</v>
      </c>
      <c r="G262">
        <v>17670</v>
      </c>
      <c r="H262" t="s">
        <v>41</v>
      </c>
      <c r="I262">
        <v>1729</v>
      </c>
      <c r="J262" t="s">
        <v>377</v>
      </c>
      <c r="K262" t="s">
        <v>43</v>
      </c>
      <c r="L262" t="s">
        <v>302</v>
      </c>
      <c r="M262" t="s">
        <v>45</v>
      </c>
      <c r="N262" t="s">
        <v>73</v>
      </c>
      <c r="O262" t="s">
        <v>47</v>
      </c>
      <c r="P262" t="s">
        <v>74</v>
      </c>
      <c r="Q262" t="s">
        <v>136</v>
      </c>
      <c r="R262" t="s">
        <v>52</v>
      </c>
      <c r="S262" t="s">
        <v>52</v>
      </c>
      <c r="T262" t="s">
        <v>76</v>
      </c>
      <c r="U262" t="s">
        <v>167</v>
      </c>
      <c r="V262" t="s">
        <v>54</v>
      </c>
      <c r="W262" t="s">
        <v>55</v>
      </c>
      <c r="X262" t="s">
        <v>56</v>
      </c>
      <c r="Y262" t="s">
        <v>805</v>
      </c>
      <c r="Z262" t="s">
        <v>596</v>
      </c>
      <c r="AA262" t="s">
        <v>82</v>
      </c>
      <c r="AB262">
        <v>2</v>
      </c>
      <c r="AC262" t="s">
        <v>378</v>
      </c>
      <c r="AD262" t="s">
        <v>171</v>
      </c>
      <c r="AE262" t="s">
        <v>52</v>
      </c>
      <c r="AF262" t="s">
        <v>52</v>
      </c>
      <c r="AG262" t="s">
        <v>52</v>
      </c>
      <c r="AH262">
        <v>9606</v>
      </c>
      <c r="AI262" t="s">
        <v>61</v>
      </c>
      <c r="AJ262" t="s">
        <v>379</v>
      </c>
      <c r="AK262" t="s">
        <v>63</v>
      </c>
      <c r="AL262" t="s">
        <v>104</v>
      </c>
    </row>
    <row r="263" spans="1:38" x14ac:dyDescent="0.2">
      <c r="A263">
        <v>375</v>
      </c>
      <c r="B263">
        <v>29083409</v>
      </c>
      <c r="C263" t="s">
        <v>38</v>
      </c>
      <c r="D263" t="s">
        <v>375</v>
      </c>
      <c r="E263" t="s">
        <v>806</v>
      </c>
      <c r="F263">
        <v>17670</v>
      </c>
      <c r="G263">
        <v>17670</v>
      </c>
      <c r="H263" t="s">
        <v>41</v>
      </c>
      <c r="I263">
        <v>1622</v>
      </c>
      <c r="J263" t="s">
        <v>377</v>
      </c>
      <c r="K263" t="s">
        <v>43</v>
      </c>
      <c r="L263" t="s">
        <v>302</v>
      </c>
      <c r="M263" t="s">
        <v>45</v>
      </c>
      <c r="N263" t="s">
        <v>73</v>
      </c>
      <c r="O263" t="s">
        <v>47</v>
      </c>
      <c r="P263" t="s">
        <v>74</v>
      </c>
      <c r="Q263" t="s">
        <v>136</v>
      </c>
      <c r="R263" t="s">
        <v>52</v>
      </c>
      <c r="S263" t="s">
        <v>52</v>
      </c>
      <c r="T263" t="s">
        <v>76</v>
      </c>
      <c r="U263" t="s">
        <v>167</v>
      </c>
      <c r="V263" t="s">
        <v>54</v>
      </c>
      <c r="W263" t="s">
        <v>55</v>
      </c>
      <c r="X263" t="s">
        <v>56</v>
      </c>
      <c r="Y263" t="s">
        <v>199</v>
      </c>
      <c r="Z263" t="s">
        <v>68</v>
      </c>
      <c r="AA263" t="s">
        <v>82</v>
      </c>
      <c r="AB263">
        <v>2</v>
      </c>
      <c r="AC263" t="s">
        <v>378</v>
      </c>
      <c r="AD263" t="s">
        <v>171</v>
      </c>
      <c r="AE263" t="s">
        <v>52</v>
      </c>
      <c r="AF263" t="s">
        <v>52</v>
      </c>
      <c r="AG263" t="s">
        <v>52</v>
      </c>
      <c r="AH263">
        <v>9606</v>
      </c>
      <c r="AI263" t="s">
        <v>61</v>
      </c>
      <c r="AJ263" t="s">
        <v>379</v>
      </c>
      <c r="AK263" t="s">
        <v>63</v>
      </c>
      <c r="AL263" t="s">
        <v>104</v>
      </c>
    </row>
    <row r="264" spans="1:38" x14ac:dyDescent="0.2">
      <c r="A264">
        <v>376</v>
      </c>
      <c r="B264">
        <v>29083409</v>
      </c>
      <c r="C264" t="s">
        <v>38</v>
      </c>
      <c r="D264" t="s">
        <v>375</v>
      </c>
      <c r="E264" t="s">
        <v>807</v>
      </c>
      <c r="F264">
        <v>17670</v>
      </c>
      <c r="G264">
        <v>17670</v>
      </c>
      <c r="H264" t="s">
        <v>41</v>
      </c>
      <c r="I264">
        <v>1905</v>
      </c>
      <c r="J264" t="s">
        <v>377</v>
      </c>
      <c r="K264" t="s">
        <v>43</v>
      </c>
      <c r="L264" t="s">
        <v>302</v>
      </c>
      <c r="M264" t="s">
        <v>45</v>
      </c>
      <c r="N264" t="s">
        <v>73</v>
      </c>
      <c r="O264" t="s">
        <v>47</v>
      </c>
      <c r="P264" t="s">
        <v>74</v>
      </c>
      <c r="Q264" t="s">
        <v>136</v>
      </c>
      <c r="R264" t="s">
        <v>52</v>
      </c>
      <c r="S264" t="s">
        <v>52</v>
      </c>
      <c r="T264" t="s">
        <v>76</v>
      </c>
      <c r="U264" t="s">
        <v>167</v>
      </c>
      <c r="V264" t="s">
        <v>54</v>
      </c>
      <c r="W264" t="s">
        <v>55</v>
      </c>
      <c r="X264" t="s">
        <v>56</v>
      </c>
      <c r="Y264" t="s">
        <v>808</v>
      </c>
      <c r="Z264" t="s">
        <v>802</v>
      </c>
      <c r="AA264" t="s">
        <v>82</v>
      </c>
      <c r="AB264">
        <v>2</v>
      </c>
      <c r="AC264" t="s">
        <v>378</v>
      </c>
      <c r="AD264" t="s">
        <v>171</v>
      </c>
      <c r="AE264" t="s">
        <v>52</v>
      </c>
      <c r="AF264" t="s">
        <v>52</v>
      </c>
      <c r="AG264" t="s">
        <v>52</v>
      </c>
      <c r="AH264">
        <v>9606</v>
      </c>
      <c r="AI264" t="s">
        <v>61</v>
      </c>
      <c r="AJ264" t="s">
        <v>379</v>
      </c>
      <c r="AK264" t="s">
        <v>63</v>
      </c>
      <c r="AL264" t="s">
        <v>104</v>
      </c>
    </row>
    <row r="265" spans="1:38" x14ac:dyDescent="0.2">
      <c r="A265">
        <v>377</v>
      </c>
      <c r="B265">
        <v>29083409</v>
      </c>
      <c r="C265" t="s">
        <v>38</v>
      </c>
      <c r="D265" t="s">
        <v>375</v>
      </c>
      <c r="E265" t="s">
        <v>809</v>
      </c>
      <c r="F265">
        <v>17670</v>
      </c>
      <c r="G265">
        <v>17670</v>
      </c>
      <c r="H265" t="s">
        <v>41</v>
      </c>
      <c r="I265">
        <v>2188</v>
      </c>
      <c r="J265" t="s">
        <v>377</v>
      </c>
      <c r="K265" t="s">
        <v>43</v>
      </c>
      <c r="L265" t="s">
        <v>302</v>
      </c>
      <c r="M265" t="s">
        <v>45</v>
      </c>
      <c r="N265" t="s">
        <v>73</v>
      </c>
      <c r="O265" t="s">
        <v>47</v>
      </c>
      <c r="P265" t="s">
        <v>74</v>
      </c>
      <c r="Q265" t="s">
        <v>136</v>
      </c>
      <c r="R265" t="s">
        <v>52</v>
      </c>
      <c r="S265" t="s">
        <v>52</v>
      </c>
      <c r="T265" t="s">
        <v>76</v>
      </c>
      <c r="U265" t="s">
        <v>167</v>
      </c>
      <c r="V265" t="s">
        <v>54</v>
      </c>
      <c r="W265" t="s">
        <v>55</v>
      </c>
      <c r="X265" t="s">
        <v>56</v>
      </c>
      <c r="Y265" t="s">
        <v>810</v>
      </c>
      <c r="Z265" t="s">
        <v>811</v>
      </c>
      <c r="AA265" t="s">
        <v>82</v>
      </c>
      <c r="AB265">
        <v>2</v>
      </c>
      <c r="AC265" t="s">
        <v>378</v>
      </c>
      <c r="AD265" t="s">
        <v>171</v>
      </c>
      <c r="AE265" t="s">
        <v>52</v>
      </c>
      <c r="AF265" t="s">
        <v>52</v>
      </c>
      <c r="AG265" t="s">
        <v>52</v>
      </c>
      <c r="AH265">
        <v>9606</v>
      </c>
      <c r="AI265" t="s">
        <v>61</v>
      </c>
      <c r="AJ265" t="s">
        <v>379</v>
      </c>
      <c r="AK265" t="s">
        <v>63</v>
      </c>
      <c r="AL265" t="s">
        <v>104</v>
      </c>
    </row>
    <row r="266" spans="1:38" x14ac:dyDescent="0.2">
      <c r="A266">
        <v>378</v>
      </c>
      <c r="B266">
        <v>29083409</v>
      </c>
      <c r="C266" t="s">
        <v>38</v>
      </c>
      <c r="D266" t="s">
        <v>375</v>
      </c>
      <c r="E266" t="s">
        <v>812</v>
      </c>
      <c r="F266">
        <v>17670</v>
      </c>
      <c r="G266">
        <v>17670</v>
      </c>
      <c r="H266" t="s">
        <v>41</v>
      </c>
      <c r="I266">
        <v>2046</v>
      </c>
      <c r="J266" t="s">
        <v>377</v>
      </c>
      <c r="K266" t="s">
        <v>43</v>
      </c>
      <c r="L266" t="s">
        <v>302</v>
      </c>
      <c r="M266" t="s">
        <v>45</v>
      </c>
      <c r="N266" t="s">
        <v>73</v>
      </c>
      <c r="O266" t="s">
        <v>47</v>
      </c>
      <c r="P266" t="s">
        <v>74</v>
      </c>
      <c r="Q266" t="s">
        <v>136</v>
      </c>
      <c r="R266" t="s">
        <v>52</v>
      </c>
      <c r="S266" t="s">
        <v>52</v>
      </c>
      <c r="T266" t="s">
        <v>76</v>
      </c>
      <c r="U266" t="s">
        <v>167</v>
      </c>
      <c r="V266" t="s">
        <v>54</v>
      </c>
      <c r="W266" t="s">
        <v>55</v>
      </c>
      <c r="X266" t="s">
        <v>56</v>
      </c>
      <c r="Y266" t="s">
        <v>813</v>
      </c>
      <c r="Z266" t="s">
        <v>802</v>
      </c>
      <c r="AA266" t="s">
        <v>82</v>
      </c>
      <c r="AB266">
        <v>2</v>
      </c>
      <c r="AC266" t="s">
        <v>378</v>
      </c>
      <c r="AD266" t="s">
        <v>171</v>
      </c>
      <c r="AE266" t="s">
        <v>52</v>
      </c>
      <c r="AF266" t="s">
        <v>52</v>
      </c>
      <c r="AG266" t="s">
        <v>52</v>
      </c>
      <c r="AH266">
        <v>9606</v>
      </c>
      <c r="AI266" t="s">
        <v>61</v>
      </c>
      <c r="AJ266" t="s">
        <v>379</v>
      </c>
      <c r="AK266" t="s">
        <v>63</v>
      </c>
      <c r="AL266" t="s">
        <v>104</v>
      </c>
    </row>
    <row r="267" spans="1:38" x14ac:dyDescent="0.2">
      <c r="A267">
        <v>379</v>
      </c>
      <c r="B267">
        <v>29083409</v>
      </c>
      <c r="C267" t="s">
        <v>38</v>
      </c>
      <c r="D267" t="s">
        <v>375</v>
      </c>
      <c r="E267" t="s">
        <v>814</v>
      </c>
      <c r="F267">
        <v>17670</v>
      </c>
      <c r="G267">
        <v>17670</v>
      </c>
      <c r="H267" t="s">
        <v>41</v>
      </c>
      <c r="I267">
        <v>1821</v>
      </c>
      <c r="J267" t="s">
        <v>377</v>
      </c>
      <c r="K267" t="s">
        <v>43</v>
      </c>
      <c r="L267" t="s">
        <v>302</v>
      </c>
      <c r="M267" t="s">
        <v>45</v>
      </c>
      <c r="N267" t="s">
        <v>73</v>
      </c>
      <c r="O267" t="s">
        <v>47</v>
      </c>
      <c r="P267" t="s">
        <v>74</v>
      </c>
      <c r="Q267" t="s">
        <v>136</v>
      </c>
      <c r="R267" t="s">
        <v>52</v>
      </c>
      <c r="S267" t="s">
        <v>52</v>
      </c>
      <c r="T267" t="s">
        <v>76</v>
      </c>
      <c r="U267" t="s">
        <v>167</v>
      </c>
      <c r="V267" t="s">
        <v>54</v>
      </c>
      <c r="W267" t="s">
        <v>55</v>
      </c>
      <c r="X267" t="s">
        <v>56</v>
      </c>
      <c r="Y267" t="s">
        <v>815</v>
      </c>
      <c r="Z267" t="s">
        <v>816</v>
      </c>
      <c r="AA267" t="s">
        <v>82</v>
      </c>
      <c r="AB267">
        <v>2</v>
      </c>
      <c r="AC267" t="s">
        <v>378</v>
      </c>
      <c r="AD267" t="s">
        <v>171</v>
      </c>
      <c r="AE267" t="s">
        <v>52</v>
      </c>
      <c r="AF267" t="s">
        <v>52</v>
      </c>
      <c r="AG267" t="s">
        <v>52</v>
      </c>
      <c r="AH267">
        <v>9606</v>
      </c>
      <c r="AI267" t="s">
        <v>61</v>
      </c>
      <c r="AJ267" t="s">
        <v>379</v>
      </c>
      <c r="AK267" t="s">
        <v>63</v>
      </c>
      <c r="AL267" t="s">
        <v>104</v>
      </c>
    </row>
    <row r="268" spans="1:38" x14ac:dyDescent="0.2">
      <c r="A268">
        <v>380</v>
      </c>
      <c r="B268">
        <v>29083409</v>
      </c>
      <c r="C268" t="s">
        <v>38</v>
      </c>
      <c r="D268" t="s">
        <v>375</v>
      </c>
      <c r="E268" t="s">
        <v>817</v>
      </c>
      <c r="F268">
        <v>17670</v>
      </c>
      <c r="G268">
        <v>17670</v>
      </c>
      <c r="H268" t="s">
        <v>41</v>
      </c>
      <c r="I268">
        <v>1663</v>
      </c>
      <c r="J268" t="s">
        <v>377</v>
      </c>
      <c r="K268" t="s">
        <v>43</v>
      </c>
      <c r="L268" t="s">
        <v>302</v>
      </c>
      <c r="M268" t="s">
        <v>45</v>
      </c>
      <c r="N268" t="s">
        <v>73</v>
      </c>
      <c r="O268" t="s">
        <v>47</v>
      </c>
      <c r="P268" t="s">
        <v>74</v>
      </c>
      <c r="Q268" t="s">
        <v>136</v>
      </c>
      <c r="R268" t="s">
        <v>52</v>
      </c>
      <c r="S268" t="s">
        <v>52</v>
      </c>
      <c r="T268" t="s">
        <v>76</v>
      </c>
      <c r="U268" t="s">
        <v>167</v>
      </c>
      <c r="V268" t="s">
        <v>54</v>
      </c>
      <c r="W268" t="s">
        <v>55</v>
      </c>
      <c r="X268" t="s">
        <v>56</v>
      </c>
      <c r="Y268" t="s">
        <v>818</v>
      </c>
      <c r="Z268" t="s">
        <v>811</v>
      </c>
      <c r="AA268" t="s">
        <v>82</v>
      </c>
      <c r="AB268">
        <v>2</v>
      </c>
      <c r="AC268" t="s">
        <v>378</v>
      </c>
      <c r="AD268" t="s">
        <v>171</v>
      </c>
      <c r="AE268" t="s">
        <v>52</v>
      </c>
      <c r="AF268" t="s">
        <v>52</v>
      </c>
      <c r="AG268" t="s">
        <v>52</v>
      </c>
      <c r="AH268">
        <v>9606</v>
      </c>
      <c r="AI268" t="s">
        <v>61</v>
      </c>
      <c r="AJ268" t="s">
        <v>379</v>
      </c>
      <c r="AK268" t="s">
        <v>63</v>
      </c>
      <c r="AL268" t="s">
        <v>104</v>
      </c>
    </row>
    <row r="269" spans="1:38" x14ac:dyDescent="0.2">
      <c r="A269">
        <v>381</v>
      </c>
      <c r="B269">
        <v>29083409</v>
      </c>
      <c r="C269" t="s">
        <v>38</v>
      </c>
      <c r="D269" t="s">
        <v>375</v>
      </c>
      <c r="E269" t="s">
        <v>819</v>
      </c>
      <c r="F269">
        <v>17670</v>
      </c>
      <c r="G269">
        <v>17670</v>
      </c>
      <c r="H269" t="s">
        <v>41</v>
      </c>
      <c r="I269">
        <v>1600</v>
      </c>
      <c r="J269" t="s">
        <v>377</v>
      </c>
      <c r="K269" t="s">
        <v>43</v>
      </c>
      <c r="L269" t="s">
        <v>302</v>
      </c>
      <c r="M269" t="s">
        <v>45</v>
      </c>
      <c r="N269" t="s">
        <v>73</v>
      </c>
      <c r="O269" t="s">
        <v>47</v>
      </c>
      <c r="P269" t="s">
        <v>74</v>
      </c>
      <c r="Q269" t="s">
        <v>136</v>
      </c>
      <c r="R269" t="s">
        <v>52</v>
      </c>
      <c r="S269" t="s">
        <v>52</v>
      </c>
      <c r="T269" t="s">
        <v>76</v>
      </c>
      <c r="U269" t="s">
        <v>167</v>
      </c>
      <c r="V269" t="s">
        <v>54</v>
      </c>
      <c r="W269" t="s">
        <v>55</v>
      </c>
      <c r="X269" t="s">
        <v>56</v>
      </c>
      <c r="Y269" t="s">
        <v>820</v>
      </c>
      <c r="Z269" t="s">
        <v>749</v>
      </c>
      <c r="AA269" t="s">
        <v>82</v>
      </c>
      <c r="AB269">
        <v>2</v>
      </c>
      <c r="AC269" t="s">
        <v>378</v>
      </c>
      <c r="AD269" t="s">
        <v>171</v>
      </c>
      <c r="AE269" t="s">
        <v>52</v>
      </c>
      <c r="AF269" t="s">
        <v>52</v>
      </c>
      <c r="AG269" t="s">
        <v>52</v>
      </c>
      <c r="AH269">
        <v>9606</v>
      </c>
      <c r="AI269" t="s">
        <v>61</v>
      </c>
      <c r="AJ269" t="s">
        <v>379</v>
      </c>
      <c r="AK269" t="s">
        <v>63</v>
      </c>
      <c r="AL269" t="s">
        <v>104</v>
      </c>
    </row>
    <row r="270" spans="1:38" x14ac:dyDescent="0.2">
      <c r="A270">
        <v>382</v>
      </c>
      <c r="B270">
        <v>29083409</v>
      </c>
      <c r="C270" t="s">
        <v>38</v>
      </c>
      <c r="D270" t="s">
        <v>375</v>
      </c>
      <c r="E270" t="s">
        <v>821</v>
      </c>
      <c r="F270">
        <v>17670</v>
      </c>
      <c r="G270">
        <v>17670</v>
      </c>
      <c r="H270" t="s">
        <v>41</v>
      </c>
      <c r="I270">
        <v>1823</v>
      </c>
      <c r="J270" t="s">
        <v>377</v>
      </c>
      <c r="K270" t="s">
        <v>43</v>
      </c>
      <c r="L270" t="s">
        <v>302</v>
      </c>
      <c r="M270" t="s">
        <v>45</v>
      </c>
      <c r="N270" t="s">
        <v>73</v>
      </c>
      <c r="O270" t="s">
        <v>47</v>
      </c>
      <c r="P270" t="s">
        <v>74</v>
      </c>
      <c r="Q270" t="s">
        <v>136</v>
      </c>
      <c r="R270" t="s">
        <v>52</v>
      </c>
      <c r="S270" t="s">
        <v>52</v>
      </c>
      <c r="T270" t="s">
        <v>76</v>
      </c>
      <c r="U270" t="s">
        <v>167</v>
      </c>
      <c r="V270" t="s">
        <v>54</v>
      </c>
      <c r="W270" t="s">
        <v>55</v>
      </c>
      <c r="X270" t="s">
        <v>56</v>
      </c>
      <c r="Y270" t="s">
        <v>822</v>
      </c>
      <c r="Z270" t="s">
        <v>528</v>
      </c>
      <c r="AA270" t="s">
        <v>82</v>
      </c>
      <c r="AB270">
        <v>2</v>
      </c>
      <c r="AC270" t="s">
        <v>378</v>
      </c>
      <c r="AD270" t="s">
        <v>171</v>
      </c>
      <c r="AE270" t="s">
        <v>52</v>
      </c>
      <c r="AF270" t="s">
        <v>52</v>
      </c>
      <c r="AG270" t="s">
        <v>52</v>
      </c>
      <c r="AH270">
        <v>9606</v>
      </c>
      <c r="AI270" t="s">
        <v>61</v>
      </c>
      <c r="AJ270" t="s">
        <v>379</v>
      </c>
      <c r="AK270" t="s">
        <v>63</v>
      </c>
      <c r="AL270" t="s">
        <v>104</v>
      </c>
    </row>
    <row r="271" spans="1:38" x14ac:dyDescent="0.2">
      <c r="A271">
        <v>383</v>
      </c>
      <c r="B271">
        <v>29083409</v>
      </c>
      <c r="C271" t="s">
        <v>38</v>
      </c>
      <c r="D271" t="s">
        <v>375</v>
      </c>
      <c r="E271" t="s">
        <v>823</v>
      </c>
      <c r="F271">
        <v>17670</v>
      </c>
      <c r="G271">
        <v>17670</v>
      </c>
      <c r="H271" t="s">
        <v>41</v>
      </c>
      <c r="I271">
        <v>1977</v>
      </c>
      <c r="J271" t="s">
        <v>377</v>
      </c>
      <c r="K271" t="s">
        <v>43</v>
      </c>
      <c r="L271" t="s">
        <v>302</v>
      </c>
      <c r="M271" t="s">
        <v>45</v>
      </c>
      <c r="N271" t="s">
        <v>73</v>
      </c>
      <c r="O271" t="s">
        <v>47</v>
      </c>
      <c r="P271" t="s">
        <v>74</v>
      </c>
      <c r="Q271" t="s">
        <v>136</v>
      </c>
      <c r="R271" t="s">
        <v>52</v>
      </c>
      <c r="S271" t="s">
        <v>52</v>
      </c>
      <c r="T271" t="s">
        <v>76</v>
      </c>
      <c r="U271" t="s">
        <v>167</v>
      </c>
      <c r="V271" t="s">
        <v>54</v>
      </c>
      <c r="W271" t="s">
        <v>55</v>
      </c>
      <c r="X271" t="s">
        <v>56</v>
      </c>
      <c r="Y271" t="s">
        <v>824</v>
      </c>
      <c r="Z271" t="s">
        <v>802</v>
      </c>
      <c r="AA271" t="s">
        <v>82</v>
      </c>
      <c r="AB271">
        <v>2</v>
      </c>
      <c r="AC271" t="s">
        <v>378</v>
      </c>
      <c r="AD271" t="s">
        <v>171</v>
      </c>
      <c r="AE271" t="s">
        <v>52</v>
      </c>
      <c r="AF271" t="s">
        <v>52</v>
      </c>
      <c r="AG271" t="s">
        <v>52</v>
      </c>
      <c r="AH271">
        <v>9606</v>
      </c>
      <c r="AI271" t="s">
        <v>61</v>
      </c>
      <c r="AJ271" t="s">
        <v>379</v>
      </c>
      <c r="AK271" t="s">
        <v>63</v>
      </c>
      <c r="AL271" t="s">
        <v>104</v>
      </c>
    </row>
    <row r="272" spans="1:38" x14ac:dyDescent="0.2">
      <c r="A272">
        <v>384</v>
      </c>
      <c r="B272">
        <v>29083409</v>
      </c>
      <c r="C272" t="s">
        <v>38</v>
      </c>
      <c r="D272" t="s">
        <v>375</v>
      </c>
      <c r="E272" t="s">
        <v>825</v>
      </c>
      <c r="F272">
        <v>17670</v>
      </c>
      <c r="G272">
        <v>17670</v>
      </c>
      <c r="H272" t="s">
        <v>41</v>
      </c>
      <c r="I272">
        <v>1853</v>
      </c>
      <c r="J272" t="s">
        <v>377</v>
      </c>
      <c r="K272" t="s">
        <v>43</v>
      </c>
      <c r="L272" t="s">
        <v>302</v>
      </c>
      <c r="M272" t="s">
        <v>45</v>
      </c>
      <c r="N272" t="s">
        <v>73</v>
      </c>
      <c r="O272" t="s">
        <v>47</v>
      </c>
      <c r="P272" t="s">
        <v>74</v>
      </c>
      <c r="Q272" t="s">
        <v>136</v>
      </c>
      <c r="R272" t="s">
        <v>52</v>
      </c>
      <c r="S272" t="s">
        <v>52</v>
      </c>
      <c r="T272" t="s">
        <v>76</v>
      </c>
      <c r="U272" t="s">
        <v>167</v>
      </c>
      <c r="V272" t="s">
        <v>54</v>
      </c>
      <c r="W272" t="s">
        <v>55</v>
      </c>
      <c r="X272" t="s">
        <v>56</v>
      </c>
      <c r="Y272" t="s">
        <v>250</v>
      </c>
      <c r="Z272" t="s">
        <v>811</v>
      </c>
      <c r="AA272" t="s">
        <v>82</v>
      </c>
      <c r="AB272">
        <v>2</v>
      </c>
      <c r="AC272" t="s">
        <v>378</v>
      </c>
      <c r="AD272" t="s">
        <v>171</v>
      </c>
      <c r="AE272" t="s">
        <v>52</v>
      </c>
      <c r="AF272" t="s">
        <v>52</v>
      </c>
      <c r="AG272" t="s">
        <v>52</v>
      </c>
      <c r="AH272">
        <v>9606</v>
      </c>
      <c r="AI272" t="s">
        <v>61</v>
      </c>
      <c r="AJ272" t="s">
        <v>379</v>
      </c>
      <c r="AK272" t="s">
        <v>63</v>
      </c>
      <c r="AL272" t="s">
        <v>104</v>
      </c>
    </row>
    <row r="273" spans="1:38" x14ac:dyDescent="0.2">
      <c r="A273">
        <v>385</v>
      </c>
      <c r="B273">
        <v>29083409</v>
      </c>
      <c r="C273" t="s">
        <v>38</v>
      </c>
      <c r="D273" t="s">
        <v>375</v>
      </c>
      <c r="E273" t="s">
        <v>826</v>
      </c>
      <c r="F273">
        <v>17670</v>
      </c>
      <c r="G273">
        <v>17670</v>
      </c>
      <c r="H273" t="s">
        <v>41</v>
      </c>
      <c r="I273">
        <v>2234</v>
      </c>
      <c r="J273" t="s">
        <v>377</v>
      </c>
      <c r="K273" t="s">
        <v>43</v>
      </c>
      <c r="L273" t="s">
        <v>302</v>
      </c>
      <c r="M273" t="s">
        <v>45</v>
      </c>
      <c r="N273" t="s">
        <v>73</v>
      </c>
      <c r="O273" t="s">
        <v>47</v>
      </c>
      <c r="P273" t="s">
        <v>74</v>
      </c>
      <c r="Q273" t="s">
        <v>136</v>
      </c>
      <c r="R273" t="s">
        <v>52</v>
      </c>
      <c r="S273" t="s">
        <v>52</v>
      </c>
      <c r="T273" t="s">
        <v>76</v>
      </c>
      <c r="U273" t="s">
        <v>167</v>
      </c>
      <c r="V273" t="s">
        <v>54</v>
      </c>
      <c r="W273" t="s">
        <v>55</v>
      </c>
      <c r="X273" t="s">
        <v>56</v>
      </c>
      <c r="Y273" t="s">
        <v>827</v>
      </c>
      <c r="Z273" t="s">
        <v>802</v>
      </c>
      <c r="AA273" t="s">
        <v>82</v>
      </c>
      <c r="AB273">
        <v>2</v>
      </c>
      <c r="AC273" t="s">
        <v>378</v>
      </c>
      <c r="AD273" t="s">
        <v>171</v>
      </c>
      <c r="AE273" t="s">
        <v>52</v>
      </c>
      <c r="AF273" t="s">
        <v>52</v>
      </c>
      <c r="AG273" t="s">
        <v>52</v>
      </c>
      <c r="AH273">
        <v>9606</v>
      </c>
      <c r="AI273" t="s">
        <v>61</v>
      </c>
      <c r="AJ273" t="s">
        <v>379</v>
      </c>
      <c r="AK273" t="s">
        <v>63</v>
      </c>
      <c r="AL273" t="s">
        <v>104</v>
      </c>
    </row>
    <row r="274" spans="1:38" x14ac:dyDescent="0.2">
      <c r="A274">
        <v>386</v>
      </c>
      <c r="B274">
        <v>29083409</v>
      </c>
      <c r="C274" t="s">
        <v>38</v>
      </c>
      <c r="D274" t="s">
        <v>375</v>
      </c>
      <c r="E274" t="s">
        <v>828</v>
      </c>
      <c r="F274">
        <v>17670</v>
      </c>
      <c r="G274">
        <v>17670</v>
      </c>
      <c r="H274" t="s">
        <v>41</v>
      </c>
      <c r="I274">
        <v>2143</v>
      </c>
      <c r="J274" t="s">
        <v>377</v>
      </c>
      <c r="K274" t="s">
        <v>43</v>
      </c>
      <c r="L274" t="s">
        <v>302</v>
      </c>
      <c r="M274" t="s">
        <v>45</v>
      </c>
      <c r="N274" t="s">
        <v>73</v>
      </c>
      <c r="O274" t="s">
        <v>47</v>
      </c>
      <c r="P274" t="s">
        <v>74</v>
      </c>
      <c r="Q274" t="s">
        <v>136</v>
      </c>
      <c r="R274" t="s">
        <v>52</v>
      </c>
      <c r="S274" t="s">
        <v>52</v>
      </c>
      <c r="T274" t="s">
        <v>76</v>
      </c>
      <c r="U274" t="s">
        <v>167</v>
      </c>
      <c r="V274" t="s">
        <v>54</v>
      </c>
      <c r="W274" t="s">
        <v>55</v>
      </c>
      <c r="X274" t="s">
        <v>56</v>
      </c>
      <c r="Y274" t="s">
        <v>829</v>
      </c>
      <c r="Z274" t="s">
        <v>811</v>
      </c>
      <c r="AA274" t="s">
        <v>82</v>
      </c>
      <c r="AB274">
        <v>2</v>
      </c>
      <c r="AC274" t="s">
        <v>378</v>
      </c>
      <c r="AD274" t="s">
        <v>171</v>
      </c>
      <c r="AE274" t="s">
        <v>52</v>
      </c>
      <c r="AF274" t="s">
        <v>52</v>
      </c>
      <c r="AG274" t="s">
        <v>52</v>
      </c>
      <c r="AH274">
        <v>9606</v>
      </c>
      <c r="AI274" t="s">
        <v>61</v>
      </c>
      <c r="AJ274" t="s">
        <v>379</v>
      </c>
      <c r="AK274" t="s">
        <v>63</v>
      </c>
      <c r="AL274" t="s">
        <v>104</v>
      </c>
    </row>
    <row r="275" spans="1:38" x14ac:dyDescent="0.2">
      <c r="A275">
        <v>387</v>
      </c>
      <c r="B275">
        <v>29083409</v>
      </c>
      <c r="C275" t="s">
        <v>38</v>
      </c>
      <c r="D275" t="s">
        <v>375</v>
      </c>
      <c r="E275" t="s">
        <v>830</v>
      </c>
      <c r="F275">
        <v>17670</v>
      </c>
      <c r="G275">
        <v>17670</v>
      </c>
      <c r="H275" t="s">
        <v>41</v>
      </c>
      <c r="I275">
        <v>1742</v>
      </c>
      <c r="J275" t="s">
        <v>377</v>
      </c>
      <c r="K275" t="s">
        <v>43</v>
      </c>
      <c r="L275" t="s">
        <v>302</v>
      </c>
      <c r="M275" t="s">
        <v>45</v>
      </c>
      <c r="N275" t="s">
        <v>73</v>
      </c>
      <c r="O275" t="s">
        <v>47</v>
      </c>
      <c r="P275" t="s">
        <v>74</v>
      </c>
      <c r="Q275" t="s">
        <v>136</v>
      </c>
      <c r="R275" t="s">
        <v>52</v>
      </c>
      <c r="S275" t="s">
        <v>52</v>
      </c>
      <c r="T275" t="s">
        <v>76</v>
      </c>
      <c r="U275" t="s">
        <v>167</v>
      </c>
      <c r="V275" t="s">
        <v>54</v>
      </c>
      <c r="W275" t="s">
        <v>55</v>
      </c>
      <c r="X275" t="s">
        <v>56</v>
      </c>
      <c r="Y275" t="s">
        <v>831</v>
      </c>
      <c r="Z275" t="s">
        <v>802</v>
      </c>
      <c r="AA275" t="s">
        <v>82</v>
      </c>
      <c r="AB275">
        <v>2</v>
      </c>
      <c r="AC275" t="s">
        <v>378</v>
      </c>
      <c r="AD275" t="s">
        <v>171</v>
      </c>
      <c r="AE275" t="s">
        <v>52</v>
      </c>
      <c r="AF275" t="s">
        <v>52</v>
      </c>
      <c r="AG275" t="s">
        <v>52</v>
      </c>
      <c r="AH275">
        <v>9606</v>
      </c>
      <c r="AI275" t="s">
        <v>61</v>
      </c>
      <c r="AJ275" t="s">
        <v>379</v>
      </c>
      <c r="AK275" t="s">
        <v>63</v>
      </c>
      <c r="AL275" t="s">
        <v>104</v>
      </c>
    </row>
    <row r="276" spans="1:38" x14ac:dyDescent="0.2">
      <c r="A276">
        <v>388</v>
      </c>
      <c r="B276">
        <v>29083409</v>
      </c>
      <c r="C276" t="s">
        <v>38</v>
      </c>
      <c r="D276" t="s">
        <v>375</v>
      </c>
      <c r="E276" t="s">
        <v>832</v>
      </c>
      <c r="F276">
        <v>17670</v>
      </c>
      <c r="G276">
        <v>17670</v>
      </c>
      <c r="H276" t="s">
        <v>41</v>
      </c>
      <c r="I276">
        <v>1749</v>
      </c>
      <c r="J276" t="s">
        <v>377</v>
      </c>
      <c r="K276" t="s">
        <v>43</v>
      </c>
      <c r="L276" t="s">
        <v>302</v>
      </c>
      <c r="M276" t="s">
        <v>45</v>
      </c>
      <c r="N276" t="s">
        <v>73</v>
      </c>
      <c r="O276" t="s">
        <v>47</v>
      </c>
      <c r="P276" t="s">
        <v>74</v>
      </c>
      <c r="Q276" t="s">
        <v>136</v>
      </c>
      <c r="R276" t="s">
        <v>52</v>
      </c>
      <c r="S276" t="s">
        <v>52</v>
      </c>
      <c r="T276" t="s">
        <v>76</v>
      </c>
      <c r="U276" t="s">
        <v>167</v>
      </c>
      <c r="V276" t="s">
        <v>54</v>
      </c>
      <c r="W276" t="s">
        <v>55</v>
      </c>
      <c r="X276" t="s">
        <v>56</v>
      </c>
      <c r="Y276" t="s">
        <v>833</v>
      </c>
      <c r="Z276" t="s">
        <v>225</v>
      </c>
      <c r="AA276" t="s">
        <v>82</v>
      </c>
      <c r="AB276">
        <v>2</v>
      </c>
      <c r="AC276" t="s">
        <v>378</v>
      </c>
      <c r="AD276" t="s">
        <v>171</v>
      </c>
      <c r="AE276" t="s">
        <v>52</v>
      </c>
      <c r="AF276" t="s">
        <v>52</v>
      </c>
      <c r="AG276" t="s">
        <v>52</v>
      </c>
      <c r="AH276">
        <v>9606</v>
      </c>
      <c r="AI276" t="s">
        <v>61</v>
      </c>
      <c r="AJ276" t="s">
        <v>379</v>
      </c>
      <c r="AK276" t="s">
        <v>63</v>
      </c>
      <c r="AL276" t="s">
        <v>104</v>
      </c>
    </row>
    <row r="277" spans="1:38" x14ac:dyDescent="0.2">
      <c r="A277">
        <v>389</v>
      </c>
      <c r="B277">
        <v>29083409</v>
      </c>
      <c r="C277" t="s">
        <v>38</v>
      </c>
      <c r="D277" t="s">
        <v>375</v>
      </c>
      <c r="E277" t="s">
        <v>834</v>
      </c>
      <c r="F277">
        <v>17670</v>
      </c>
      <c r="G277">
        <v>17670</v>
      </c>
      <c r="H277" t="s">
        <v>41</v>
      </c>
      <c r="I277">
        <v>2211</v>
      </c>
      <c r="J277" t="s">
        <v>377</v>
      </c>
      <c r="K277" t="s">
        <v>43</v>
      </c>
      <c r="L277" t="s">
        <v>302</v>
      </c>
      <c r="M277" t="s">
        <v>45</v>
      </c>
      <c r="N277" t="s">
        <v>73</v>
      </c>
      <c r="O277" t="s">
        <v>47</v>
      </c>
      <c r="P277" t="s">
        <v>74</v>
      </c>
      <c r="Q277" t="s">
        <v>136</v>
      </c>
      <c r="R277" t="s">
        <v>52</v>
      </c>
      <c r="S277" t="s">
        <v>52</v>
      </c>
      <c r="T277" t="s">
        <v>76</v>
      </c>
      <c r="U277" t="s">
        <v>167</v>
      </c>
      <c r="V277" t="s">
        <v>54</v>
      </c>
      <c r="W277" t="s">
        <v>55</v>
      </c>
      <c r="X277" t="s">
        <v>56</v>
      </c>
      <c r="Y277" t="s">
        <v>835</v>
      </c>
      <c r="Z277" t="s">
        <v>811</v>
      </c>
      <c r="AA277" t="s">
        <v>82</v>
      </c>
      <c r="AB277">
        <v>2</v>
      </c>
      <c r="AC277" t="s">
        <v>378</v>
      </c>
      <c r="AD277" t="s">
        <v>171</v>
      </c>
      <c r="AE277" t="s">
        <v>52</v>
      </c>
      <c r="AF277" t="s">
        <v>52</v>
      </c>
      <c r="AG277" t="s">
        <v>52</v>
      </c>
      <c r="AH277">
        <v>9606</v>
      </c>
      <c r="AI277" t="s">
        <v>61</v>
      </c>
      <c r="AJ277" t="s">
        <v>379</v>
      </c>
      <c r="AK277" t="s">
        <v>63</v>
      </c>
      <c r="AL277" t="s">
        <v>104</v>
      </c>
    </row>
    <row r="278" spans="1:38" x14ac:dyDescent="0.2">
      <c r="A278">
        <v>390</v>
      </c>
      <c r="B278">
        <v>29083409</v>
      </c>
      <c r="C278" t="s">
        <v>38</v>
      </c>
      <c r="D278" t="s">
        <v>375</v>
      </c>
      <c r="E278" t="s">
        <v>836</v>
      </c>
      <c r="F278">
        <v>17670</v>
      </c>
      <c r="G278">
        <v>17670</v>
      </c>
      <c r="H278" t="s">
        <v>41</v>
      </c>
      <c r="I278">
        <v>1966</v>
      </c>
      <c r="J278" t="s">
        <v>377</v>
      </c>
      <c r="K278" t="s">
        <v>43</v>
      </c>
      <c r="L278" t="s">
        <v>302</v>
      </c>
      <c r="M278" t="s">
        <v>45</v>
      </c>
      <c r="N278" t="s">
        <v>73</v>
      </c>
      <c r="O278" t="s">
        <v>47</v>
      </c>
      <c r="P278" t="s">
        <v>74</v>
      </c>
      <c r="Q278" t="s">
        <v>136</v>
      </c>
      <c r="R278" t="s">
        <v>52</v>
      </c>
      <c r="S278" t="s">
        <v>52</v>
      </c>
      <c r="T278" t="s">
        <v>76</v>
      </c>
      <c r="U278" t="s">
        <v>167</v>
      </c>
      <c r="V278" t="s">
        <v>54</v>
      </c>
      <c r="W278" t="s">
        <v>55</v>
      </c>
      <c r="X278" t="s">
        <v>56</v>
      </c>
      <c r="Y278" t="s">
        <v>837</v>
      </c>
      <c r="Z278" t="s">
        <v>225</v>
      </c>
      <c r="AA278" t="s">
        <v>82</v>
      </c>
      <c r="AB278">
        <v>2</v>
      </c>
      <c r="AC278" t="s">
        <v>378</v>
      </c>
      <c r="AD278" t="s">
        <v>171</v>
      </c>
      <c r="AE278" t="s">
        <v>52</v>
      </c>
      <c r="AF278" t="s">
        <v>52</v>
      </c>
      <c r="AG278" t="s">
        <v>52</v>
      </c>
      <c r="AH278">
        <v>9606</v>
      </c>
      <c r="AI278" t="s">
        <v>61</v>
      </c>
      <c r="AJ278" t="s">
        <v>379</v>
      </c>
      <c r="AK278" t="s">
        <v>63</v>
      </c>
      <c r="AL278" t="s">
        <v>104</v>
      </c>
    </row>
    <row r="279" spans="1:38" x14ac:dyDescent="0.2">
      <c r="A279">
        <v>391</v>
      </c>
      <c r="B279">
        <v>29083409</v>
      </c>
      <c r="C279" t="s">
        <v>38</v>
      </c>
      <c r="D279" t="s">
        <v>375</v>
      </c>
      <c r="E279" t="s">
        <v>838</v>
      </c>
      <c r="F279">
        <v>17670</v>
      </c>
      <c r="G279">
        <v>17670</v>
      </c>
      <c r="H279" t="s">
        <v>41</v>
      </c>
      <c r="I279">
        <v>2043</v>
      </c>
      <c r="J279" t="s">
        <v>377</v>
      </c>
      <c r="K279" t="s">
        <v>43</v>
      </c>
      <c r="L279" t="s">
        <v>302</v>
      </c>
      <c r="M279" t="s">
        <v>45</v>
      </c>
      <c r="N279" t="s">
        <v>73</v>
      </c>
      <c r="O279" t="s">
        <v>47</v>
      </c>
      <c r="P279" t="s">
        <v>74</v>
      </c>
      <c r="Q279" t="s">
        <v>136</v>
      </c>
      <c r="R279" t="s">
        <v>52</v>
      </c>
      <c r="S279" t="s">
        <v>52</v>
      </c>
      <c r="T279" t="s">
        <v>76</v>
      </c>
      <c r="U279" t="s">
        <v>167</v>
      </c>
      <c r="V279" t="s">
        <v>54</v>
      </c>
      <c r="W279" t="s">
        <v>55</v>
      </c>
      <c r="X279" t="s">
        <v>56</v>
      </c>
      <c r="Y279" t="s">
        <v>839</v>
      </c>
      <c r="Z279" t="s">
        <v>225</v>
      </c>
      <c r="AA279" t="s">
        <v>82</v>
      </c>
      <c r="AB279">
        <v>2</v>
      </c>
      <c r="AC279" t="s">
        <v>378</v>
      </c>
      <c r="AD279" t="s">
        <v>171</v>
      </c>
      <c r="AE279" t="s">
        <v>52</v>
      </c>
      <c r="AF279" t="s">
        <v>52</v>
      </c>
      <c r="AG279" t="s">
        <v>52</v>
      </c>
      <c r="AH279">
        <v>9606</v>
      </c>
      <c r="AI279" t="s">
        <v>61</v>
      </c>
      <c r="AJ279" t="s">
        <v>379</v>
      </c>
      <c r="AK279" t="s">
        <v>63</v>
      </c>
      <c r="AL279" t="s">
        <v>104</v>
      </c>
    </row>
    <row r="280" spans="1:38" x14ac:dyDescent="0.2">
      <c r="A280">
        <v>392</v>
      </c>
      <c r="B280">
        <v>29083409</v>
      </c>
      <c r="C280" t="s">
        <v>38</v>
      </c>
      <c r="D280" t="s">
        <v>375</v>
      </c>
      <c r="E280" t="s">
        <v>840</v>
      </c>
      <c r="F280">
        <v>17670</v>
      </c>
      <c r="G280">
        <v>17670</v>
      </c>
      <c r="H280" t="s">
        <v>41</v>
      </c>
      <c r="I280">
        <v>2108</v>
      </c>
      <c r="J280" t="s">
        <v>377</v>
      </c>
      <c r="K280" t="s">
        <v>43</v>
      </c>
      <c r="L280" t="s">
        <v>302</v>
      </c>
      <c r="M280" t="s">
        <v>45</v>
      </c>
      <c r="N280" t="s">
        <v>73</v>
      </c>
      <c r="O280" t="s">
        <v>47</v>
      </c>
      <c r="P280" t="s">
        <v>74</v>
      </c>
      <c r="Q280" t="s">
        <v>136</v>
      </c>
      <c r="R280" t="s">
        <v>52</v>
      </c>
      <c r="S280" t="s">
        <v>52</v>
      </c>
      <c r="T280" t="s">
        <v>76</v>
      </c>
      <c r="U280" t="s">
        <v>167</v>
      </c>
      <c r="V280" t="s">
        <v>54</v>
      </c>
      <c r="W280" t="s">
        <v>55</v>
      </c>
      <c r="X280" t="s">
        <v>56</v>
      </c>
      <c r="Y280" t="s">
        <v>841</v>
      </c>
      <c r="Z280" t="s">
        <v>225</v>
      </c>
      <c r="AA280" t="s">
        <v>82</v>
      </c>
      <c r="AB280">
        <v>2</v>
      </c>
      <c r="AC280" t="s">
        <v>378</v>
      </c>
      <c r="AD280" t="s">
        <v>171</v>
      </c>
      <c r="AE280" t="s">
        <v>52</v>
      </c>
      <c r="AF280" t="s">
        <v>52</v>
      </c>
      <c r="AG280" t="s">
        <v>52</v>
      </c>
      <c r="AH280">
        <v>9606</v>
      </c>
      <c r="AI280" t="s">
        <v>61</v>
      </c>
      <c r="AJ280" t="s">
        <v>379</v>
      </c>
      <c r="AK280" t="s">
        <v>63</v>
      </c>
      <c r="AL280" t="s">
        <v>104</v>
      </c>
    </row>
    <row r="281" spans="1:38" x14ac:dyDescent="0.2">
      <c r="A281">
        <v>393</v>
      </c>
      <c r="B281">
        <v>29083409</v>
      </c>
      <c r="C281" t="s">
        <v>38</v>
      </c>
      <c r="D281" t="s">
        <v>375</v>
      </c>
      <c r="E281" t="s">
        <v>842</v>
      </c>
      <c r="F281">
        <v>17670</v>
      </c>
      <c r="G281">
        <v>17670</v>
      </c>
      <c r="H281" t="s">
        <v>41</v>
      </c>
      <c r="I281">
        <v>1775</v>
      </c>
      <c r="J281" t="s">
        <v>377</v>
      </c>
      <c r="K281" t="s">
        <v>43</v>
      </c>
      <c r="L281" t="s">
        <v>302</v>
      </c>
      <c r="M281" t="s">
        <v>45</v>
      </c>
      <c r="N281" t="s">
        <v>73</v>
      </c>
      <c r="O281" t="s">
        <v>47</v>
      </c>
      <c r="P281" t="s">
        <v>74</v>
      </c>
      <c r="Q281" t="s">
        <v>136</v>
      </c>
      <c r="R281" t="s">
        <v>52</v>
      </c>
      <c r="S281" t="s">
        <v>52</v>
      </c>
      <c r="T281" t="s">
        <v>76</v>
      </c>
      <c r="U281" t="s">
        <v>167</v>
      </c>
      <c r="V281" t="s">
        <v>54</v>
      </c>
      <c r="W281" t="s">
        <v>55</v>
      </c>
      <c r="X281" t="s">
        <v>56</v>
      </c>
      <c r="Y281" t="s">
        <v>843</v>
      </c>
      <c r="Z281" t="s">
        <v>225</v>
      </c>
      <c r="AA281" t="s">
        <v>82</v>
      </c>
      <c r="AB281">
        <v>2</v>
      </c>
      <c r="AC281" t="s">
        <v>378</v>
      </c>
      <c r="AD281" t="s">
        <v>171</v>
      </c>
      <c r="AE281" t="s">
        <v>52</v>
      </c>
      <c r="AF281" t="s">
        <v>52</v>
      </c>
      <c r="AG281" t="s">
        <v>52</v>
      </c>
      <c r="AH281">
        <v>9606</v>
      </c>
      <c r="AI281" t="s">
        <v>61</v>
      </c>
      <c r="AJ281" t="s">
        <v>379</v>
      </c>
      <c r="AK281" t="s">
        <v>63</v>
      </c>
      <c r="AL281" t="s">
        <v>104</v>
      </c>
    </row>
    <row r="282" spans="1:38" x14ac:dyDescent="0.2">
      <c r="A282">
        <v>394</v>
      </c>
      <c r="B282">
        <v>29083409</v>
      </c>
      <c r="C282" t="s">
        <v>38</v>
      </c>
      <c r="D282" t="s">
        <v>375</v>
      </c>
      <c r="E282" t="s">
        <v>844</v>
      </c>
      <c r="F282">
        <v>17670</v>
      </c>
      <c r="G282">
        <v>17670</v>
      </c>
      <c r="H282" t="s">
        <v>41</v>
      </c>
      <c r="I282">
        <v>1865</v>
      </c>
      <c r="J282" t="s">
        <v>377</v>
      </c>
      <c r="K282" t="s">
        <v>43</v>
      </c>
      <c r="L282" t="s">
        <v>302</v>
      </c>
      <c r="M282" t="s">
        <v>45</v>
      </c>
      <c r="N282" t="s">
        <v>73</v>
      </c>
      <c r="O282" t="s">
        <v>47</v>
      </c>
      <c r="P282" t="s">
        <v>74</v>
      </c>
      <c r="Q282" t="s">
        <v>136</v>
      </c>
      <c r="R282" t="s">
        <v>52</v>
      </c>
      <c r="S282" t="s">
        <v>52</v>
      </c>
      <c r="T282" t="s">
        <v>76</v>
      </c>
      <c r="U282" t="s">
        <v>167</v>
      </c>
      <c r="V282" t="s">
        <v>54</v>
      </c>
      <c r="W282" t="s">
        <v>55</v>
      </c>
      <c r="X282" t="s">
        <v>56</v>
      </c>
      <c r="Y282" t="s">
        <v>845</v>
      </c>
      <c r="Z282" t="s">
        <v>802</v>
      </c>
      <c r="AA282" t="s">
        <v>82</v>
      </c>
      <c r="AB282">
        <v>2</v>
      </c>
      <c r="AC282" t="s">
        <v>378</v>
      </c>
      <c r="AD282" t="s">
        <v>171</v>
      </c>
      <c r="AE282" t="s">
        <v>52</v>
      </c>
      <c r="AF282" t="s">
        <v>52</v>
      </c>
      <c r="AG282" t="s">
        <v>52</v>
      </c>
      <c r="AH282">
        <v>9606</v>
      </c>
      <c r="AI282" t="s">
        <v>61</v>
      </c>
      <c r="AJ282" t="s">
        <v>379</v>
      </c>
      <c r="AK282" t="s">
        <v>63</v>
      </c>
      <c r="AL282" t="s">
        <v>104</v>
      </c>
    </row>
    <row r="283" spans="1:38" x14ac:dyDescent="0.2">
      <c r="A283">
        <v>395</v>
      </c>
      <c r="B283">
        <v>29083409</v>
      </c>
      <c r="C283" t="s">
        <v>38</v>
      </c>
      <c r="D283" t="s">
        <v>375</v>
      </c>
      <c r="E283" t="s">
        <v>846</v>
      </c>
      <c r="F283">
        <v>17670</v>
      </c>
      <c r="G283">
        <v>17670</v>
      </c>
      <c r="H283" t="s">
        <v>41</v>
      </c>
      <c r="I283">
        <v>1724</v>
      </c>
      <c r="J283" t="s">
        <v>377</v>
      </c>
      <c r="K283" t="s">
        <v>43</v>
      </c>
      <c r="L283" t="s">
        <v>302</v>
      </c>
      <c r="M283" t="s">
        <v>45</v>
      </c>
      <c r="N283" t="s">
        <v>73</v>
      </c>
      <c r="O283" t="s">
        <v>47</v>
      </c>
      <c r="P283" t="s">
        <v>74</v>
      </c>
      <c r="Q283" t="s">
        <v>136</v>
      </c>
      <c r="R283" t="s">
        <v>52</v>
      </c>
      <c r="S283" t="s">
        <v>52</v>
      </c>
      <c r="T283" t="s">
        <v>76</v>
      </c>
      <c r="U283" t="s">
        <v>167</v>
      </c>
      <c r="V283" t="s">
        <v>54</v>
      </c>
      <c r="W283" t="s">
        <v>55</v>
      </c>
      <c r="X283" t="s">
        <v>56</v>
      </c>
      <c r="Y283" t="s">
        <v>847</v>
      </c>
      <c r="Z283" t="s">
        <v>225</v>
      </c>
      <c r="AA283" t="s">
        <v>82</v>
      </c>
      <c r="AB283">
        <v>2</v>
      </c>
      <c r="AC283" t="s">
        <v>378</v>
      </c>
      <c r="AD283" t="s">
        <v>171</v>
      </c>
      <c r="AE283" t="s">
        <v>52</v>
      </c>
      <c r="AF283" t="s">
        <v>52</v>
      </c>
      <c r="AG283" t="s">
        <v>52</v>
      </c>
      <c r="AH283">
        <v>9606</v>
      </c>
      <c r="AI283" t="s">
        <v>61</v>
      </c>
      <c r="AJ283" t="s">
        <v>379</v>
      </c>
      <c r="AK283" t="s">
        <v>63</v>
      </c>
      <c r="AL283" t="s">
        <v>104</v>
      </c>
    </row>
    <row r="284" spans="1:38" x14ac:dyDescent="0.2">
      <c r="A284">
        <v>396</v>
      </c>
      <c r="B284">
        <v>29083409</v>
      </c>
      <c r="C284" t="s">
        <v>38</v>
      </c>
      <c r="D284" t="s">
        <v>375</v>
      </c>
      <c r="E284" t="s">
        <v>848</v>
      </c>
      <c r="F284">
        <v>17670</v>
      </c>
      <c r="G284">
        <v>17670</v>
      </c>
      <c r="H284" t="s">
        <v>41</v>
      </c>
      <c r="I284">
        <v>1894</v>
      </c>
      <c r="J284" t="s">
        <v>377</v>
      </c>
      <c r="K284" t="s">
        <v>43</v>
      </c>
      <c r="L284" t="s">
        <v>302</v>
      </c>
      <c r="M284" t="s">
        <v>45</v>
      </c>
      <c r="N284" t="s">
        <v>73</v>
      </c>
      <c r="O284" t="s">
        <v>47</v>
      </c>
      <c r="P284" t="s">
        <v>74</v>
      </c>
      <c r="Q284" t="s">
        <v>136</v>
      </c>
      <c r="R284" t="s">
        <v>52</v>
      </c>
      <c r="S284" t="s">
        <v>52</v>
      </c>
      <c r="T284" t="s">
        <v>76</v>
      </c>
      <c r="U284" t="s">
        <v>167</v>
      </c>
      <c r="V284" t="s">
        <v>54</v>
      </c>
      <c r="W284" t="s">
        <v>55</v>
      </c>
      <c r="X284" t="s">
        <v>56</v>
      </c>
      <c r="Y284" t="s">
        <v>849</v>
      </c>
      <c r="Z284" t="s">
        <v>811</v>
      </c>
      <c r="AA284" t="s">
        <v>82</v>
      </c>
      <c r="AB284">
        <v>2</v>
      </c>
      <c r="AC284" t="s">
        <v>378</v>
      </c>
      <c r="AD284" t="s">
        <v>171</v>
      </c>
      <c r="AE284" t="s">
        <v>52</v>
      </c>
      <c r="AF284" t="s">
        <v>52</v>
      </c>
      <c r="AG284" t="s">
        <v>52</v>
      </c>
      <c r="AH284">
        <v>9606</v>
      </c>
      <c r="AI284" t="s">
        <v>61</v>
      </c>
      <c r="AJ284" t="s">
        <v>379</v>
      </c>
      <c r="AK284" t="s">
        <v>63</v>
      </c>
      <c r="AL284" t="s">
        <v>104</v>
      </c>
    </row>
    <row r="285" spans="1:38" x14ac:dyDescent="0.2">
      <c r="A285">
        <v>397</v>
      </c>
      <c r="B285">
        <v>29083409</v>
      </c>
      <c r="C285" t="s">
        <v>38</v>
      </c>
      <c r="D285" t="s">
        <v>375</v>
      </c>
      <c r="E285" t="s">
        <v>850</v>
      </c>
      <c r="F285">
        <v>17670</v>
      </c>
      <c r="G285">
        <v>17670</v>
      </c>
      <c r="H285" t="s">
        <v>41</v>
      </c>
      <c r="I285">
        <v>1666</v>
      </c>
      <c r="J285" t="s">
        <v>377</v>
      </c>
      <c r="K285" t="s">
        <v>43</v>
      </c>
      <c r="L285" t="s">
        <v>302</v>
      </c>
      <c r="M285" t="s">
        <v>45</v>
      </c>
      <c r="N285" t="s">
        <v>73</v>
      </c>
      <c r="O285" t="s">
        <v>47</v>
      </c>
      <c r="P285" t="s">
        <v>74</v>
      </c>
      <c r="Q285" t="s">
        <v>136</v>
      </c>
      <c r="R285" t="s">
        <v>52</v>
      </c>
      <c r="S285" t="s">
        <v>52</v>
      </c>
      <c r="T285" t="s">
        <v>76</v>
      </c>
      <c r="U285" t="s">
        <v>167</v>
      </c>
      <c r="V285" t="s">
        <v>54</v>
      </c>
      <c r="W285" t="s">
        <v>55</v>
      </c>
      <c r="X285" t="s">
        <v>56</v>
      </c>
      <c r="Y285" t="s">
        <v>851</v>
      </c>
      <c r="Z285" t="s">
        <v>802</v>
      </c>
      <c r="AA285" t="s">
        <v>82</v>
      </c>
      <c r="AB285">
        <v>2</v>
      </c>
      <c r="AC285" t="s">
        <v>378</v>
      </c>
      <c r="AD285" t="s">
        <v>171</v>
      </c>
      <c r="AE285" t="s">
        <v>52</v>
      </c>
      <c r="AF285" t="s">
        <v>52</v>
      </c>
      <c r="AG285" t="s">
        <v>52</v>
      </c>
      <c r="AH285">
        <v>9606</v>
      </c>
      <c r="AI285" t="s">
        <v>61</v>
      </c>
      <c r="AJ285" t="s">
        <v>379</v>
      </c>
      <c r="AK285" t="s">
        <v>63</v>
      </c>
      <c r="AL285" t="s">
        <v>104</v>
      </c>
    </row>
    <row r="286" spans="1:38" x14ac:dyDescent="0.2">
      <c r="A286">
        <v>398</v>
      </c>
      <c r="B286">
        <v>29083409</v>
      </c>
      <c r="C286" t="s">
        <v>38</v>
      </c>
      <c r="D286" t="s">
        <v>375</v>
      </c>
      <c r="E286" t="s">
        <v>852</v>
      </c>
      <c r="F286">
        <v>17670</v>
      </c>
      <c r="G286">
        <v>17670</v>
      </c>
      <c r="H286" t="s">
        <v>41</v>
      </c>
      <c r="I286">
        <v>1713</v>
      </c>
      <c r="J286" t="s">
        <v>377</v>
      </c>
      <c r="K286" t="s">
        <v>43</v>
      </c>
      <c r="L286" t="s">
        <v>302</v>
      </c>
      <c r="M286" t="s">
        <v>45</v>
      </c>
      <c r="N286" t="s">
        <v>73</v>
      </c>
      <c r="O286" t="s">
        <v>47</v>
      </c>
      <c r="P286" t="s">
        <v>74</v>
      </c>
      <c r="Q286" t="s">
        <v>136</v>
      </c>
      <c r="R286" t="s">
        <v>52</v>
      </c>
      <c r="S286" t="s">
        <v>52</v>
      </c>
      <c r="T286" t="s">
        <v>76</v>
      </c>
      <c r="U286" t="s">
        <v>167</v>
      </c>
      <c r="V286" t="s">
        <v>54</v>
      </c>
      <c r="W286" t="s">
        <v>55</v>
      </c>
      <c r="X286" t="s">
        <v>56</v>
      </c>
      <c r="Y286" t="s">
        <v>853</v>
      </c>
      <c r="Z286" t="s">
        <v>515</v>
      </c>
      <c r="AA286" t="s">
        <v>82</v>
      </c>
      <c r="AB286">
        <v>2</v>
      </c>
      <c r="AC286" t="s">
        <v>378</v>
      </c>
      <c r="AD286" t="s">
        <v>171</v>
      </c>
      <c r="AE286" t="s">
        <v>52</v>
      </c>
      <c r="AF286" t="s">
        <v>52</v>
      </c>
      <c r="AG286" t="s">
        <v>52</v>
      </c>
      <c r="AH286">
        <v>9606</v>
      </c>
      <c r="AI286" t="s">
        <v>61</v>
      </c>
      <c r="AJ286" t="s">
        <v>379</v>
      </c>
      <c r="AK286" t="s">
        <v>63</v>
      </c>
      <c r="AL286" t="s">
        <v>104</v>
      </c>
    </row>
    <row r="287" spans="1:38" x14ac:dyDescent="0.2">
      <c r="A287">
        <v>399</v>
      </c>
      <c r="B287">
        <v>29083409</v>
      </c>
      <c r="C287" t="s">
        <v>38</v>
      </c>
      <c r="D287" t="s">
        <v>375</v>
      </c>
      <c r="E287" t="s">
        <v>854</v>
      </c>
      <c r="F287">
        <v>17670</v>
      </c>
      <c r="G287">
        <v>17670</v>
      </c>
      <c r="H287" t="s">
        <v>41</v>
      </c>
      <c r="I287">
        <v>2199</v>
      </c>
      <c r="J287" t="s">
        <v>377</v>
      </c>
      <c r="K287" t="s">
        <v>43</v>
      </c>
      <c r="L287" t="s">
        <v>302</v>
      </c>
      <c r="M287" t="s">
        <v>45</v>
      </c>
      <c r="N287" t="s">
        <v>73</v>
      </c>
      <c r="O287" t="s">
        <v>47</v>
      </c>
      <c r="P287" t="s">
        <v>74</v>
      </c>
      <c r="Q287" t="s">
        <v>136</v>
      </c>
      <c r="R287" t="s">
        <v>52</v>
      </c>
      <c r="S287" t="s">
        <v>52</v>
      </c>
      <c r="T287" t="s">
        <v>76</v>
      </c>
      <c r="U287" t="s">
        <v>167</v>
      </c>
      <c r="V287" t="s">
        <v>54</v>
      </c>
      <c r="W287" t="s">
        <v>55</v>
      </c>
      <c r="X287" t="s">
        <v>56</v>
      </c>
      <c r="Y287" t="s">
        <v>855</v>
      </c>
      <c r="Z287" t="s">
        <v>225</v>
      </c>
      <c r="AA287" t="s">
        <v>82</v>
      </c>
      <c r="AB287">
        <v>2</v>
      </c>
      <c r="AC287" t="s">
        <v>378</v>
      </c>
      <c r="AD287" t="s">
        <v>171</v>
      </c>
      <c r="AE287" t="s">
        <v>52</v>
      </c>
      <c r="AF287" t="s">
        <v>52</v>
      </c>
      <c r="AG287" t="s">
        <v>52</v>
      </c>
      <c r="AH287">
        <v>9606</v>
      </c>
      <c r="AI287" t="s">
        <v>61</v>
      </c>
      <c r="AJ287" t="s">
        <v>379</v>
      </c>
      <c r="AK287" t="s">
        <v>63</v>
      </c>
      <c r="AL287" t="s">
        <v>104</v>
      </c>
    </row>
    <row r="288" spans="1:38" x14ac:dyDescent="0.2">
      <c r="A288">
        <v>400</v>
      </c>
      <c r="B288">
        <v>29083409</v>
      </c>
      <c r="C288" t="s">
        <v>38</v>
      </c>
      <c r="D288" t="s">
        <v>375</v>
      </c>
      <c r="E288" t="s">
        <v>856</v>
      </c>
      <c r="F288">
        <v>17670</v>
      </c>
      <c r="G288">
        <v>17670</v>
      </c>
      <c r="H288" t="s">
        <v>41</v>
      </c>
      <c r="I288">
        <v>1738</v>
      </c>
      <c r="J288" t="s">
        <v>377</v>
      </c>
      <c r="K288" t="s">
        <v>43</v>
      </c>
      <c r="L288" t="s">
        <v>302</v>
      </c>
      <c r="M288" t="s">
        <v>45</v>
      </c>
      <c r="N288" t="s">
        <v>73</v>
      </c>
      <c r="O288" t="s">
        <v>47</v>
      </c>
      <c r="P288" t="s">
        <v>74</v>
      </c>
      <c r="Q288" t="s">
        <v>136</v>
      </c>
      <c r="R288" t="s">
        <v>52</v>
      </c>
      <c r="S288" t="s">
        <v>52</v>
      </c>
      <c r="T288" t="s">
        <v>76</v>
      </c>
      <c r="U288" t="s">
        <v>167</v>
      </c>
      <c r="V288" t="s">
        <v>54</v>
      </c>
      <c r="W288" t="s">
        <v>55</v>
      </c>
      <c r="X288" t="s">
        <v>56</v>
      </c>
      <c r="Y288" t="s">
        <v>857</v>
      </c>
      <c r="Z288" t="s">
        <v>802</v>
      </c>
      <c r="AA288" t="s">
        <v>82</v>
      </c>
      <c r="AB288">
        <v>2</v>
      </c>
      <c r="AC288" t="s">
        <v>378</v>
      </c>
      <c r="AD288" t="s">
        <v>171</v>
      </c>
      <c r="AE288" t="s">
        <v>52</v>
      </c>
      <c r="AF288" t="s">
        <v>52</v>
      </c>
      <c r="AG288" t="s">
        <v>52</v>
      </c>
      <c r="AH288">
        <v>9606</v>
      </c>
      <c r="AI288" t="s">
        <v>61</v>
      </c>
      <c r="AJ288" t="s">
        <v>379</v>
      </c>
      <c r="AK288" t="s">
        <v>63</v>
      </c>
      <c r="AL288" t="s">
        <v>104</v>
      </c>
    </row>
    <row r="289" spans="1:38" x14ac:dyDescent="0.2">
      <c r="A289">
        <v>401</v>
      </c>
      <c r="B289">
        <v>29083409</v>
      </c>
      <c r="C289" t="s">
        <v>38</v>
      </c>
      <c r="D289" t="s">
        <v>375</v>
      </c>
      <c r="E289" t="s">
        <v>858</v>
      </c>
      <c r="F289">
        <v>17670</v>
      </c>
      <c r="G289">
        <v>17670</v>
      </c>
      <c r="H289" t="s">
        <v>41</v>
      </c>
      <c r="I289">
        <v>1286</v>
      </c>
      <c r="J289" t="s">
        <v>377</v>
      </c>
      <c r="K289" t="s">
        <v>43</v>
      </c>
      <c r="L289" t="s">
        <v>302</v>
      </c>
      <c r="M289" t="s">
        <v>45</v>
      </c>
      <c r="N289" t="s">
        <v>73</v>
      </c>
      <c r="O289" t="s">
        <v>47</v>
      </c>
      <c r="P289" t="s">
        <v>74</v>
      </c>
      <c r="Q289" t="s">
        <v>136</v>
      </c>
      <c r="R289" t="s">
        <v>52</v>
      </c>
      <c r="S289" t="s">
        <v>52</v>
      </c>
      <c r="T289" t="s">
        <v>76</v>
      </c>
      <c r="U289" t="s">
        <v>167</v>
      </c>
      <c r="V289" t="s">
        <v>54</v>
      </c>
      <c r="W289" t="s">
        <v>55</v>
      </c>
      <c r="X289" t="s">
        <v>56</v>
      </c>
      <c r="Y289" t="s">
        <v>859</v>
      </c>
      <c r="Z289" t="s">
        <v>501</v>
      </c>
      <c r="AA289" t="s">
        <v>82</v>
      </c>
      <c r="AB289">
        <v>2</v>
      </c>
      <c r="AC289" t="s">
        <v>378</v>
      </c>
      <c r="AD289" t="s">
        <v>171</v>
      </c>
      <c r="AE289" t="s">
        <v>52</v>
      </c>
      <c r="AF289" t="s">
        <v>52</v>
      </c>
      <c r="AG289" t="s">
        <v>52</v>
      </c>
      <c r="AH289">
        <v>9606</v>
      </c>
      <c r="AI289" t="s">
        <v>61</v>
      </c>
      <c r="AJ289" t="s">
        <v>379</v>
      </c>
      <c r="AK289" t="s">
        <v>63</v>
      </c>
      <c r="AL289" t="s">
        <v>104</v>
      </c>
    </row>
    <row r="290" spans="1:38" x14ac:dyDescent="0.2">
      <c r="A290">
        <v>402</v>
      </c>
      <c r="B290">
        <v>29083409</v>
      </c>
      <c r="C290" t="s">
        <v>38</v>
      </c>
      <c r="D290" t="s">
        <v>375</v>
      </c>
      <c r="E290" t="s">
        <v>860</v>
      </c>
      <c r="F290">
        <v>17670</v>
      </c>
      <c r="G290">
        <v>17670</v>
      </c>
      <c r="H290" t="s">
        <v>41</v>
      </c>
      <c r="I290">
        <v>1638</v>
      </c>
      <c r="J290" t="s">
        <v>377</v>
      </c>
      <c r="K290" t="s">
        <v>43</v>
      </c>
      <c r="L290" t="s">
        <v>302</v>
      </c>
      <c r="M290" t="s">
        <v>45</v>
      </c>
      <c r="N290" t="s">
        <v>73</v>
      </c>
      <c r="O290" t="s">
        <v>47</v>
      </c>
      <c r="P290" t="s">
        <v>74</v>
      </c>
      <c r="Q290" t="s">
        <v>136</v>
      </c>
      <c r="R290" t="s">
        <v>52</v>
      </c>
      <c r="S290" t="s">
        <v>52</v>
      </c>
      <c r="T290" t="s">
        <v>76</v>
      </c>
      <c r="U290" t="s">
        <v>167</v>
      </c>
      <c r="V290" t="s">
        <v>54</v>
      </c>
      <c r="W290" t="s">
        <v>55</v>
      </c>
      <c r="X290" t="s">
        <v>56</v>
      </c>
      <c r="Y290" t="s">
        <v>861</v>
      </c>
      <c r="Z290" t="s">
        <v>68</v>
      </c>
      <c r="AA290" t="s">
        <v>82</v>
      </c>
      <c r="AB290">
        <v>2</v>
      </c>
      <c r="AC290" t="s">
        <v>378</v>
      </c>
      <c r="AD290" t="s">
        <v>171</v>
      </c>
      <c r="AE290" t="s">
        <v>52</v>
      </c>
      <c r="AF290" t="s">
        <v>52</v>
      </c>
      <c r="AG290" t="s">
        <v>52</v>
      </c>
      <c r="AH290">
        <v>9606</v>
      </c>
      <c r="AI290" t="s">
        <v>61</v>
      </c>
      <c r="AJ290" t="s">
        <v>379</v>
      </c>
      <c r="AK290" t="s">
        <v>63</v>
      </c>
      <c r="AL290" t="s">
        <v>104</v>
      </c>
    </row>
    <row r="291" spans="1:38" x14ac:dyDescent="0.2">
      <c r="A291">
        <v>403</v>
      </c>
      <c r="B291">
        <v>29083409</v>
      </c>
      <c r="C291" t="s">
        <v>38</v>
      </c>
      <c r="D291" t="s">
        <v>375</v>
      </c>
      <c r="E291" t="s">
        <v>862</v>
      </c>
      <c r="F291">
        <v>17670</v>
      </c>
      <c r="G291">
        <v>17670</v>
      </c>
      <c r="H291" t="s">
        <v>41</v>
      </c>
      <c r="I291">
        <v>2238</v>
      </c>
      <c r="J291" t="s">
        <v>377</v>
      </c>
      <c r="K291" t="s">
        <v>43</v>
      </c>
      <c r="L291" t="s">
        <v>302</v>
      </c>
      <c r="M291" t="s">
        <v>45</v>
      </c>
      <c r="N291" t="s">
        <v>73</v>
      </c>
      <c r="O291" t="s">
        <v>47</v>
      </c>
      <c r="P291" t="s">
        <v>74</v>
      </c>
      <c r="Q291" t="s">
        <v>136</v>
      </c>
      <c r="R291" t="s">
        <v>52</v>
      </c>
      <c r="S291" t="s">
        <v>52</v>
      </c>
      <c r="T291" t="s">
        <v>76</v>
      </c>
      <c r="U291" t="s">
        <v>167</v>
      </c>
      <c r="V291" t="s">
        <v>54</v>
      </c>
      <c r="W291" t="s">
        <v>55</v>
      </c>
      <c r="X291" t="s">
        <v>56</v>
      </c>
      <c r="Y291" t="s">
        <v>863</v>
      </c>
      <c r="Z291" t="s">
        <v>405</v>
      </c>
      <c r="AA291" t="s">
        <v>82</v>
      </c>
      <c r="AB291">
        <v>2</v>
      </c>
      <c r="AC291" t="s">
        <v>378</v>
      </c>
      <c r="AD291" t="s">
        <v>171</v>
      </c>
      <c r="AE291" t="s">
        <v>52</v>
      </c>
      <c r="AF291" t="s">
        <v>52</v>
      </c>
      <c r="AG291" t="s">
        <v>52</v>
      </c>
      <c r="AH291">
        <v>9606</v>
      </c>
      <c r="AI291" t="s">
        <v>61</v>
      </c>
      <c r="AJ291" t="s">
        <v>379</v>
      </c>
      <c r="AK291" t="s">
        <v>63</v>
      </c>
      <c r="AL291" t="s">
        <v>104</v>
      </c>
    </row>
    <row r="292" spans="1:38" x14ac:dyDescent="0.2">
      <c r="A292">
        <v>404</v>
      </c>
      <c r="B292">
        <v>29083409</v>
      </c>
      <c r="C292" t="s">
        <v>38</v>
      </c>
      <c r="D292" t="s">
        <v>375</v>
      </c>
      <c r="E292" t="s">
        <v>864</v>
      </c>
      <c r="F292">
        <v>17670</v>
      </c>
      <c r="G292">
        <v>17670</v>
      </c>
      <c r="H292" t="s">
        <v>41</v>
      </c>
      <c r="I292">
        <v>2104</v>
      </c>
      <c r="J292" t="s">
        <v>377</v>
      </c>
      <c r="K292" t="s">
        <v>43</v>
      </c>
      <c r="L292" t="s">
        <v>302</v>
      </c>
      <c r="M292" t="s">
        <v>45</v>
      </c>
      <c r="N292" t="s">
        <v>73</v>
      </c>
      <c r="O292" t="s">
        <v>47</v>
      </c>
      <c r="P292" t="s">
        <v>74</v>
      </c>
      <c r="Q292" t="s">
        <v>136</v>
      </c>
      <c r="R292" t="s">
        <v>52</v>
      </c>
      <c r="S292" t="s">
        <v>52</v>
      </c>
      <c r="T292" t="s">
        <v>76</v>
      </c>
      <c r="U292" t="s">
        <v>167</v>
      </c>
      <c r="V292" t="s">
        <v>54</v>
      </c>
      <c r="W292" t="s">
        <v>55</v>
      </c>
      <c r="X292" t="s">
        <v>56</v>
      </c>
      <c r="Y292" t="s">
        <v>865</v>
      </c>
      <c r="Z292" t="s">
        <v>493</v>
      </c>
      <c r="AA292" t="s">
        <v>82</v>
      </c>
      <c r="AB292">
        <v>2</v>
      </c>
      <c r="AC292" t="s">
        <v>378</v>
      </c>
      <c r="AD292" t="s">
        <v>171</v>
      </c>
      <c r="AE292" t="s">
        <v>52</v>
      </c>
      <c r="AF292" t="s">
        <v>52</v>
      </c>
      <c r="AG292" t="s">
        <v>52</v>
      </c>
      <c r="AH292">
        <v>9606</v>
      </c>
      <c r="AI292" t="s">
        <v>61</v>
      </c>
      <c r="AJ292" t="s">
        <v>379</v>
      </c>
      <c r="AK292" t="s">
        <v>63</v>
      </c>
      <c r="AL292" t="s">
        <v>104</v>
      </c>
    </row>
    <row r="293" spans="1:38" x14ac:dyDescent="0.2">
      <c r="A293">
        <v>405</v>
      </c>
      <c r="B293">
        <v>28775154</v>
      </c>
      <c r="C293" t="s">
        <v>38</v>
      </c>
      <c r="D293" t="s">
        <v>866</v>
      </c>
      <c r="E293" t="s">
        <v>867</v>
      </c>
      <c r="F293">
        <v>20916</v>
      </c>
      <c r="G293">
        <v>20916</v>
      </c>
      <c r="H293" t="s">
        <v>41</v>
      </c>
      <c r="I293">
        <v>1174</v>
      </c>
      <c r="J293" t="s">
        <v>340</v>
      </c>
      <c r="K293" t="s">
        <v>43</v>
      </c>
      <c r="L293" t="s">
        <v>868</v>
      </c>
      <c r="M293" t="s">
        <v>45</v>
      </c>
      <c r="N293" t="s">
        <v>279</v>
      </c>
      <c r="O293" t="s">
        <v>47</v>
      </c>
      <c r="P293" t="s">
        <v>74</v>
      </c>
      <c r="Q293" t="s">
        <v>136</v>
      </c>
      <c r="R293" t="s">
        <v>52</v>
      </c>
      <c r="S293" t="s">
        <v>52</v>
      </c>
      <c r="T293" t="s">
        <v>869</v>
      </c>
      <c r="U293" t="s">
        <v>223</v>
      </c>
      <c r="V293" t="s">
        <v>54</v>
      </c>
      <c r="W293" t="s">
        <v>55</v>
      </c>
      <c r="X293" t="s">
        <v>56</v>
      </c>
      <c r="Y293" t="s">
        <v>107</v>
      </c>
      <c r="Z293" t="s">
        <v>108</v>
      </c>
      <c r="AA293" t="s">
        <v>870</v>
      </c>
      <c r="AB293">
        <v>1</v>
      </c>
      <c r="AC293" t="s">
        <v>349</v>
      </c>
      <c r="AD293" t="s">
        <v>52</v>
      </c>
      <c r="AE293" t="s">
        <v>52</v>
      </c>
      <c r="AF293" t="s">
        <v>52</v>
      </c>
      <c r="AG293" t="s">
        <v>52</v>
      </c>
      <c r="AH293">
        <v>9606</v>
      </c>
      <c r="AI293" t="s">
        <v>61</v>
      </c>
      <c r="AJ293" t="s">
        <v>871</v>
      </c>
      <c r="AK293" t="s">
        <v>63</v>
      </c>
      <c r="AL293" t="s">
        <v>872</v>
      </c>
    </row>
    <row r="294" spans="1:38" x14ac:dyDescent="0.2">
      <c r="A294">
        <v>406</v>
      </c>
      <c r="B294">
        <v>29083409</v>
      </c>
      <c r="C294" t="s">
        <v>38</v>
      </c>
      <c r="D294" t="s">
        <v>375</v>
      </c>
      <c r="E294" t="s">
        <v>873</v>
      </c>
      <c r="F294">
        <v>17670</v>
      </c>
      <c r="G294">
        <v>17670</v>
      </c>
      <c r="H294" t="s">
        <v>41</v>
      </c>
      <c r="I294">
        <v>2060</v>
      </c>
      <c r="J294" t="s">
        <v>377</v>
      </c>
      <c r="K294" t="s">
        <v>43</v>
      </c>
      <c r="L294" t="s">
        <v>302</v>
      </c>
      <c r="M294" t="s">
        <v>45</v>
      </c>
      <c r="N294" t="s">
        <v>73</v>
      </c>
      <c r="O294" t="s">
        <v>47</v>
      </c>
      <c r="P294" t="s">
        <v>74</v>
      </c>
      <c r="Q294" t="s">
        <v>136</v>
      </c>
      <c r="R294" t="s">
        <v>52</v>
      </c>
      <c r="S294" t="s">
        <v>52</v>
      </c>
      <c r="T294" t="s">
        <v>76</v>
      </c>
      <c r="U294" t="s">
        <v>167</v>
      </c>
      <c r="V294" t="s">
        <v>54</v>
      </c>
      <c r="W294" t="s">
        <v>55</v>
      </c>
      <c r="X294" t="s">
        <v>56</v>
      </c>
      <c r="Y294" t="s">
        <v>874</v>
      </c>
      <c r="Z294" t="s">
        <v>875</v>
      </c>
      <c r="AA294" t="s">
        <v>82</v>
      </c>
      <c r="AB294">
        <v>2</v>
      </c>
      <c r="AC294" t="s">
        <v>378</v>
      </c>
      <c r="AD294" t="s">
        <v>171</v>
      </c>
      <c r="AE294" t="s">
        <v>52</v>
      </c>
      <c r="AF294" t="s">
        <v>52</v>
      </c>
      <c r="AG294" t="s">
        <v>52</v>
      </c>
      <c r="AH294">
        <v>9606</v>
      </c>
      <c r="AI294" t="s">
        <v>61</v>
      </c>
      <c r="AJ294" t="s">
        <v>379</v>
      </c>
      <c r="AK294" t="s">
        <v>63</v>
      </c>
      <c r="AL294" t="s">
        <v>104</v>
      </c>
    </row>
    <row r="295" spans="1:38" x14ac:dyDescent="0.2">
      <c r="A295">
        <v>407</v>
      </c>
      <c r="B295">
        <v>29083409</v>
      </c>
      <c r="C295" t="s">
        <v>38</v>
      </c>
      <c r="D295" t="s">
        <v>375</v>
      </c>
      <c r="E295" t="s">
        <v>876</v>
      </c>
      <c r="F295">
        <v>17670</v>
      </c>
      <c r="G295">
        <v>17670</v>
      </c>
      <c r="H295" t="s">
        <v>41</v>
      </c>
      <c r="I295">
        <v>1859</v>
      </c>
      <c r="J295" t="s">
        <v>377</v>
      </c>
      <c r="K295" t="s">
        <v>43</v>
      </c>
      <c r="L295" t="s">
        <v>302</v>
      </c>
      <c r="M295" t="s">
        <v>45</v>
      </c>
      <c r="N295" t="s">
        <v>73</v>
      </c>
      <c r="O295" t="s">
        <v>47</v>
      </c>
      <c r="P295" t="s">
        <v>74</v>
      </c>
      <c r="Q295" t="s">
        <v>136</v>
      </c>
      <c r="R295" t="s">
        <v>52</v>
      </c>
      <c r="S295" t="s">
        <v>52</v>
      </c>
      <c r="T295" t="s">
        <v>76</v>
      </c>
      <c r="U295" t="s">
        <v>167</v>
      </c>
      <c r="V295" t="s">
        <v>54</v>
      </c>
      <c r="W295" t="s">
        <v>55</v>
      </c>
      <c r="X295" t="s">
        <v>56</v>
      </c>
      <c r="Y295" t="s">
        <v>877</v>
      </c>
      <c r="Z295" t="s">
        <v>875</v>
      </c>
      <c r="AA295" t="s">
        <v>82</v>
      </c>
      <c r="AB295">
        <v>2</v>
      </c>
      <c r="AC295" t="s">
        <v>378</v>
      </c>
      <c r="AD295" t="s">
        <v>171</v>
      </c>
      <c r="AE295" t="s">
        <v>52</v>
      </c>
      <c r="AF295" t="s">
        <v>52</v>
      </c>
      <c r="AG295" t="s">
        <v>52</v>
      </c>
      <c r="AH295">
        <v>9606</v>
      </c>
      <c r="AI295" t="s">
        <v>61</v>
      </c>
      <c r="AJ295" t="s">
        <v>379</v>
      </c>
      <c r="AK295" t="s">
        <v>63</v>
      </c>
      <c r="AL295" t="s">
        <v>104</v>
      </c>
    </row>
    <row r="296" spans="1:38" x14ac:dyDescent="0.2">
      <c r="A296">
        <v>408</v>
      </c>
      <c r="B296">
        <v>29083409</v>
      </c>
      <c r="C296" t="s">
        <v>38</v>
      </c>
      <c r="D296" t="s">
        <v>375</v>
      </c>
      <c r="E296" t="s">
        <v>878</v>
      </c>
      <c r="F296">
        <v>17670</v>
      </c>
      <c r="G296">
        <v>17670</v>
      </c>
      <c r="H296" t="s">
        <v>41</v>
      </c>
      <c r="I296">
        <v>1839</v>
      </c>
      <c r="J296" t="s">
        <v>377</v>
      </c>
      <c r="K296" t="s">
        <v>43</v>
      </c>
      <c r="L296" t="s">
        <v>302</v>
      </c>
      <c r="M296" t="s">
        <v>45</v>
      </c>
      <c r="N296" t="s">
        <v>73</v>
      </c>
      <c r="O296" t="s">
        <v>47</v>
      </c>
      <c r="P296" t="s">
        <v>74</v>
      </c>
      <c r="Q296" t="s">
        <v>136</v>
      </c>
      <c r="R296" t="s">
        <v>52</v>
      </c>
      <c r="S296" t="s">
        <v>52</v>
      </c>
      <c r="T296" t="s">
        <v>76</v>
      </c>
      <c r="U296" t="s">
        <v>167</v>
      </c>
      <c r="V296" t="s">
        <v>54</v>
      </c>
      <c r="W296" t="s">
        <v>55</v>
      </c>
      <c r="X296" t="s">
        <v>56</v>
      </c>
      <c r="Y296" t="s">
        <v>879</v>
      </c>
      <c r="Z296" t="s">
        <v>490</v>
      </c>
      <c r="AA296" t="s">
        <v>82</v>
      </c>
      <c r="AB296">
        <v>2</v>
      </c>
      <c r="AC296" t="s">
        <v>378</v>
      </c>
      <c r="AD296" t="s">
        <v>171</v>
      </c>
      <c r="AE296" t="s">
        <v>52</v>
      </c>
      <c r="AF296" t="s">
        <v>52</v>
      </c>
      <c r="AG296" t="s">
        <v>52</v>
      </c>
      <c r="AH296">
        <v>9606</v>
      </c>
      <c r="AI296" t="s">
        <v>61</v>
      </c>
      <c r="AJ296" t="s">
        <v>379</v>
      </c>
      <c r="AK296" t="s">
        <v>63</v>
      </c>
      <c r="AL296" t="s">
        <v>104</v>
      </c>
    </row>
    <row r="297" spans="1:38" x14ac:dyDescent="0.2">
      <c r="A297">
        <v>409</v>
      </c>
      <c r="B297">
        <v>29083409</v>
      </c>
      <c r="C297" t="s">
        <v>38</v>
      </c>
      <c r="D297" t="s">
        <v>375</v>
      </c>
      <c r="E297" t="s">
        <v>880</v>
      </c>
      <c r="F297">
        <v>17670</v>
      </c>
      <c r="G297">
        <v>17670</v>
      </c>
      <c r="H297" t="s">
        <v>41</v>
      </c>
      <c r="I297">
        <v>1879</v>
      </c>
      <c r="J297" t="s">
        <v>377</v>
      </c>
      <c r="K297" t="s">
        <v>43</v>
      </c>
      <c r="L297" t="s">
        <v>302</v>
      </c>
      <c r="M297" t="s">
        <v>45</v>
      </c>
      <c r="N297" t="s">
        <v>73</v>
      </c>
      <c r="O297" t="s">
        <v>47</v>
      </c>
      <c r="P297" t="s">
        <v>74</v>
      </c>
      <c r="Q297" t="s">
        <v>136</v>
      </c>
      <c r="R297" t="s">
        <v>52</v>
      </c>
      <c r="S297" t="s">
        <v>52</v>
      </c>
      <c r="T297" t="s">
        <v>76</v>
      </c>
      <c r="U297" t="s">
        <v>167</v>
      </c>
      <c r="V297" t="s">
        <v>54</v>
      </c>
      <c r="W297" t="s">
        <v>55</v>
      </c>
      <c r="X297" t="s">
        <v>56</v>
      </c>
      <c r="Y297" t="s">
        <v>881</v>
      </c>
      <c r="Z297" t="s">
        <v>443</v>
      </c>
      <c r="AA297" t="s">
        <v>82</v>
      </c>
      <c r="AB297">
        <v>2</v>
      </c>
      <c r="AC297" t="s">
        <v>378</v>
      </c>
      <c r="AD297" t="s">
        <v>171</v>
      </c>
      <c r="AE297" t="s">
        <v>52</v>
      </c>
      <c r="AF297" t="s">
        <v>52</v>
      </c>
      <c r="AG297" t="s">
        <v>52</v>
      </c>
      <c r="AH297">
        <v>9606</v>
      </c>
      <c r="AI297" t="s">
        <v>61</v>
      </c>
      <c r="AJ297" t="s">
        <v>379</v>
      </c>
      <c r="AK297" t="s">
        <v>63</v>
      </c>
      <c r="AL297" t="s">
        <v>104</v>
      </c>
    </row>
    <row r="298" spans="1:38" x14ac:dyDescent="0.2">
      <c r="A298">
        <v>410</v>
      </c>
      <c r="B298">
        <v>29083409</v>
      </c>
      <c r="C298" t="s">
        <v>38</v>
      </c>
      <c r="D298" t="s">
        <v>375</v>
      </c>
      <c r="E298" t="s">
        <v>882</v>
      </c>
      <c r="F298">
        <v>17670</v>
      </c>
      <c r="G298">
        <v>17670</v>
      </c>
      <c r="H298" t="s">
        <v>41</v>
      </c>
      <c r="I298">
        <v>1912</v>
      </c>
      <c r="J298" t="s">
        <v>377</v>
      </c>
      <c r="K298" t="s">
        <v>43</v>
      </c>
      <c r="L298" t="s">
        <v>302</v>
      </c>
      <c r="M298" t="s">
        <v>45</v>
      </c>
      <c r="N298" t="s">
        <v>73</v>
      </c>
      <c r="O298" t="s">
        <v>47</v>
      </c>
      <c r="P298" t="s">
        <v>74</v>
      </c>
      <c r="Q298" t="s">
        <v>136</v>
      </c>
      <c r="R298" t="s">
        <v>52</v>
      </c>
      <c r="S298" t="s">
        <v>52</v>
      </c>
      <c r="T298" t="s">
        <v>76</v>
      </c>
      <c r="U298" t="s">
        <v>167</v>
      </c>
      <c r="V298" t="s">
        <v>54</v>
      </c>
      <c r="W298" t="s">
        <v>55</v>
      </c>
      <c r="X298" t="s">
        <v>56</v>
      </c>
      <c r="Y298" t="s">
        <v>883</v>
      </c>
      <c r="Z298" t="s">
        <v>528</v>
      </c>
      <c r="AA298" t="s">
        <v>82</v>
      </c>
      <c r="AB298">
        <v>2</v>
      </c>
      <c r="AC298" t="s">
        <v>378</v>
      </c>
      <c r="AD298" t="s">
        <v>171</v>
      </c>
      <c r="AE298" t="s">
        <v>52</v>
      </c>
      <c r="AF298" t="s">
        <v>52</v>
      </c>
      <c r="AG298" t="s">
        <v>52</v>
      </c>
      <c r="AH298">
        <v>9606</v>
      </c>
      <c r="AI298" t="s">
        <v>61</v>
      </c>
      <c r="AJ298" t="s">
        <v>379</v>
      </c>
      <c r="AK298" t="s">
        <v>63</v>
      </c>
      <c r="AL298" t="s">
        <v>104</v>
      </c>
    </row>
    <row r="299" spans="1:38" x14ac:dyDescent="0.2">
      <c r="A299">
        <v>411</v>
      </c>
      <c r="B299">
        <v>29083409</v>
      </c>
      <c r="C299" t="s">
        <v>38</v>
      </c>
      <c r="D299" t="s">
        <v>375</v>
      </c>
      <c r="E299" t="s">
        <v>884</v>
      </c>
      <c r="F299">
        <v>17670</v>
      </c>
      <c r="G299">
        <v>17670</v>
      </c>
      <c r="H299" t="s">
        <v>41</v>
      </c>
      <c r="I299">
        <v>1597</v>
      </c>
      <c r="J299" t="s">
        <v>377</v>
      </c>
      <c r="K299" t="s">
        <v>43</v>
      </c>
      <c r="L299" t="s">
        <v>302</v>
      </c>
      <c r="M299" t="s">
        <v>45</v>
      </c>
      <c r="N299" t="s">
        <v>73</v>
      </c>
      <c r="O299" t="s">
        <v>47</v>
      </c>
      <c r="P299" t="s">
        <v>74</v>
      </c>
      <c r="Q299" t="s">
        <v>136</v>
      </c>
      <c r="R299" t="s">
        <v>52</v>
      </c>
      <c r="S299" t="s">
        <v>52</v>
      </c>
      <c r="T299" t="s">
        <v>76</v>
      </c>
      <c r="U299" t="s">
        <v>167</v>
      </c>
      <c r="V299" t="s">
        <v>54</v>
      </c>
      <c r="W299" t="s">
        <v>55</v>
      </c>
      <c r="X299" t="s">
        <v>56</v>
      </c>
      <c r="Y299" t="s">
        <v>885</v>
      </c>
      <c r="Z299" t="s">
        <v>400</v>
      </c>
      <c r="AA299" t="s">
        <v>82</v>
      </c>
      <c r="AB299">
        <v>2</v>
      </c>
      <c r="AC299" t="s">
        <v>378</v>
      </c>
      <c r="AD299" t="s">
        <v>171</v>
      </c>
      <c r="AE299" t="s">
        <v>52</v>
      </c>
      <c r="AF299" t="s">
        <v>52</v>
      </c>
      <c r="AG299" t="s">
        <v>52</v>
      </c>
      <c r="AH299">
        <v>9606</v>
      </c>
      <c r="AI299" t="s">
        <v>61</v>
      </c>
      <c r="AJ299" t="s">
        <v>379</v>
      </c>
      <c r="AK299" t="s">
        <v>63</v>
      </c>
      <c r="AL299" t="s">
        <v>104</v>
      </c>
    </row>
    <row r="300" spans="1:38" x14ac:dyDescent="0.2">
      <c r="A300">
        <v>412</v>
      </c>
      <c r="B300">
        <v>29083409</v>
      </c>
      <c r="C300" t="s">
        <v>38</v>
      </c>
      <c r="D300" t="s">
        <v>375</v>
      </c>
      <c r="E300" t="s">
        <v>886</v>
      </c>
      <c r="F300">
        <v>17670</v>
      </c>
      <c r="G300">
        <v>17670</v>
      </c>
      <c r="H300" t="s">
        <v>41</v>
      </c>
      <c r="I300">
        <v>2128</v>
      </c>
      <c r="J300" t="s">
        <v>377</v>
      </c>
      <c r="K300" t="s">
        <v>43</v>
      </c>
      <c r="L300" t="s">
        <v>302</v>
      </c>
      <c r="M300" t="s">
        <v>45</v>
      </c>
      <c r="N300" t="s">
        <v>73</v>
      </c>
      <c r="O300" t="s">
        <v>47</v>
      </c>
      <c r="P300" t="s">
        <v>74</v>
      </c>
      <c r="Q300" t="s">
        <v>136</v>
      </c>
      <c r="R300" t="s">
        <v>52</v>
      </c>
      <c r="S300" t="s">
        <v>52</v>
      </c>
      <c r="T300" t="s">
        <v>76</v>
      </c>
      <c r="U300" t="s">
        <v>167</v>
      </c>
      <c r="V300" t="s">
        <v>54</v>
      </c>
      <c r="W300" t="s">
        <v>55</v>
      </c>
      <c r="X300" t="s">
        <v>56</v>
      </c>
      <c r="Y300" t="s">
        <v>887</v>
      </c>
      <c r="Z300" t="s">
        <v>493</v>
      </c>
      <c r="AA300" t="s">
        <v>82</v>
      </c>
      <c r="AB300">
        <v>2</v>
      </c>
      <c r="AC300" t="s">
        <v>378</v>
      </c>
      <c r="AD300" t="s">
        <v>171</v>
      </c>
      <c r="AE300" t="s">
        <v>52</v>
      </c>
      <c r="AF300" t="s">
        <v>52</v>
      </c>
      <c r="AG300" t="s">
        <v>52</v>
      </c>
      <c r="AH300">
        <v>9606</v>
      </c>
      <c r="AI300" t="s">
        <v>61</v>
      </c>
      <c r="AJ300" t="s">
        <v>379</v>
      </c>
      <c r="AK300" t="s">
        <v>63</v>
      </c>
      <c r="AL300" t="s">
        <v>104</v>
      </c>
    </row>
    <row r="301" spans="1:38" x14ac:dyDescent="0.2">
      <c r="A301">
        <v>413</v>
      </c>
      <c r="B301">
        <v>29083409</v>
      </c>
      <c r="C301" t="s">
        <v>38</v>
      </c>
      <c r="D301" t="s">
        <v>375</v>
      </c>
      <c r="E301" t="s">
        <v>888</v>
      </c>
      <c r="F301">
        <v>17670</v>
      </c>
      <c r="G301">
        <v>17670</v>
      </c>
      <c r="H301" t="s">
        <v>41</v>
      </c>
      <c r="I301">
        <v>2159</v>
      </c>
      <c r="J301" t="s">
        <v>377</v>
      </c>
      <c r="K301" t="s">
        <v>43</v>
      </c>
      <c r="L301" t="s">
        <v>302</v>
      </c>
      <c r="M301" t="s">
        <v>45</v>
      </c>
      <c r="N301" t="s">
        <v>73</v>
      </c>
      <c r="O301" t="s">
        <v>47</v>
      </c>
      <c r="P301" t="s">
        <v>74</v>
      </c>
      <c r="Q301" t="s">
        <v>136</v>
      </c>
      <c r="R301" t="s">
        <v>52</v>
      </c>
      <c r="S301" t="s">
        <v>52</v>
      </c>
      <c r="T301" t="s">
        <v>76</v>
      </c>
      <c r="U301" t="s">
        <v>167</v>
      </c>
      <c r="V301" t="s">
        <v>54</v>
      </c>
      <c r="W301" t="s">
        <v>55</v>
      </c>
      <c r="X301" t="s">
        <v>56</v>
      </c>
      <c r="Y301" t="s">
        <v>889</v>
      </c>
      <c r="Z301" t="s">
        <v>400</v>
      </c>
      <c r="AA301" t="s">
        <v>82</v>
      </c>
      <c r="AB301">
        <v>2</v>
      </c>
      <c r="AC301" t="s">
        <v>378</v>
      </c>
      <c r="AD301" t="s">
        <v>171</v>
      </c>
      <c r="AE301" t="s">
        <v>52</v>
      </c>
      <c r="AF301" t="s">
        <v>52</v>
      </c>
      <c r="AG301" t="s">
        <v>52</v>
      </c>
      <c r="AH301">
        <v>9606</v>
      </c>
      <c r="AI301" t="s">
        <v>61</v>
      </c>
      <c r="AJ301" t="s">
        <v>379</v>
      </c>
      <c r="AK301" t="s">
        <v>63</v>
      </c>
      <c r="AL301" t="s">
        <v>104</v>
      </c>
    </row>
    <row r="302" spans="1:38" x14ac:dyDescent="0.2">
      <c r="A302">
        <v>414</v>
      </c>
      <c r="B302">
        <v>29083409</v>
      </c>
      <c r="C302" t="s">
        <v>38</v>
      </c>
      <c r="D302" t="s">
        <v>375</v>
      </c>
      <c r="E302" t="s">
        <v>890</v>
      </c>
      <c r="F302">
        <v>17670</v>
      </c>
      <c r="G302">
        <v>17670</v>
      </c>
      <c r="H302" t="s">
        <v>41</v>
      </c>
      <c r="I302">
        <v>2211</v>
      </c>
      <c r="J302" t="s">
        <v>377</v>
      </c>
      <c r="K302" t="s">
        <v>43</v>
      </c>
      <c r="L302" t="s">
        <v>302</v>
      </c>
      <c r="M302" t="s">
        <v>45</v>
      </c>
      <c r="N302" t="s">
        <v>73</v>
      </c>
      <c r="O302" t="s">
        <v>47</v>
      </c>
      <c r="P302" t="s">
        <v>74</v>
      </c>
      <c r="Q302" t="s">
        <v>136</v>
      </c>
      <c r="R302" t="s">
        <v>52</v>
      </c>
      <c r="S302" t="s">
        <v>52</v>
      </c>
      <c r="T302" t="s">
        <v>76</v>
      </c>
      <c r="U302" t="s">
        <v>167</v>
      </c>
      <c r="V302" t="s">
        <v>54</v>
      </c>
      <c r="W302" t="s">
        <v>55</v>
      </c>
      <c r="X302" t="s">
        <v>56</v>
      </c>
      <c r="Y302" t="s">
        <v>891</v>
      </c>
      <c r="Z302" t="s">
        <v>493</v>
      </c>
      <c r="AA302" t="s">
        <v>82</v>
      </c>
      <c r="AB302">
        <v>2</v>
      </c>
      <c r="AC302" t="s">
        <v>378</v>
      </c>
      <c r="AD302" t="s">
        <v>171</v>
      </c>
      <c r="AE302" t="s">
        <v>52</v>
      </c>
      <c r="AF302" t="s">
        <v>52</v>
      </c>
      <c r="AG302" t="s">
        <v>52</v>
      </c>
      <c r="AH302">
        <v>9606</v>
      </c>
      <c r="AI302" t="s">
        <v>61</v>
      </c>
      <c r="AJ302" t="s">
        <v>379</v>
      </c>
      <c r="AK302" t="s">
        <v>63</v>
      </c>
      <c r="AL302" t="s">
        <v>104</v>
      </c>
    </row>
    <row r="303" spans="1:38" x14ac:dyDescent="0.2">
      <c r="A303">
        <v>415</v>
      </c>
      <c r="B303">
        <v>29083409</v>
      </c>
      <c r="C303" t="s">
        <v>38</v>
      </c>
      <c r="D303" t="s">
        <v>375</v>
      </c>
      <c r="E303" t="s">
        <v>892</v>
      </c>
      <c r="F303">
        <v>17670</v>
      </c>
      <c r="G303">
        <v>17670</v>
      </c>
      <c r="H303" t="s">
        <v>41</v>
      </c>
      <c r="I303">
        <v>2128</v>
      </c>
      <c r="J303" t="s">
        <v>377</v>
      </c>
      <c r="K303" t="s">
        <v>43</v>
      </c>
      <c r="L303" t="s">
        <v>302</v>
      </c>
      <c r="M303" t="s">
        <v>45</v>
      </c>
      <c r="N303" t="s">
        <v>73</v>
      </c>
      <c r="O303" t="s">
        <v>47</v>
      </c>
      <c r="P303" t="s">
        <v>74</v>
      </c>
      <c r="Q303" t="s">
        <v>136</v>
      </c>
      <c r="R303" t="s">
        <v>52</v>
      </c>
      <c r="S303" t="s">
        <v>52</v>
      </c>
      <c r="T303" t="s">
        <v>76</v>
      </c>
      <c r="U303" t="s">
        <v>167</v>
      </c>
      <c r="V303" t="s">
        <v>54</v>
      </c>
      <c r="W303" t="s">
        <v>55</v>
      </c>
      <c r="X303" t="s">
        <v>56</v>
      </c>
      <c r="Y303" t="s">
        <v>893</v>
      </c>
      <c r="Z303" t="s">
        <v>400</v>
      </c>
      <c r="AA303" t="s">
        <v>82</v>
      </c>
      <c r="AB303">
        <v>2</v>
      </c>
      <c r="AC303" t="s">
        <v>378</v>
      </c>
      <c r="AD303" t="s">
        <v>171</v>
      </c>
      <c r="AE303" t="s">
        <v>52</v>
      </c>
      <c r="AF303" t="s">
        <v>52</v>
      </c>
      <c r="AG303" t="s">
        <v>52</v>
      </c>
      <c r="AH303">
        <v>9606</v>
      </c>
      <c r="AI303" t="s">
        <v>61</v>
      </c>
      <c r="AJ303" t="s">
        <v>379</v>
      </c>
      <c r="AK303" t="s">
        <v>63</v>
      </c>
      <c r="AL303" t="s">
        <v>104</v>
      </c>
    </row>
    <row r="304" spans="1:38" x14ac:dyDescent="0.2">
      <c r="A304">
        <v>416</v>
      </c>
      <c r="B304">
        <v>29083409</v>
      </c>
      <c r="C304" t="s">
        <v>38</v>
      </c>
      <c r="D304" t="s">
        <v>375</v>
      </c>
      <c r="E304" t="s">
        <v>894</v>
      </c>
      <c r="F304">
        <v>17670</v>
      </c>
      <c r="G304">
        <v>17670</v>
      </c>
      <c r="H304" t="s">
        <v>41</v>
      </c>
      <c r="I304">
        <v>1546</v>
      </c>
      <c r="J304" t="s">
        <v>377</v>
      </c>
      <c r="K304" t="s">
        <v>43</v>
      </c>
      <c r="L304" t="s">
        <v>302</v>
      </c>
      <c r="M304" t="s">
        <v>45</v>
      </c>
      <c r="N304" t="s">
        <v>73</v>
      </c>
      <c r="O304" t="s">
        <v>47</v>
      </c>
      <c r="P304" t="s">
        <v>74</v>
      </c>
      <c r="Q304" t="s">
        <v>136</v>
      </c>
      <c r="R304" t="s">
        <v>52</v>
      </c>
      <c r="S304" t="s">
        <v>52</v>
      </c>
      <c r="T304" t="s">
        <v>76</v>
      </c>
      <c r="U304" t="s">
        <v>167</v>
      </c>
      <c r="V304" t="s">
        <v>54</v>
      </c>
      <c r="W304" t="s">
        <v>55</v>
      </c>
      <c r="X304" t="s">
        <v>56</v>
      </c>
      <c r="Y304" t="s">
        <v>895</v>
      </c>
      <c r="Z304" t="s">
        <v>493</v>
      </c>
      <c r="AA304" t="s">
        <v>82</v>
      </c>
      <c r="AB304">
        <v>2</v>
      </c>
      <c r="AC304" t="s">
        <v>378</v>
      </c>
      <c r="AD304" t="s">
        <v>171</v>
      </c>
      <c r="AE304" t="s">
        <v>52</v>
      </c>
      <c r="AF304" t="s">
        <v>52</v>
      </c>
      <c r="AG304" t="s">
        <v>52</v>
      </c>
      <c r="AH304">
        <v>9606</v>
      </c>
      <c r="AI304" t="s">
        <v>61</v>
      </c>
      <c r="AJ304" t="s">
        <v>379</v>
      </c>
      <c r="AK304" t="s">
        <v>63</v>
      </c>
      <c r="AL304" t="s">
        <v>104</v>
      </c>
    </row>
    <row r="305" spans="1:38" x14ac:dyDescent="0.2">
      <c r="A305">
        <v>417</v>
      </c>
      <c r="B305">
        <v>28720733</v>
      </c>
      <c r="C305" t="s">
        <v>38</v>
      </c>
      <c r="D305" t="s">
        <v>896</v>
      </c>
      <c r="E305" t="s">
        <v>897</v>
      </c>
      <c r="F305">
        <v>24</v>
      </c>
      <c r="G305">
        <v>19050</v>
      </c>
      <c r="H305" t="s">
        <v>133</v>
      </c>
      <c r="I305">
        <v>24</v>
      </c>
      <c r="J305" t="s">
        <v>228</v>
      </c>
      <c r="K305" t="s">
        <v>135</v>
      </c>
      <c r="L305" t="s">
        <v>52</v>
      </c>
      <c r="M305" t="s">
        <v>45</v>
      </c>
      <c r="N305" t="s">
        <v>46</v>
      </c>
      <c r="O305" t="s">
        <v>47</v>
      </c>
      <c r="P305" t="s">
        <v>898</v>
      </c>
      <c r="Q305" t="s">
        <v>114</v>
      </c>
      <c r="R305" t="s">
        <v>899</v>
      </c>
      <c r="S305" t="s">
        <v>52</v>
      </c>
      <c r="T305">
        <f xml:space="preserve"> 0.3</f>
        <v>0.3</v>
      </c>
      <c r="U305" t="s">
        <v>223</v>
      </c>
      <c r="V305" t="s">
        <v>54</v>
      </c>
      <c r="W305" t="s">
        <v>55</v>
      </c>
      <c r="X305" t="s">
        <v>56</v>
      </c>
      <c r="Y305" t="s">
        <v>589</v>
      </c>
      <c r="Z305" t="s">
        <v>584</v>
      </c>
      <c r="AA305" t="s">
        <v>900</v>
      </c>
      <c r="AB305">
        <v>1</v>
      </c>
      <c r="AC305" t="s">
        <v>171</v>
      </c>
      <c r="AD305" t="s">
        <v>52</v>
      </c>
      <c r="AE305" t="s">
        <v>52</v>
      </c>
      <c r="AF305" t="s">
        <v>52</v>
      </c>
      <c r="AG305" t="s">
        <v>52</v>
      </c>
      <c r="AH305">
        <v>9606</v>
      </c>
      <c r="AI305" t="s">
        <v>61</v>
      </c>
      <c r="AJ305" t="s">
        <v>901</v>
      </c>
      <c r="AK305" t="s">
        <v>63</v>
      </c>
      <c r="AL305" t="s">
        <v>902</v>
      </c>
    </row>
    <row r="306" spans="1:38" x14ac:dyDescent="0.2">
      <c r="A306">
        <v>418</v>
      </c>
      <c r="B306">
        <v>29083409</v>
      </c>
      <c r="C306" t="s">
        <v>38</v>
      </c>
      <c r="D306" t="s">
        <v>375</v>
      </c>
      <c r="E306" t="s">
        <v>903</v>
      </c>
      <c r="F306">
        <v>17670</v>
      </c>
      <c r="G306">
        <v>17670</v>
      </c>
      <c r="H306" t="s">
        <v>41</v>
      </c>
      <c r="I306">
        <v>1664</v>
      </c>
      <c r="J306" t="s">
        <v>377</v>
      </c>
      <c r="K306" t="s">
        <v>43</v>
      </c>
      <c r="L306" t="s">
        <v>302</v>
      </c>
      <c r="M306" t="s">
        <v>45</v>
      </c>
      <c r="N306" t="s">
        <v>73</v>
      </c>
      <c r="O306" t="s">
        <v>47</v>
      </c>
      <c r="P306" t="s">
        <v>74</v>
      </c>
      <c r="Q306" t="s">
        <v>136</v>
      </c>
      <c r="R306" t="s">
        <v>52</v>
      </c>
      <c r="S306" t="s">
        <v>52</v>
      </c>
      <c r="T306" t="s">
        <v>76</v>
      </c>
      <c r="U306" t="s">
        <v>167</v>
      </c>
      <c r="V306" t="s">
        <v>54</v>
      </c>
      <c r="W306" t="s">
        <v>55</v>
      </c>
      <c r="X306" t="s">
        <v>56</v>
      </c>
      <c r="Y306" t="s">
        <v>904</v>
      </c>
      <c r="Z306" t="s">
        <v>493</v>
      </c>
      <c r="AA306" t="s">
        <v>82</v>
      </c>
      <c r="AB306">
        <v>2</v>
      </c>
      <c r="AC306" t="s">
        <v>378</v>
      </c>
      <c r="AD306" t="s">
        <v>171</v>
      </c>
      <c r="AE306" t="s">
        <v>52</v>
      </c>
      <c r="AF306" t="s">
        <v>52</v>
      </c>
      <c r="AG306" t="s">
        <v>52</v>
      </c>
      <c r="AH306">
        <v>9606</v>
      </c>
      <c r="AI306" t="s">
        <v>61</v>
      </c>
      <c r="AJ306" t="s">
        <v>379</v>
      </c>
      <c r="AK306" t="s">
        <v>63</v>
      </c>
      <c r="AL306" t="s">
        <v>104</v>
      </c>
    </row>
    <row r="307" spans="1:38" x14ac:dyDescent="0.2">
      <c r="A307">
        <v>419</v>
      </c>
      <c r="B307">
        <v>29083409</v>
      </c>
      <c r="C307" t="s">
        <v>38</v>
      </c>
      <c r="D307" t="s">
        <v>375</v>
      </c>
      <c r="E307" t="s">
        <v>905</v>
      </c>
      <c r="F307">
        <v>17670</v>
      </c>
      <c r="G307">
        <v>17670</v>
      </c>
      <c r="H307" t="s">
        <v>41</v>
      </c>
      <c r="I307">
        <v>2146</v>
      </c>
      <c r="J307" t="s">
        <v>377</v>
      </c>
      <c r="K307" t="s">
        <v>43</v>
      </c>
      <c r="L307" t="s">
        <v>302</v>
      </c>
      <c r="M307" t="s">
        <v>45</v>
      </c>
      <c r="N307" t="s">
        <v>73</v>
      </c>
      <c r="O307" t="s">
        <v>47</v>
      </c>
      <c r="P307" t="s">
        <v>74</v>
      </c>
      <c r="Q307" t="s">
        <v>136</v>
      </c>
      <c r="R307" t="s">
        <v>52</v>
      </c>
      <c r="S307" t="s">
        <v>52</v>
      </c>
      <c r="T307" t="s">
        <v>76</v>
      </c>
      <c r="U307" t="s">
        <v>167</v>
      </c>
      <c r="V307" t="s">
        <v>54</v>
      </c>
      <c r="W307" t="s">
        <v>55</v>
      </c>
      <c r="X307" t="s">
        <v>56</v>
      </c>
      <c r="Y307" t="s">
        <v>208</v>
      </c>
      <c r="Z307" t="s">
        <v>209</v>
      </c>
      <c r="AA307" t="s">
        <v>82</v>
      </c>
      <c r="AB307">
        <v>2</v>
      </c>
      <c r="AC307" t="s">
        <v>378</v>
      </c>
      <c r="AD307" t="s">
        <v>171</v>
      </c>
      <c r="AE307" t="s">
        <v>52</v>
      </c>
      <c r="AF307" t="s">
        <v>52</v>
      </c>
      <c r="AG307" t="s">
        <v>52</v>
      </c>
      <c r="AH307">
        <v>9606</v>
      </c>
      <c r="AI307" t="s">
        <v>61</v>
      </c>
      <c r="AJ307" t="s">
        <v>379</v>
      </c>
      <c r="AK307" t="s">
        <v>63</v>
      </c>
      <c r="AL307" t="s">
        <v>104</v>
      </c>
    </row>
    <row r="308" spans="1:38" x14ac:dyDescent="0.2">
      <c r="A308">
        <v>420</v>
      </c>
      <c r="B308">
        <v>29083409</v>
      </c>
      <c r="C308" t="s">
        <v>38</v>
      </c>
      <c r="D308" t="s">
        <v>375</v>
      </c>
      <c r="E308" t="s">
        <v>906</v>
      </c>
      <c r="F308">
        <v>17670</v>
      </c>
      <c r="G308">
        <v>17670</v>
      </c>
      <c r="H308" t="s">
        <v>41</v>
      </c>
      <c r="I308">
        <v>1760</v>
      </c>
      <c r="J308" t="s">
        <v>377</v>
      </c>
      <c r="K308" t="s">
        <v>43</v>
      </c>
      <c r="L308" t="s">
        <v>302</v>
      </c>
      <c r="M308" t="s">
        <v>45</v>
      </c>
      <c r="N308" t="s">
        <v>73</v>
      </c>
      <c r="O308" t="s">
        <v>47</v>
      </c>
      <c r="P308" t="s">
        <v>74</v>
      </c>
      <c r="Q308" t="s">
        <v>136</v>
      </c>
      <c r="R308" t="s">
        <v>52</v>
      </c>
      <c r="S308" t="s">
        <v>52</v>
      </c>
      <c r="T308" t="s">
        <v>76</v>
      </c>
      <c r="U308" t="s">
        <v>167</v>
      </c>
      <c r="V308" t="s">
        <v>54</v>
      </c>
      <c r="W308" t="s">
        <v>55</v>
      </c>
      <c r="X308" t="s">
        <v>56</v>
      </c>
      <c r="Y308" t="s">
        <v>907</v>
      </c>
      <c r="Z308" t="s">
        <v>421</v>
      </c>
      <c r="AA308" t="s">
        <v>82</v>
      </c>
      <c r="AB308">
        <v>2</v>
      </c>
      <c r="AC308" t="s">
        <v>378</v>
      </c>
      <c r="AD308" t="s">
        <v>171</v>
      </c>
      <c r="AE308" t="s">
        <v>52</v>
      </c>
      <c r="AF308" t="s">
        <v>52</v>
      </c>
      <c r="AG308" t="s">
        <v>52</v>
      </c>
      <c r="AH308">
        <v>9606</v>
      </c>
      <c r="AI308" t="s">
        <v>61</v>
      </c>
      <c r="AJ308" t="s">
        <v>379</v>
      </c>
      <c r="AK308" t="s">
        <v>63</v>
      </c>
      <c r="AL308" t="s">
        <v>104</v>
      </c>
    </row>
    <row r="309" spans="1:38" x14ac:dyDescent="0.2">
      <c r="A309">
        <v>421</v>
      </c>
      <c r="B309">
        <v>29083409</v>
      </c>
      <c r="C309" t="s">
        <v>38</v>
      </c>
      <c r="D309" t="s">
        <v>375</v>
      </c>
      <c r="E309" t="s">
        <v>908</v>
      </c>
      <c r="F309">
        <v>17670</v>
      </c>
      <c r="G309">
        <v>17670</v>
      </c>
      <c r="H309" t="s">
        <v>41</v>
      </c>
      <c r="I309">
        <v>2165</v>
      </c>
      <c r="J309" t="s">
        <v>377</v>
      </c>
      <c r="K309" t="s">
        <v>43</v>
      </c>
      <c r="L309" t="s">
        <v>302</v>
      </c>
      <c r="M309" t="s">
        <v>45</v>
      </c>
      <c r="N309" t="s">
        <v>73</v>
      </c>
      <c r="O309" t="s">
        <v>47</v>
      </c>
      <c r="P309" t="s">
        <v>74</v>
      </c>
      <c r="Q309" t="s">
        <v>136</v>
      </c>
      <c r="R309" t="s">
        <v>52</v>
      </c>
      <c r="S309" t="s">
        <v>52</v>
      </c>
      <c r="T309" t="s">
        <v>76</v>
      </c>
      <c r="U309" t="s">
        <v>167</v>
      </c>
      <c r="V309" t="s">
        <v>54</v>
      </c>
      <c r="W309" t="s">
        <v>55</v>
      </c>
      <c r="X309" t="s">
        <v>56</v>
      </c>
      <c r="Y309" t="s">
        <v>909</v>
      </c>
      <c r="Z309" t="s">
        <v>421</v>
      </c>
      <c r="AA309" t="s">
        <v>82</v>
      </c>
      <c r="AB309">
        <v>2</v>
      </c>
      <c r="AC309" t="s">
        <v>378</v>
      </c>
      <c r="AD309" t="s">
        <v>171</v>
      </c>
      <c r="AE309" t="s">
        <v>52</v>
      </c>
      <c r="AF309" t="s">
        <v>52</v>
      </c>
      <c r="AG309" t="s">
        <v>52</v>
      </c>
      <c r="AH309">
        <v>9606</v>
      </c>
      <c r="AI309" t="s">
        <v>61</v>
      </c>
      <c r="AJ309" t="s">
        <v>379</v>
      </c>
      <c r="AK309" t="s">
        <v>63</v>
      </c>
      <c r="AL309" t="s">
        <v>104</v>
      </c>
    </row>
    <row r="310" spans="1:38" x14ac:dyDescent="0.2">
      <c r="A310">
        <v>422</v>
      </c>
      <c r="B310">
        <v>29083409</v>
      </c>
      <c r="C310" t="s">
        <v>38</v>
      </c>
      <c r="D310" t="s">
        <v>375</v>
      </c>
      <c r="E310" t="s">
        <v>910</v>
      </c>
      <c r="F310">
        <v>17670</v>
      </c>
      <c r="G310">
        <v>17670</v>
      </c>
      <c r="H310" t="s">
        <v>41</v>
      </c>
      <c r="I310">
        <v>1851</v>
      </c>
      <c r="J310" t="s">
        <v>377</v>
      </c>
      <c r="K310" t="s">
        <v>43</v>
      </c>
      <c r="L310" t="s">
        <v>302</v>
      </c>
      <c r="M310" t="s">
        <v>45</v>
      </c>
      <c r="N310" t="s">
        <v>73</v>
      </c>
      <c r="O310" t="s">
        <v>47</v>
      </c>
      <c r="P310" t="s">
        <v>74</v>
      </c>
      <c r="Q310" t="s">
        <v>136</v>
      </c>
      <c r="R310" t="s">
        <v>52</v>
      </c>
      <c r="S310" t="s">
        <v>52</v>
      </c>
      <c r="T310" t="s">
        <v>76</v>
      </c>
      <c r="U310" t="s">
        <v>167</v>
      </c>
      <c r="V310" t="s">
        <v>54</v>
      </c>
      <c r="W310" t="s">
        <v>55</v>
      </c>
      <c r="X310" t="s">
        <v>56</v>
      </c>
      <c r="Y310" t="s">
        <v>911</v>
      </c>
      <c r="Z310" t="s">
        <v>477</v>
      </c>
      <c r="AA310" t="s">
        <v>82</v>
      </c>
      <c r="AB310">
        <v>2</v>
      </c>
      <c r="AC310" t="s">
        <v>378</v>
      </c>
      <c r="AD310" t="s">
        <v>171</v>
      </c>
      <c r="AE310" t="s">
        <v>52</v>
      </c>
      <c r="AF310" t="s">
        <v>52</v>
      </c>
      <c r="AG310" t="s">
        <v>52</v>
      </c>
      <c r="AH310">
        <v>9606</v>
      </c>
      <c r="AI310" t="s">
        <v>61</v>
      </c>
      <c r="AJ310" t="s">
        <v>379</v>
      </c>
      <c r="AK310" t="s">
        <v>63</v>
      </c>
      <c r="AL310" t="s">
        <v>104</v>
      </c>
    </row>
    <row r="311" spans="1:38" x14ac:dyDescent="0.2">
      <c r="A311">
        <v>423</v>
      </c>
      <c r="B311">
        <v>29083409</v>
      </c>
      <c r="C311" t="s">
        <v>38</v>
      </c>
      <c r="D311" t="s">
        <v>375</v>
      </c>
      <c r="E311" t="s">
        <v>912</v>
      </c>
      <c r="F311">
        <v>17670</v>
      </c>
      <c r="G311">
        <v>17670</v>
      </c>
      <c r="H311" t="s">
        <v>41</v>
      </c>
      <c r="I311">
        <v>2021</v>
      </c>
      <c r="J311" t="s">
        <v>377</v>
      </c>
      <c r="K311" t="s">
        <v>43</v>
      </c>
      <c r="L311" t="s">
        <v>302</v>
      </c>
      <c r="M311" t="s">
        <v>45</v>
      </c>
      <c r="N311" t="s">
        <v>73</v>
      </c>
      <c r="O311" t="s">
        <v>47</v>
      </c>
      <c r="P311" t="s">
        <v>74</v>
      </c>
      <c r="Q311" t="s">
        <v>136</v>
      </c>
      <c r="R311" t="s">
        <v>52</v>
      </c>
      <c r="S311" t="s">
        <v>52</v>
      </c>
      <c r="T311" t="s">
        <v>76</v>
      </c>
      <c r="U311" t="s">
        <v>167</v>
      </c>
      <c r="V311" t="s">
        <v>54</v>
      </c>
      <c r="W311" t="s">
        <v>55</v>
      </c>
      <c r="X311" t="s">
        <v>56</v>
      </c>
      <c r="Y311" t="s">
        <v>269</v>
      </c>
      <c r="Z311" t="s">
        <v>421</v>
      </c>
      <c r="AA311" t="s">
        <v>82</v>
      </c>
      <c r="AB311">
        <v>2</v>
      </c>
      <c r="AC311" t="s">
        <v>378</v>
      </c>
      <c r="AD311" t="s">
        <v>171</v>
      </c>
      <c r="AE311" t="s">
        <v>52</v>
      </c>
      <c r="AF311" t="s">
        <v>52</v>
      </c>
      <c r="AG311" t="s">
        <v>52</v>
      </c>
      <c r="AH311">
        <v>9606</v>
      </c>
      <c r="AI311" t="s">
        <v>61</v>
      </c>
      <c r="AJ311" t="s">
        <v>379</v>
      </c>
      <c r="AK311" t="s">
        <v>63</v>
      </c>
      <c r="AL311" t="s">
        <v>104</v>
      </c>
    </row>
    <row r="312" spans="1:38" x14ac:dyDescent="0.2">
      <c r="A312">
        <v>424</v>
      </c>
      <c r="B312">
        <v>29083409</v>
      </c>
      <c r="C312" t="s">
        <v>38</v>
      </c>
      <c r="D312" t="s">
        <v>375</v>
      </c>
      <c r="E312" t="s">
        <v>913</v>
      </c>
      <c r="F312">
        <v>17670</v>
      </c>
      <c r="G312">
        <v>17670</v>
      </c>
      <c r="H312" t="s">
        <v>41</v>
      </c>
      <c r="I312">
        <v>2135</v>
      </c>
      <c r="J312" t="s">
        <v>377</v>
      </c>
      <c r="K312" t="s">
        <v>43</v>
      </c>
      <c r="L312" t="s">
        <v>302</v>
      </c>
      <c r="M312" t="s">
        <v>45</v>
      </c>
      <c r="N312" t="s">
        <v>73</v>
      </c>
      <c r="O312" t="s">
        <v>47</v>
      </c>
      <c r="P312" t="s">
        <v>74</v>
      </c>
      <c r="Q312" t="s">
        <v>136</v>
      </c>
      <c r="R312" t="s">
        <v>52</v>
      </c>
      <c r="S312" t="s">
        <v>52</v>
      </c>
      <c r="T312" t="s">
        <v>76</v>
      </c>
      <c r="U312" t="s">
        <v>167</v>
      </c>
      <c r="V312" t="s">
        <v>54</v>
      </c>
      <c r="W312" t="s">
        <v>55</v>
      </c>
      <c r="X312" t="s">
        <v>56</v>
      </c>
      <c r="Y312" t="s">
        <v>914</v>
      </c>
      <c r="Z312" t="s">
        <v>802</v>
      </c>
      <c r="AA312" t="s">
        <v>82</v>
      </c>
      <c r="AB312">
        <v>2</v>
      </c>
      <c r="AC312" t="s">
        <v>378</v>
      </c>
      <c r="AD312" t="s">
        <v>171</v>
      </c>
      <c r="AE312" t="s">
        <v>52</v>
      </c>
      <c r="AF312" t="s">
        <v>52</v>
      </c>
      <c r="AG312" t="s">
        <v>52</v>
      </c>
      <c r="AH312">
        <v>9606</v>
      </c>
      <c r="AI312" t="s">
        <v>61</v>
      </c>
      <c r="AJ312" t="s">
        <v>379</v>
      </c>
      <c r="AK312" t="s">
        <v>63</v>
      </c>
      <c r="AL312" t="s">
        <v>104</v>
      </c>
    </row>
    <row r="313" spans="1:38" x14ac:dyDescent="0.2">
      <c r="A313">
        <v>425</v>
      </c>
      <c r="B313">
        <v>29083409</v>
      </c>
      <c r="C313" t="s">
        <v>38</v>
      </c>
      <c r="D313" t="s">
        <v>375</v>
      </c>
      <c r="E313" t="s">
        <v>915</v>
      </c>
      <c r="F313">
        <v>17670</v>
      </c>
      <c r="G313">
        <v>17670</v>
      </c>
      <c r="H313" t="s">
        <v>41</v>
      </c>
      <c r="I313">
        <v>2076</v>
      </c>
      <c r="J313" t="s">
        <v>377</v>
      </c>
      <c r="K313" t="s">
        <v>43</v>
      </c>
      <c r="L313" t="s">
        <v>302</v>
      </c>
      <c r="M313" t="s">
        <v>45</v>
      </c>
      <c r="N313" t="s">
        <v>73</v>
      </c>
      <c r="O313" t="s">
        <v>47</v>
      </c>
      <c r="P313" t="s">
        <v>74</v>
      </c>
      <c r="Q313" t="s">
        <v>136</v>
      </c>
      <c r="R313" t="s">
        <v>52</v>
      </c>
      <c r="S313" t="s">
        <v>52</v>
      </c>
      <c r="T313" t="s">
        <v>76</v>
      </c>
      <c r="U313" t="s">
        <v>167</v>
      </c>
      <c r="V313" t="s">
        <v>54</v>
      </c>
      <c r="W313" t="s">
        <v>55</v>
      </c>
      <c r="X313" t="s">
        <v>56</v>
      </c>
      <c r="Y313" t="s">
        <v>916</v>
      </c>
      <c r="Z313" t="s">
        <v>421</v>
      </c>
      <c r="AA313" t="s">
        <v>82</v>
      </c>
      <c r="AB313">
        <v>2</v>
      </c>
      <c r="AC313" t="s">
        <v>378</v>
      </c>
      <c r="AD313" t="s">
        <v>171</v>
      </c>
      <c r="AE313" t="s">
        <v>52</v>
      </c>
      <c r="AF313" t="s">
        <v>52</v>
      </c>
      <c r="AG313" t="s">
        <v>52</v>
      </c>
      <c r="AH313">
        <v>9606</v>
      </c>
      <c r="AI313" t="s">
        <v>61</v>
      </c>
      <c r="AJ313" t="s">
        <v>379</v>
      </c>
      <c r="AK313" t="s">
        <v>63</v>
      </c>
      <c r="AL313" t="s">
        <v>104</v>
      </c>
    </row>
    <row r="314" spans="1:38" x14ac:dyDescent="0.2">
      <c r="A314">
        <v>426</v>
      </c>
      <c r="B314">
        <v>29083409</v>
      </c>
      <c r="C314" t="s">
        <v>38</v>
      </c>
      <c r="D314" t="s">
        <v>375</v>
      </c>
      <c r="E314" t="s">
        <v>917</v>
      </c>
      <c r="F314">
        <v>17670</v>
      </c>
      <c r="G314">
        <v>17670</v>
      </c>
      <c r="H314" t="s">
        <v>41</v>
      </c>
      <c r="I314">
        <v>1706</v>
      </c>
      <c r="J314" t="s">
        <v>377</v>
      </c>
      <c r="K314" t="s">
        <v>43</v>
      </c>
      <c r="L314" t="s">
        <v>302</v>
      </c>
      <c r="M314" t="s">
        <v>45</v>
      </c>
      <c r="N314" t="s">
        <v>73</v>
      </c>
      <c r="O314" t="s">
        <v>47</v>
      </c>
      <c r="P314" t="s">
        <v>74</v>
      </c>
      <c r="Q314" t="s">
        <v>136</v>
      </c>
      <c r="R314" t="s">
        <v>52</v>
      </c>
      <c r="S314" t="s">
        <v>52</v>
      </c>
      <c r="T314" t="s">
        <v>76</v>
      </c>
      <c r="U314" t="s">
        <v>167</v>
      </c>
      <c r="V314" t="s">
        <v>54</v>
      </c>
      <c r="W314" t="s">
        <v>55</v>
      </c>
      <c r="X314" t="s">
        <v>56</v>
      </c>
      <c r="Y314" t="s">
        <v>918</v>
      </c>
      <c r="Z314" t="s">
        <v>209</v>
      </c>
      <c r="AA314" t="s">
        <v>82</v>
      </c>
      <c r="AB314">
        <v>2</v>
      </c>
      <c r="AC314" t="s">
        <v>378</v>
      </c>
      <c r="AD314" t="s">
        <v>171</v>
      </c>
      <c r="AE314" t="s">
        <v>52</v>
      </c>
      <c r="AF314" t="s">
        <v>52</v>
      </c>
      <c r="AG314" t="s">
        <v>52</v>
      </c>
      <c r="AH314">
        <v>9606</v>
      </c>
      <c r="AI314" t="s">
        <v>61</v>
      </c>
      <c r="AJ314" t="s">
        <v>379</v>
      </c>
      <c r="AK314" t="s">
        <v>63</v>
      </c>
      <c r="AL314" t="s">
        <v>104</v>
      </c>
    </row>
    <row r="315" spans="1:38" x14ac:dyDescent="0.2">
      <c r="A315">
        <v>427</v>
      </c>
      <c r="B315">
        <v>29083409</v>
      </c>
      <c r="C315" t="s">
        <v>38</v>
      </c>
      <c r="D315" t="s">
        <v>375</v>
      </c>
      <c r="E315" t="s">
        <v>919</v>
      </c>
      <c r="F315">
        <v>17670</v>
      </c>
      <c r="G315">
        <v>17670</v>
      </c>
      <c r="H315" t="s">
        <v>41</v>
      </c>
      <c r="I315">
        <v>2075</v>
      </c>
      <c r="J315" t="s">
        <v>377</v>
      </c>
      <c r="K315" t="s">
        <v>43</v>
      </c>
      <c r="L315" t="s">
        <v>302</v>
      </c>
      <c r="M315" t="s">
        <v>45</v>
      </c>
      <c r="N315" t="s">
        <v>73</v>
      </c>
      <c r="O315" t="s">
        <v>47</v>
      </c>
      <c r="P315" t="s">
        <v>74</v>
      </c>
      <c r="Q315" t="s">
        <v>136</v>
      </c>
      <c r="R315" t="s">
        <v>52</v>
      </c>
      <c r="S315" t="s">
        <v>52</v>
      </c>
      <c r="T315" t="s">
        <v>76</v>
      </c>
      <c r="U315" t="s">
        <v>167</v>
      </c>
      <c r="V315" t="s">
        <v>54</v>
      </c>
      <c r="W315" t="s">
        <v>55</v>
      </c>
      <c r="X315" t="s">
        <v>56</v>
      </c>
      <c r="Y315" t="s">
        <v>920</v>
      </c>
      <c r="Z315" t="s">
        <v>477</v>
      </c>
      <c r="AA315" t="s">
        <v>82</v>
      </c>
      <c r="AB315">
        <v>2</v>
      </c>
      <c r="AC315" t="s">
        <v>378</v>
      </c>
      <c r="AD315" t="s">
        <v>171</v>
      </c>
      <c r="AE315" t="s">
        <v>52</v>
      </c>
      <c r="AF315" t="s">
        <v>52</v>
      </c>
      <c r="AG315" t="s">
        <v>52</v>
      </c>
      <c r="AH315">
        <v>9606</v>
      </c>
      <c r="AI315" t="s">
        <v>61</v>
      </c>
      <c r="AJ315" t="s">
        <v>379</v>
      </c>
      <c r="AK315" t="s">
        <v>63</v>
      </c>
      <c r="AL315" t="s">
        <v>104</v>
      </c>
    </row>
    <row r="316" spans="1:38" x14ac:dyDescent="0.2">
      <c r="A316">
        <v>428</v>
      </c>
      <c r="B316">
        <v>29083409</v>
      </c>
      <c r="C316" t="s">
        <v>38</v>
      </c>
      <c r="D316" t="s">
        <v>375</v>
      </c>
      <c r="E316" t="s">
        <v>921</v>
      </c>
      <c r="F316">
        <v>17670</v>
      </c>
      <c r="G316">
        <v>17670</v>
      </c>
      <c r="H316" t="s">
        <v>41</v>
      </c>
      <c r="I316">
        <v>1724</v>
      </c>
      <c r="J316" t="s">
        <v>377</v>
      </c>
      <c r="K316" t="s">
        <v>43</v>
      </c>
      <c r="L316" t="s">
        <v>302</v>
      </c>
      <c r="M316" t="s">
        <v>45</v>
      </c>
      <c r="N316" t="s">
        <v>73</v>
      </c>
      <c r="O316" t="s">
        <v>47</v>
      </c>
      <c r="P316" t="s">
        <v>74</v>
      </c>
      <c r="Q316" t="s">
        <v>136</v>
      </c>
      <c r="R316" t="s">
        <v>52</v>
      </c>
      <c r="S316" t="s">
        <v>52</v>
      </c>
      <c r="T316" t="s">
        <v>76</v>
      </c>
      <c r="U316" t="s">
        <v>167</v>
      </c>
      <c r="V316" t="s">
        <v>54</v>
      </c>
      <c r="W316" t="s">
        <v>55</v>
      </c>
      <c r="X316" t="s">
        <v>56</v>
      </c>
      <c r="Y316" t="s">
        <v>922</v>
      </c>
      <c r="Z316" t="s">
        <v>421</v>
      </c>
      <c r="AA316" t="s">
        <v>82</v>
      </c>
      <c r="AB316">
        <v>2</v>
      </c>
      <c r="AC316" t="s">
        <v>378</v>
      </c>
      <c r="AD316" t="s">
        <v>171</v>
      </c>
      <c r="AE316" t="s">
        <v>52</v>
      </c>
      <c r="AF316" t="s">
        <v>52</v>
      </c>
      <c r="AG316" t="s">
        <v>52</v>
      </c>
      <c r="AH316">
        <v>9606</v>
      </c>
      <c r="AI316" t="s">
        <v>61</v>
      </c>
      <c r="AJ316" t="s">
        <v>379</v>
      </c>
      <c r="AK316" t="s">
        <v>63</v>
      </c>
      <c r="AL316" t="s">
        <v>104</v>
      </c>
    </row>
    <row r="317" spans="1:38" x14ac:dyDescent="0.2">
      <c r="A317">
        <v>429</v>
      </c>
      <c r="B317">
        <v>29083409</v>
      </c>
      <c r="C317" t="s">
        <v>38</v>
      </c>
      <c r="D317" t="s">
        <v>375</v>
      </c>
      <c r="E317" t="s">
        <v>923</v>
      </c>
      <c r="F317">
        <v>17670</v>
      </c>
      <c r="G317">
        <v>17670</v>
      </c>
      <c r="H317" t="s">
        <v>41</v>
      </c>
      <c r="I317">
        <v>1969</v>
      </c>
      <c r="J317" t="s">
        <v>377</v>
      </c>
      <c r="K317" t="s">
        <v>43</v>
      </c>
      <c r="L317" t="s">
        <v>302</v>
      </c>
      <c r="M317" t="s">
        <v>45</v>
      </c>
      <c r="N317" t="s">
        <v>73</v>
      </c>
      <c r="O317" t="s">
        <v>47</v>
      </c>
      <c r="P317" t="s">
        <v>74</v>
      </c>
      <c r="Q317" t="s">
        <v>136</v>
      </c>
      <c r="R317" t="s">
        <v>52</v>
      </c>
      <c r="S317" t="s">
        <v>52</v>
      </c>
      <c r="T317" t="s">
        <v>76</v>
      </c>
      <c r="U317" t="s">
        <v>167</v>
      </c>
      <c r="V317" t="s">
        <v>54</v>
      </c>
      <c r="W317" t="s">
        <v>55</v>
      </c>
      <c r="X317" t="s">
        <v>56</v>
      </c>
      <c r="Y317" t="s">
        <v>924</v>
      </c>
      <c r="Z317" t="s">
        <v>584</v>
      </c>
      <c r="AA317" t="s">
        <v>82</v>
      </c>
      <c r="AB317">
        <v>2</v>
      </c>
      <c r="AC317" t="s">
        <v>378</v>
      </c>
      <c r="AD317" t="s">
        <v>171</v>
      </c>
      <c r="AE317" t="s">
        <v>52</v>
      </c>
      <c r="AF317" t="s">
        <v>52</v>
      </c>
      <c r="AG317" t="s">
        <v>52</v>
      </c>
      <c r="AH317">
        <v>9606</v>
      </c>
      <c r="AI317" t="s">
        <v>61</v>
      </c>
      <c r="AJ317" t="s">
        <v>379</v>
      </c>
      <c r="AK317" t="s">
        <v>63</v>
      </c>
      <c r="AL317" t="s">
        <v>104</v>
      </c>
    </row>
    <row r="318" spans="1:38" x14ac:dyDescent="0.2">
      <c r="A318">
        <v>430</v>
      </c>
      <c r="B318">
        <v>29083409</v>
      </c>
      <c r="C318" t="s">
        <v>38</v>
      </c>
      <c r="D318" t="s">
        <v>375</v>
      </c>
      <c r="E318" t="s">
        <v>925</v>
      </c>
      <c r="F318">
        <v>17670</v>
      </c>
      <c r="G318">
        <v>17670</v>
      </c>
      <c r="H318" t="s">
        <v>41</v>
      </c>
      <c r="I318">
        <v>1575</v>
      </c>
      <c r="J318" t="s">
        <v>377</v>
      </c>
      <c r="K318" t="s">
        <v>43</v>
      </c>
      <c r="L318" t="s">
        <v>302</v>
      </c>
      <c r="M318" t="s">
        <v>45</v>
      </c>
      <c r="N318" t="s">
        <v>73</v>
      </c>
      <c r="O318" t="s">
        <v>47</v>
      </c>
      <c r="P318" t="s">
        <v>74</v>
      </c>
      <c r="Q318" t="s">
        <v>136</v>
      </c>
      <c r="R318" t="s">
        <v>52</v>
      </c>
      <c r="S318" t="s">
        <v>52</v>
      </c>
      <c r="T318" t="s">
        <v>76</v>
      </c>
      <c r="U318" t="s">
        <v>167</v>
      </c>
      <c r="V318" t="s">
        <v>54</v>
      </c>
      <c r="W318" t="s">
        <v>55</v>
      </c>
      <c r="X318" t="s">
        <v>56</v>
      </c>
      <c r="Y318" t="s">
        <v>926</v>
      </c>
      <c r="Z318" t="s">
        <v>265</v>
      </c>
      <c r="AA318" t="s">
        <v>82</v>
      </c>
      <c r="AB318">
        <v>2</v>
      </c>
      <c r="AC318" t="s">
        <v>378</v>
      </c>
      <c r="AD318" t="s">
        <v>171</v>
      </c>
      <c r="AE318" t="s">
        <v>52</v>
      </c>
      <c r="AF318" t="s">
        <v>52</v>
      </c>
      <c r="AG318" t="s">
        <v>52</v>
      </c>
      <c r="AH318">
        <v>9606</v>
      </c>
      <c r="AI318" t="s">
        <v>61</v>
      </c>
      <c r="AJ318" t="s">
        <v>379</v>
      </c>
      <c r="AK318" t="s">
        <v>63</v>
      </c>
      <c r="AL318" t="s">
        <v>104</v>
      </c>
    </row>
    <row r="319" spans="1:38" x14ac:dyDescent="0.2">
      <c r="A319">
        <v>431</v>
      </c>
      <c r="B319">
        <v>29083409</v>
      </c>
      <c r="C319" t="s">
        <v>38</v>
      </c>
      <c r="D319" t="s">
        <v>375</v>
      </c>
      <c r="E319" t="s">
        <v>927</v>
      </c>
      <c r="F319">
        <v>17670</v>
      </c>
      <c r="G319">
        <v>17670</v>
      </c>
      <c r="H319" t="s">
        <v>41</v>
      </c>
      <c r="I319">
        <v>1530</v>
      </c>
      <c r="J319" t="s">
        <v>377</v>
      </c>
      <c r="K319" t="s">
        <v>43</v>
      </c>
      <c r="L319" t="s">
        <v>302</v>
      </c>
      <c r="M319" t="s">
        <v>45</v>
      </c>
      <c r="N319" t="s">
        <v>73</v>
      </c>
      <c r="O319" t="s">
        <v>47</v>
      </c>
      <c r="P319" t="s">
        <v>74</v>
      </c>
      <c r="Q319" t="s">
        <v>136</v>
      </c>
      <c r="R319" t="s">
        <v>52</v>
      </c>
      <c r="S319" t="s">
        <v>52</v>
      </c>
      <c r="T319" t="s">
        <v>76</v>
      </c>
      <c r="U319" t="s">
        <v>167</v>
      </c>
      <c r="V319" t="s">
        <v>54</v>
      </c>
      <c r="W319" t="s">
        <v>55</v>
      </c>
      <c r="X319" t="s">
        <v>56</v>
      </c>
      <c r="Y319" t="s">
        <v>928</v>
      </c>
      <c r="Z319" t="s">
        <v>443</v>
      </c>
      <c r="AA319" t="s">
        <v>82</v>
      </c>
      <c r="AB319">
        <v>2</v>
      </c>
      <c r="AC319" t="s">
        <v>378</v>
      </c>
      <c r="AD319" t="s">
        <v>171</v>
      </c>
      <c r="AE319" t="s">
        <v>52</v>
      </c>
      <c r="AF319" t="s">
        <v>52</v>
      </c>
      <c r="AG319" t="s">
        <v>52</v>
      </c>
      <c r="AH319">
        <v>9606</v>
      </c>
      <c r="AI319" t="s">
        <v>61</v>
      </c>
      <c r="AJ319" t="s">
        <v>379</v>
      </c>
      <c r="AK319" t="s">
        <v>63</v>
      </c>
      <c r="AL319" t="s">
        <v>104</v>
      </c>
    </row>
    <row r="320" spans="1:38" x14ac:dyDescent="0.2">
      <c r="A320">
        <v>432</v>
      </c>
      <c r="B320">
        <v>29083409</v>
      </c>
      <c r="C320" t="s">
        <v>38</v>
      </c>
      <c r="D320" t="s">
        <v>375</v>
      </c>
      <c r="E320" t="s">
        <v>929</v>
      </c>
      <c r="F320">
        <v>17670</v>
      </c>
      <c r="G320">
        <v>17670</v>
      </c>
      <c r="H320" t="s">
        <v>41</v>
      </c>
      <c r="I320">
        <v>2131</v>
      </c>
      <c r="J320" t="s">
        <v>377</v>
      </c>
      <c r="K320" t="s">
        <v>43</v>
      </c>
      <c r="L320" t="s">
        <v>302</v>
      </c>
      <c r="M320" t="s">
        <v>45</v>
      </c>
      <c r="N320" t="s">
        <v>73</v>
      </c>
      <c r="O320" t="s">
        <v>47</v>
      </c>
      <c r="P320" t="s">
        <v>74</v>
      </c>
      <c r="Q320" t="s">
        <v>136</v>
      </c>
      <c r="R320" t="s">
        <v>52</v>
      </c>
      <c r="S320" t="s">
        <v>52</v>
      </c>
      <c r="T320" t="s">
        <v>76</v>
      </c>
      <c r="U320" t="s">
        <v>167</v>
      </c>
      <c r="V320" t="s">
        <v>54</v>
      </c>
      <c r="W320" t="s">
        <v>55</v>
      </c>
      <c r="X320" t="s">
        <v>56</v>
      </c>
      <c r="Y320" t="s">
        <v>930</v>
      </c>
      <c r="Z320" t="s">
        <v>572</v>
      </c>
      <c r="AA320" t="s">
        <v>82</v>
      </c>
      <c r="AB320">
        <v>2</v>
      </c>
      <c r="AC320" t="s">
        <v>378</v>
      </c>
      <c r="AD320" t="s">
        <v>171</v>
      </c>
      <c r="AE320" t="s">
        <v>52</v>
      </c>
      <c r="AF320" t="s">
        <v>52</v>
      </c>
      <c r="AG320" t="s">
        <v>52</v>
      </c>
      <c r="AH320">
        <v>9606</v>
      </c>
      <c r="AI320" t="s">
        <v>61</v>
      </c>
      <c r="AJ320" t="s">
        <v>379</v>
      </c>
      <c r="AK320" t="s">
        <v>63</v>
      </c>
      <c r="AL320" t="s">
        <v>104</v>
      </c>
    </row>
    <row r="321" spans="1:38" x14ac:dyDescent="0.2">
      <c r="A321">
        <v>433</v>
      </c>
      <c r="B321">
        <v>29083409</v>
      </c>
      <c r="C321" t="s">
        <v>38</v>
      </c>
      <c r="D321" t="s">
        <v>375</v>
      </c>
      <c r="E321" t="s">
        <v>931</v>
      </c>
      <c r="F321">
        <v>17670</v>
      </c>
      <c r="G321">
        <v>17670</v>
      </c>
      <c r="H321" t="s">
        <v>41</v>
      </c>
      <c r="I321">
        <v>1822</v>
      </c>
      <c r="J321" t="s">
        <v>377</v>
      </c>
      <c r="K321" t="s">
        <v>43</v>
      </c>
      <c r="L321" t="s">
        <v>302</v>
      </c>
      <c r="M321" t="s">
        <v>45</v>
      </c>
      <c r="N321" t="s">
        <v>73</v>
      </c>
      <c r="O321" t="s">
        <v>47</v>
      </c>
      <c r="P321" t="s">
        <v>74</v>
      </c>
      <c r="Q321" t="s">
        <v>136</v>
      </c>
      <c r="R321" t="s">
        <v>52</v>
      </c>
      <c r="S321" t="s">
        <v>52</v>
      </c>
      <c r="T321" t="s">
        <v>76</v>
      </c>
      <c r="U321" t="s">
        <v>167</v>
      </c>
      <c r="V321" t="s">
        <v>54</v>
      </c>
      <c r="W321" t="s">
        <v>55</v>
      </c>
      <c r="X321" t="s">
        <v>56</v>
      </c>
      <c r="Y321" t="s">
        <v>932</v>
      </c>
      <c r="Z321" t="s">
        <v>802</v>
      </c>
      <c r="AA321" t="s">
        <v>82</v>
      </c>
      <c r="AB321">
        <v>2</v>
      </c>
      <c r="AC321" t="s">
        <v>378</v>
      </c>
      <c r="AD321" t="s">
        <v>171</v>
      </c>
      <c r="AE321" t="s">
        <v>52</v>
      </c>
      <c r="AF321" t="s">
        <v>52</v>
      </c>
      <c r="AG321" t="s">
        <v>52</v>
      </c>
      <c r="AH321">
        <v>9606</v>
      </c>
      <c r="AI321" t="s">
        <v>61</v>
      </c>
      <c r="AJ321" t="s">
        <v>379</v>
      </c>
      <c r="AK321" t="s">
        <v>63</v>
      </c>
      <c r="AL321" t="s">
        <v>104</v>
      </c>
    </row>
    <row r="322" spans="1:38" x14ac:dyDescent="0.2">
      <c r="A322">
        <v>434</v>
      </c>
      <c r="B322">
        <v>29083409</v>
      </c>
      <c r="C322" t="s">
        <v>38</v>
      </c>
      <c r="D322" t="s">
        <v>375</v>
      </c>
      <c r="E322" t="s">
        <v>933</v>
      </c>
      <c r="F322">
        <v>17670</v>
      </c>
      <c r="G322">
        <v>17670</v>
      </c>
      <c r="H322" t="s">
        <v>41</v>
      </c>
      <c r="I322">
        <v>1943</v>
      </c>
      <c r="J322" t="s">
        <v>377</v>
      </c>
      <c r="K322" t="s">
        <v>43</v>
      </c>
      <c r="L322" t="s">
        <v>302</v>
      </c>
      <c r="M322" t="s">
        <v>45</v>
      </c>
      <c r="N322" t="s">
        <v>73</v>
      </c>
      <c r="O322" t="s">
        <v>47</v>
      </c>
      <c r="P322" t="s">
        <v>74</v>
      </c>
      <c r="Q322" t="s">
        <v>136</v>
      </c>
      <c r="R322" t="s">
        <v>52</v>
      </c>
      <c r="S322" t="s">
        <v>52</v>
      </c>
      <c r="T322" t="s">
        <v>76</v>
      </c>
      <c r="U322" t="s">
        <v>167</v>
      </c>
      <c r="V322" t="s">
        <v>54</v>
      </c>
      <c r="W322" t="s">
        <v>55</v>
      </c>
      <c r="X322" t="s">
        <v>56</v>
      </c>
      <c r="Y322" t="s">
        <v>934</v>
      </c>
      <c r="Z322" t="s">
        <v>515</v>
      </c>
      <c r="AA322" t="s">
        <v>82</v>
      </c>
      <c r="AB322">
        <v>2</v>
      </c>
      <c r="AC322" t="s">
        <v>378</v>
      </c>
      <c r="AD322" t="s">
        <v>171</v>
      </c>
      <c r="AE322" t="s">
        <v>52</v>
      </c>
      <c r="AF322" t="s">
        <v>52</v>
      </c>
      <c r="AG322" t="s">
        <v>52</v>
      </c>
      <c r="AH322">
        <v>9606</v>
      </c>
      <c r="AI322" t="s">
        <v>61</v>
      </c>
      <c r="AJ322" t="s">
        <v>379</v>
      </c>
      <c r="AK322" t="s">
        <v>63</v>
      </c>
      <c r="AL322" t="s">
        <v>104</v>
      </c>
    </row>
    <row r="323" spans="1:38" x14ac:dyDescent="0.2">
      <c r="A323">
        <v>435</v>
      </c>
      <c r="B323">
        <v>29083409</v>
      </c>
      <c r="C323" t="s">
        <v>38</v>
      </c>
      <c r="D323" t="s">
        <v>375</v>
      </c>
      <c r="E323" t="s">
        <v>935</v>
      </c>
      <c r="F323">
        <v>17670</v>
      </c>
      <c r="G323">
        <v>17670</v>
      </c>
      <c r="H323" t="s">
        <v>41</v>
      </c>
      <c r="I323">
        <v>1749</v>
      </c>
      <c r="J323" t="s">
        <v>377</v>
      </c>
      <c r="K323" t="s">
        <v>43</v>
      </c>
      <c r="L323" t="s">
        <v>302</v>
      </c>
      <c r="M323" t="s">
        <v>45</v>
      </c>
      <c r="N323" t="s">
        <v>73</v>
      </c>
      <c r="O323" t="s">
        <v>47</v>
      </c>
      <c r="P323" t="s">
        <v>74</v>
      </c>
      <c r="Q323" t="s">
        <v>136</v>
      </c>
      <c r="R323" t="s">
        <v>52</v>
      </c>
      <c r="S323" t="s">
        <v>52</v>
      </c>
      <c r="T323" t="s">
        <v>76</v>
      </c>
      <c r="U323" t="s">
        <v>167</v>
      </c>
      <c r="V323" t="s">
        <v>54</v>
      </c>
      <c r="W323" t="s">
        <v>55</v>
      </c>
      <c r="X323" t="s">
        <v>56</v>
      </c>
      <c r="Y323" t="s">
        <v>936</v>
      </c>
      <c r="Z323" t="s">
        <v>572</v>
      </c>
      <c r="AA323" t="s">
        <v>82</v>
      </c>
      <c r="AB323">
        <v>2</v>
      </c>
      <c r="AC323" t="s">
        <v>378</v>
      </c>
      <c r="AD323" t="s">
        <v>171</v>
      </c>
      <c r="AE323" t="s">
        <v>52</v>
      </c>
      <c r="AF323" t="s">
        <v>52</v>
      </c>
      <c r="AG323" t="s">
        <v>52</v>
      </c>
      <c r="AH323">
        <v>9606</v>
      </c>
      <c r="AI323" t="s">
        <v>61</v>
      </c>
      <c r="AJ323" t="s">
        <v>379</v>
      </c>
      <c r="AK323" t="s">
        <v>63</v>
      </c>
      <c r="AL323" t="s">
        <v>104</v>
      </c>
    </row>
    <row r="324" spans="1:38" x14ac:dyDescent="0.2">
      <c r="A324">
        <v>436</v>
      </c>
      <c r="B324">
        <v>29083409</v>
      </c>
      <c r="C324" t="s">
        <v>38</v>
      </c>
      <c r="D324" t="s">
        <v>375</v>
      </c>
      <c r="E324" t="s">
        <v>937</v>
      </c>
      <c r="F324">
        <v>17670</v>
      </c>
      <c r="G324">
        <v>17670</v>
      </c>
      <c r="H324" t="s">
        <v>41</v>
      </c>
      <c r="I324">
        <v>1879</v>
      </c>
      <c r="J324" t="s">
        <v>377</v>
      </c>
      <c r="K324" t="s">
        <v>43</v>
      </c>
      <c r="L324" t="s">
        <v>302</v>
      </c>
      <c r="M324" t="s">
        <v>45</v>
      </c>
      <c r="N324" t="s">
        <v>73</v>
      </c>
      <c r="O324" t="s">
        <v>47</v>
      </c>
      <c r="P324" t="s">
        <v>74</v>
      </c>
      <c r="Q324" t="s">
        <v>136</v>
      </c>
      <c r="R324" t="s">
        <v>52</v>
      </c>
      <c r="S324" t="s">
        <v>52</v>
      </c>
      <c r="T324" t="s">
        <v>76</v>
      </c>
      <c r="U324" t="s">
        <v>167</v>
      </c>
      <c r="V324" t="s">
        <v>54</v>
      </c>
      <c r="W324" t="s">
        <v>55</v>
      </c>
      <c r="X324" t="s">
        <v>56</v>
      </c>
      <c r="Y324" t="s">
        <v>938</v>
      </c>
      <c r="Z324" t="s">
        <v>421</v>
      </c>
      <c r="AA324" t="s">
        <v>82</v>
      </c>
      <c r="AB324">
        <v>2</v>
      </c>
      <c r="AC324" t="s">
        <v>378</v>
      </c>
      <c r="AD324" t="s">
        <v>171</v>
      </c>
      <c r="AE324" t="s">
        <v>52</v>
      </c>
      <c r="AF324" t="s">
        <v>52</v>
      </c>
      <c r="AG324" t="s">
        <v>52</v>
      </c>
      <c r="AH324">
        <v>9606</v>
      </c>
      <c r="AI324" t="s">
        <v>61</v>
      </c>
      <c r="AJ324" t="s">
        <v>379</v>
      </c>
      <c r="AK324" t="s">
        <v>63</v>
      </c>
      <c r="AL324" t="s">
        <v>104</v>
      </c>
    </row>
    <row r="325" spans="1:38" x14ac:dyDescent="0.2">
      <c r="A325">
        <v>437</v>
      </c>
      <c r="B325">
        <v>29083409</v>
      </c>
      <c r="C325" t="s">
        <v>38</v>
      </c>
      <c r="D325" t="s">
        <v>375</v>
      </c>
      <c r="E325" t="s">
        <v>939</v>
      </c>
      <c r="F325">
        <v>17670</v>
      </c>
      <c r="G325">
        <v>17670</v>
      </c>
      <c r="H325" t="s">
        <v>41</v>
      </c>
      <c r="I325">
        <v>2349</v>
      </c>
      <c r="J325" t="s">
        <v>377</v>
      </c>
      <c r="K325" t="s">
        <v>43</v>
      </c>
      <c r="L325" t="s">
        <v>302</v>
      </c>
      <c r="M325" t="s">
        <v>45</v>
      </c>
      <c r="N325" t="s">
        <v>73</v>
      </c>
      <c r="O325" t="s">
        <v>47</v>
      </c>
      <c r="P325" t="s">
        <v>74</v>
      </c>
      <c r="Q325" t="s">
        <v>136</v>
      </c>
      <c r="R325" t="s">
        <v>52</v>
      </c>
      <c r="S325" t="s">
        <v>52</v>
      </c>
      <c r="T325" t="s">
        <v>76</v>
      </c>
      <c r="U325" t="s">
        <v>167</v>
      </c>
      <c r="V325" t="s">
        <v>54</v>
      </c>
      <c r="W325" t="s">
        <v>55</v>
      </c>
      <c r="X325" t="s">
        <v>56</v>
      </c>
      <c r="Y325" t="s">
        <v>940</v>
      </c>
      <c r="Z325" t="s">
        <v>528</v>
      </c>
      <c r="AA325" t="s">
        <v>82</v>
      </c>
      <c r="AB325">
        <v>2</v>
      </c>
      <c r="AC325" t="s">
        <v>378</v>
      </c>
      <c r="AD325" t="s">
        <v>171</v>
      </c>
      <c r="AE325" t="s">
        <v>52</v>
      </c>
      <c r="AF325" t="s">
        <v>52</v>
      </c>
      <c r="AG325" t="s">
        <v>52</v>
      </c>
      <c r="AH325">
        <v>9606</v>
      </c>
      <c r="AI325" t="s">
        <v>61</v>
      </c>
      <c r="AJ325" t="s">
        <v>379</v>
      </c>
      <c r="AK325" t="s">
        <v>63</v>
      </c>
      <c r="AL325" t="s">
        <v>104</v>
      </c>
    </row>
    <row r="326" spans="1:38" x14ac:dyDescent="0.2">
      <c r="A326">
        <v>438</v>
      </c>
      <c r="B326">
        <v>29083409</v>
      </c>
      <c r="C326" t="s">
        <v>38</v>
      </c>
      <c r="D326" t="s">
        <v>375</v>
      </c>
      <c r="E326" t="s">
        <v>941</v>
      </c>
      <c r="F326">
        <v>17670</v>
      </c>
      <c r="G326">
        <v>17670</v>
      </c>
      <c r="H326" t="s">
        <v>41</v>
      </c>
      <c r="I326">
        <v>1680</v>
      </c>
      <c r="J326" t="s">
        <v>377</v>
      </c>
      <c r="K326" t="s">
        <v>43</v>
      </c>
      <c r="L326" t="s">
        <v>302</v>
      </c>
      <c r="M326" t="s">
        <v>45</v>
      </c>
      <c r="N326" t="s">
        <v>73</v>
      </c>
      <c r="O326" t="s">
        <v>47</v>
      </c>
      <c r="P326" t="s">
        <v>74</v>
      </c>
      <c r="Q326" t="s">
        <v>136</v>
      </c>
      <c r="R326" t="s">
        <v>52</v>
      </c>
      <c r="S326" t="s">
        <v>52</v>
      </c>
      <c r="T326" t="s">
        <v>76</v>
      </c>
      <c r="U326" t="s">
        <v>167</v>
      </c>
      <c r="V326" t="s">
        <v>54</v>
      </c>
      <c r="W326" t="s">
        <v>55</v>
      </c>
      <c r="X326" t="s">
        <v>56</v>
      </c>
      <c r="Y326" t="s">
        <v>942</v>
      </c>
      <c r="Z326" t="s">
        <v>400</v>
      </c>
      <c r="AA326" t="s">
        <v>82</v>
      </c>
      <c r="AB326">
        <v>2</v>
      </c>
      <c r="AC326" t="s">
        <v>378</v>
      </c>
      <c r="AD326" t="s">
        <v>171</v>
      </c>
      <c r="AE326" t="s">
        <v>52</v>
      </c>
      <c r="AF326" t="s">
        <v>52</v>
      </c>
      <c r="AG326" t="s">
        <v>52</v>
      </c>
      <c r="AH326">
        <v>9606</v>
      </c>
      <c r="AI326" t="s">
        <v>61</v>
      </c>
      <c r="AJ326" t="s">
        <v>379</v>
      </c>
      <c r="AK326" t="s">
        <v>63</v>
      </c>
      <c r="AL326" t="s">
        <v>104</v>
      </c>
    </row>
    <row r="327" spans="1:38" x14ac:dyDescent="0.2">
      <c r="A327">
        <v>439</v>
      </c>
      <c r="B327">
        <v>29083409</v>
      </c>
      <c r="C327" t="s">
        <v>38</v>
      </c>
      <c r="D327" t="s">
        <v>375</v>
      </c>
      <c r="E327" t="s">
        <v>943</v>
      </c>
      <c r="F327">
        <v>17670</v>
      </c>
      <c r="G327">
        <v>17670</v>
      </c>
      <c r="H327" t="s">
        <v>41</v>
      </c>
      <c r="I327">
        <v>2129</v>
      </c>
      <c r="J327" t="s">
        <v>377</v>
      </c>
      <c r="K327" t="s">
        <v>43</v>
      </c>
      <c r="L327" t="s">
        <v>302</v>
      </c>
      <c r="M327" t="s">
        <v>45</v>
      </c>
      <c r="N327" t="s">
        <v>73</v>
      </c>
      <c r="O327" t="s">
        <v>47</v>
      </c>
      <c r="P327" t="s">
        <v>74</v>
      </c>
      <c r="Q327" t="s">
        <v>136</v>
      </c>
      <c r="R327" t="s">
        <v>52</v>
      </c>
      <c r="S327" t="s">
        <v>52</v>
      </c>
      <c r="T327" t="s">
        <v>76</v>
      </c>
      <c r="U327" t="s">
        <v>167</v>
      </c>
      <c r="V327" t="s">
        <v>54</v>
      </c>
      <c r="W327" t="s">
        <v>55</v>
      </c>
      <c r="X327" t="s">
        <v>56</v>
      </c>
      <c r="Y327" t="s">
        <v>944</v>
      </c>
      <c r="Z327" t="s">
        <v>143</v>
      </c>
      <c r="AA327" t="s">
        <v>82</v>
      </c>
      <c r="AB327">
        <v>2</v>
      </c>
      <c r="AC327" t="s">
        <v>378</v>
      </c>
      <c r="AD327" t="s">
        <v>171</v>
      </c>
      <c r="AE327" t="s">
        <v>52</v>
      </c>
      <c r="AF327" t="s">
        <v>52</v>
      </c>
      <c r="AG327" t="s">
        <v>52</v>
      </c>
      <c r="AH327">
        <v>9606</v>
      </c>
      <c r="AI327" t="s">
        <v>61</v>
      </c>
      <c r="AJ327" t="s">
        <v>379</v>
      </c>
      <c r="AK327" t="s">
        <v>63</v>
      </c>
      <c r="AL327" t="s">
        <v>104</v>
      </c>
    </row>
    <row r="328" spans="1:38" x14ac:dyDescent="0.2">
      <c r="A328">
        <v>440</v>
      </c>
      <c r="B328">
        <v>29083409</v>
      </c>
      <c r="C328" t="s">
        <v>38</v>
      </c>
      <c r="D328" t="s">
        <v>375</v>
      </c>
      <c r="E328" t="s">
        <v>945</v>
      </c>
      <c r="F328">
        <v>17670</v>
      </c>
      <c r="G328">
        <v>17670</v>
      </c>
      <c r="H328" t="s">
        <v>41</v>
      </c>
      <c r="I328">
        <v>1325</v>
      </c>
      <c r="J328" t="s">
        <v>377</v>
      </c>
      <c r="K328" t="s">
        <v>43</v>
      </c>
      <c r="L328" t="s">
        <v>302</v>
      </c>
      <c r="M328" t="s">
        <v>45</v>
      </c>
      <c r="N328" t="s">
        <v>73</v>
      </c>
      <c r="O328" t="s">
        <v>47</v>
      </c>
      <c r="P328" t="s">
        <v>74</v>
      </c>
      <c r="Q328" t="s">
        <v>136</v>
      </c>
      <c r="R328" t="s">
        <v>52</v>
      </c>
      <c r="S328" t="s">
        <v>52</v>
      </c>
      <c r="T328" t="s">
        <v>76</v>
      </c>
      <c r="U328" t="s">
        <v>167</v>
      </c>
      <c r="V328" t="s">
        <v>54</v>
      </c>
      <c r="W328" t="s">
        <v>55</v>
      </c>
      <c r="X328" t="s">
        <v>56</v>
      </c>
      <c r="Y328" t="s">
        <v>946</v>
      </c>
      <c r="Z328" t="s">
        <v>487</v>
      </c>
      <c r="AA328" t="s">
        <v>82</v>
      </c>
      <c r="AB328">
        <v>2</v>
      </c>
      <c r="AC328" t="s">
        <v>378</v>
      </c>
      <c r="AD328" t="s">
        <v>171</v>
      </c>
      <c r="AE328" t="s">
        <v>52</v>
      </c>
      <c r="AF328" t="s">
        <v>52</v>
      </c>
      <c r="AG328" t="s">
        <v>52</v>
      </c>
      <c r="AH328">
        <v>9606</v>
      </c>
      <c r="AI328" t="s">
        <v>61</v>
      </c>
      <c r="AJ328" t="s">
        <v>379</v>
      </c>
      <c r="AK328" t="s">
        <v>63</v>
      </c>
      <c r="AL328" t="s">
        <v>104</v>
      </c>
    </row>
    <row r="329" spans="1:38" x14ac:dyDescent="0.2">
      <c r="A329">
        <v>441</v>
      </c>
      <c r="B329">
        <v>29083409</v>
      </c>
      <c r="C329" t="s">
        <v>38</v>
      </c>
      <c r="D329" t="s">
        <v>375</v>
      </c>
      <c r="E329" t="s">
        <v>947</v>
      </c>
      <c r="F329">
        <v>17670</v>
      </c>
      <c r="G329">
        <v>17670</v>
      </c>
      <c r="H329" t="s">
        <v>41</v>
      </c>
      <c r="I329">
        <v>1905</v>
      </c>
      <c r="J329" t="s">
        <v>377</v>
      </c>
      <c r="K329" t="s">
        <v>43</v>
      </c>
      <c r="L329" t="s">
        <v>302</v>
      </c>
      <c r="M329" t="s">
        <v>45</v>
      </c>
      <c r="N329" t="s">
        <v>73</v>
      </c>
      <c r="O329" t="s">
        <v>47</v>
      </c>
      <c r="P329" t="s">
        <v>74</v>
      </c>
      <c r="Q329" t="s">
        <v>136</v>
      </c>
      <c r="R329" t="s">
        <v>52</v>
      </c>
      <c r="S329" t="s">
        <v>52</v>
      </c>
      <c r="T329" t="s">
        <v>76</v>
      </c>
      <c r="U329" t="s">
        <v>167</v>
      </c>
      <c r="V329" t="s">
        <v>54</v>
      </c>
      <c r="W329" t="s">
        <v>55</v>
      </c>
      <c r="X329" t="s">
        <v>56</v>
      </c>
      <c r="Y329" t="s">
        <v>948</v>
      </c>
      <c r="Z329" t="s">
        <v>487</v>
      </c>
      <c r="AA329" t="s">
        <v>82</v>
      </c>
      <c r="AB329">
        <v>2</v>
      </c>
      <c r="AC329" t="s">
        <v>378</v>
      </c>
      <c r="AD329" t="s">
        <v>171</v>
      </c>
      <c r="AE329" t="s">
        <v>52</v>
      </c>
      <c r="AF329" t="s">
        <v>52</v>
      </c>
      <c r="AG329" t="s">
        <v>52</v>
      </c>
      <c r="AH329">
        <v>9606</v>
      </c>
      <c r="AI329" t="s">
        <v>61</v>
      </c>
      <c r="AJ329" t="s">
        <v>379</v>
      </c>
      <c r="AK329" t="s">
        <v>63</v>
      </c>
      <c r="AL329" t="s">
        <v>104</v>
      </c>
    </row>
    <row r="330" spans="1:38" x14ac:dyDescent="0.2">
      <c r="A330">
        <v>442</v>
      </c>
      <c r="B330">
        <v>29083409</v>
      </c>
      <c r="C330" t="s">
        <v>38</v>
      </c>
      <c r="D330" t="s">
        <v>375</v>
      </c>
      <c r="E330" t="s">
        <v>949</v>
      </c>
      <c r="F330">
        <v>17670</v>
      </c>
      <c r="G330">
        <v>17670</v>
      </c>
      <c r="H330" t="s">
        <v>41</v>
      </c>
      <c r="I330">
        <v>1864</v>
      </c>
      <c r="J330" t="s">
        <v>377</v>
      </c>
      <c r="K330" t="s">
        <v>43</v>
      </c>
      <c r="L330" t="s">
        <v>302</v>
      </c>
      <c r="M330" t="s">
        <v>45</v>
      </c>
      <c r="N330" t="s">
        <v>73</v>
      </c>
      <c r="O330" t="s">
        <v>47</v>
      </c>
      <c r="P330" t="s">
        <v>74</v>
      </c>
      <c r="Q330" t="s">
        <v>136</v>
      </c>
      <c r="R330" t="s">
        <v>52</v>
      </c>
      <c r="S330" t="s">
        <v>52</v>
      </c>
      <c r="T330" t="s">
        <v>76</v>
      </c>
      <c r="U330" t="s">
        <v>167</v>
      </c>
      <c r="V330" t="s">
        <v>54</v>
      </c>
      <c r="W330" t="s">
        <v>55</v>
      </c>
      <c r="X330" t="s">
        <v>56</v>
      </c>
      <c r="Y330" t="s">
        <v>950</v>
      </c>
      <c r="Z330" t="s">
        <v>484</v>
      </c>
      <c r="AA330" t="s">
        <v>82</v>
      </c>
      <c r="AB330">
        <v>2</v>
      </c>
      <c r="AC330" t="s">
        <v>378</v>
      </c>
      <c r="AD330" t="s">
        <v>171</v>
      </c>
      <c r="AE330" t="s">
        <v>52</v>
      </c>
      <c r="AF330" t="s">
        <v>52</v>
      </c>
      <c r="AG330" t="s">
        <v>52</v>
      </c>
      <c r="AH330">
        <v>9606</v>
      </c>
      <c r="AI330" t="s">
        <v>61</v>
      </c>
      <c r="AJ330" t="s">
        <v>379</v>
      </c>
      <c r="AK330" t="s">
        <v>63</v>
      </c>
      <c r="AL330" t="s">
        <v>104</v>
      </c>
    </row>
    <row r="331" spans="1:38" x14ac:dyDescent="0.2">
      <c r="A331">
        <v>443</v>
      </c>
      <c r="B331">
        <v>29083409</v>
      </c>
      <c r="C331" t="s">
        <v>38</v>
      </c>
      <c r="D331" t="s">
        <v>375</v>
      </c>
      <c r="E331" t="s">
        <v>951</v>
      </c>
      <c r="F331">
        <v>17670</v>
      </c>
      <c r="G331">
        <v>17670</v>
      </c>
      <c r="H331" t="s">
        <v>41</v>
      </c>
      <c r="I331">
        <v>1760</v>
      </c>
      <c r="J331" t="s">
        <v>377</v>
      </c>
      <c r="K331" t="s">
        <v>43</v>
      </c>
      <c r="L331" t="s">
        <v>302</v>
      </c>
      <c r="M331" t="s">
        <v>45</v>
      </c>
      <c r="N331" t="s">
        <v>73</v>
      </c>
      <c r="O331" t="s">
        <v>47</v>
      </c>
      <c r="P331" t="s">
        <v>74</v>
      </c>
      <c r="Q331" t="s">
        <v>136</v>
      </c>
      <c r="R331" t="s">
        <v>52</v>
      </c>
      <c r="S331" t="s">
        <v>52</v>
      </c>
      <c r="T331" t="s">
        <v>76</v>
      </c>
      <c r="U331" t="s">
        <v>167</v>
      </c>
      <c r="V331" t="s">
        <v>54</v>
      </c>
      <c r="W331" t="s">
        <v>55</v>
      </c>
      <c r="X331" t="s">
        <v>56</v>
      </c>
      <c r="Y331" t="s">
        <v>952</v>
      </c>
      <c r="Z331" t="s">
        <v>143</v>
      </c>
      <c r="AA331" t="s">
        <v>82</v>
      </c>
      <c r="AB331">
        <v>2</v>
      </c>
      <c r="AC331" t="s">
        <v>378</v>
      </c>
      <c r="AD331" t="s">
        <v>171</v>
      </c>
      <c r="AE331" t="s">
        <v>52</v>
      </c>
      <c r="AF331" t="s">
        <v>52</v>
      </c>
      <c r="AG331" t="s">
        <v>52</v>
      </c>
      <c r="AH331">
        <v>9606</v>
      </c>
      <c r="AI331" t="s">
        <v>61</v>
      </c>
      <c r="AJ331" t="s">
        <v>379</v>
      </c>
      <c r="AK331" t="s">
        <v>63</v>
      </c>
      <c r="AL331" t="s">
        <v>104</v>
      </c>
    </row>
    <row r="332" spans="1:38" x14ac:dyDescent="0.2">
      <c r="A332">
        <v>444</v>
      </c>
      <c r="B332">
        <v>29083409</v>
      </c>
      <c r="C332" t="s">
        <v>38</v>
      </c>
      <c r="D332" t="s">
        <v>375</v>
      </c>
      <c r="E332" t="s">
        <v>953</v>
      </c>
      <c r="F332">
        <v>17670</v>
      </c>
      <c r="G332">
        <v>17670</v>
      </c>
      <c r="H332" t="s">
        <v>41</v>
      </c>
      <c r="I332">
        <v>1811</v>
      </c>
      <c r="J332" t="s">
        <v>377</v>
      </c>
      <c r="K332" t="s">
        <v>43</v>
      </c>
      <c r="L332" t="s">
        <v>302</v>
      </c>
      <c r="M332" t="s">
        <v>45</v>
      </c>
      <c r="N332" t="s">
        <v>73</v>
      </c>
      <c r="O332" t="s">
        <v>47</v>
      </c>
      <c r="P332" t="s">
        <v>74</v>
      </c>
      <c r="Q332" t="s">
        <v>136</v>
      </c>
      <c r="R332" t="s">
        <v>52</v>
      </c>
      <c r="S332" t="s">
        <v>52</v>
      </c>
      <c r="T332" t="s">
        <v>76</v>
      </c>
      <c r="U332" t="s">
        <v>167</v>
      </c>
      <c r="V332" t="s">
        <v>54</v>
      </c>
      <c r="W332" t="s">
        <v>55</v>
      </c>
      <c r="X332" t="s">
        <v>56</v>
      </c>
      <c r="Y332" t="s">
        <v>954</v>
      </c>
      <c r="Z332" t="s">
        <v>955</v>
      </c>
      <c r="AA332" t="s">
        <v>82</v>
      </c>
      <c r="AB332">
        <v>2</v>
      </c>
      <c r="AC332" t="s">
        <v>378</v>
      </c>
      <c r="AD332" t="s">
        <v>171</v>
      </c>
      <c r="AE332" t="s">
        <v>52</v>
      </c>
      <c r="AF332" t="s">
        <v>52</v>
      </c>
      <c r="AG332" t="s">
        <v>52</v>
      </c>
      <c r="AH332">
        <v>9606</v>
      </c>
      <c r="AI332" t="s">
        <v>61</v>
      </c>
      <c r="AJ332" t="s">
        <v>379</v>
      </c>
      <c r="AK332" t="s">
        <v>63</v>
      </c>
      <c r="AL332" t="s">
        <v>104</v>
      </c>
    </row>
    <row r="333" spans="1:38" x14ac:dyDescent="0.2">
      <c r="A333">
        <v>445</v>
      </c>
      <c r="B333">
        <v>29083409</v>
      </c>
      <c r="C333" t="s">
        <v>38</v>
      </c>
      <c r="D333" t="s">
        <v>375</v>
      </c>
      <c r="E333" t="s">
        <v>956</v>
      </c>
      <c r="F333">
        <v>17670</v>
      </c>
      <c r="G333">
        <v>17670</v>
      </c>
      <c r="H333" t="s">
        <v>41</v>
      </c>
      <c r="I333">
        <v>2220</v>
      </c>
      <c r="J333" t="s">
        <v>377</v>
      </c>
      <c r="K333" t="s">
        <v>43</v>
      </c>
      <c r="L333" t="s">
        <v>302</v>
      </c>
      <c r="M333" t="s">
        <v>45</v>
      </c>
      <c r="N333" t="s">
        <v>73</v>
      </c>
      <c r="O333" t="s">
        <v>47</v>
      </c>
      <c r="P333" t="s">
        <v>74</v>
      </c>
      <c r="Q333" t="s">
        <v>136</v>
      </c>
      <c r="R333" t="s">
        <v>52</v>
      </c>
      <c r="S333" t="s">
        <v>52</v>
      </c>
      <c r="T333" t="s">
        <v>76</v>
      </c>
      <c r="U333" t="s">
        <v>167</v>
      </c>
      <c r="V333" t="s">
        <v>54</v>
      </c>
      <c r="W333" t="s">
        <v>55</v>
      </c>
      <c r="X333" t="s">
        <v>56</v>
      </c>
      <c r="Y333" t="s">
        <v>957</v>
      </c>
      <c r="Z333" t="s">
        <v>152</v>
      </c>
      <c r="AA333" t="s">
        <v>82</v>
      </c>
      <c r="AB333">
        <v>2</v>
      </c>
      <c r="AC333" t="s">
        <v>378</v>
      </c>
      <c r="AD333" t="s">
        <v>171</v>
      </c>
      <c r="AE333" t="s">
        <v>52</v>
      </c>
      <c r="AF333" t="s">
        <v>52</v>
      </c>
      <c r="AG333" t="s">
        <v>52</v>
      </c>
      <c r="AH333">
        <v>9606</v>
      </c>
      <c r="AI333" t="s">
        <v>61</v>
      </c>
      <c r="AJ333" t="s">
        <v>379</v>
      </c>
      <c r="AK333" t="s">
        <v>63</v>
      </c>
      <c r="AL333" t="s">
        <v>104</v>
      </c>
    </row>
    <row r="334" spans="1:38" x14ac:dyDescent="0.2">
      <c r="A334">
        <v>446</v>
      </c>
      <c r="B334">
        <v>29083409</v>
      </c>
      <c r="C334" t="s">
        <v>38</v>
      </c>
      <c r="D334" t="s">
        <v>375</v>
      </c>
      <c r="E334" t="s">
        <v>958</v>
      </c>
      <c r="F334">
        <v>17670</v>
      </c>
      <c r="G334">
        <v>17670</v>
      </c>
      <c r="H334" t="s">
        <v>41</v>
      </c>
      <c r="I334">
        <v>2026</v>
      </c>
      <c r="J334" t="s">
        <v>377</v>
      </c>
      <c r="K334" t="s">
        <v>43</v>
      </c>
      <c r="L334" t="s">
        <v>302</v>
      </c>
      <c r="M334" t="s">
        <v>45</v>
      </c>
      <c r="N334" t="s">
        <v>73</v>
      </c>
      <c r="O334" t="s">
        <v>47</v>
      </c>
      <c r="P334" t="s">
        <v>74</v>
      </c>
      <c r="Q334" t="s">
        <v>136</v>
      </c>
      <c r="R334" t="s">
        <v>52</v>
      </c>
      <c r="S334" t="s">
        <v>52</v>
      </c>
      <c r="T334" t="s">
        <v>76</v>
      </c>
      <c r="U334" t="s">
        <v>167</v>
      </c>
      <c r="V334" t="s">
        <v>54</v>
      </c>
      <c r="W334" t="s">
        <v>55</v>
      </c>
      <c r="X334" t="s">
        <v>56</v>
      </c>
      <c r="Y334" t="s">
        <v>959</v>
      </c>
      <c r="Z334" t="s">
        <v>152</v>
      </c>
      <c r="AA334" t="s">
        <v>82</v>
      </c>
      <c r="AB334">
        <v>2</v>
      </c>
      <c r="AC334" t="s">
        <v>378</v>
      </c>
      <c r="AD334" t="s">
        <v>171</v>
      </c>
      <c r="AE334" t="s">
        <v>52</v>
      </c>
      <c r="AF334" t="s">
        <v>52</v>
      </c>
      <c r="AG334" t="s">
        <v>52</v>
      </c>
      <c r="AH334">
        <v>9606</v>
      </c>
      <c r="AI334" t="s">
        <v>61</v>
      </c>
      <c r="AJ334" t="s">
        <v>379</v>
      </c>
      <c r="AK334" t="s">
        <v>63</v>
      </c>
      <c r="AL334" t="s">
        <v>104</v>
      </c>
    </row>
    <row r="335" spans="1:38" x14ac:dyDescent="0.2">
      <c r="A335">
        <v>447</v>
      </c>
      <c r="B335">
        <v>29083409</v>
      </c>
      <c r="C335" t="s">
        <v>38</v>
      </c>
      <c r="D335" t="s">
        <v>375</v>
      </c>
      <c r="E335" t="s">
        <v>960</v>
      </c>
      <c r="F335">
        <v>17670</v>
      </c>
      <c r="G335">
        <v>17670</v>
      </c>
      <c r="H335" t="s">
        <v>41</v>
      </c>
      <c r="I335">
        <v>1681</v>
      </c>
      <c r="J335" t="s">
        <v>377</v>
      </c>
      <c r="K335" t="s">
        <v>43</v>
      </c>
      <c r="L335" t="s">
        <v>302</v>
      </c>
      <c r="M335" t="s">
        <v>45</v>
      </c>
      <c r="N335" t="s">
        <v>73</v>
      </c>
      <c r="O335" t="s">
        <v>47</v>
      </c>
      <c r="P335" t="s">
        <v>74</v>
      </c>
      <c r="Q335" t="s">
        <v>136</v>
      </c>
      <c r="R335" t="s">
        <v>52</v>
      </c>
      <c r="S335" t="s">
        <v>52</v>
      </c>
      <c r="T335" t="s">
        <v>76</v>
      </c>
      <c r="U335" t="s">
        <v>167</v>
      </c>
      <c r="V335" t="s">
        <v>54</v>
      </c>
      <c r="W335" t="s">
        <v>55</v>
      </c>
      <c r="X335" t="s">
        <v>56</v>
      </c>
      <c r="Y335" t="s">
        <v>961</v>
      </c>
      <c r="Z335" t="s">
        <v>405</v>
      </c>
      <c r="AA335" t="s">
        <v>82</v>
      </c>
      <c r="AB335">
        <v>2</v>
      </c>
      <c r="AC335" t="s">
        <v>378</v>
      </c>
      <c r="AD335" t="s">
        <v>171</v>
      </c>
      <c r="AE335" t="s">
        <v>52</v>
      </c>
      <c r="AF335" t="s">
        <v>52</v>
      </c>
      <c r="AG335" t="s">
        <v>52</v>
      </c>
      <c r="AH335">
        <v>9606</v>
      </c>
      <c r="AI335" t="s">
        <v>61</v>
      </c>
      <c r="AJ335" t="s">
        <v>379</v>
      </c>
      <c r="AK335" t="s">
        <v>63</v>
      </c>
      <c r="AL335" t="s">
        <v>104</v>
      </c>
    </row>
    <row r="336" spans="1:38" x14ac:dyDescent="0.2">
      <c r="A336">
        <v>448</v>
      </c>
      <c r="B336">
        <v>29083409</v>
      </c>
      <c r="C336" t="s">
        <v>38</v>
      </c>
      <c r="D336" t="s">
        <v>375</v>
      </c>
      <c r="E336" t="s">
        <v>962</v>
      </c>
      <c r="F336">
        <v>17670</v>
      </c>
      <c r="G336">
        <v>17670</v>
      </c>
      <c r="H336" t="s">
        <v>41</v>
      </c>
      <c r="I336">
        <v>1927</v>
      </c>
      <c r="J336" t="s">
        <v>377</v>
      </c>
      <c r="K336" t="s">
        <v>43</v>
      </c>
      <c r="L336" t="s">
        <v>302</v>
      </c>
      <c r="M336" t="s">
        <v>45</v>
      </c>
      <c r="N336" t="s">
        <v>73</v>
      </c>
      <c r="O336" t="s">
        <v>47</v>
      </c>
      <c r="P336" t="s">
        <v>74</v>
      </c>
      <c r="Q336" t="s">
        <v>136</v>
      </c>
      <c r="R336" t="s">
        <v>52</v>
      </c>
      <c r="S336" t="s">
        <v>52</v>
      </c>
      <c r="T336" t="s">
        <v>76</v>
      </c>
      <c r="U336" t="s">
        <v>167</v>
      </c>
      <c r="V336" t="s">
        <v>54</v>
      </c>
      <c r="W336" t="s">
        <v>55</v>
      </c>
      <c r="X336" t="s">
        <v>56</v>
      </c>
      <c r="Y336" t="s">
        <v>963</v>
      </c>
      <c r="Z336" t="s">
        <v>964</v>
      </c>
      <c r="AA336" t="s">
        <v>82</v>
      </c>
      <c r="AB336">
        <v>2</v>
      </c>
      <c r="AC336" t="s">
        <v>378</v>
      </c>
      <c r="AD336" t="s">
        <v>171</v>
      </c>
      <c r="AE336" t="s">
        <v>52</v>
      </c>
      <c r="AF336" t="s">
        <v>52</v>
      </c>
      <c r="AG336" t="s">
        <v>52</v>
      </c>
      <c r="AH336">
        <v>9606</v>
      </c>
      <c r="AI336" t="s">
        <v>61</v>
      </c>
      <c r="AJ336" t="s">
        <v>379</v>
      </c>
      <c r="AK336" t="s">
        <v>63</v>
      </c>
      <c r="AL336" t="s">
        <v>104</v>
      </c>
    </row>
    <row r="337" spans="1:38" x14ac:dyDescent="0.2">
      <c r="A337">
        <v>449</v>
      </c>
      <c r="B337">
        <v>29083409</v>
      </c>
      <c r="C337" t="s">
        <v>38</v>
      </c>
      <c r="D337" t="s">
        <v>375</v>
      </c>
      <c r="E337" t="s">
        <v>965</v>
      </c>
      <c r="F337">
        <v>17670</v>
      </c>
      <c r="G337">
        <v>17670</v>
      </c>
      <c r="H337" t="s">
        <v>41</v>
      </c>
      <c r="I337">
        <v>1848</v>
      </c>
      <c r="J337" t="s">
        <v>377</v>
      </c>
      <c r="K337" t="s">
        <v>43</v>
      </c>
      <c r="L337" t="s">
        <v>302</v>
      </c>
      <c r="M337" t="s">
        <v>45</v>
      </c>
      <c r="N337" t="s">
        <v>73</v>
      </c>
      <c r="O337" t="s">
        <v>47</v>
      </c>
      <c r="P337" t="s">
        <v>74</v>
      </c>
      <c r="Q337" t="s">
        <v>136</v>
      </c>
      <c r="R337" t="s">
        <v>52</v>
      </c>
      <c r="S337" t="s">
        <v>52</v>
      </c>
      <c r="T337" t="s">
        <v>76</v>
      </c>
      <c r="U337" t="s">
        <v>167</v>
      </c>
      <c r="V337" t="s">
        <v>54</v>
      </c>
      <c r="W337" t="s">
        <v>55</v>
      </c>
      <c r="X337" t="s">
        <v>56</v>
      </c>
      <c r="Y337" t="s">
        <v>966</v>
      </c>
      <c r="Z337" t="s">
        <v>284</v>
      </c>
      <c r="AA337" t="s">
        <v>82</v>
      </c>
      <c r="AB337">
        <v>2</v>
      </c>
      <c r="AC337" t="s">
        <v>378</v>
      </c>
      <c r="AD337" t="s">
        <v>171</v>
      </c>
      <c r="AE337" t="s">
        <v>52</v>
      </c>
      <c r="AF337" t="s">
        <v>52</v>
      </c>
      <c r="AG337" t="s">
        <v>52</v>
      </c>
      <c r="AH337">
        <v>9606</v>
      </c>
      <c r="AI337" t="s">
        <v>61</v>
      </c>
      <c r="AJ337" t="s">
        <v>379</v>
      </c>
      <c r="AK337" t="s">
        <v>63</v>
      </c>
      <c r="AL337" t="s">
        <v>104</v>
      </c>
    </row>
    <row r="338" spans="1:38" x14ac:dyDescent="0.2">
      <c r="A338">
        <v>450</v>
      </c>
      <c r="B338">
        <v>29083409</v>
      </c>
      <c r="C338" t="s">
        <v>38</v>
      </c>
      <c r="D338" t="s">
        <v>375</v>
      </c>
      <c r="E338" t="s">
        <v>967</v>
      </c>
      <c r="F338">
        <v>17670</v>
      </c>
      <c r="G338">
        <v>17670</v>
      </c>
      <c r="H338" t="s">
        <v>41</v>
      </c>
      <c r="I338">
        <v>1809</v>
      </c>
      <c r="J338" t="s">
        <v>377</v>
      </c>
      <c r="K338" t="s">
        <v>43</v>
      </c>
      <c r="L338" t="s">
        <v>302</v>
      </c>
      <c r="M338" t="s">
        <v>45</v>
      </c>
      <c r="N338" t="s">
        <v>73</v>
      </c>
      <c r="O338" t="s">
        <v>47</v>
      </c>
      <c r="P338" t="s">
        <v>74</v>
      </c>
      <c r="Q338" t="s">
        <v>136</v>
      </c>
      <c r="R338" t="s">
        <v>52</v>
      </c>
      <c r="S338" t="s">
        <v>52</v>
      </c>
      <c r="T338" t="s">
        <v>76</v>
      </c>
      <c r="U338" t="s">
        <v>167</v>
      </c>
      <c r="V338" t="s">
        <v>54</v>
      </c>
      <c r="W338" t="s">
        <v>55</v>
      </c>
      <c r="X338" t="s">
        <v>56</v>
      </c>
      <c r="Y338" t="s">
        <v>968</v>
      </c>
      <c r="Z338" t="s">
        <v>766</v>
      </c>
      <c r="AA338" t="s">
        <v>82</v>
      </c>
      <c r="AB338">
        <v>2</v>
      </c>
      <c r="AC338" t="s">
        <v>378</v>
      </c>
      <c r="AD338" t="s">
        <v>171</v>
      </c>
      <c r="AE338" t="s">
        <v>52</v>
      </c>
      <c r="AF338" t="s">
        <v>52</v>
      </c>
      <c r="AG338" t="s">
        <v>52</v>
      </c>
      <c r="AH338">
        <v>9606</v>
      </c>
      <c r="AI338" t="s">
        <v>61</v>
      </c>
      <c r="AJ338" t="s">
        <v>379</v>
      </c>
      <c r="AK338" t="s">
        <v>63</v>
      </c>
      <c r="AL338" t="s">
        <v>104</v>
      </c>
    </row>
    <row r="339" spans="1:38" x14ac:dyDescent="0.2">
      <c r="A339">
        <v>451</v>
      </c>
      <c r="B339">
        <v>29083409</v>
      </c>
      <c r="C339" t="s">
        <v>38</v>
      </c>
      <c r="D339" t="s">
        <v>375</v>
      </c>
      <c r="E339" t="s">
        <v>969</v>
      </c>
      <c r="F339">
        <v>17670</v>
      </c>
      <c r="G339">
        <v>17670</v>
      </c>
      <c r="H339" t="s">
        <v>41</v>
      </c>
      <c r="I339">
        <v>1633</v>
      </c>
      <c r="J339" t="s">
        <v>377</v>
      </c>
      <c r="K339" t="s">
        <v>43</v>
      </c>
      <c r="L339" t="s">
        <v>302</v>
      </c>
      <c r="M339" t="s">
        <v>45</v>
      </c>
      <c r="N339" t="s">
        <v>73</v>
      </c>
      <c r="O339" t="s">
        <v>47</v>
      </c>
      <c r="P339" t="s">
        <v>74</v>
      </c>
      <c r="Q339" t="s">
        <v>136</v>
      </c>
      <c r="R339" t="s">
        <v>52</v>
      </c>
      <c r="S339" t="s">
        <v>52</v>
      </c>
      <c r="T339" t="s">
        <v>76</v>
      </c>
      <c r="U339" t="s">
        <v>167</v>
      </c>
      <c r="V339" t="s">
        <v>54</v>
      </c>
      <c r="W339" t="s">
        <v>55</v>
      </c>
      <c r="X339" t="s">
        <v>56</v>
      </c>
      <c r="Y339" t="s">
        <v>970</v>
      </c>
      <c r="Z339" t="s">
        <v>584</v>
      </c>
      <c r="AA339" t="s">
        <v>82</v>
      </c>
      <c r="AB339">
        <v>2</v>
      </c>
      <c r="AC339" t="s">
        <v>378</v>
      </c>
      <c r="AD339" t="s">
        <v>171</v>
      </c>
      <c r="AE339" t="s">
        <v>52</v>
      </c>
      <c r="AF339" t="s">
        <v>52</v>
      </c>
      <c r="AG339" t="s">
        <v>52</v>
      </c>
      <c r="AH339">
        <v>9606</v>
      </c>
      <c r="AI339" t="s">
        <v>61</v>
      </c>
      <c r="AJ339" t="s">
        <v>379</v>
      </c>
      <c r="AK339" t="s">
        <v>63</v>
      </c>
      <c r="AL339" t="s">
        <v>104</v>
      </c>
    </row>
    <row r="340" spans="1:38" x14ac:dyDescent="0.2">
      <c r="A340">
        <v>452</v>
      </c>
      <c r="B340">
        <v>29083409</v>
      </c>
      <c r="C340" t="s">
        <v>38</v>
      </c>
      <c r="D340" t="s">
        <v>375</v>
      </c>
      <c r="E340" t="s">
        <v>971</v>
      </c>
      <c r="F340">
        <v>17670</v>
      </c>
      <c r="G340">
        <v>17670</v>
      </c>
      <c r="H340" t="s">
        <v>41</v>
      </c>
      <c r="I340">
        <v>1769</v>
      </c>
      <c r="J340" t="s">
        <v>377</v>
      </c>
      <c r="K340" t="s">
        <v>43</v>
      </c>
      <c r="L340" t="s">
        <v>302</v>
      </c>
      <c r="M340" t="s">
        <v>45</v>
      </c>
      <c r="N340" t="s">
        <v>73</v>
      </c>
      <c r="O340" t="s">
        <v>47</v>
      </c>
      <c r="P340" t="s">
        <v>74</v>
      </c>
      <c r="Q340" t="s">
        <v>136</v>
      </c>
      <c r="R340" t="s">
        <v>52</v>
      </c>
      <c r="S340" t="s">
        <v>52</v>
      </c>
      <c r="T340" t="s">
        <v>76</v>
      </c>
      <c r="U340" t="s">
        <v>167</v>
      </c>
      <c r="V340" t="s">
        <v>54</v>
      </c>
      <c r="W340" t="s">
        <v>55</v>
      </c>
      <c r="X340" t="s">
        <v>56</v>
      </c>
      <c r="Y340" t="s">
        <v>972</v>
      </c>
      <c r="Z340" t="s">
        <v>143</v>
      </c>
      <c r="AA340" t="s">
        <v>82</v>
      </c>
      <c r="AB340">
        <v>2</v>
      </c>
      <c r="AC340" t="s">
        <v>378</v>
      </c>
      <c r="AD340" t="s">
        <v>171</v>
      </c>
      <c r="AE340" t="s">
        <v>52</v>
      </c>
      <c r="AF340" t="s">
        <v>52</v>
      </c>
      <c r="AG340" t="s">
        <v>52</v>
      </c>
      <c r="AH340">
        <v>9606</v>
      </c>
      <c r="AI340" t="s">
        <v>61</v>
      </c>
      <c r="AJ340" t="s">
        <v>379</v>
      </c>
      <c r="AK340" t="s">
        <v>63</v>
      </c>
      <c r="AL340" t="s">
        <v>104</v>
      </c>
    </row>
    <row r="341" spans="1:38" x14ac:dyDescent="0.2">
      <c r="A341">
        <v>453</v>
      </c>
      <c r="B341">
        <v>29083409</v>
      </c>
      <c r="C341" t="s">
        <v>38</v>
      </c>
      <c r="D341" t="s">
        <v>375</v>
      </c>
      <c r="E341" t="s">
        <v>973</v>
      </c>
      <c r="F341">
        <v>17670</v>
      </c>
      <c r="G341">
        <v>17670</v>
      </c>
      <c r="H341" t="s">
        <v>41</v>
      </c>
      <c r="I341">
        <v>1546</v>
      </c>
      <c r="J341" t="s">
        <v>377</v>
      </c>
      <c r="K341" t="s">
        <v>43</v>
      </c>
      <c r="L341" t="s">
        <v>302</v>
      </c>
      <c r="M341" t="s">
        <v>45</v>
      </c>
      <c r="N341" t="s">
        <v>73</v>
      </c>
      <c r="O341" t="s">
        <v>47</v>
      </c>
      <c r="P341" t="s">
        <v>74</v>
      </c>
      <c r="Q341" t="s">
        <v>136</v>
      </c>
      <c r="R341" t="s">
        <v>52</v>
      </c>
      <c r="S341" t="s">
        <v>52</v>
      </c>
      <c r="T341" t="s">
        <v>76</v>
      </c>
      <c r="U341" t="s">
        <v>167</v>
      </c>
      <c r="V341" t="s">
        <v>54</v>
      </c>
      <c r="W341" t="s">
        <v>55</v>
      </c>
      <c r="X341" t="s">
        <v>56</v>
      </c>
      <c r="Y341" t="s">
        <v>974</v>
      </c>
      <c r="Z341" t="s">
        <v>143</v>
      </c>
      <c r="AA341" t="s">
        <v>82</v>
      </c>
      <c r="AB341">
        <v>2</v>
      </c>
      <c r="AC341" t="s">
        <v>378</v>
      </c>
      <c r="AD341" t="s">
        <v>171</v>
      </c>
      <c r="AE341" t="s">
        <v>52</v>
      </c>
      <c r="AF341" t="s">
        <v>52</v>
      </c>
      <c r="AG341" t="s">
        <v>52</v>
      </c>
      <c r="AH341">
        <v>9606</v>
      </c>
      <c r="AI341" t="s">
        <v>61</v>
      </c>
      <c r="AJ341" t="s">
        <v>379</v>
      </c>
      <c r="AK341" t="s">
        <v>63</v>
      </c>
      <c r="AL341" t="s">
        <v>104</v>
      </c>
    </row>
    <row r="342" spans="1:38" x14ac:dyDescent="0.2">
      <c r="A342">
        <v>454</v>
      </c>
      <c r="B342">
        <v>29083409</v>
      </c>
      <c r="C342" t="s">
        <v>38</v>
      </c>
      <c r="D342" t="s">
        <v>375</v>
      </c>
      <c r="E342" t="s">
        <v>975</v>
      </c>
      <c r="F342">
        <v>17670</v>
      </c>
      <c r="G342">
        <v>17670</v>
      </c>
      <c r="H342" t="s">
        <v>41</v>
      </c>
      <c r="I342">
        <v>1837</v>
      </c>
      <c r="J342" t="s">
        <v>377</v>
      </c>
      <c r="K342" t="s">
        <v>43</v>
      </c>
      <c r="L342" t="s">
        <v>302</v>
      </c>
      <c r="M342" t="s">
        <v>45</v>
      </c>
      <c r="N342" t="s">
        <v>73</v>
      </c>
      <c r="O342" t="s">
        <v>47</v>
      </c>
      <c r="P342" t="s">
        <v>74</v>
      </c>
      <c r="Q342" t="s">
        <v>136</v>
      </c>
      <c r="R342" t="s">
        <v>52</v>
      </c>
      <c r="S342" t="s">
        <v>52</v>
      </c>
      <c r="T342" t="s">
        <v>76</v>
      </c>
      <c r="U342" t="s">
        <v>167</v>
      </c>
      <c r="V342" t="s">
        <v>54</v>
      </c>
      <c r="W342" t="s">
        <v>55</v>
      </c>
      <c r="X342" t="s">
        <v>56</v>
      </c>
      <c r="Y342" t="s">
        <v>976</v>
      </c>
      <c r="Z342" t="s">
        <v>515</v>
      </c>
      <c r="AA342" t="s">
        <v>82</v>
      </c>
      <c r="AB342">
        <v>2</v>
      </c>
      <c r="AC342" t="s">
        <v>378</v>
      </c>
      <c r="AD342" t="s">
        <v>171</v>
      </c>
      <c r="AE342" t="s">
        <v>52</v>
      </c>
      <c r="AF342" t="s">
        <v>52</v>
      </c>
      <c r="AG342" t="s">
        <v>52</v>
      </c>
      <c r="AH342">
        <v>9606</v>
      </c>
      <c r="AI342" t="s">
        <v>61</v>
      </c>
      <c r="AJ342" t="s">
        <v>379</v>
      </c>
      <c r="AK342" t="s">
        <v>63</v>
      </c>
      <c r="AL342" t="s">
        <v>104</v>
      </c>
    </row>
    <row r="343" spans="1:38" x14ac:dyDescent="0.2">
      <c r="A343">
        <v>455</v>
      </c>
      <c r="B343">
        <v>29083409</v>
      </c>
      <c r="C343" t="s">
        <v>38</v>
      </c>
      <c r="D343" t="s">
        <v>375</v>
      </c>
      <c r="E343" t="s">
        <v>977</v>
      </c>
      <c r="F343">
        <v>17670</v>
      </c>
      <c r="G343">
        <v>17670</v>
      </c>
      <c r="H343" t="s">
        <v>41</v>
      </c>
      <c r="I343">
        <v>2185</v>
      </c>
      <c r="J343" t="s">
        <v>377</v>
      </c>
      <c r="K343" t="s">
        <v>43</v>
      </c>
      <c r="L343" t="s">
        <v>302</v>
      </c>
      <c r="M343" t="s">
        <v>45</v>
      </c>
      <c r="N343" t="s">
        <v>73</v>
      </c>
      <c r="O343" t="s">
        <v>47</v>
      </c>
      <c r="P343" t="s">
        <v>74</v>
      </c>
      <c r="Q343" t="s">
        <v>136</v>
      </c>
      <c r="R343" t="s">
        <v>52</v>
      </c>
      <c r="S343" t="s">
        <v>52</v>
      </c>
      <c r="T343" t="s">
        <v>76</v>
      </c>
      <c r="U343" t="s">
        <v>167</v>
      </c>
      <c r="V343" t="s">
        <v>54</v>
      </c>
      <c r="W343" t="s">
        <v>55</v>
      </c>
      <c r="X343" t="s">
        <v>56</v>
      </c>
      <c r="Y343" t="s">
        <v>978</v>
      </c>
      <c r="Z343" t="s">
        <v>596</v>
      </c>
      <c r="AA343" t="s">
        <v>82</v>
      </c>
      <c r="AB343">
        <v>2</v>
      </c>
      <c r="AC343" t="s">
        <v>378</v>
      </c>
      <c r="AD343" t="s">
        <v>171</v>
      </c>
      <c r="AE343" t="s">
        <v>52</v>
      </c>
      <c r="AF343" t="s">
        <v>52</v>
      </c>
      <c r="AG343" t="s">
        <v>52</v>
      </c>
      <c r="AH343">
        <v>9606</v>
      </c>
      <c r="AI343" t="s">
        <v>61</v>
      </c>
      <c r="AJ343" t="s">
        <v>379</v>
      </c>
      <c r="AK343" t="s">
        <v>63</v>
      </c>
      <c r="AL343" t="s">
        <v>104</v>
      </c>
    </row>
    <row r="344" spans="1:38" x14ac:dyDescent="0.2">
      <c r="A344">
        <v>456</v>
      </c>
      <c r="B344">
        <v>29083409</v>
      </c>
      <c r="C344" t="s">
        <v>38</v>
      </c>
      <c r="D344" t="s">
        <v>375</v>
      </c>
      <c r="E344" t="s">
        <v>979</v>
      </c>
      <c r="F344">
        <v>17670</v>
      </c>
      <c r="G344">
        <v>17670</v>
      </c>
      <c r="H344" t="s">
        <v>41</v>
      </c>
      <c r="I344">
        <v>1982</v>
      </c>
      <c r="J344" t="s">
        <v>377</v>
      </c>
      <c r="K344" t="s">
        <v>43</v>
      </c>
      <c r="L344" t="s">
        <v>302</v>
      </c>
      <c r="M344" t="s">
        <v>45</v>
      </c>
      <c r="N344" t="s">
        <v>73</v>
      </c>
      <c r="O344" t="s">
        <v>47</v>
      </c>
      <c r="P344" t="s">
        <v>74</v>
      </c>
      <c r="Q344" t="s">
        <v>136</v>
      </c>
      <c r="R344" t="s">
        <v>52</v>
      </c>
      <c r="S344" t="s">
        <v>52</v>
      </c>
      <c r="T344" t="s">
        <v>76</v>
      </c>
      <c r="U344" t="s">
        <v>167</v>
      </c>
      <c r="V344" t="s">
        <v>54</v>
      </c>
      <c r="W344" t="s">
        <v>55</v>
      </c>
      <c r="X344" t="s">
        <v>56</v>
      </c>
      <c r="Y344" t="s">
        <v>980</v>
      </c>
      <c r="Z344" t="s">
        <v>596</v>
      </c>
      <c r="AA344" t="s">
        <v>82</v>
      </c>
      <c r="AB344">
        <v>2</v>
      </c>
      <c r="AC344" t="s">
        <v>378</v>
      </c>
      <c r="AD344" t="s">
        <v>171</v>
      </c>
      <c r="AE344" t="s">
        <v>52</v>
      </c>
      <c r="AF344" t="s">
        <v>52</v>
      </c>
      <c r="AG344" t="s">
        <v>52</v>
      </c>
      <c r="AH344">
        <v>9606</v>
      </c>
      <c r="AI344" t="s">
        <v>61</v>
      </c>
      <c r="AJ344" t="s">
        <v>379</v>
      </c>
      <c r="AK344" t="s">
        <v>63</v>
      </c>
      <c r="AL344" t="s">
        <v>104</v>
      </c>
    </row>
    <row r="345" spans="1:38" x14ac:dyDescent="0.2">
      <c r="A345">
        <v>457</v>
      </c>
      <c r="B345">
        <v>29083409</v>
      </c>
      <c r="C345" t="s">
        <v>38</v>
      </c>
      <c r="D345" t="s">
        <v>375</v>
      </c>
      <c r="E345" t="s">
        <v>981</v>
      </c>
      <c r="F345">
        <v>17670</v>
      </c>
      <c r="G345">
        <v>17670</v>
      </c>
      <c r="H345" t="s">
        <v>41</v>
      </c>
      <c r="I345">
        <v>1828</v>
      </c>
      <c r="J345" t="s">
        <v>377</v>
      </c>
      <c r="K345" t="s">
        <v>43</v>
      </c>
      <c r="L345" t="s">
        <v>302</v>
      </c>
      <c r="M345" t="s">
        <v>45</v>
      </c>
      <c r="N345" t="s">
        <v>73</v>
      </c>
      <c r="O345" t="s">
        <v>47</v>
      </c>
      <c r="P345" t="s">
        <v>74</v>
      </c>
      <c r="Q345" t="s">
        <v>136</v>
      </c>
      <c r="R345" t="s">
        <v>52</v>
      </c>
      <c r="S345" t="s">
        <v>52</v>
      </c>
      <c r="T345" t="s">
        <v>76</v>
      </c>
      <c r="U345" t="s">
        <v>167</v>
      </c>
      <c r="V345" t="s">
        <v>54</v>
      </c>
      <c r="W345" t="s">
        <v>55</v>
      </c>
      <c r="X345" t="s">
        <v>56</v>
      </c>
      <c r="Y345" t="s">
        <v>982</v>
      </c>
      <c r="Z345" t="s">
        <v>596</v>
      </c>
      <c r="AA345" t="s">
        <v>82</v>
      </c>
      <c r="AB345">
        <v>2</v>
      </c>
      <c r="AC345" t="s">
        <v>378</v>
      </c>
      <c r="AD345" t="s">
        <v>171</v>
      </c>
      <c r="AE345" t="s">
        <v>52</v>
      </c>
      <c r="AF345" t="s">
        <v>52</v>
      </c>
      <c r="AG345" t="s">
        <v>52</v>
      </c>
      <c r="AH345">
        <v>9606</v>
      </c>
      <c r="AI345" t="s">
        <v>61</v>
      </c>
      <c r="AJ345" t="s">
        <v>379</v>
      </c>
      <c r="AK345" t="s">
        <v>63</v>
      </c>
      <c r="AL345" t="s">
        <v>104</v>
      </c>
    </row>
    <row r="346" spans="1:38" x14ac:dyDescent="0.2">
      <c r="A346">
        <v>458</v>
      </c>
      <c r="B346">
        <v>29083409</v>
      </c>
      <c r="C346" t="s">
        <v>38</v>
      </c>
      <c r="D346" t="s">
        <v>375</v>
      </c>
      <c r="E346" t="s">
        <v>983</v>
      </c>
      <c r="F346">
        <v>17670</v>
      </c>
      <c r="G346">
        <v>17670</v>
      </c>
      <c r="H346" t="s">
        <v>41</v>
      </c>
      <c r="I346">
        <v>1402</v>
      </c>
      <c r="J346" t="s">
        <v>377</v>
      </c>
      <c r="K346" t="s">
        <v>43</v>
      </c>
      <c r="L346" t="s">
        <v>302</v>
      </c>
      <c r="M346" t="s">
        <v>45</v>
      </c>
      <c r="N346" t="s">
        <v>73</v>
      </c>
      <c r="O346" t="s">
        <v>47</v>
      </c>
      <c r="P346" t="s">
        <v>74</v>
      </c>
      <c r="Q346" t="s">
        <v>136</v>
      </c>
      <c r="R346" t="s">
        <v>52</v>
      </c>
      <c r="S346" t="s">
        <v>52</v>
      </c>
      <c r="T346" t="s">
        <v>76</v>
      </c>
      <c r="U346" t="s">
        <v>167</v>
      </c>
      <c r="V346" t="s">
        <v>54</v>
      </c>
      <c r="W346" t="s">
        <v>55</v>
      </c>
      <c r="X346" t="s">
        <v>56</v>
      </c>
      <c r="Y346" t="s">
        <v>984</v>
      </c>
      <c r="Z346" t="s">
        <v>596</v>
      </c>
      <c r="AA346" t="s">
        <v>82</v>
      </c>
      <c r="AB346">
        <v>2</v>
      </c>
      <c r="AC346" t="s">
        <v>378</v>
      </c>
      <c r="AD346" t="s">
        <v>171</v>
      </c>
      <c r="AE346" t="s">
        <v>52</v>
      </c>
      <c r="AF346" t="s">
        <v>52</v>
      </c>
      <c r="AG346" t="s">
        <v>52</v>
      </c>
      <c r="AH346">
        <v>9606</v>
      </c>
      <c r="AI346" t="s">
        <v>61</v>
      </c>
      <c r="AJ346" t="s">
        <v>379</v>
      </c>
      <c r="AK346" t="s">
        <v>63</v>
      </c>
      <c r="AL346" t="s">
        <v>104</v>
      </c>
    </row>
    <row r="347" spans="1:38" x14ac:dyDescent="0.2">
      <c r="A347">
        <v>459</v>
      </c>
      <c r="B347">
        <v>29083409</v>
      </c>
      <c r="C347" t="s">
        <v>38</v>
      </c>
      <c r="D347" t="s">
        <v>375</v>
      </c>
      <c r="E347" t="s">
        <v>985</v>
      </c>
      <c r="F347">
        <v>17670</v>
      </c>
      <c r="G347">
        <v>17670</v>
      </c>
      <c r="H347" t="s">
        <v>41</v>
      </c>
      <c r="I347">
        <v>1772</v>
      </c>
      <c r="J347" t="s">
        <v>377</v>
      </c>
      <c r="K347" t="s">
        <v>43</v>
      </c>
      <c r="L347" t="s">
        <v>302</v>
      </c>
      <c r="M347" t="s">
        <v>45</v>
      </c>
      <c r="N347" t="s">
        <v>73</v>
      </c>
      <c r="O347" t="s">
        <v>47</v>
      </c>
      <c r="P347" t="s">
        <v>74</v>
      </c>
      <c r="Q347" t="s">
        <v>136</v>
      </c>
      <c r="R347" t="s">
        <v>52</v>
      </c>
      <c r="S347" t="s">
        <v>52</v>
      </c>
      <c r="T347" t="s">
        <v>76</v>
      </c>
      <c r="U347" t="s">
        <v>167</v>
      </c>
      <c r="V347" t="s">
        <v>54</v>
      </c>
      <c r="W347" t="s">
        <v>55</v>
      </c>
      <c r="X347" t="s">
        <v>56</v>
      </c>
      <c r="Y347" t="s">
        <v>986</v>
      </c>
      <c r="Z347" t="s">
        <v>987</v>
      </c>
      <c r="AA347" t="s">
        <v>82</v>
      </c>
      <c r="AB347">
        <v>2</v>
      </c>
      <c r="AC347" t="s">
        <v>378</v>
      </c>
      <c r="AD347" t="s">
        <v>171</v>
      </c>
      <c r="AE347" t="s">
        <v>52</v>
      </c>
      <c r="AF347" t="s">
        <v>52</v>
      </c>
      <c r="AG347" t="s">
        <v>52</v>
      </c>
      <c r="AH347">
        <v>9606</v>
      </c>
      <c r="AI347" t="s">
        <v>61</v>
      </c>
      <c r="AJ347" t="s">
        <v>379</v>
      </c>
      <c r="AK347" t="s">
        <v>63</v>
      </c>
      <c r="AL347" t="s">
        <v>104</v>
      </c>
    </row>
    <row r="348" spans="1:38" x14ac:dyDescent="0.2">
      <c r="A348">
        <v>460</v>
      </c>
      <c r="B348">
        <v>29083409</v>
      </c>
      <c r="C348" t="s">
        <v>38</v>
      </c>
      <c r="D348" t="s">
        <v>375</v>
      </c>
      <c r="E348" t="s">
        <v>988</v>
      </c>
      <c r="F348">
        <v>17670</v>
      </c>
      <c r="G348">
        <v>17670</v>
      </c>
      <c r="H348" t="s">
        <v>41</v>
      </c>
      <c r="I348">
        <v>1828</v>
      </c>
      <c r="J348" t="s">
        <v>377</v>
      </c>
      <c r="K348" t="s">
        <v>43</v>
      </c>
      <c r="L348" t="s">
        <v>302</v>
      </c>
      <c r="M348" t="s">
        <v>45</v>
      </c>
      <c r="N348" t="s">
        <v>73</v>
      </c>
      <c r="O348" t="s">
        <v>47</v>
      </c>
      <c r="P348" t="s">
        <v>74</v>
      </c>
      <c r="Q348" t="s">
        <v>136</v>
      </c>
      <c r="R348" t="s">
        <v>52</v>
      </c>
      <c r="S348" t="s">
        <v>52</v>
      </c>
      <c r="T348" t="s">
        <v>76</v>
      </c>
      <c r="U348" t="s">
        <v>167</v>
      </c>
      <c r="V348" t="s">
        <v>54</v>
      </c>
      <c r="W348" t="s">
        <v>55</v>
      </c>
      <c r="X348" t="s">
        <v>56</v>
      </c>
      <c r="Y348" t="s">
        <v>989</v>
      </c>
      <c r="Z348" t="s">
        <v>493</v>
      </c>
      <c r="AA348" t="s">
        <v>82</v>
      </c>
      <c r="AB348">
        <v>2</v>
      </c>
      <c r="AC348" t="s">
        <v>378</v>
      </c>
      <c r="AD348" t="s">
        <v>171</v>
      </c>
      <c r="AE348" t="s">
        <v>52</v>
      </c>
      <c r="AF348" t="s">
        <v>52</v>
      </c>
      <c r="AG348" t="s">
        <v>52</v>
      </c>
      <c r="AH348">
        <v>9606</v>
      </c>
      <c r="AI348" t="s">
        <v>61</v>
      </c>
      <c r="AJ348" t="s">
        <v>379</v>
      </c>
      <c r="AK348" t="s">
        <v>63</v>
      </c>
      <c r="AL348" t="s">
        <v>104</v>
      </c>
    </row>
    <row r="349" spans="1:38" x14ac:dyDescent="0.2">
      <c r="A349">
        <v>461</v>
      </c>
      <c r="B349">
        <v>29083409</v>
      </c>
      <c r="C349" t="s">
        <v>38</v>
      </c>
      <c r="D349" t="s">
        <v>375</v>
      </c>
      <c r="E349" t="s">
        <v>990</v>
      </c>
      <c r="F349">
        <v>17670</v>
      </c>
      <c r="G349">
        <v>17670</v>
      </c>
      <c r="H349" t="s">
        <v>41</v>
      </c>
      <c r="I349">
        <v>2199</v>
      </c>
      <c r="J349" t="s">
        <v>377</v>
      </c>
      <c r="K349" t="s">
        <v>43</v>
      </c>
      <c r="L349" t="s">
        <v>302</v>
      </c>
      <c r="M349" t="s">
        <v>45</v>
      </c>
      <c r="N349" t="s">
        <v>73</v>
      </c>
      <c r="O349" t="s">
        <v>47</v>
      </c>
      <c r="P349" t="s">
        <v>74</v>
      </c>
      <c r="Q349" t="s">
        <v>136</v>
      </c>
      <c r="R349" t="s">
        <v>52</v>
      </c>
      <c r="S349" t="s">
        <v>52</v>
      </c>
      <c r="T349" t="s">
        <v>76</v>
      </c>
      <c r="U349" t="s">
        <v>167</v>
      </c>
      <c r="V349" t="s">
        <v>54</v>
      </c>
      <c r="W349" t="s">
        <v>55</v>
      </c>
      <c r="X349" t="s">
        <v>56</v>
      </c>
      <c r="Y349" t="s">
        <v>991</v>
      </c>
      <c r="Z349" t="s">
        <v>484</v>
      </c>
      <c r="AA349" t="s">
        <v>82</v>
      </c>
      <c r="AB349">
        <v>2</v>
      </c>
      <c r="AC349" t="s">
        <v>378</v>
      </c>
      <c r="AD349" t="s">
        <v>171</v>
      </c>
      <c r="AE349" t="s">
        <v>52</v>
      </c>
      <c r="AF349" t="s">
        <v>52</v>
      </c>
      <c r="AG349" t="s">
        <v>52</v>
      </c>
      <c r="AH349">
        <v>9606</v>
      </c>
      <c r="AI349" t="s">
        <v>61</v>
      </c>
      <c r="AJ349" t="s">
        <v>379</v>
      </c>
      <c r="AK349" t="s">
        <v>63</v>
      </c>
      <c r="AL349" t="s">
        <v>104</v>
      </c>
    </row>
    <row r="350" spans="1:38" x14ac:dyDescent="0.2">
      <c r="A350">
        <v>462</v>
      </c>
      <c r="B350">
        <v>29083409</v>
      </c>
      <c r="C350" t="s">
        <v>38</v>
      </c>
      <c r="D350" t="s">
        <v>375</v>
      </c>
      <c r="E350" t="s">
        <v>992</v>
      </c>
      <c r="F350">
        <v>17670</v>
      </c>
      <c r="G350">
        <v>17670</v>
      </c>
      <c r="H350" t="s">
        <v>41</v>
      </c>
      <c r="I350">
        <v>2088</v>
      </c>
      <c r="J350" t="s">
        <v>377</v>
      </c>
      <c r="K350" t="s">
        <v>43</v>
      </c>
      <c r="L350" t="s">
        <v>302</v>
      </c>
      <c r="M350" t="s">
        <v>45</v>
      </c>
      <c r="N350" t="s">
        <v>73</v>
      </c>
      <c r="O350" t="s">
        <v>47</v>
      </c>
      <c r="P350" t="s">
        <v>74</v>
      </c>
      <c r="Q350" t="s">
        <v>136</v>
      </c>
      <c r="R350" t="s">
        <v>52</v>
      </c>
      <c r="S350" t="s">
        <v>52</v>
      </c>
      <c r="T350" t="s">
        <v>76</v>
      </c>
      <c r="U350" t="s">
        <v>167</v>
      </c>
      <c r="V350" t="s">
        <v>54</v>
      </c>
      <c r="W350" t="s">
        <v>55</v>
      </c>
      <c r="X350" t="s">
        <v>56</v>
      </c>
      <c r="Y350" t="s">
        <v>993</v>
      </c>
      <c r="Z350" t="s">
        <v>421</v>
      </c>
      <c r="AA350" t="s">
        <v>82</v>
      </c>
      <c r="AB350">
        <v>2</v>
      </c>
      <c r="AC350" t="s">
        <v>378</v>
      </c>
      <c r="AD350" t="s">
        <v>171</v>
      </c>
      <c r="AE350" t="s">
        <v>52</v>
      </c>
      <c r="AF350" t="s">
        <v>52</v>
      </c>
      <c r="AG350" t="s">
        <v>52</v>
      </c>
      <c r="AH350">
        <v>9606</v>
      </c>
      <c r="AI350" t="s">
        <v>61</v>
      </c>
      <c r="AJ350" t="s">
        <v>379</v>
      </c>
      <c r="AK350" t="s">
        <v>63</v>
      </c>
      <c r="AL350" t="s">
        <v>104</v>
      </c>
    </row>
    <row r="351" spans="1:38" x14ac:dyDescent="0.2">
      <c r="A351">
        <v>463</v>
      </c>
      <c r="B351">
        <v>29083409</v>
      </c>
      <c r="C351" t="s">
        <v>38</v>
      </c>
      <c r="D351" t="s">
        <v>375</v>
      </c>
      <c r="E351" t="s">
        <v>994</v>
      </c>
      <c r="F351">
        <v>17670</v>
      </c>
      <c r="G351">
        <v>17670</v>
      </c>
      <c r="H351" t="s">
        <v>41</v>
      </c>
      <c r="I351">
        <v>1758</v>
      </c>
      <c r="J351" t="s">
        <v>377</v>
      </c>
      <c r="K351" t="s">
        <v>43</v>
      </c>
      <c r="L351" t="s">
        <v>302</v>
      </c>
      <c r="M351" t="s">
        <v>45</v>
      </c>
      <c r="N351" t="s">
        <v>73</v>
      </c>
      <c r="O351" t="s">
        <v>47</v>
      </c>
      <c r="P351" t="s">
        <v>74</v>
      </c>
      <c r="Q351" t="s">
        <v>136</v>
      </c>
      <c r="R351" t="s">
        <v>52</v>
      </c>
      <c r="S351" t="s">
        <v>52</v>
      </c>
      <c r="T351" t="s">
        <v>76</v>
      </c>
      <c r="U351" t="s">
        <v>167</v>
      </c>
      <c r="V351" t="s">
        <v>54</v>
      </c>
      <c r="W351" t="s">
        <v>55</v>
      </c>
      <c r="X351" t="s">
        <v>56</v>
      </c>
      <c r="Y351" t="s">
        <v>995</v>
      </c>
      <c r="Z351" t="s">
        <v>443</v>
      </c>
      <c r="AA351" t="s">
        <v>82</v>
      </c>
      <c r="AB351">
        <v>2</v>
      </c>
      <c r="AC351" t="s">
        <v>378</v>
      </c>
      <c r="AD351" t="s">
        <v>171</v>
      </c>
      <c r="AE351" t="s">
        <v>52</v>
      </c>
      <c r="AF351" t="s">
        <v>52</v>
      </c>
      <c r="AG351" t="s">
        <v>52</v>
      </c>
      <c r="AH351">
        <v>9606</v>
      </c>
      <c r="AI351" t="s">
        <v>61</v>
      </c>
      <c r="AJ351" t="s">
        <v>379</v>
      </c>
      <c r="AK351" t="s">
        <v>63</v>
      </c>
      <c r="AL351" t="s">
        <v>104</v>
      </c>
    </row>
    <row r="352" spans="1:38" x14ac:dyDescent="0.2">
      <c r="A352">
        <v>464</v>
      </c>
      <c r="B352">
        <v>29083409</v>
      </c>
      <c r="C352" t="s">
        <v>38</v>
      </c>
      <c r="D352" t="s">
        <v>375</v>
      </c>
      <c r="E352" t="s">
        <v>996</v>
      </c>
      <c r="F352">
        <v>17670</v>
      </c>
      <c r="G352">
        <v>17670</v>
      </c>
      <c r="H352" t="s">
        <v>41</v>
      </c>
      <c r="I352">
        <v>1810</v>
      </c>
      <c r="J352" t="s">
        <v>377</v>
      </c>
      <c r="K352" t="s">
        <v>43</v>
      </c>
      <c r="L352" t="s">
        <v>302</v>
      </c>
      <c r="M352" t="s">
        <v>45</v>
      </c>
      <c r="N352" t="s">
        <v>73</v>
      </c>
      <c r="O352" t="s">
        <v>47</v>
      </c>
      <c r="P352" t="s">
        <v>74</v>
      </c>
      <c r="Q352" t="s">
        <v>136</v>
      </c>
      <c r="R352" t="s">
        <v>52</v>
      </c>
      <c r="S352" t="s">
        <v>52</v>
      </c>
      <c r="T352" t="s">
        <v>76</v>
      </c>
      <c r="U352" t="s">
        <v>167</v>
      </c>
      <c r="V352" t="s">
        <v>54</v>
      </c>
      <c r="W352" t="s">
        <v>55</v>
      </c>
      <c r="X352" t="s">
        <v>56</v>
      </c>
      <c r="Y352" t="s">
        <v>997</v>
      </c>
      <c r="Z352" t="s">
        <v>622</v>
      </c>
      <c r="AA352" t="s">
        <v>82</v>
      </c>
      <c r="AB352">
        <v>2</v>
      </c>
      <c r="AC352" t="s">
        <v>378</v>
      </c>
      <c r="AD352" t="s">
        <v>171</v>
      </c>
      <c r="AE352" t="s">
        <v>52</v>
      </c>
      <c r="AF352" t="s">
        <v>52</v>
      </c>
      <c r="AG352" t="s">
        <v>52</v>
      </c>
      <c r="AH352">
        <v>9606</v>
      </c>
      <c r="AI352" t="s">
        <v>61</v>
      </c>
      <c r="AJ352" t="s">
        <v>379</v>
      </c>
      <c r="AK352" t="s">
        <v>63</v>
      </c>
      <c r="AL352" t="s">
        <v>104</v>
      </c>
    </row>
    <row r="353" spans="1:38" x14ac:dyDescent="0.2">
      <c r="A353">
        <v>465</v>
      </c>
      <c r="B353">
        <v>29083409</v>
      </c>
      <c r="C353" t="s">
        <v>38</v>
      </c>
      <c r="D353" t="s">
        <v>375</v>
      </c>
      <c r="E353" t="s">
        <v>998</v>
      </c>
      <c r="F353">
        <v>17670</v>
      </c>
      <c r="G353">
        <v>17670</v>
      </c>
      <c r="H353" t="s">
        <v>41</v>
      </c>
      <c r="I353">
        <v>2210</v>
      </c>
      <c r="J353" t="s">
        <v>377</v>
      </c>
      <c r="K353" t="s">
        <v>43</v>
      </c>
      <c r="L353" t="s">
        <v>302</v>
      </c>
      <c r="M353" t="s">
        <v>45</v>
      </c>
      <c r="N353" t="s">
        <v>73</v>
      </c>
      <c r="O353" t="s">
        <v>47</v>
      </c>
      <c r="P353" t="s">
        <v>74</v>
      </c>
      <c r="Q353" t="s">
        <v>136</v>
      </c>
      <c r="R353" t="s">
        <v>52</v>
      </c>
      <c r="S353" t="s">
        <v>52</v>
      </c>
      <c r="T353" t="s">
        <v>76</v>
      </c>
      <c r="U353" t="s">
        <v>167</v>
      </c>
      <c r="V353" t="s">
        <v>54</v>
      </c>
      <c r="W353" t="s">
        <v>55</v>
      </c>
      <c r="X353" t="s">
        <v>56</v>
      </c>
      <c r="Y353" t="s">
        <v>999</v>
      </c>
      <c r="Z353" t="s">
        <v>501</v>
      </c>
      <c r="AA353" t="s">
        <v>82</v>
      </c>
      <c r="AB353">
        <v>2</v>
      </c>
      <c r="AC353" t="s">
        <v>378</v>
      </c>
      <c r="AD353" t="s">
        <v>171</v>
      </c>
      <c r="AE353" t="s">
        <v>52</v>
      </c>
      <c r="AF353" t="s">
        <v>52</v>
      </c>
      <c r="AG353" t="s">
        <v>52</v>
      </c>
      <c r="AH353">
        <v>9606</v>
      </c>
      <c r="AI353" t="s">
        <v>61</v>
      </c>
      <c r="AJ353" t="s">
        <v>379</v>
      </c>
      <c r="AK353" t="s">
        <v>63</v>
      </c>
      <c r="AL353" t="s">
        <v>104</v>
      </c>
    </row>
    <row r="354" spans="1:38" x14ac:dyDescent="0.2">
      <c r="A354">
        <v>466</v>
      </c>
      <c r="B354">
        <v>29083409</v>
      </c>
      <c r="C354" t="s">
        <v>38</v>
      </c>
      <c r="D354" t="s">
        <v>375</v>
      </c>
      <c r="E354" t="s">
        <v>1000</v>
      </c>
      <c r="F354">
        <v>17670</v>
      </c>
      <c r="G354">
        <v>17670</v>
      </c>
      <c r="H354" t="s">
        <v>41</v>
      </c>
      <c r="I354">
        <v>2178</v>
      </c>
      <c r="J354" t="s">
        <v>377</v>
      </c>
      <c r="K354" t="s">
        <v>43</v>
      </c>
      <c r="L354" t="s">
        <v>302</v>
      </c>
      <c r="M354" t="s">
        <v>45</v>
      </c>
      <c r="N354" t="s">
        <v>73</v>
      </c>
      <c r="O354" t="s">
        <v>47</v>
      </c>
      <c r="P354" t="s">
        <v>74</v>
      </c>
      <c r="Q354" t="s">
        <v>136</v>
      </c>
      <c r="R354" t="s">
        <v>52</v>
      </c>
      <c r="S354" t="s">
        <v>52</v>
      </c>
      <c r="T354" t="s">
        <v>76</v>
      </c>
      <c r="U354" t="s">
        <v>167</v>
      </c>
      <c r="V354" t="s">
        <v>54</v>
      </c>
      <c r="W354" t="s">
        <v>55</v>
      </c>
      <c r="X354" t="s">
        <v>56</v>
      </c>
      <c r="Y354" t="s">
        <v>1001</v>
      </c>
      <c r="Z354" t="s">
        <v>400</v>
      </c>
      <c r="AA354" t="s">
        <v>82</v>
      </c>
      <c r="AB354">
        <v>2</v>
      </c>
      <c r="AC354" t="s">
        <v>378</v>
      </c>
      <c r="AD354" t="s">
        <v>171</v>
      </c>
      <c r="AE354" t="s">
        <v>52</v>
      </c>
      <c r="AF354" t="s">
        <v>52</v>
      </c>
      <c r="AG354" t="s">
        <v>52</v>
      </c>
      <c r="AH354">
        <v>9606</v>
      </c>
      <c r="AI354" t="s">
        <v>61</v>
      </c>
      <c r="AJ354" t="s">
        <v>379</v>
      </c>
      <c r="AK354" t="s">
        <v>63</v>
      </c>
      <c r="AL354" t="s">
        <v>104</v>
      </c>
    </row>
    <row r="355" spans="1:38" x14ac:dyDescent="0.2">
      <c r="A355">
        <v>467</v>
      </c>
      <c r="B355">
        <v>29083409</v>
      </c>
      <c r="C355" t="s">
        <v>38</v>
      </c>
      <c r="D355" t="s">
        <v>375</v>
      </c>
      <c r="E355" t="s">
        <v>1002</v>
      </c>
      <c r="F355">
        <v>17670</v>
      </c>
      <c r="G355">
        <v>17670</v>
      </c>
      <c r="H355" t="s">
        <v>41</v>
      </c>
      <c r="I355">
        <v>1784</v>
      </c>
      <c r="J355" t="s">
        <v>377</v>
      </c>
      <c r="K355" t="s">
        <v>43</v>
      </c>
      <c r="L355" t="s">
        <v>302</v>
      </c>
      <c r="M355" t="s">
        <v>45</v>
      </c>
      <c r="N355" t="s">
        <v>73</v>
      </c>
      <c r="O355" t="s">
        <v>47</v>
      </c>
      <c r="P355" t="s">
        <v>74</v>
      </c>
      <c r="Q355" t="s">
        <v>136</v>
      </c>
      <c r="R355" t="s">
        <v>52</v>
      </c>
      <c r="S355" t="s">
        <v>52</v>
      </c>
      <c r="T355" t="s">
        <v>76</v>
      </c>
      <c r="U355" t="s">
        <v>167</v>
      </c>
      <c r="V355" t="s">
        <v>54</v>
      </c>
      <c r="W355" t="s">
        <v>55</v>
      </c>
      <c r="X355" t="s">
        <v>56</v>
      </c>
      <c r="Y355" t="s">
        <v>1003</v>
      </c>
      <c r="Z355" t="s">
        <v>437</v>
      </c>
      <c r="AA355" t="s">
        <v>82</v>
      </c>
      <c r="AB355">
        <v>2</v>
      </c>
      <c r="AC355" t="s">
        <v>378</v>
      </c>
      <c r="AD355" t="s">
        <v>171</v>
      </c>
      <c r="AE355" t="s">
        <v>52</v>
      </c>
      <c r="AF355" t="s">
        <v>52</v>
      </c>
      <c r="AG355" t="s">
        <v>52</v>
      </c>
      <c r="AH355">
        <v>9606</v>
      </c>
      <c r="AI355" t="s">
        <v>61</v>
      </c>
      <c r="AJ355" t="s">
        <v>379</v>
      </c>
      <c r="AK355" t="s">
        <v>63</v>
      </c>
      <c r="AL355" t="s">
        <v>104</v>
      </c>
    </row>
    <row r="356" spans="1:38" x14ac:dyDescent="0.2">
      <c r="A356">
        <v>468</v>
      </c>
      <c r="B356">
        <v>29083409</v>
      </c>
      <c r="C356" t="s">
        <v>38</v>
      </c>
      <c r="D356" t="s">
        <v>375</v>
      </c>
      <c r="E356" t="s">
        <v>1004</v>
      </c>
      <c r="F356">
        <v>17670</v>
      </c>
      <c r="G356">
        <v>17670</v>
      </c>
      <c r="H356" t="s">
        <v>41</v>
      </c>
      <c r="I356">
        <v>1878</v>
      </c>
      <c r="J356" t="s">
        <v>377</v>
      </c>
      <c r="K356" t="s">
        <v>43</v>
      </c>
      <c r="L356" t="s">
        <v>302</v>
      </c>
      <c r="M356" t="s">
        <v>45</v>
      </c>
      <c r="N356" t="s">
        <v>73</v>
      </c>
      <c r="O356" t="s">
        <v>47</v>
      </c>
      <c r="P356" t="s">
        <v>74</v>
      </c>
      <c r="Q356" t="s">
        <v>136</v>
      </c>
      <c r="R356" t="s">
        <v>52</v>
      </c>
      <c r="S356" t="s">
        <v>52</v>
      </c>
      <c r="T356" t="s">
        <v>76</v>
      </c>
      <c r="U356" t="s">
        <v>167</v>
      </c>
      <c r="V356" t="s">
        <v>54</v>
      </c>
      <c r="W356" t="s">
        <v>55</v>
      </c>
      <c r="X356" t="s">
        <v>56</v>
      </c>
      <c r="Y356" t="s">
        <v>1005</v>
      </c>
      <c r="Z356" t="s">
        <v>265</v>
      </c>
      <c r="AA356" t="s">
        <v>82</v>
      </c>
      <c r="AB356">
        <v>2</v>
      </c>
      <c r="AC356" t="s">
        <v>378</v>
      </c>
      <c r="AD356" t="s">
        <v>171</v>
      </c>
      <c r="AE356" t="s">
        <v>52</v>
      </c>
      <c r="AF356" t="s">
        <v>52</v>
      </c>
      <c r="AG356" t="s">
        <v>52</v>
      </c>
      <c r="AH356">
        <v>9606</v>
      </c>
      <c r="AI356" t="s">
        <v>61</v>
      </c>
      <c r="AJ356" t="s">
        <v>379</v>
      </c>
      <c r="AK356" t="s">
        <v>63</v>
      </c>
      <c r="AL356" t="s">
        <v>104</v>
      </c>
    </row>
    <row r="357" spans="1:38" x14ac:dyDescent="0.2">
      <c r="A357">
        <v>469</v>
      </c>
      <c r="B357">
        <v>29083409</v>
      </c>
      <c r="C357" t="s">
        <v>38</v>
      </c>
      <c r="D357" t="s">
        <v>375</v>
      </c>
      <c r="E357" t="s">
        <v>1006</v>
      </c>
      <c r="F357">
        <v>17670</v>
      </c>
      <c r="G357">
        <v>17670</v>
      </c>
      <c r="H357" t="s">
        <v>41</v>
      </c>
      <c r="I357">
        <v>1712</v>
      </c>
      <c r="J357" t="s">
        <v>377</v>
      </c>
      <c r="K357" t="s">
        <v>43</v>
      </c>
      <c r="L357" t="s">
        <v>302</v>
      </c>
      <c r="M357" t="s">
        <v>45</v>
      </c>
      <c r="N357" t="s">
        <v>73</v>
      </c>
      <c r="O357" t="s">
        <v>47</v>
      </c>
      <c r="P357" t="s">
        <v>74</v>
      </c>
      <c r="Q357" t="s">
        <v>136</v>
      </c>
      <c r="R357" t="s">
        <v>52</v>
      </c>
      <c r="S357" t="s">
        <v>52</v>
      </c>
      <c r="T357" t="s">
        <v>76</v>
      </c>
      <c r="U357" t="s">
        <v>167</v>
      </c>
      <c r="V357" t="s">
        <v>54</v>
      </c>
      <c r="W357" t="s">
        <v>55</v>
      </c>
      <c r="X357" t="s">
        <v>56</v>
      </c>
      <c r="Y357" t="s">
        <v>1007</v>
      </c>
      <c r="Z357" t="s">
        <v>443</v>
      </c>
      <c r="AA357" t="s">
        <v>82</v>
      </c>
      <c r="AB357">
        <v>2</v>
      </c>
      <c r="AC357" t="s">
        <v>378</v>
      </c>
      <c r="AD357" t="s">
        <v>171</v>
      </c>
      <c r="AE357" t="s">
        <v>52</v>
      </c>
      <c r="AF357" t="s">
        <v>52</v>
      </c>
      <c r="AG357" t="s">
        <v>52</v>
      </c>
      <c r="AH357">
        <v>9606</v>
      </c>
      <c r="AI357" t="s">
        <v>61</v>
      </c>
      <c r="AJ357" t="s">
        <v>379</v>
      </c>
      <c r="AK357" t="s">
        <v>63</v>
      </c>
      <c r="AL357" t="s">
        <v>104</v>
      </c>
    </row>
    <row r="358" spans="1:38" x14ac:dyDescent="0.2">
      <c r="A358">
        <v>470</v>
      </c>
      <c r="B358">
        <v>29083409</v>
      </c>
      <c r="C358" t="s">
        <v>38</v>
      </c>
      <c r="D358" t="s">
        <v>375</v>
      </c>
      <c r="E358" t="s">
        <v>1008</v>
      </c>
      <c r="F358">
        <v>17670</v>
      </c>
      <c r="G358">
        <v>17670</v>
      </c>
      <c r="H358" t="s">
        <v>41</v>
      </c>
      <c r="I358">
        <v>2022</v>
      </c>
      <c r="J358" t="s">
        <v>377</v>
      </c>
      <c r="K358" t="s">
        <v>43</v>
      </c>
      <c r="L358" t="s">
        <v>302</v>
      </c>
      <c r="M358" t="s">
        <v>45</v>
      </c>
      <c r="N358" t="s">
        <v>73</v>
      </c>
      <c r="O358" t="s">
        <v>47</v>
      </c>
      <c r="P358" t="s">
        <v>74</v>
      </c>
      <c r="Q358" t="s">
        <v>136</v>
      </c>
      <c r="R358" t="s">
        <v>52</v>
      </c>
      <c r="S358" t="s">
        <v>52</v>
      </c>
      <c r="T358" t="s">
        <v>76</v>
      </c>
      <c r="U358" t="s">
        <v>167</v>
      </c>
      <c r="V358" t="s">
        <v>54</v>
      </c>
      <c r="W358" t="s">
        <v>55</v>
      </c>
      <c r="X358" t="s">
        <v>56</v>
      </c>
      <c r="Y358" t="s">
        <v>1009</v>
      </c>
      <c r="Z358" t="s">
        <v>584</v>
      </c>
      <c r="AA358" t="s">
        <v>82</v>
      </c>
      <c r="AB358">
        <v>2</v>
      </c>
      <c r="AC358" t="s">
        <v>378</v>
      </c>
      <c r="AD358" t="s">
        <v>171</v>
      </c>
      <c r="AE358" t="s">
        <v>52</v>
      </c>
      <c r="AF358" t="s">
        <v>52</v>
      </c>
      <c r="AG358" t="s">
        <v>52</v>
      </c>
      <c r="AH358">
        <v>9606</v>
      </c>
      <c r="AI358" t="s">
        <v>61</v>
      </c>
      <c r="AJ358" t="s">
        <v>379</v>
      </c>
      <c r="AK358" t="s">
        <v>63</v>
      </c>
      <c r="AL358" t="s">
        <v>104</v>
      </c>
    </row>
    <row r="359" spans="1:38" x14ac:dyDescent="0.2">
      <c r="A359">
        <v>471</v>
      </c>
      <c r="B359">
        <v>29083409</v>
      </c>
      <c r="C359" t="s">
        <v>38</v>
      </c>
      <c r="D359" t="s">
        <v>375</v>
      </c>
      <c r="E359" t="s">
        <v>1010</v>
      </c>
      <c r="F359">
        <v>17670</v>
      </c>
      <c r="G359">
        <v>17670</v>
      </c>
      <c r="H359" t="s">
        <v>41</v>
      </c>
      <c r="I359">
        <v>1809</v>
      </c>
      <c r="J359" t="s">
        <v>377</v>
      </c>
      <c r="K359" t="s">
        <v>43</v>
      </c>
      <c r="L359" t="s">
        <v>302</v>
      </c>
      <c r="M359" t="s">
        <v>45</v>
      </c>
      <c r="N359" t="s">
        <v>73</v>
      </c>
      <c r="O359" t="s">
        <v>47</v>
      </c>
      <c r="P359" t="s">
        <v>74</v>
      </c>
      <c r="Q359" t="s">
        <v>136</v>
      </c>
      <c r="R359" t="s">
        <v>52</v>
      </c>
      <c r="S359" t="s">
        <v>52</v>
      </c>
      <c r="T359" t="s">
        <v>76</v>
      </c>
      <c r="U359" t="s">
        <v>167</v>
      </c>
      <c r="V359" t="s">
        <v>54</v>
      </c>
      <c r="W359" t="s">
        <v>55</v>
      </c>
      <c r="X359" t="s">
        <v>56</v>
      </c>
      <c r="Y359" t="s">
        <v>1011</v>
      </c>
      <c r="Z359" t="s">
        <v>265</v>
      </c>
      <c r="AA359" t="s">
        <v>82</v>
      </c>
      <c r="AB359">
        <v>2</v>
      </c>
      <c r="AC359" t="s">
        <v>378</v>
      </c>
      <c r="AD359" t="s">
        <v>171</v>
      </c>
      <c r="AE359" t="s">
        <v>52</v>
      </c>
      <c r="AF359" t="s">
        <v>52</v>
      </c>
      <c r="AG359" t="s">
        <v>52</v>
      </c>
      <c r="AH359">
        <v>9606</v>
      </c>
      <c r="AI359" t="s">
        <v>61</v>
      </c>
      <c r="AJ359" t="s">
        <v>379</v>
      </c>
      <c r="AK359" t="s">
        <v>63</v>
      </c>
      <c r="AL359" t="s">
        <v>104</v>
      </c>
    </row>
    <row r="360" spans="1:38" x14ac:dyDescent="0.2">
      <c r="A360">
        <v>472</v>
      </c>
      <c r="B360">
        <v>29083409</v>
      </c>
      <c r="C360" t="s">
        <v>38</v>
      </c>
      <c r="D360" t="s">
        <v>375</v>
      </c>
      <c r="E360" t="s">
        <v>1012</v>
      </c>
      <c r="F360">
        <v>17670</v>
      </c>
      <c r="G360">
        <v>17670</v>
      </c>
      <c r="H360" t="s">
        <v>41</v>
      </c>
      <c r="I360">
        <v>1935</v>
      </c>
      <c r="J360" t="s">
        <v>377</v>
      </c>
      <c r="K360" t="s">
        <v>43</v>
      </c>
      <c r="L360" t="s">
        <v>302</v>
      </c>
      <c r="M360" t="s">
        <v>45</v>
      </c>
      <c r="N360" t="s">
        <v>73</v>
      </c>
      <c r="O360" t="s">
        <v>47</v>
      </c>
      <c r="P360" t="s">
        <v>74</v>
      </c>
      <c r="Q360" t="s">
        <v>136</v>
      </c>
      <c r="R360" t="s">
        <v>52</v>
      </c>
      <c r="S360" t="s">
        <v>52</v>
      </c>
      <c r="T360" t="s">
        <v>76</v>
      </c>
      <c r="U360" t="s">
        <v>167</v>
      </c>
      <c r="V360" t="s">
        <v>54</v>
      </c>
      <c r="W360" t="s">
        <v>55</v>
      </c>
      <c r="X360" t="s">
        <v>56</v>
      </c>
      <c r="Y360" t="s">
        <v>1013</v>
      </c>
      <c r="Z360" t="s">
        <v>584</v>
      </c>
      <c r="AA360" t="s">
        <v>82</v>
      </c>
      <c r="AB360">
        <v>2</v>
      </c>
      <c r="AC360" t="s">
        <v>378</v>
      </c>
      <c r="AD360" t="s">
        <v>171</v>
      </c>
      <c r="AE360" t="s">
        <v>52</v>
      </c>
      <c r="AF360" t="s">
        <v>52</v>
      </c>
      <c r="AG360" t="s">
        <v>52</v>
      </c>
      <c r="AH360">
        <v>9606</v>
      </c>
      <c r="AI360" t="s">
        <v>61</v>
      </c>
      <c r="AJ360" t="s">
        <v>379</v>
      </c>
      <c r="AK360" t="s">
        <v>63</v>
      </c>
      <c r="AL360" t="s">
        <v>104</v>
      </c>
    </row>
    <row r="361" spans="1:38" x14ac:dyDescent="0.2">
      <c r="A361">
        <v>473</v>
      </c>
      <c r="B361">
        <v>29083409</v>
      </c>
      <c r="C361" t="s">
        <v>38</v>
      </c>
      <c r="D361" t="s">
        <v>375</v>
      </c>
      <c r="E361" t="s">
        <v>1014</v>
      </c>
      <c r="F361">
        <v>17670</v>
      </c>
      <c r="G361">
        <v>17670</v>
      </c>
      <c r="H361" t="s">
        <v>41</v>
      </c>
      <c r="I361">
        <v>1571</v>
      </c>
      <c r="J361" t="s">
        <v>377</v>
      </c>
      <c r="K361" t="s">
        <v>43</v>
      </c>
      <c r="L361" t="s">
        <v>302</v>
      </c>
      <c r="M361" t="s">
        <v>45</v>
      </c>
      <c r="N361" t="s">
        <v>73</v>
      </c>
      <c r="O361" t="s">
        <v>47</v>
      </c>
      <c r="P361" t="s">
        <v>74</v>
      </c>
      <c r="Q361" t="s">
        <v>136</v>
      </c>
      <c r="R361" t="s">
        <v>52</v>
      </c>
      <c r="S361" t="s">
        <v>52</v>
      </c>
      <c r="T361" t="s">
        <v>76</v>
      </c>
      <c r="U361" t="s">
        <v>167</v>
      </c>
      <c r="V361" t="s">
        <v>54</v>
      </c>
      <c r="W361" t="s">
        <v>55</v>
      </c>
      <c r="X361" t="s">
        <v>56</v>
      </c>
      <c r="Y361" t="s">
        <v>1015</v>
      </c>
      <c r="Z361" t="s">
        <v>1016</v>
      </c>
      <c r="AA361" t="s">
        <v>82</v>
      </c>
      <c r="AB361">
        <v>2</v>
      </c>
      <c r="AC361" t="s">
        <v>378</v>
      </c>
      <c r="AD361" t="s">
        <v>171</v>
      </c>
      <c r="AE361" t="s">
        <v>52</v>
      </c>
      <c r="AF361" t="s">
        <v>52</v>
      </c>
      <c r="AG361" t="s">
        <v>52</v>
      </c>
      <c r="AH361">
        <v>9606</v>
      </c>
      <c r="AI361" t="s">
        <v>61</v>
      </c>
      <c r="AJ361" t="s">
        <v>379</v>
      </c>
      <c r="AK361" t="s">
        <v>63</v>
      </c>
      <c r="AL361" t="s">
        <v>104</v>
      </c>
    </row>
    <row r="362" spans="1:38" x14ac:dyDescent="0.2">
      <c r="A362">
        <v>474</v>
      </c>
      <c r="B362">
        <v>29083409</v>
      </c>
      <c r="C362" t="s">
        <v>38</v>
      </c>
      <c r="D362" t="s">
        <v>375</v>
      </c>
      <c r="E362" t="s">
        <v>1017</v>
      </c>
      <c r="F362">
        <v>17670</v>
      </c>
      <c r="G362">
        <v>17670</v>
      </c>
      <c r="H362" t="s">
        <v>41</v>
      </c>
      <c r="I362">
        <v>1921</v>
      </c>
      <c r="J362" t="s">
        <v>377</v>
      </c>
      <c r="K362" t="s">
        <v>43</v>
      </c>
      <c r="L362" t="s">
        <v>302</v>
      </c>
      <c r="M362" t="s">
        <v>45</v>
      </c>
      <c r="N362" t="s">
        <v>73</v>
      </c>
      <c r="O362" t="s">
        <v>47</v>
      </c>
      <c r="P362" t="s">
        <v>74</v>
      </c>
      <c r="Q362" t="s">
        <v>136</v>
      </c>
      <c r="R362" t="s">
        <v>52</v>
      </c>
      <c r="S362" t="s">
        <v>52</v>
      </c>
      <c r="T362" t="s">
        <v>76</v>
      </c>
      <c r="U362" t="s">
        <v>167</v>
      </c>
      <c r="V362" t="s">
        <v>54</v>
      </c>
      <c r="W362" t="s">
        <v>55</v>
      </c>
      <c r="X362" t="s">
        <v>56</v>
      </c>
      <c r="Y362" t="s">
        <v>1018</v>
      </c>
      <c r="Z362" t="s">
        <v>1019</v>
      </c>
      <c r="AA362" t="s">
        <v>82</v>
      </c>
      <c r="AB362">
        <v>2</v>
      </c>
      <c r="AC362" t="s">
        <v>378</v>
      </c>
      <c r="AD362" t="s">
        <v>171</v>
      </c>
      <c r="AE362" t="s">
        <v>52</v>
      </c>
      <c r="AF362" t="s">
        <v>52</v>
      </c>
      <c r="AG362" t="s">
        <v>52</v>
      </c>
      <c r="AH362">
        <v>9606</v>
      </c>
      <c r="AI362" t="s">
        <v>61</v>
      </c>
      <c r="AJ362" t="s">
        <v>379</v>
      </c>
      <c r="AK362" t="s">
        <v>63</v>
      </c>
      <c r="AL362" t="s">
        <v>104</v>
      </c>
    </row>
    <row r="363" spans="1:38" x14ac:dyDescent="0.2">
      <c r="A363">
        <v>475</v>
      </c>
      <c r="B363">
        <v>29083409</v>
      </c>
      <c r="C363" t="s">
        <v>38</v>
      </c>
      <c r="D363" t="s">
        <v>375</v>
      </c>
      <c r="E363" t="s">
        <v>1020</v>
      </c>
      <c r="F363">
        <v>17670</v>
      </c>
      <c r="G363">
        <v>17670</v>
      </c>
      <c r="H363" t="s">
        <v>41</v>
      </c>
      <c r="I363">
        <v>1623</v>
      </c>
      <c r="J363" t="s">
        <v>377</v>
      </c>
      <c r="K363" t="s">
        <v>43</v>
      </c>
      <c r="L363" t="s">
        <v>302</v>
      </c>
      <c r="M363" t="s">
        <v>45</v>
      </c>
      <c r="N363" t="s">
        <v>73</v>
      </c>
      <c r="O363" t="s">
        <v>47</v>
      </c>
      <c r="P363" t="s">
        <v>74</v>
      </c>
      <c r="Q363" t="s">
        <v>136</v>
      </c>
      <c r="R363" t="s">
        <v>52</v>
      </c>
      <c r="S363" t="s">
        <v>52</v>
      </c>
      <c r="T363" t="s">
        <v>76</v>
      </c>
      <c r="U363" t="s">
        <v>167</v>
      </c>
      <c r="V363" t="s">
        <v>54</v>
      </c>
      <c r="W363" t="s">
        <v>55</v>
      </c>
      <c r="X363" t="s">
        <v>56</v>
      </c>
      <c r="Y363" t="s">
        <v>1021</v>
      </c>
      <c r="Z363" t="s">
        <v>400</v>
      </c>
      <c r="AA363" t="s">
        <v>82</v>
      </c>
      <c r="AB363">
        <v>2</v>
      </c>
      <c r="AC363" t="s">
        <v>378</v>
      </c>
      <c r="AD363" t="s">
        <v>171</v>
      </c>
      <c r="AE363" t="s">
        <v>52</v>
      </c>
      <c r="AF363" t="s">
        <v>52</v>
      </c>
      <c r="AG363" t="s">
        <v>52</v>
      </c>
      <c r="AH363">
        <v>9606</v>
      </c>
      <c r="AI363" t="s">
        <v>61</v>
      </c>
      <c r="AJ363" t="s">
        <v>379</v>
      </c>
      <c r="AK363" t="s">
        <v>63</v>
      </c>
      <c r="AL363" t="s">
        <v>104</v>
      </c>
    </row>
    <row r="364" spans="1:38" x14ac:dyDescent="0.2">
      <c r="A364">
        <v>476</v>
      </c>
      <c r="B364">
        <v>29083409</v>
      </c>
      <c r="C364" t="s">
        <v>38</v>
      </c>
      <c r="D364" t="s">
        <v>375</v>
      </c>
      <c r="E364" t="s">
        <v>1022</v>
      </c>
      <c r="F364">
        <v>17670</v>
      </c>
      <c r="G364">
        <v>17670</v>
      </c>
      <c r="H364" t="s">
        <v>41</v>
      </c>
      <c r="I364">
        <v>1839</v>
      </c>
      <c r="J364" t="s">
        <v>377</v>
      </c>
      <c r="K364" t="s">
        <v>43</v>
      </c>
      <c r="L364" t="s">
        <v>302</v>
      </c>
      <c r="M364" t="s">
        <v>45</v>
      </c>
      <c r="N364" t="s">
        <v>73</v>
      </c>
      <c r="O364" t="s">
        <v>47</v>
      </c>
      <c r="P364" t="s">
        <v>74</v>
      </c>
      <c r="Q364" t="s">
        <v>136</v>
      </c>
      <c r="R364" t="s">
        <v>52</v>
      </c>
      <c r="S364" t="s">
        <v>52</v>
      </c>
      <c r="T364" t="s">
        <v>76</v>
      </c>
      <c r="U364" t="s">
        <v>167</v>
      </c>
      <c r="V364" t="s">
        <v>54</v>
      </c>
      <c r="W364" t="s">
        <v>55</v>
      </c>
      <c r="X364" t="s">
        <v>56</v>
      </c>
      <c r="Y364" t="s">
        <v>1023</v>
      </c>
      <c r="Z364" t="s">
        <v>525</v>
      </c>
      <c r="AA364" t="s">
        <v>82</v>
      </c>
      <c r="AB364">
        <v>2</v>
      </c>
      <c r="AC364" t="s">
        <v>378</v>
      </c>
      <c r="AD364" t="s">
        <v>171</v>
      </c>
      <c r="AE364" t="s">
        <v>52</v>
      </c>
      <c r="AF364" t="s">
        <v>52</v>
      </c>
      <c r="AG364" t="s">
        <v>52</v>
      </c>
      <c r="AH364">
        <v>9606</v>
      </c>
      <c r="AI364" t="s">
        <v>61</v>
      </c>
      <c r="AJ364" t="s">
        <v>379</v>
      </c>
      <c r="AK364" t="s">
        <v>63</v>
      </c>
      <c r="AL364" t="s">
        <v>104</v>
      </c>
    </row>
    <row r="365" spans="1:38" x14ac:dyDescent="0.2">
      <c r="A365">
        <v>477</v>
      </c>
      <c r="B365">
        <v>29083409</v>
      </c>
      <c r="C365" t="s">
        <v>38</v>
      </c>
      <c r="D365" t="s">
        <v>375</v>
      </c>
      <c r="E365" t="s">
        <v>1024</v>
      </c>
      <c r="F365">
        <v>17670</v>
      </c>
      <c r="G365">
        <v>17670</v>
      </c>
      <c r="H365" t="s">
        <v>41</v>
      </c>
      <c r="I365">
        <v>2186</v>
      </c>
      <c r="J365" t="s">
        <v>377</v>
      </c>
      <c r="K365" t="s">
        <v>43</v>
      </c>
      <c r="L365" t="s">
        <v>302</v>
      </c>
      <c r="M365" t="s">
        <v>45</v>
      </c>
      <c r="N365" t="s">
        <v>73</v>
      </c>
      <c r="O365" t="s">
        <v>47</v>
      </c>
      <c r="P365" t="s">
        <v>74</v>
      </c>
      <c r="Q365" t="s">
        <v>136</v>
      </c>
      <c r="R365" t="s">
        <v>52</v>
      </c>
      <c r="S365" t="s">
        <v>52</v>
      </c>
      <c r="T365" t="s">
        <v>76</v>
      </c>
      <c r="U365" t="s">
        <v>167</v>
      </c>
      <c r="V365" t="s">
        <v>54</v>
      </c>
      <c r="W365" t="s">
        <v>55</v>
      </c>
      <c r="X365" t="s">
        <v>56</v>
      </c>
      <c r="Y365" t="s">
        <v>1025</v>
      </c>
      <c r="Z365" t="s">
        <v>1026</v>
      </c>
      <c r="AA365" t="s">
        <v>82</v>
      </c>
      <c r="AB365">
        <v>2</v>
      </c>
      <c r="AC365" t="s">
        <v>378</v>
      </c>
      <c r="AD365" t="s">
        <v>171</v>
      </c>
      <c r="AE365" t="s">
        <v>52</v>
      </c>
      <c r="AF365" t="s">
        <v>52</v>
      </c>
      <c r="AG365" t="s">
        <v>52</v>
      </c>
      <c r="AH365">
        <v>9606</v>
      </c>
      <c r="AI365" t="s">
        <v>61</v>
      </c>
      <c r="AJ365" t="s">
        <v>379</v>
      </c>
      <c r="AK365" t="s">
        <v>63</v>
      </c>
      <c r="AL365" t="s">
        <v>104</v>
      </c>
    </row>
    <row r="366" spans="1:38" x14ac:dyDescent="0.2">
      <c r="A366">
        <v>478</v>
      </c>
      <c r="B366">
        <v>29083409</v>
      </c>
      <c r="C366" t="s">
        <v>38</v>
      </c>
      <c r="D366" t="s">
        <v>375</v>
      </c>
      <c r="E366" t="s">
        <v>1027</v>
      </c>
      <c r="F366">
        <v>17670</v>
      </c>
      <c r="G366">
        <v>17670</v>
      </c>
      <c r="H366" t="s">
        <v>41</v>
      </c>
      <c r="I366">
        <v>1437</v>
      </c>
      <c r="J366" t="s">
        <v>377</v>
      </c>
      <c r="K366" t="s">
        <v>43</v>
      </c>
      <c r="L366" t="s">
        <v>302</v>
      </c>
      <c r="M366" t="s">
        <v>45</v>
      </c>
      <c r="N366" t="s">
        <v>73</v>
      </c>
      <c r="O366" t="s">
        <v>47</v>
      </c>
      <c r="P366" t="s">
        <v>74</v>
      </c>
      <c r="Q366" t="s">
        <v>136</v>
      </c>
      <c r="R366" t="s">
        <v>52</v>
      </c>
      <c r="S366" t="s">
        <v>52</v>
      </c>
      <c r="T366" t="s">
        <v>76</v>
      </c>
      <c r="U366" t="s">
        <v>167</v>
      </c>
      <c r="V366" t="s">
        <v>54</v>
      </c>
      <c r="W366" t="s">
        <v>55</v>
      </c>
      <c r="X366" t="s">
        <v>56</v>
      </c>
      <c r="Y366" t="s">
        <v>1028</v>
      </c>
      <c r="Z366" t="s">
        <v>677</v>
      </c>
      <c r="AA366" t="s">
        <v>82</v>
      </c>
      <c r="AB366">
        <v>2</v>
      </c>
      <c r="AC366" t="s">
        <v>378</v>
      </c>
      <c r="AD366" t="s">
        <v>171</v>
      </c>
      <c r="AE366" t="s">
        <v>52</v>
      </c>
      <c r="AF366" t="s">
        <v>52</v>
      </c>
      <c r="AG366" t="s">
        <v>52</v>
      </c>
      <c r="AH366">
        <v>9606</v>
      </c>
      <c r="AI366" t="s">
        <v>61</v>
      </c>
      <c r="AJ366" t="s">
        <v>379</v>
      </c>
      <c r="AK366" t="s">
        <v>63</v>
      </c>
      <c r="AL366" t="s">
        <v>104</v>
      </c>
    </row>
    <row r="367" spans="1:38" x14ac:dyDescent="0.2">
      <c r="A367">
        <v>479</v>
      </c>
      <c r="B367">
        <v>29083409</v>
      </c>
      <c r="C367" t="s">
        <v>38</v>
      </c>
      <c r="D367" t="s">
        <v>375</v>
      </c>
      <c r="E367" t="s">
        <v>1029</v>
      </c>
      <c r="F367">
        <v>17670</v>
      </c>
      <c r="G367">
        <v>17670</v>
      </c>
      <c r="H367" t="s">
        <v>41</v>
      </c>
      <c r="I367">
        <v>1642</v>
      </c>
      <c r="J367" t="s">
        <v>377</v>
      </c>
      <c r="K367" t="s">
        <v>43</v>
      </c>
      <c r="L367" t="s">
        <v>302</v>
      </c>
      <c r="M367" t="s">
        <v>45</v>
      </c>
      <c r="N367" t="s">
        <v>73</v>
      </c>
      <c r="O367" t="s">
        <v>47</v>
      </c>
      <c r="P367" t="s">
        <v>74</v>
      </c>
      <c r="Q367" t="s">
        <v>136</v>
      </c>
      <c r="R367" t="s">
        <v>52</v>
      </c>
      <c r="S367" t="s">
        <v>52</v>
      </c>
      <c r="T367" t="s">
        <v>76</v>
      </c>
      <c r="U367" t="s">
        <v>167</v>
      </c>
      <c r="V367" t="s">
        <v>54</v>
      </c>
      <c r="W367" t="s">
        <v>55</v>
      </c>
      <c r="X367" t="s">
        <v>56</v>
      </c>
      <c r="Y367" t="s">
        <v>1030</v>
      </c>
      <c r="Z367" t="s">
        <v>746</v>
      </c>
      <c r="AA367" t="s">
        <v>82</v>
      </c>
      <c r="AB367">
        <v>2</v>
      </c>
      <c r="AC367" t="s">
        <v>378</v>
      </c>
      <c r="AD367" t="s">
        <v>171</v>
      </c>
      <c r="AE367" t="s">
        <v>52</v>
      </c>
      <c r="AF367" t="s">
        <v>52</v>
      </c>
      <c r="AG367" t="s">
        <v>52</v>
      </c>
      <c r="AH367">
        <v>9606</v>
      </c>
      <c r="AI367" t="s">
        <v>61</v>
      </c>
      <c r="AJ367" t="s">
        <v>379</v>
      </c>
      <c r="AK367" t="s">
        <v>63</v>
      </c>
      <c r="AL367" t="s">
        <v>104</v>
      </c>
    </row>
    <row r="368" spans="1:38" x14ac:dyDescent="0.2">
      <c r="A368">
        <v>480</v>
      </c>
      <c r="B368">
        <v>29083409</v>
      </c>
      <c r="C368" t="s">
        <v>38</v>
      </c>
      <c r="D368" t="s">
        <v>375</v>
      </c>
      <c r="E368" t="s">
        <v>1031</v>
      </c>
      <c r="F368">
        <v>17670</v>
      </c>
      <c r="G368">
        <v>17670</v>
      </c>
      <c r="H368" t="s">
        <v>41</v>
      </c>
      <c r="I368">
        <v>1292</v>
      </c>
      <c r="J368" t="s">
        <v>377</v>
      </c>
      <c r="K368" t="s">
        <v>43</v>
      </c>
      <c r="L368" t="s">
        <v>302</v>
      </c>
      <c r="M368" t="s">
        <v>45</v>
      </c>
      <c r="N368" t="s">
        <v>73</v>
      </c>
      <c r="O368" t="s">
        <v>47</v>
      </c>
      <c r="P368" t="s">
        <v>74</v>
      </c>
      <c r="Q368" t="s">
        <v>136</v>
      </c>
      <c r="R368" t="s">
        <v>52</v>
      </c>
      <c r="S368" t="s">
        <v>52</v>
      </c>
      <c r="T368" t="s">
        <v>76</v>
      </c>
      <c r="U368" t="s">
        <v>167</v>
      </c>
      <c r="V368" t="s">
        <v>54</v>
      </c>
      <c r="W368" t="s">
        <v>55</v>
      </c>
      <c r="X368" t="s">
        <v>56</v>
      </c>
      <c r="Y368" t="s">
        <v>1032</v>
      </c>
      <c r="Z368" t="s">
        <v>162</v>
      </c>
      <c r="AA368" t="s">
        <v>82</v>
      </c>
      <c r="AB368">
        <v>2</v>
      </c>
      <c r="AC368" t="s">
        <v>378</v>
      </c>
      <c r="AD368" t="s">
        <v>171</v>
      </c>
      <c r="AE368" t="s">
        <v>52</v>
      </c>
      <c r="AF368" t="s">
        <v>52</v>
      </c>
      <c r="AG368" t="s">
        <v>52</v>
      </c>
      <c r="AH368">
        <v>9606</v>
      </c>
      <c r="AI368" t="s">
        <v>61</v>
      </c>
      <c r="AJ368" t="s">
        <v>379</v>
      </c>
      <c r="AK368" t="s">
        <v>63</v>
      </c>
      <c r="AL368" t="s">
        <v>104</v>
      </c>
    </row>
    <row r="369" spans="1:38" x14ac:dyDescent="0.2">
      <c r="A369">
        <v>481</v>
      </c>
      <c r="B369">
        <v>29083409</v>
      </c>
      <c r="C369" t="s">
        <v>38</v>
      </c>
      <c r="D369" t="s">
        <v>375</v>
      </c>
      <c r="E369" t="s">
        <v>1033</v>
      </c>
      <c r="F369">
        <v>17670</v>
      </c>
      <c r="G369">
        <v>17670</v>
      </c>
      <c r="H369" t="s">
        <v>41</v>
      </c>
      <c r="I369">
        <v>1918</v>
      </c>
      <c r="J369" t="s">
        <v>377</v>
      </c>
      <c r="K369" t="s">
        <v>43</v>
      </c>
      <c r="L369" t="s">
        <v>302</v>
      </c>
      <c r="M369" t="s">
        <v>45</v>
      </c>
      <c r="N369" t="s">
        <v>73</v>
      </c>
      <c r="O369" t="s">
        <v>47</v>
      </c>
      <c r="P369" t="s">
        <v>74</v>
      </c>
      <c r="Q369" t="s">
        <v>136</v>
      </c>
      <c r="R369" t="s">
        <v>52</v>
      </c>
      <c r="S369" t="s">
        <v>52</v>
      </c>
      <c r="T369" t="s">
        <v>76</v>
      </c>
      <c r="U369" t="s">
        <v>167</v>
      </c>
      <c r="V369" t="s">
        <v>54</v>
      </c>
      <c r="W369" t="s">
        <v>55</v>
      </c>
      <c r="X369" t="s">
        <v>56</v>
      </c>
      <c r="Y369" t="s">
        <v>1034</v>
      </c>
      <c r="Z369" t="s">
        <v>162</v>
      </c>
      <c r="AA369" t="s">
        <v>82</v>
      </c>
      <c r="AB369">
        <v>2</v>
      </c>
      <c r="AC369" t="s">
        <v>378</v>
      </c>
      <c r="AD369" t="s">
        <v>171</v>
      </c>
      <c r="AE369" t="s">
        <v>52</v>
      </c>
      <c r="AF369" t="s">
        <v>52</v>
      </c>
      <c r="AG369" t="s">
        <v>52</v>
      </c>
      <c r="AH369">
        <v>9606</v>
      </c>
      <c r="AI369" t="s">
        <v>61</v>
      </c>
      <c r="AJ369" t="s">
        <v>379</v>
      </c>
      <c r="AK369" t="s">
        <v>63</v>
      </c>
      <c r="AL369" t="s">
        <v>104</v>
      </c>
    </row>
    <row r="370" spans="1:38" x14ac:dyDescent="0.2">
      <c r="A370">
        <v>482</v>
      </c>
      <c r="B370">
        <v>29083409</v>
      </c>
      <c r="C370" t="s">
        <v>38</v>
      </c>
      <c r="D370" t="s">
        <v>375</v>
      </c>
      <c r="E370" t="s">
        <v>1035</v>
      </c>
      <c r="F370">
        <v>17670</v>
      </c>
      <c r="G370">
        <v>17670</v>
      </c>
      <c r="H370" t="s">
        <v>41</v>
      </c>
      <c r="I370">
        <v>2024</v>
      </c>
      <c r="J370" t="s">
        <v>377</v>
      </c>
      <c r="K370" t="s">
        <v>43</v>
      </c>
      <c r="L370" t="s">
        <v>302</v>
      </c>
      <c r="M370" t="s">
        <v>45</v>
      </c>
      <c r="N370" t="s">
        <v>73</v>
      </c>
      <c r="O370" t="s">
        <v>47</v>
      </c>
      <c r="P370" t="s">
        <v>74</v>
      </c>
      <c r="Q370" t="s">
        <v>136</v>
      </c>
      <c r="R370" t="s">
        <v>52</v>
      </c>
      <c r="S370" t="s">
        <v>52</v>
      </c>
      <c r="T370" t="s">
        <v>76</v>
      </c>
      <c r="U370" t="s">
        <v>167</v>
      </c>
      <c r="V370" t="s">
        <v>54</v>
      </c>
      <c r="W370" t="s">
        <v>55</v>
      </c>
      <c r="X370" t="s">
        <v>56</v>
      </c>
      <c r="Y370" t="s">
        <v>1036</v>
      </c>
      <c r="Z370" t="s">
        <v>528</v>
      </c>
      <c r="AA370" t="s">
        <v>82</v>
      </c>
      <c r="AB370">
        <v>2</v>
      </c>
      <c r="AC370" t="s">
        <v>378</v>
      </c>
      <c r="AD370" t="s">
        <v>171</v>
      </c>
      <c r="AE370" t="s">
        <v>52</v>
      </c>
      <c r="AF370" t="s">
        <v>52</v>
      </c>
      <c r="AG370" t="s">
        <v>52</v>
      </c>
      <c r="AH370">
        <v>9606</v>
      </c>
      <c r="AI370" t="s">
        <v>61</v>
      </c>
      <c r="AJ370" t="s">
        <v>379</v>
      </c>
      <c r="AK370" t="s">
        <v>63</v>
      </c>
      <c r="AL370" t="s">
        <v>104</v>
      </c>
    </row>
    <row r="371" spans="1:38" x14ac:dyDescent="0.2">
      <c r="A371">
        <v>483</v>
      </c>
      <c r="B371">
        <v>29083409</v>
      </c>
      <c r="C371" t="s">
        <v>38</v>
      </c>
      <c r="D371" t="s">
        <v>375</v>
      </c>
      <c r="E371" t="s">
        <v>1037</v>
      </c>
      <c r="F371">
        <v>17670</v>
      </c>
      <c r="G371">
        <v>17670</v>
      </c>
      <c r="H371" t="s">
        <v>41</v>
      </c>
      <c r="I371">
        <v>1798</v>
      </c>
      <c r="J371" t="s">
        <v>377</v>
      </c>
      <c r="K371" t="s">
        <v>43</v>
      </c>
      <c r="L371" t="s">
        <v>302</v>
      </c>
      <c r="M371" t="s">
        <v>45</v>
      </c>
      <c r="N371" t="s">
        <v>73</v>
      </c>
      <c r="O371" t="s">
        <v>47</v>
      </c>
      <c r="P371" t="s">
        <v>74</v>
      </c>
      <c r="Q371" t="s">
        <v>136</v>
      </c>
      <c r="R371" t="s">
        <v>52</v>
      </c>
      <c r="S371" t="s">
        <v>52</v>
      </c>
      <c r="T371" t="s">
        <v>76</v>
      </c>
      <c r="U371" t="s">
        <v>167</v>
      </c>
      <c r="V371" t="s">
        <v>54</v>
      </c>
      <c r="W371" t="s">
        <v>55</v>
      </c>
      <c r="X371" t="s">
        <v>56</v>
      </c>
      <c r="Y371" t="s">
        <v>1038</v>
      </c>
      <c r="Z371" t="s">
        <v>528</v>
      </c>
      <c r="AA371" t="s">
        <v>82</v>
      </c>
      <c r="AB371">
        <v>2</v>
      </c>
      <c r="AC371" t="s">
        <v>378</v>
      </c>
      <c r="AD371" t="s">
        <v>171</v>
      </c>
      <c r="AE371" t="s">
        <v>52</v>
      </c>
      <c r="AF371" t="s">
        <v>52</v>
      </c>
      <c r="AG371" t="s">
        <v>52</v>
      </c>
      <c r="AH371">
        <v>9606</v>
      </c>
      <c r="AI371" t="s">
        <v>61</v>
      </c>
      <c r="AJ371" t="s">
        <v>379</v>
      </c>
      <c r="AK371" t="s">
        <v>63</v>
      </c>
      <c r="AL371" t="s">
        <v>104</v>
      </c>
    </row>
    <row r="372" spans="1:38" x14ac:dyDescent="0.2">
      <c r="A372">
        <v>484</v>
      </c>
      <c r="B372">
        <v>29083409</v>
      </c>
      <c r="C372" t="s">
        <v>38</v>
      </c>
      <c r="D372" t="s">
        <v>375</v>
      </c>
      <c r="E372" t="s">
        <v>1039</v>
      </c>
      <c r="F372">
        <v>17670</v>
      </c>
      <c r="G372">
        <v>17670</v>
      </c>
      <c r="H372" t="s">
        <v>41</v>
      </c>
      <c r="I372">
        <v>1795</v>
      </c>
      <c r="J372" t="s">
        <v>377</v>
      </c>
      <c r="K372" t="s">
        <v>43</v>
      </c>
      <c r="L372" t="s">
        <v>302</v>
      </c>
      <c r="M372" t="s">
        <v>45</v>
      </c>
      <c r="N372" t="s">
        <v>73</v>
      </c>
      <c r="O372" t="s">
        <v>47</v>
      </c>
      <c r="P372" t="s">
        <v>74</v>
      </c>
      <c r="Q372" t="s">
        <v>136</v>
      </c>
      <c r="R372" t="s">
        <v>52</v>
      </c>
      <c r="S372" t="s">
        <v>52</v>
      </c>
      <c r="T372" t="s">
        <v>76</v>
      </c>
      <c r="U372" t="s">
        <v>167</v>
      </c>
      <c r="V372" t="s">
        <v>54</v>
      </c>
      <c r="W372" t="s">
        <v>55</v>
      </c>
      <c r="X372" t="s">
        <v>56</v>
      </c>
      <c r="Y372" t="s">
        <v>1040</v>
      </c>
      <c r="Z372" t="s">
        <v>265</v>
      </c>
      <c r="AA372" t="s">
        <v>82</v>
      </c>
      <c r="AB372">
        <v>2</v>
      </c>
      <c r="AC372" t="s">
        <v>378</v>
      </c>
      <c r="AD372" t="s">
        <v>171</v>
      </c>
      <c r="AE372" t="s">
        <v>52</v>
      </c>
      <c r="AF372" t="s">
        <v>52</v>
      </c>
      <c r="AG372" t="s">
        <v>52</v>
      </c>
      <c r="AH372">
        <v>9606</v>
      </c>
      <c r="AI372" t="s">
        <v>61</v>
      </c>
      <c r="AJ372" t="s">
        <v>379</v>
      </c>
      <c r="AK372" t="s">
        <v>63</v>
      </c>
      <c r="AL372" t="s">
        <v>104</v>
      </c>
    </row>
    <row r="373" spans="1:38" x14ac:dyDescent="0.2">
      <c r="A373">
        <v>485</v>
      </c>
      <c r="B373">
        <v>29083409</v>
      </c>
      <c r="C373" t="s">
        <v>38</v>
      </c>
      <c r="D373" t="s">
        <v>375</v>
      </c>
      <c r="E373" t="s">
        <v>1041</v>
      </c>
      <c r="F373">
        <v>17670</v>
      </c>
      <c r="G373">
        <v>17670</v>
      </c>
      <c r="H373" t="s">
        <v>41</v>
      </c>
      <c r="I373">
        <v>1892</v>
      </c>
      <c r="J373" t="s">
        <v>377</v>
      </c>
      <c r="K373" t="s">
        <v>43</v>
      </c>
      <c r="L373" t="s">
        <v>302</v>
      </c>
      <c r="M373" t="s">
        <v>45</v>
      </c>
      <c r="N373" t="s">
        <v>73</v>
      </c>
      <c r="O373" t="s">
        <v>47</v>
      </c>
      <c r="P373" t="s">
        <v>74</v>
      </c>
      <c r="Q373" t="s">
        <v>136</v>
      </c>
      <c r="R373" t="s">
        <v>52</v>
      </c>
      <c r="S373" t="s">
        <v>52</v>
      </c>
      <c r="T373" t="s">
        <v>76</v>
      </c>
      <c r="U373" t="s">
        <v>167</v>
      </c>
      <c r="V373" t="s">
        <v>54</v>
      </c>
      <c r="W373" t="s">
        <v>55</v>
      </c>
      <c r="X373" t="s">
        <v>56</v>
      </c>
      <c r="Y373" t="s">
        <v>1042</v>
      </c>
      <c r="Z373" t="s">
        <v>381</v>
      </c>
      <c r="AA373" t="s">
        <v>82</v>
      </c>
      <c r="AB373">
        <v>2</v>
      </c>
      <c r="AC373" t="s">
        <v>378</v>
      </c>
      <c r="AD373" t="s">
        <v>171</v>
      </c>
      <c r="AE373" t="s">
        <v>52</v>
      </c>
      <c r="AF373" t="s">
        <v>52</v>
      </c>
      <c r="AG373" t="s">
        <v>52</v>
      </c>
      <c r="AH373">
        <v>9606</v>
      </c>
      <c r="AI373" t="s">
        <v>61</v>
      </c>
      <c r="AJ373" t="s">
        <v>379</v>
      </c>
      <c r="AK373" t="s">
        <v>63</v>
      </c>
      <c r="AL373" t="s">
        <v>104</v>
      </c>
    </row>
    <row r="374" spans="1:38" x14ac:dyDescent="0.2">
      <c r="A374">
        <v>486</v>
      </c>
      <c r="B374">
        <v>29083409</v>
      </c>
      <c r="C374" t="s">
        <v>38</v>
      </c>
      <c r="D374" t="s">
        <v>375</v>
      </c>
      <c r="E374" t="s">
        <v>1043</v>
      </c>
      <c r="F374">
        <v>17670</v>
      </c>
      <c r="G374">
        <v>17670</v>
      </c>
      <c r="H374" t="s">
        <v>41</v>
      </c>
      <c r="I374">
        <v>2082</v>
      </c>
      <c r="J374" t="s">
        <v>377</v>
      </c>
      <c r="K374" t="s">
        <v>43</v>
      </c>
      <c r="L374" t="s">
        <v>302</v>
      </c>
      <c r="M374" t="s">
        <v>45</v>
      </c>
      <c r="N374" t="s">
        <v>73</v>
      </c>
      <c r="O374" t="s">
        <v>47</v>
      </c>
      <c r="P374" t="s">
        <v>74</v>
      </c>
      <c r="Q374" t="s">
        <v>136</v>
      </c>
      <c r="R374" t="s">
        <v>52</v>
      </c>
      <c r="S374" t="s">
        <v>52</v>
      </c>
      <c r="T374" t="s">
        <v>76</v>
      </c>
      <c r="U374" t="s">
        <v>167</v>
      </c>
      <c r="V374" t="s">
        <v>54</v>
      </c>
      <c r="W374" t="s">
        <v>55</v>
      </c>
      <c r="X374" t="s">
        <v>56</v>
      </c>
      <c r="Y374" t="s">
        <v>1044</v>
      </c>
      <c r="Z374" t="s">
        <v>528</v>
      </c>
      <c r="AA374" t="s">
        <v>82</v>
      </c>
      <c r="AB374">
        <v>2</v>
      </c>
      <c r="AC374" t="s">
        <v>378</v>
      </c>
      <c r="AD374" t="s">
        <v>171</v>
      </c>
      <c r="AE374" t="s">
        <v>52</v>
      </c>
      <c r="AF374" t="s">
        <v>52</v>
      </c>
      <c r="AG374" t="s">
        <v>52</v>
      </c>
      <c r="AH374">
        <v>9606</v>
      </c>
      <c r="AI374" t="s">
        <v>61</v>
      </c>
      <c r="AJ374" t="s">
        <v>379</v>
      </c>
      <c r="AK374" t="s">
        <v>63</v>
      </c>
      <c r="AL374" t="s">
        <v>104</v>
      </c>
    </row>
    <row r="375" spans="1:38" x14ac:dyDescent="0.2">
      <c r="A375">
        <v>487</v>
      </c>
      <c r="B375">
        <v>29083409</v>
      </c>
      <c r="C375" t="s">
        <v>38</v>
      </c>
      <c r="D375" t="s">
        <v>375</v>
      </c>
      <c r="E375" t="s">
        <v>1045</v>
      </c>
      <c r="F375">
        <v>17670</v>
      </c>
      <c r="G375">
        <v>17670</v>
      </c>
      <c r="H375" t="s">
        <v>41</v>
      </c>
      <c r="I375">
        <v>1839</v>
      </c>
      <c r="J375" t="s">
        <v>377</v>
      </c>
      <c r="K375" t="s">
        <v>43</v>
      </c>
      <c r="L375" t="s">
        <v>302</v>
      </c>
      <c r="M375" t="s">
        <v>45</v>
      </c>
      <c r="N375" t="s">
        <v>73</v>
      </c>
      <c r="O375" t="s">
        <v>47</v>
      </c>
      <c r="P375" t="s">
        <v>74</v>
      </c>
      <c r="Q375" t="s">
        <v>136</v>
      </c>
      <c r="R375" t="s">
        <v>52</v>
      </c>
      <c r="S375" t="s">
        <v>52</v>
      </c>
      <c r="T375" t="s">
        <v>76</v>
      </c>
      <c r="U375" t="s">
        <v>167</v>
      </c>
      <c r="V375" t="s">
        <v>54</v>
      </c>
      <c r="W375" t="s">
        <v>55</v>
      </c>
      <c r="X375" t="s">
        <v>56</v>
      </c>
      <c r="Y375" t="s">
        <v>1046</v>
      </c>
      <c r="Z375" t="s">
        <v>152</v>
      </c>
      <c r="AA375" t="s">
        <v>82</v>
      </c>
      <c r="AB375">
        <v>2</v>
      </c>
      <c r="AC375" t="s">
        <v>378</v>
      </c>
      <c r="AD375" t="s">
        <v>171</v>
      </c>
      <c r="AE375" t="s">
        <v>52</v>
      </c>
      <c r="AF375" t="s">
        <v>52</v>
      </c>
      <c r="AG375" t="s">
        <v>52</v>
      </c>
      <c r="AH375">
        <v>9606</v>
      </c>
      <c r="AI375" t="s">
        <v>61</v>
      </c>
      <c r="AJ375" t="s">
        <v>379</v>
      </c>
      <c r="AK375" t="s">
        <v>63</v>
      </c>
      <c r="AL375" t="s">
        <v>104</v>
      </c>
    </row>
    <row r="376" spans="1:38" x14ac:dyDescent="0.2">
      <c r="A376">
        <v>488</v>
      </c>
      <c r="B376">
        <v>29083409</v>
      </c>
      <c r="C376" t="s">
        <v>38</v>
      </c>
      <c r="D376" t="s">
        <v>375</v>
      </c>
      <c r="E376" t="s">
        <v>1047</v>
      </c>
      <c r="F376">
        <v>17670</v>
      </c>
      <c r="G376">
        <v>17670</v>
      </c>
      <c r="H376" t="s">
        <v>41</v>
      </c>
      <c r="I376">
        <v>2110</v>
      </c>
      <c r="J376" t="s">
        <v>377</v>
      </c>
      <c r="K376" t="s">
        <v>43</v>
      </c>
      <c r="L376" t="s">
        <v>302</v>
      </c>
      <c r="M376" t="s">
        <v>45</v>
      </c>
      <c r="N376" t="s">
        <v>73</v>
      </c>
      <c r="O376" t="s">
        <v>47</v>
      </c>
      <c r="P376" t="s">
        <v>74</v>
      </c>
      <c r="Q376" t="s">
        <v>136</v>
      </c>
      <c r="R376" t="s">
        <v>52</v>
      </c>
      <c r="S376" t="s">
        <v>52</v>
      </c>
      <c r="T376" t="s">
        <v>76</v>
      </c>
      <c r="U376" t="s">
        <v>167</v>
      </c>
      <c r="V376" t="s">
        <v>54</v>
      </c>
      <c r="W376" t="s">
        <v>55</v>
      </c>
      <c r="X376" t="s">
        <v>56</v>
      </c>
      <c r="Y376" t="s">
        <v>1048</v>
      </c>
      <c r="Z376" t="s">
        <v>421</v>
      </c>
      <c r="AA376" t="s">
        <v>82</v>
      </c>
      <c r="AB376">
        <v>2</v>
      </c>
      <c r="AC376" t="s">
        <v>378</v>
      </c>
      <c r="AD376" t="s">
        <v>171</v>
      </c>
      <c r="AE376" t="s">
        <v>52</v>
      </c>
      <c r="AF376" t="s">
        <v>52</v>
      </c>
      <c r="AG376" t="s">
        <v>52</v>
      </c>
      <c r="AH376">
        <v>9606</v>
      </c>
      <c r="AI376" t="s">
        <v>61</v>
      </c>
      <c r="AJ376" t="s">
        <v>379</v>
      </c>
      <c r="AK376" t="s">
        <v>63</v>
      </c>
      <c r="AL376" t="s">
        <v>104</v>
      </c>
    </row>
    <row r="377" spans="1:38" x14ac:dyDescent="0.2">
      <c r="A377">
        <v>489</v>
      </c>
      <c r="B377">
        <v>29083409</v>
      </c>
      <c r="C377" t="s">
        <v>38</v>
      </c>
      <c r="D377" t="s">
        <v>375</v>
      </c>
      <c r="E377" t="s">
        <v>1049</v>
      </c>
      <c r="F377">
        <v>17670</v>
      </c>
      <c r="G377">
        <v>17670</v>
      </c>
      <c r="H377" t="s">
        <v>41</v>
      </c>
      <c r="I377">
        <v>2050</v>
      </c>
      <c r="J377" t="s">
        <v>377</v>
      </c>
      <c r="K377" t="s">
        <v>43</v>
      </c>
      <c r="L377" t="s">
        <v>302</v>
      </c>
      <c r="M377" t="s">
        <v>45</v>
      </c>
      <c r="N377" t="s">
        <v>73</v>
      </c>
      <c r="O377" t="s">
        <v>47</v>
      </c>
      <c r="P377" t="s">
        <v>74</v>
      </c>
      <c r="Q377" t="s">
        <v>136</v>
      </c>
      <c r="R377" t="s">
        <v>52</v>
      </c>
      <c r="S377" t="s">
        <v>52</v>
      </c>
      <c r="T377" t="s">
        <v>76</v>
      </c>
      <c r="U377" t="s">
        <v>167</v>
      </c>
      <c r="V377" t="s">
        <v>54</v>
      </c>
      <c r="W377" t="s">
        <v>55</v>
      </c>
      <c r="X377" t="s">
        <v>56</v>
      </c>
      <c r="Y377" t="s">
        <v>1050</v>
      </c>
      <c r="Z377" t="s">
        <v>484</v>
      </c>
      <c r="AA377" t="s">
        <v>82</v>
      </c>
      <c r="AB377">
        <v>2</v>
      </c>
      <c r="AC377" t="s">
        <v>378</v>
      </c>
      <c r="AD377" t="s">
        <v>171</v>
      </c>
      <c r="AE377" t="s">
        <v>52</v>
      </c>
      <c r="AF377" t="s">
        <v>52</v>
      </c>
      <c r="AG377" t="s">
        <v>52</v>
      </c>
      <c r="AH377">
        <v>9606</v>
      </c>
      <c r="AI377" t="s">
        <v>61</v>
      </c>
      <c r="AJ377" t="s">
        <v>379</v>
      </c>
      <c r="AK377" t="s">
        <v>63</v>
      </c>
      <c r="AL377" t="s">
        <v>104</v>
      </c>
    </row>
    <row r="378" spans="1:38" x14ac:dyDescent="0.2">
      <c r="A378">
        <v>490</v>
      </c>
      <c r="B378">
        <v>29083409</v>
      </c>
      <c r="C378" t="s">
        <v>38</v>
      </c>
      <c r="D378" t="s">
        <v>375</v>
      </c>
      <c r="E378" t="s">
        <v>1051</v>
      </c>
      <c r="F378">
        <v>17670</v>
      </c>
      <c r="G378">
        <v>17670</v>
      </c>
      <c r="H378" t="s">
        <v>41</v>
      </c>
      <c r="I378">
        <v>1886</v>
      </c>
      <c r="J378" t="s">
        <v>377</v>
      </c>
      <c r="K378" t="s">
        <v>43</v>
      </c>
      <c r="L378" t="s">
        <v>302</v>
      </c>
      <c r="M378" t="s">
        <v>45</v>
      </c>
      <c r="N378" t="s">
        <v>73</v>
      </c>
      <c r="O378" t="s">
        <v>47</v>
      </c>
      <c r="P378" t="s">
        <v>74</v>
      </c>
      <c r="Q378" t="s">
        <v>136</v>
      </c>
      <c r="R378" t="s">
        <v>52</v>
      </c>
      <c r="S378" t="s">
        <v>52</v>
      </c>
      <c r="T378" t="s">
        <v>76</v>
      </c>
      <c r="U378" t="s">
        <v>167</v>
      </c>
      <c r="V378" t="s">
        <v>54</v>
      </c>
      <c r="W378" t="s">
        <v>55</v>
      </c>
      <c r="X378" t="s">
        <v>56</v>
      </c>
      <c r="Y378" t="s">
        <v>1052</v>
      </c>
      <c r="Z378" t="s">
        <v>721</v>
      </c>
      <c r="AA378" t="s">
        <v>82</v>
      </c>
      <c r="AB378">
        <v>2</v>
      </c>
      <c r="AC378" t="s">
        <v>378</v>
      </c>
      <c r="AD378" t="s">
        <v>171</v>
      </c>
      <c r="AE378" t="s">
        <v>52</v>
      </c>
      <c r="AF378" t="s">
        <v>52</v>
      </c>
      <c r="AG378" t="s">
        <v>52</v>
      </c>
      <c r="AH378">
        <v>9606</v>
      </c>
      <c r="AI378" t="s">
        <v>61</v>
      </c>
      <c r="AJ378" t="s">
        <v>379</v>
      </c>
      <c r="AK378" t="s">
        <v>63</v>
      </c>
      <c r="AL378" t="s">
        <v>104</v>
      </c>
    </row>
    <row r="379" spans="1:38" x14ac:dyDescent="0.2">
      <c r="A379">
        <v>491</v>
      </c>
      <c r="B379">
        <v>29083409</v>
      </c>
      <c r="C379" t="s">
        <v>38</v>
      </c>
      <c r="D379" t="s">
        <v>375</v>
      </c>
      <c r="E379" t="s">
        <v>1053</v>
      </c>
      <c r="F379">
        <v>17670</v>
      </c>
      <c r="G379">
        <v>17670</v>
      </c>
      <c r="H379" t="s">
        <v>41</v>
      </c>
      <c r="I379">
        <v>1748</v>
      </c>
      <c r="J379" t="s">
        <v>377</v>
      </c>
      <c r="K379" t="s">
        <v>43</v>
      </c>
      <c r="L379" t="s">
        <v>302</v>
      </c>
      <c r="M379" t="s">
        <v>45</v>
      </c>
      <c r="N379" t="s">
        <v>73</v>
      </c>
      <c r="O379" t="s">
        <v>47</v>
      </c>
      <c r="P379" t="s">
        <v>74</v>
      </c>
      <c r="Q379" t="s">
        <v>136</v>
      </c>
      <c r="R379" t="s">
        <v>52</v>
      </c>
      <c r="S379" t="s">
        <v>52</v>
      </c>
      <c r="T379" t="s">
        <v>76</v>
      </c>
      <c r="U379" t="s">
        <v>167</v>
      </c>
      <c r="V379" t="s">
        <v>54</v>
      </c>
      <c r="W379" t="s">
        <v>55</v>
      </c>
      <c r="X379" t="s">
        <v>56</v>
      </c>
      <c r="Y379" t="s">
        <v>1054</v>
      </c>
      <c r="Z379" t="s">
        <v>721</v>
      </c>
      <c r="AA379" t="s">
        <v>82</v>
      </c>
      <c r="AB379">
        <v>2</v>
      </c>
      <c r="AC379" t="s">
        <v>378</v>
      </c>
      <c r="AD379" t="s">
        <v>171</v>
      </c>
      <c r="AE379" t="s">
        <v>52</v>
      </c>
      <c r="AF379" t="s">
        <v>52</v>
      </c>
      <c r="AG379" t="s">
        <v>52</v>
      </c>
      <c r="AH379">
        <v>9606</v>
      </c>
      <c r="AI379" t="s">
        <v>61</v>
      </c>
      <c r="AJ379" t="s">
        <v>379</v>
      </c>
      <c r="AK379" t="s">
        <v>63</v>
      </c>
      <c r="AL379" t="s">
        <v>104</v>
      </c>
    </row>
    <row r="380" spans="1:38" x14ac:dyDescent="0.2">
      <c r="A380">
        <v>492</v>
      </c>
      <c r="B380">
        <v>29083409</v>
      </c>
      <c r="C380" t="s">
        <v>38</v>
      </c>
      <c r="D380" t="s">
        <v>375</v>
      </c>
      <c r="E380" t="s">
        <v>1055</v>
      </c>
      <c r="F380">
        <v>17670</v>
      </c>
      <c r="G380">
        <v>17670</v>
      </c>
      <c r="H380" t="s">
        <v>41</v>
      </c>
      <c r="I380">
        <v>1872</v>
      </c>
      <c r="J380" t="s">
        <v>377</v>
      </c>
      <c r="K380" t="s">
        <v>43</v>
      </c>
      <c r="L380" t="s">
        <v>302</v>
      </c>
      <c r="M380" t="s">
        <v>45</v>
      </c>
      <c r="N380" t="s">
        <v>73</v>
      </c>
      <c r="O380" t="s">
        <v>47</v>
      </c>
      <c r="P380" t="s">
        <v>74</v>
      </c>
      <c r="Q380" t="s">
        <v>136</v>
      </c>
      <c r="R380" t="s">
        <v>52</v>
      </c>
      <c r="S380" t="s">
        <v>52</v>
      </c>
      <c r="T380" t="s">
        <v>76</v>
      </c>
      <c r="U380" t="s">
        <v>167</v>
      </c>
      <c r="V380" t="s">
        <v>54</v>
      </c>
      <c r="W380" t="s">
        <v>55</v>
      </c>
      <c r="X380" t="s">
        <v>56</v>
      </c>
      <c r="Y380" t="s">
        <v>1056</v>
      </c>
      <c r="Z380" t="s">
        <v>622</v>
      </c>
      <c r="AA380" t="s">
        <v>82</v>
      </c>
      <c r="AB380">
        <v>2</v>
      </c>
      <c r="AC380" t="s">
        <v>378</v>
      </c>
      <c r="AD380" t="s">
        <v>171</v>
      </c>
      <c r="AE380" t="s">
        <v>52</v>
      </c>
      <c r="AF380" t="s">
        <v>52</v>
      </c>
      <c r="AG380" t="s">
        <v>52</v>
      </c>
      <c r="AH380">
        <v>9606</v>
      </c>
      <c r="AI380" t="s">
        <v>61</v>
      </c>
      <c r="AJ380" t="s">
        <v>379</v>
      </c>
      <c r="AK380" t="s">
        <v>63</v>
      </c>
      <c r="AL380" t="s">
        <v>104</v>
      </c>
    </row>
    <row r="381" spans="1:38" x14ac:dyDescent="0.2">
      <c r="A381">
        <v>493</v>
      </c>
      <c r="B381">
        <v>29083409</v>
      </c>
      <c r="C381" t="s">
        <v>38</v>
      </c>
      <c r="D381" t="s">
        <v>375</v>
      </c>
      <c r="E381" t="s">
        <v>1057</v>
      </c>
      <c r="F381">
        <v>17670</v>
      </c>
      <c r="G381">
        <v>17670</v>
      </c>
      <c r="H381" t="s">
        <v>41</v>
      </c>
      <c r="I381">
        <v>2041</v>
      </c>
      <c r="J381" t="s">
        <v>377</v>
      </c>
      <c r="K381" t="s">
        <v>43</v>
      </c>
      <c r="L381" t="s">
        <v>302</v>
      </c>
      <c r="M381" t="s">
        <v>45</v>
      </c>
      <c r="N381" t="s">
        <v>73</v>
      </c>
      <c r="O381" t="s">
        <v>47</v>
      </c>
      <c r="P381" t="s">
        <v>74</v>
      </c>
      <c r="Q381" t="s">
        <v>136</v>
      </c>
      <c r="R381" t="s">
        <v>52</v>
      </c>
      <c r="S381" t="s">
        <v>52</v>
      </c>
      <c r="T381" t="s">
        <v>76</v>
      </c>
      <c r="U381" t="s">
        <v>167</v>
      </c>
      <c r="V381" t="s">
        <v>54</v>
      </c>
      <c r="W381" t="s">
        <v>55</v>
      </c>
      <c r="X381" t="s">
        <v>56</v>
      </c>
      <c r="Y381" t="s">
        <v>215</v>
      </c>
      <c r="Z381" t="s">
        <v>190</v>
      </c>
      <c r="AA381" t="s">
        <v>82</v>
      </c>
      <c r="AB381">
        <v>2</v>
      </c>
      <c r="AC381" t="s">
        <v>378</v>
      </c>
      <c r="AD381" t="s">
        <v>171</v>
      </c>
      <c r="AE381" t="s">
        <v>52</v>
      </c>
      <c r="AF381" t="s">
        <v>52</v>
      </c>
      <c r="AG381" t="s">
        <v>52</v>
      </c>
      <c r="AH381">
        <v>9606</v>
      </c>
      <c r="AI381" t="s">
        <v>61</v>
      </c>
      <c r="AJ381" t="s">
        <v>379</v>
      </c>
      <c r="AK381" t="s">
        <v>63</v>
      </c>
      <c r="AL381" t="s">
        <v>104</v>
      </c>
    </row>
    <row r="382" spans="1:38" x14ac:dyDescent="0.2">
      <c r="A382">
        <v>494</v>
      </c>
      <c r="B382">
        <v>29083409</v>
      </c>
      <c r="C382" t="s">
        <v>38</v>
      </c>
      <c r="D382" t="s">
        <v>375</v>
      </c>
      <c r="E382" t="s">
        <v>1058</v>
      </c>
      <c r="F382">
        <v>17670</v>
      </c>
      <c r="G382">
        <v>17670</v>
      </c>
      <c r="H382" t="s">
        <v>41</v>
      </c>
      <c r="I382">
        <v>2187</v>
      </c>
      <c r="J382" t="s">
        <v>377</v>
      </c>
      <c r="K382" t="s">
        <v>43</v>
      </c>
      <c r="L382" t="s">
        <v>302</v>
      </c>
      <c r="M382" t="s">
        <v>45</v>
      </c>
      <c r="N382" t="s">
        <v>73</v>
      </c>
      <c r="O382" t="s">
        <v>47</v>
      </c>
      <c r="P382" t="s">
        <v>74</v>
      </c>
      <c r="Q382" t="s">
        <v>136</v>
      </c>
      <c r="R382" t="s">
        <v>52</v>
      </c>
      <c r="S382" t="s">
        <v>52</v>
      </c>
      <c r="T382" t="s">
        <v>76</v>
      </c>
      <c r="U382" t="s">
        <v>167</v>
      </c>
      <c r="V382" t="s">
        <v>54</v>
      </c>
      <c r="W382" t="s">
        <v>55</v>
      </c>
      <c r="X382" t="s">
        <v>56</v>
      </c>
      <c r="Y382" t="s">
        <v>1059</v>
      </c>
      <c r="Z382" t="s">
        <v>400</v>
      </c>
      <c r="AA382" t="s">
        <v>82</v>
      </c>
      <c r="AB382">
        <v>2</v>
      </c>
      <c r="AC382" t="s">
        <v>378</v>
      </c>
      <c r="AD382" t="s">
        <v>171</v>
      </c>
      <c r="AE382" t="s">
        <v>52</v>
      </c>
      <c r="AF382" t="s">
        <v>52</v>
      </c>
      <c r="AG382" t="s">
        <v>52</v>
      </c>
      <c r="AH382">
        <v>9606</v>
      </c>
      <c r="AI382" t="s">
        <v>61</v>
      </c>
      <c r="AJ382" t="s">
        <v>379</v>
      </c>
      <c r="AK382" t="s">
        <v>63</v>
      </c>
      <c r="AL382" t="s">
        <v>104</v>
      </c>
    </row>
    <row r="383" spans="1:38" x14ac:dyDescent="0.2">
      <c r="A383">
        <v>495</v>
      </c>
      <c r="B383">
        <v>29083409</v>
      </c>
      <c r="C383" t="s">
        <v>38</v>
      </c>
      <c r="D383" t="s">
        <v>375</v>
      </c>
      <c r="E383" t="s">
        <v>1060</v>
      </c>
      <c r="F383">
        <v>17670</v>
      </c>
      <c r="G383">
        <v>17670</v>
      </c>
      <c r="H383" t="s">
        <v>41</v>
      </c>
      <c r="I383">
        <v>1816</v>
      </c>
      <c r="J383" t="s">
        <v>377</v>
      </c>
      <c r="K383" t="s">
        <v>43</v>
      </c>
      <c r="L383" t="s">
        <v>302</v>
      </c>
      <c r="M383" t="s">
        <v>45</v>
      </c>
      <c r="N383" t="s">
        <v>73</v>
      </c>
      <c r="O383" t="s">
        <v>47</v>
      </c>
      <c r="P383" t="s">
        <v>74</v>
      </c>
      <c r="Q383" t="s">
        <v>136</v>
      </c>
      <c r="R383" t="s">
        <v>52</v>
      </c>
      <c r="S383" t="s">
        <v>52</v>
      </c>
      <c r="T383" t="s">
        <v>76</v>
      </c>
      <c r="U383" t="s">
        <v>167</v>
      </c>
      <c r="V383" t="s">
        <v>54</v>
      </c>
      <c r="W383" t="s">
        <v>55</v>
      </c>
      <c r="X383" t="s">
        <v>56</v>
      </c>
      <c r="Y383" t="s">
        <v>1061</v>
      </c>
      <c r="Z383" t="s">
        <v>152</v>
      </c>
      <c r="AA383" t="s">
        <v>82</v>
      </c>
      <c r="AB383">
        <v>2</v>
      </c>
      <c r="AC383" t="s">
        <v>378</v>
      </c>
      <c r="AD383" t="s">
        <v>171</v>
      </c>
      <c r="AE383" t="s">
        <v>52</v>
      </c>
      <c r="AF383" t="s">
        <v>52</v>
      </c>
      <c r="AG383" t="s">
        <v>52</v>
      </c>
      <c r="AH383">
        <v>9606</v>
      </c>
      <c r="AI383" t="s">
        <v>61</v>
      </c>
      <c r="AJ383" t="s">
        <v>379</v>
      </c>
      <c r="AK383" t="s">
        <v>63</v>
      </c>
      <c r="AL383" t="s">
        <v>104</v>
      </c>
    </row>
    <row r="384" spans="1:38" x14ac:dyDescent="0.2">
      <c r="A384">
        <v>496</v>
      </c>
      <c r="B384">
        <v>29083409</v>
      </c>
      <c r="C384" t="s">
        <v>38</v>
      </c>
      <c r="D384" t="s">
        <v>375</v>
      </c>
      <c r="E384" t="s">
        <v>1062</v>
      </c>
      <c r="F384">
        <v>17670</v>
      </c>
      <c r="G384">
        <v>17670</v>
      </c>
      <c r="H384" t="s">
        <v>41</v>
      </c>
      <c r="I384">
        <v>1492</v>
      </c>
      <c r="J384" t="s">
        <v>377</v>
      </c>
      <c r="K384" t="s">
        <v>43</v>
      </c>
      <c r="L384" t="s">
        <v>302</v>
      </c>
      <c r="M384" t="s">
        <v>45</v>
      </c>
      <c r="N384" t="s">
        <v>73</v>
      </c>
      <c r="O384" t="s">
        <v>47</v>
      </c>
      <c r="P384" t="s">
        <v>74</v>
      </c>
      <c r="Q384" t="s">
        <v>136</v>
      </c>
      <c r="R384" t="s">
        <v>52</v>
      </c>
      <c r="S384" t="s">
        <v>52</v>
      </c>
      <c r="T384" t="s">
        <v>76</v>
      </c>
      <c r="U384" t="s">
        <v>167</v>
      </c>
      <c r="V384" t="s">
        <v>54</v>
      </c>
      <c r="W384" t="s">
        <v>55</v>
      </c>
      <c r="X384" t="s">
        <v>56</v>
      </c>
      <c r="Y384" t="s">
        <v>1063</v>
      </c>
      <c r="Z384" t="s">
        <v>437</v>
      </c>
      <c r="AA384" t="s">
        <v>82</v>
      </c>
      <c r="AB384">
        <v>2</v>
      </c>
      <c r="AC384" t="s">
        <v>378</v>
      </c>
      <c r="AD384" t="s">
        <v>171</v>
      </c>
      <c r="AE384" t="s">
        <v>52</v>
      </c>
      <c r="AF384" t="s">
        <v>52</v>
      </c>
      <c r="AG384" t="s">
        <v>52</v>
      </c>
      <c r="AH384">
        <v>9606</v>
      </c>
      <c r="AI384" t="s">
        <v>61</v>
      </c>
      <c r="AJ384" t="s">
        <v>379</v>
      </c>
      <c r="AK384" t="s">
        <v>63</v>
      </c>
      <c r="AL384" t="s">
        <v>104</v>
      </c>
    </row>
    <row r="385" spans="1:38" x14ac:dyDescent="0.2">
      <c r="A385">
        <v>497</v>
      </c>
      <c r="B385">
        <v>29083409</v>
      </c>
      <c r="C385" t="s">
        <v>38</v>
      </c>
      <c r="D385" t="s">
        <v>375</v>
      </c>
      <c r="E385" t="s">
        <v>1064</v>
      </c>
      <c r="F385">
        <v>17670</v>
      </c>
      <c r="G385">
        <v>17670</v>
      </c>
      <c r="H385" t="s">
        <v>41</v>
      </c>
      <c r="I385">
        <v>1702</v>
      </c>
      <c r="J385" t="s">
        <v>377</v>
      </c>
      <c r="K385" t="s">
        <v>43</v>
      </c>
      <c r="L385" t="s">
        <v>302</v>
      </c>
      <c r="M385" t="s">
        <v>45</v>
      </c>
      <c r="N385" t="s">
        <v>73</v>
      </c>
      <c r="O385" t="s">
        <v>47</v>
      </c>
      <c r="P385" t="s">
        <v>74</v>
      </c>
      <c r="Q385" t="s">
        <v>136</v>
      </c>
      <c r="R385" t="s">
        <v>52</v>
      </c>
      <c r="S385" t="s">
        <v>52</v>
      </c>
      <c r="T385" t="s">
        <v>76</v>
      </c>
      <c r="U385" t="s">
        <v>167</v>
      </c>
      <c r="V385" t="s">
        <v>54</v>
      </c>
      <c r="W385" t="s">
        <v>55</v>
      </c>
      <c r="X385" t="s">
        <v>56</v>
      </c>
      <c r="Y385" t="s">
        <v>1065</v>
      </c>
      <c r="Z385" t="s">
        <v>443</v>
      </c>
      <c r="AA385" t="s">
        <v>82</v>
      </c>
      <c r="AB385">
        <v>2</v>
      </c>
      <c r="AC385" t="s">
        <v>378</v>
      </c>
      <c r="AD385" t="s">
        <v>171</v>
      </c>
      <c r="AE385" t="s">
        <v>52</v>
      </c>
      <c r="AF385" t="s">
        <v>52</v>
      </c>
      <c r="AG385" t="s">
        <v>52</v>
      </c>
      <c r="AH385">
        <v>9606</v>
      </c>
      <c r="AI385" t="s">
        <v>61</v>
      </c>
      <c r="AJ385" t="s">
        <v>379</v>
      </c>
      <c r="AK385" t="s">
        <v>63</v>
      </c>
      <c r="AL385" t="s">
        <v>104</v>
      </c>
    </row>
    <row r="386" spans="1:38" x14ac:dyDescent="0.2">
      <c r="A386">
        <v>498</v>
      </c>
      <c r="B386">
        <v>29083409</v>
      </c>
      <c r="C386" t="s">
        <v>38</v>
      </c>
      <c r="D386" t="s">
        <v>375</v>
      </c>
      <c r="E386" t="s">
        <v>1066</v>
      </c>
      <c r="F386">
        <v>17670</v>
      </c>
      <c r="G386">
        <v>17670</v>
      </c>
      <c r="H386" t="s">
        <v>41</v>
      </c>
      <c r="I386">
        <v>2019</v>
      </c>
      <c r="J386" t="s">
        <v>377</v>
      </c>
      <c r="K386" t="s">
        <v>43</v>
      </c>
      <c r="L386" t="s">
        <v>302</v>
      </c>
      <c r="M386" t="s">
        <v>45</v>
      </c>
      <c r="N386" t="s">
        <v>73</v>
      </c>
      <c r="O386" t="s">
        <v>47</v>
      </c>
      <c r="P386" t="s">
        <v>74</v>
      </c>
      <c r="Q386" t="s">
        <v>136</v>
      </c>
      <c r="R386" t="s">
        <v>52</v>
      </c>
      <c r="S386" t="s">
        <v>52</v>
      </c>
      <c r="T386" t="s">
        <v>76</v>
      </c>
      <c r="U386" t="s">
        <v>167</v>
      </c>
      <c r="V386" t="s">
        <v>54</v>
      </c>
      <c r="W386" t="s">
        <v>55</v>
      </c>
      <c r="X386" t="s">
        <v>56</v>
      </c>
      <c r="Y386" t="s">
        <v>1067</v>
      </c>
      <c r="Z386" t="s">
        <v>143</v>
      </c>
      <c r="AA386" t="s">
        <v>82</v>
      </c>
      <c r="AB386">
        <v>2</v>
      </c>
      <c r="AC386" t="s">
        <v>378</v>
      </c>
      <c r="AD386" t="s">
        <v>171</v>
      </c>
      <c r="AE386" t="s">
        <v>52</v>
      </c>
      <c r="AF386" t="s">
        <v>52</v>
      </c>
      <c r="AG386" t="s">
        <v>52</v>
      </c>
      <c r="AH386">
        <v>9606</v>
      </c>
      <c r="AI386" t="s">
        <v>61</v>
      </c>
      <c r="AJ386" t="s">
        <v>379</v>
      </c>
      <c r="AK386" t="s">
        <v>63</v>
      </c>
      <c r="AL386" t="s">
        <v>104</v>
      </c>
    </row>
    <row r="387" spans="1:38" x14ac:dyDescent="0.2">
      <c r="A387">
        <v>503</v>
      </c>
      <c r="B387">
        <v>28985567</v>
      </c>
      <c r="C387" t="s">
        <v>38</v>
      </c>
      <c r="D387" t="s">
        <v>1068</v>
      </c>
      <c r="E387" t="s">
        <v>1069</v>
      </c>
      <c r="F387">
        <v>18862</v>
      </c>
      <c r="G387">
        <v>18862</v>
      </c>
      <c r="H387" t="s">
        <v>41</v>
      </c>
      <c r="I387">
        <v>1393</v>
      </c>
      <c r="J387" t="s">
        <v>1070</v>
      </c>
      <c r="K387" t="s">
        <v>43</v>
      </c>
      <c r="L387" t="s">
        <v>302</v>
      </c>
      <c r="M387" t="s">
        <v>45</v>
      </c>
      <c r="N387" t="s">
        <v>230</v>
      </c>
      <c r="O387" t="s">
        <v>47</v>
      </c>
      <c r="P387" t="s">
        <v>74</v>
      </c>
      <c r="Q387" t="s">
        <v>182</v>
      </c>
      <c r="R387" t="s">
        <v>52</v>
      </c>
      <c r="S387" t="s">
        <v>52</v>
      </c>
      <c r="T387" t="s">
        <v>371</v>
      </c>
      <c r="U387" t="s">
        <v>223</v>
      </c>
      <c r="V387" t="s">
        <v>54</v>
      </c>
      <c r="W387" t="s">
        <v>55</v>
      </c>
      <c r="X387" t="s">
        <v>56</v>
      </c>
      <c r="Y387" t="s">
        <v>1071</v>
      </c>
      <c r="Z387" t="s">
        <v>1072</v>
      </c>
      <c r="AA387" t="s">
        <v>82</v>
      </c>
      <c r="AB387">
        <v>2</v>
      </c>
      <c r="AC387" t="s">
        <v>186</v>
      </c>
      <c r="AD387" t="s">
        <v>171</v>
      </c>
      <c r="AE387" t="s">
        <v>52</v>
      </c>
      <c r="AF387" t="s">
        <v>52</v>
      </c>
      <c r="AG387" t="s">
        <v>52</v>
      </c>
      <c r="AH387">
        <v>9606</v>
      </c>
      <c r="AI387" t="s">
        <v>61</v>
      </c>
      <c r="AJ387" t="s">
        <v>1073</v>
      </c>
      <c r="AK387" t="s">
        <v>63</v>
      </c>
      <c r="AL387" t="s">
        <v>119</v>
      </c>
    </row>
    <row r="388" spans="1:38" x14ac:dyDescent="0.2">
      <c r="A388">
        <v>504</v>
      </c>
      <c r="B388">
        <v>28985567</v>
      </c>
      <c r="C388" t="s">
        <v>38</v>
      </c>
      <c r="D388" t="s">
        <v>1068</v>
      </c>
      <c r="E388" t="s">
        <v>1074</v>
      </c>
      <c r="F388">
        <v>18862</v>
      </c>
      <c r="G388">
        <v>18862</v>
      </c>
      <c r="H388" t="s">
        <v>41</v>
      </c>
      <c r="I388">
        <v>2743</v>
      </c>
      <c r="J388" t="s">
        <v>1070</v>
      </c>
      <c r="K388" t="s">
        <v>43</v>
      </c>
      <c r="L388" t="s">
        <v>302</v>
      </c>
      <c r="M388" t="s">
        <v>45</v>
      </c>
      <c r="N388" t="s">
        <v>230</v>
      </c>
      <c r="O388" t="s">
        <v>47</v>
      </c>
      <c r="P388" t="s">
        <v>74</v>
      </c>
      <c r="Q388" t="s">
        <v>182</v>
      </c>
      <c r="R388" t="s">
        <v>52</v>
      </c>
      <c r="S388" t="s">
        <v>52</v>
      </c>
      <c r="T388" t="s">
        <v>371</v>
      </c>
      <c r="U388" t="s">
        <v>223</v>
      </c>
      <c r="V388" t="s">
        <v>54</v>
      </c>
      <c r="W388" t="s">
        <v>55</v>
      </c>
      <c r="X388" t="s">
        <v>56</v>
      </c>
      <c r="Y388" t="s">
        <v>1075</v>
      </c>
      <c r="Z388" t="s">
        <v>209</v>
      </c>
      <c r="AA388" t="s">
        <v>82</v>
      </c>
      <c r="AB388">
        <v>2</v>
      </c>
      <c r="AC388" t="s">
        <v>186</v>
      </c>
      <c r="AD388" t="s">
        <v>171</v>
      </c>
      <c r="AE388" t="s">
        <v>52</v>
      </c>
      <c r="AF388" t="s">
        <v>52</v>
      </c>
      <c r="AG388" t="s">
        <v>52</v>
      </c>
      <c r="AH388">
        <v>9606</v>
      </c>
      <c r="AI388" t="s">
        <v>61</v>
      </c>
      <c r="AJ388" t="s">
        <v>1073</v>
      </c>
      <c r="AK388" t="s">
        <v>63</v>
      </c>
      <c r="AL388" t="s">
        <v>119</v>
      </c>
    </row>
    <row r="389" spans="1:38" x14ac:dyDescent="0.2">
      <c r="A389">
        <v>505</v>
      </c>
      <c r="B389">
        <v>28985567</v>
      </c>
      <c r="C389" t="s">
        <v>38</v>
      </c>
      <c r="D389" t="s">
        <v>1068</v>
      </c>
      <c r="E389" t="s">
        <v>1076</v>
      </c>
      <c r="F389">
        <v>18862</v>
      </c>
      <c r="G389">
        <v>18862</v>
      </c>
      <c r="H389" t="s">
        <v>41</v>
      </c>
      <c r="I389">
        <v>432</v>
      </c>
      <c r="J389" t="s">
        <v>1070</v>
      </c>
      <c r="K389" t="s">
        <v>43</v>
      </c>
      <c r="L389" t="s">
        <v>302</v>
      </c>
      <c r="M389" t="s">
        <v>45</v>
      </c>
      <c r="N389" t="s">
        <v>230</v>
      </c>
      <c r="O389" t="s">
        <v>47</v>
      </c>
      <c r="P389" t="s">
        <v>74</v>
      </c>
      <c r="Q389" t="s">
        <v>182</v>
      </c>
      <c r="R389" t="s">
        <v>52</v>
      </c>
      <c r="S389" t="s">
        <v>52</v>
      </c>
      <c r="T389" t="s">
        <v>371</v>
      </c>
      <c r="U389" t="s">
        <v>223</v>
      </c>
      <c r="V389" t="s">
        <v>54</v>
      </c>
      <c r="W389" t="s">
        <v>55</v>
      </c>
      <c r="X389" t="s">
        <v>56</v>
      </c>
      <c r="Y389" t="s">
        <v>1077</v>
      </c>
      <c r="Z389" t="s">
        <v>1078</v>
      </c>
      <c r="AA389" t="s">
        <v>82</v>
      </c>
      <c r="AB389">
        <v>2</v>
      </c>
      <c r="AC389" t="s">
        <v>186</v>
      </c>
      <c r="AD389" t="s">
        <v>171</v>
      </c>
      <c r="AE389" t="s">
        <v>52</v>
      </c>
      <c r="AF389" t="s">
        <v>52</v>
      </c>
      <c r="AG389" t="s">
        <v>52</v>
      </c>
      <c r="AH389">
        <v>9606</v>
      </c>
      <c r="AI389" t="s">
        <v>61</v>
      </c>
      <c r="AJ389" t="s">
        <v>1073</v>
      </c>
      <c r="AK389" t="s">
        <v>63</v>
      </c>
      <c r="AL389" t="s">
        <v>119</v>
      </c>
    </row>
    <row r="390" spans="1:38" x14ac:dyDescent="0.2">
      <c r="A390">
        <v>506</v>
      </c>
      <c r="B390">
        <v>28985567</v>
      </c>
      <c r="C390" t="s">
        <v>38</v>
      </c>
      <c r="D390" t="s">
        <v>1068</v>
      </c>
      <c r="E390" t="s">
        <v>1079</v>
      </c>
      <c r="F390">
        <v>18862</v>
      </c>
      <c r="G390">
        <v>18862</v>
      </c>
      <c r="H390" t="s">
        <v>41</v>
      </c>
      <c r="I390">
        <v>2261</v>
      </c>
      <c r="J390" t="s">
        <v>1070</v>
      </c>
      <c r="K390" t="s">
        <v>43</v>
      </c>
      <c r="L390" t="s">
        <v>302</v>
      </c>
      <c r="M390" t="s">
        <v>45</v>
      </c>
      <c r="N390" t="s">
        <v>230</v>
      </c>
      <c r="O390" t="s">
        <v>47</v>
      </c>
      <c r="P390" t="s">
        <v>74</v>
      </c>
      <c r="Q390" t="s">
        <v>182</v>
      </c>
      <c r="R390" t="s">
        <v>52</v>
      </c>
      <c r="S390" t="s">
        <v>52</v>
      </c>
      <c r="T390" t="s">
        <v>371</v>
      </c>
      <c r="U390" t="s">
        <v>223</v>
      </c>
      <c r="V390" t="s">
        <v>54</v>
      </c>
      <c r="W390" t="s">
        <v>55</v>
      </c>
      <c r="X390" t="s">
        <v>56</v>
      </c>
      <c r="Y390" t="s">
        <v>1080</v>
      </c>
      <c r="Z390" t="s">
        <v>1081</v>
      </c>
      <c r="AA390" t="s">
        <v>82</v>
      </c>
      <c r="AB390">
        <v>2</v>
      </c>
      <c r="AC390" t="s">
        <v>186</v>
      </c>
      <c r="AD390" t="s">
        <v>171</v>
      </c>
      <c r="AE390" t="s">
        <v>52</v>
      </c>
      <c r="AF390" t="s">
        <v>52</v>
      </c>
      <c r="AG390" t="s">
        <v>52</v>
      </c>
      <c r="AH390">
        <v>9606</v>
      </c>
      <c r="AI390" t="s">
        <v>61</v>
      </c>
      <c r="AJ390" t="s">
        <v>1073</v>
      </c>
      <c r="AK390" t="s">
        <v>63</v>
      </c>
      <c r="AL390" t="s">
        <v>119</v>
      </c>
    </row>
    <row r="391" spans="1:38" x14ac:dyDescent="0.2">
      <c r="A391">
        <v>507</v>
      </c>
      <c r="B391">
        <v>28985567</v>
      </c>
      <c r="C391" t="s">
        <v>38</v>
      </c>
      <c r="D391" t="s">
        <v>1068</v>
      </c>
      <c r="E391" t="s">
        <v>1082</v>
      </c>
      <c r="F391">
        <v>18862</v>
      </c>
      <c r="G391">
        <v>18862</v>
      </c>
      <c r="H391" t="s">
        <v>41</v>
      </c>
      <c r="I391">
        <v>416</v>
      </c>
      <c r="J391" t="s">
        <v>1070</v>
      </c>
      <c r="K391" t="s">
        <v>43</v>
      </c>
      <c r="L391" t="s">
        <v>302</v>
      </c>
      <c r="M391" t="s">
        <v>45</v>
      </c>
      <c r="N391" t="s">
        <v>230</v>
      </c>
      <c r="O391" t="s">
        <v>47</v>
      </c>
      <c r="P391" t="s">
        <v>74</v>
      </c>
      <c r="Q391" t="s">
        <v>182</v>
      </c>
      <c r="R391" t="s">
        <v>52</v>
      </c>
      <c r="S391" t="s">
        <v>52</v>
      </c>
      <c r="T391" t="s">
        <v>371</v>
      </c>
      <c r="U391" t="s">
        <v>223</v>
      </c>
      <c r="V391" t="s">
        <v>54</v>
      </c>
      <c r="W391" t="s">
        <v>55</v>
      </c>
      <c r="X391" t="s">
        <v>56</v>
      </c>
      <c r="Y391" t="s">
        <v>1083</v>
      </c>
      <c r="Z391" t="s">
        <v>1084</v>
      </c>
      <c r="AA391" t="s">
        <v>82</v>
      </c>
      <c r="AB391">
        <v>2</v>
      </c>
      <c r="AC391" t="s">
        <v>186</v>
      </c>
      <c r="AD391" t="s">
        <v>171</v>
      </c>
      <c r="AE391" t="s">
        <v>52</v>
      </c>
      <c r="AF391" t="s">
        <v>52</v>
      </c>
      <c r="AG391" t="s">
        <v>52</v>
      </c>
      <c r="AH391">
        <v>9606</v>
      </c>
      <c r="AI391" t="s">
        <v>61</v>
      </c>
      <c r="AJ391" t="s">
        <v>1073</v>
      </c>
      <c r="AK391" t="s">
        <v>63</v>
      </c>
      <c r="AL391" t="s">
        <v>119</v>
      </c>
    </row>
    <row r="392" spans="1:38" x14ac:dyDescent="0.2">
      <c r="A392">
        <v>508</v>
      </c>
      <c r="B392">
        <v>28985567</v>
      </c>
      <c r="C392" t="s">
        <v>38</v>
      </c>
      <c r="D392" t="s">
        <v>1068</v>
      </c>
      <c r="E392" t="s">
        <v>1085</v>
      </c>
      <c r="F392">
        <v>18862</v>
      </c>
      <c r="G392">
        <v>18862</v>
      </c>
      <c r="H392" t="s">
        <v>41</v>
      </c>
      <c r="I392">
        <v>1571</v>
      </c>
      <c r="J392" t="s">
        <v>1070</v>
      </c>
      <c r="K392" t="s">
        <v>43</v>
      </c>
      <c r="L392" t="s">
        <v>302</v>
      </c>
      <c r="M392" t="s">
        <v>45</v>
      </c>
      <c r="N392" t="s">
        <v>230</v>
      </c>
      <c r="O392" t="s">
        <v>47</v>
      </c>
      <c r="P392" t="s">
        <v>74</v>
      </c>
      <c r="Q392" t="s">
        <v>182</v>
      </c>
      <c r="R392" t="s">
        <v>52</v>
      </c>
      <c r="S392" t="s">
        <v>52</v>
      </c>
      <c r="T392" t="s">
        <v>371</v>
      </c>
      <c r="U392" t="s">
        <v>223</v>
      </c>
      <c r="V392" t="s">
        <v>54</v>
      </c>
      <c r="W392" t="s">
        <v>55</v>
      </c>
      <c r="X392" t="s">
        <v>56</v>
      </c>
      <c r="Y392" t="s">
        <v>1086</v>
      </c>
      <c r="Z392" t="s">
        <v>209</v>
      </c>
      <c r="AA392" t="s">
        <v>82</v>
      </c>
      <c r="AB392">
        <v>2</v>
      </c>
      <c r="AC392" t="s">
        <v>186</v>
      </c>
      <c r="AD392" t="s">
        <v>171</v>
      </c>
      <c r="AE392" t="s">
        <v>52</v>
      </c>
      <c r="AF392" t="s">
        <v>52</v>
      </c>
      <c r="AG392" t="s">
        <v>52</v>
      </c>
      <c r="AH392">
        <v>9606</v>
      </c>
      <c r="AI392" t="s">
        <v>61</v>
      </c>
      <c r="AJ392" t="s">
        <v>1073</v>
      </c>
      <c r="AK392" t="s">
        <v>63</v>
      </c>
      <c r="AL392" t="s">
        <v>119</v>
      </c>
    </row>
    <row r="393" spans="1:38" x14ac:dyDescent="0.2">
      <c r="A393">
        <v>509</v>
      </c>
      <c r="B393">
        <v>29083409</v>
      </c>
      <c r="C393" t="s">
        <v>38</v>
      </c>
      <c r="D393" t="s">
        <v>375</v>
      </c>
      <c r="E393" t="s">
        <v>1087</v>
      </c>
      <c r="F393">
        <v>17670</v>
      </c>
      <c r="G393">
        <v>17670</v>
      </c>
      <c r="H393" t="s">
        <v>41</v>
      </c>
      <c r="I393">
        <v>1914</v>
      </c>
      <c r="J393" t="s">
        <v>377</v>
      </c>
      <c r="K393" t="s">
        <v>43</v>
      </c>
      <c r="L393" t="s">
        <v>302</v>
      </c>
      <c r="M393" t="s">
        <v>45</v>
      </c>
      <c r="N393" t="s">
        <v>73</v>
      </c>
      <c r="O393" t="s">
        <v>47</v>
      </c>
      <c r="P393" t="s">
        <v>74</v>
      </c>
      <c r="Q393" t="s">
        <v>136</v>
      </c>
      <c r="R393" t="s">
        <v>52</v>
      </c>
      <c r="S393" t="s">
        <v>52</v>
      </c>
      <c r="T393" t="s">
        <v>1088</v>
      </c>
      <c r="U393" t="s">
        <v>167</v>
      </c>
      <c r="V393" t="s">
        <v>54</v>
      </c>
      <c r="W393" t="s">
        <v>55</v>
      </c>
      <c r="X393" t="s">
        <v>56</v>
      </c>
      <c r="Y393" t="s">
        <v>1089</v>
      </c>
      <c r="Z393" t="s">
        <v>162</v>
      </c>
      <c r="AA393" t="s">
        <v>82</v>
      </c>
      <c r="AB393">
        <v>2</v>
      </c>
      <c r="AC393" t="s">
        <v>378</v>
      </c>
      <c r="AD393" t="s">
        <v>171</v>
      </c>
      <c r="AE393" t="s">
        <v>52</v>
      </c>
      <c r="AF393" t="s">
        <v>52</v>
      </c>
      <c r="AG393" t="s">
        <v>52</v>
      </c>
      <c r="AH393">
        <v>9606</v>
      </c>
      <c r="AI393" t="s">
        <v>61</v>
      </c>
      <c r="AJ393" t="s">
        <v>379</v>
      </c>
      <c r="AK393" t="s">
        <v>63</v>
      </c>
      <c r="AL393" t="s">
        <v>104</v>
      </c>
    </row>
    <row r="394" spans="1:38" x14ac:dyDescent="0.2">
      <c r="A394">
        <v>510</v>
      </c>
      <c r="B394">
        <v>29083409</v>
      </c>
      <c r="C394" t="s">
        <v>38</v>
      </c>
      <c r="D394" t="s">
        <v>375</v>
      </c>
      <c r="E394" t="s">
        <v>1090</v>
      </c>
      <c r="F394">
        <v>17670</v>
      </c>
      <c r="G394">
        <v>17670</v>
      </c>
      <c r="H394" t="s">
        <v>41</v>
      </c>
      <c r="I394">
        <v>1906</v>
      </c>
      <c r="J394" t="s">
        <v>377</v>
      </c>
      <c r="K394" t="s">
        <v>43</v>
      </c>
      <c r="L394" t="s">
        <v>302</v>
      </c>
      <c r="M394" t="s">
        <v>45</v>
      </c>
      <c r="N394" t="s">
        <v>73</v>
      </c>
      <c r="O394" t="s">
        <v>47</v>
      </c>
      <c r="P394" t="s">
        <v>74</v>
      </c>
      <c r="Q394" t="s">
        <v>136</v>
      </c>
      <c r="R394" t="s">
        <v>52</v>
      </c>
      <c r="S394" t="s">
        <v>52</v>
      </c>
      <c r="T394" t="s">
        <v>76</v>
      </c>
      <c r="U394" t="s">
        <v>167</v>
      </c>
      <c r="V394" t="s">
        <v>54</v>
      </c>
      <c r="W394" t="s">
        <v>55</v>
      </c>
      <c r="X394" t="s">
        <v>56</v>
      </c>
      <c r="Y394" t="s">
        <v>1091</v>
      </c>
      <c r="Z394" t="s">
        <v>143</v>
      </c>
      <c r="AA394" t="s">
        <v>82</v>
      </c>
      <c r="AB394">
        <v>2</v>
      </c>
      <c r="AC394" t="s">
        <v>378</v>
      </c>
      <c r="AD394" t="s">
        <v>171</v>
      </c>
      <c r="AE394" t="s">
        <v>52</v>
      </c>
      <c r="AF394" t="s">
        <v>52</v>
      </c>
      <c r="AG394" t="s">
        <v>52</v>
      </c>
      <c r="AH394">
        <v>9606</v>
      </c>
      <c r="AI394" t="s">
        <v>61</v>
      </c>
      <c r="AJ394" t="s">
        <v>379</v>
      </c>
      <c r="AK394" t="s">
        <v>63</v>
      </c>
      <c r="AL394" t="s">
        <v>104</v>
      </c>
    </row>
    <row r="395" spans="1:38" x14ac:dyDescent="0.2">
      <c r="A395">
        <v>511</v>
      </c>
      <c r="B395">
        <v>29083409</v>
      </c>
      <c r="C395" t="s">
        <v>38</v>
      </c>
      <c r="D395" t="s">
        <v>375</v>
      </c>
      <c r="E395" t="s">
        <v>1092</v>
      </c>
      <c r="F395">
        <v>17670</v>
      </c>
      <c r="G395">
        <v>17670</v>
      </c>
      <c r="H395" t="s">
        <v>41</v>
      </c>
      <c r="I395">
        <v>1624</v>
      </c>
      <c r="J395" t="s">
        <v>377</v>
      </c>
      <c r="K395" t="s">
        <v>43</v>
      </c>
      <c r="L395" t="s">
        <v>302</v>
      </c>
      <c r="M395" t="s">
        <v>45</v>
      </c>
      <c r="N395" t="s">
        <v>73</v>
      </c>
      <c r="O395" t="s">
        <v>47</v>
      </c>
      <c r="P395" t="s">
        <v>74</v>
      </c>
      <c r="Q395" t="s">
        <v>136</v>
      </c>
      <c r="R395" t="s">
        <v>52</v>
      </c>
      <c r="S395" t="s">
        <v>52</v>
      </c>
      <c r="T395" t="s">
        <v>76</v>
      </c>
      <c r="U395" t="s">
        <v>167</v>
      </c>
      <c r="V395" t="s">
        <v>54</v>
      </c>
      <c r="W395" t="s">
        <v>55</v>
      </c>
      <c r="X395" t="s">
        <v>56</v>
      </c>
      <c r="Y395" t="s">
        <v>1093</v>
      </c>
      <c r="Z395" t="s">
        <v>443</v>
      </c>
      <c r="AA395" t="s">
        <v>82</v>
      </c>
      <c r="AB395">
        <v>2</v>
      </c>
      <c r="AC395" t="s">
        <v>378</v>
      </c>
      <c r="AD395" t="s">
        <v>171</v>
      </c>
      <c r="AE395" t="s">
        <v>52</v>
      </c>
      <c r="AF395" t="s">
        <v>52</v>
      </c>
      <c r="AG395" t="s">
        <v>52</v>
      </c>
      <c r="AH395">
        <v>9606</v>
      </c>
      <c r="AI395" t="s">
        <v>61</v>
      </c>
      <c r="AJ395" t="s">
        <v>379</v>
      </c>
      <c r="AK395" t="s">
        <v>63</v>
      </c>
      <c r="AL395" t="s">
        <v>104</v>
      </c>
    </row>
    <row r="396" spans="1:38" x14ac:dyDescent="0.2">
      <c r="A396">
        <v>512</v>
      </c>
      <c r="B396">
        <v>29083409</v>
      </c>
      <c r="C396" t="s">
        <v>38</v>
      </c>
      <c r="D396" t="s">
        <v>375</v>
      </c>
      <c r="E396" t="s">
        <v>1094</v>
      </c>
      <c r="F396">
        <v>17670</v>
      </c>
      <c r="G396">
        <v>17670</v>
      </c>
      <c r="H396" t="s">
        <v>41</v>
      </c>
      <c r="I396">
        <v>1530</v>
      </c>
      <c r="J396" t="s">
        <v>377</v>
      </c>
      <c r="K396" t="s">
        <v>43</v>
      </c>
      <c r="L396" t="s">
        <v>302</v>
      </c>
      <c r="M396" t="s">
        <v>45</v>
      </c>
      <c r="N396" t="s">
        <v>73</v>
      </c>
      <c r="O396" t="s">
        <v>47</v>
      </c>
      <c r="P396" t="s">
        <v>74</v>
      </c>
      <c r="Q396" t="s">
        <v>136</v>
      </c>
      <c r="R396" t="s">
        <v>52</v>
      </c>
      <c r="S396" t="s">
        <v>52</v>
      </c>
      <c r="T396" t="s">
        <v>76</v>
      </c>
      <c r="U396" t="s">
        <v>167</v>
      </c>
      <c r="V396" t="s">
        <v>54</v>
      </c>
      <c r="W396" t="s">
        <v>55</v>
      </c>
      <c r="X396" t="s">
        <v>56</v>
      </c>
      <c r="Y396" t="s">
        <v>1095</v>
      </c>
      <c r="Z396" t="s">
        <v>421</v>
      </c>
      <c r="AA396" t="s">
        <v>82</v>
      </c>
      <c r="AB396">
        <v>2</v>
      </c>
      <c r="AC396" t="s">
        <v>378</v>
      </c>
      <c r="AD396" t="s">
        <v>171</v>
      </c>
      <c r="AE396" t="s">
        <v>52</v>
      </c>
      <c r="AF396" t="s">
        <v>52</v>
      </c>
      <c r="AG396" t="s">
        <v>52</v>
      </c>
      <c r="AH396">
        <v>9606</v>
      </c>
      <c r="AI396" t="s">
        <v>61</v>
      </c>
      <c r="AJ396" t="s">
        <v>379</v>
      </c>
      <c r="AK396" t="s">
        <v>63</v>
      </c>
      <c r="AL396" t="s">
        <v>104</v>
      </c>
    </row>
    <row r="397" spans="1:38" x14ac:dyDescent="0.2">
      <c r="A397">
        <v>513</v>
      </c>
      <c r="B397">
        <v>29083409</v>
      </c>
      <c r="C397" t="s">
        <v>38</v>
      </c>
      <c r="D397" t="s">
        <v>375</v>
      </c>
      <c r="E397" t="s">
        <v>1096</v>
      </c>
      <c r="F397">
        <v>17670</v>
      </c>
      <c r="G397">
        <v>17670</v>
      </c>
      <c r="H397" t="s">
        <v>41</v>
      </c>
      <c r="I397">
        <v>2267</v>
      </c>
      <c r="J397" t="s">
        <v>377</v>
      </c>
      <c r="K397" t="s">
        <v>43</v>
      </c>
      <c r="L397" t="s">
        <v>302</v>
      </c>
      <c r="M397" t="s">
        <v>45</v>
      </c>
      <c r="N397" t="s">
        <v>73</v>
      </c>
      <c r="O397" t="s">
        <v>47</v>
      </c>
      <c r="P397" t="s">
        <v>74</v>
      </c>
      <c r="Q397" t="s">
        <v>136</v>
      </c>
      <c r="R397" t="s">
        <v>52</v>
      </c>
      <c r="S397" t="s">
        <v>52</v>
      </c>
      <c r="T397" t="s">
        <v>76</v>
      </c>
      <c r="U397" t="s">
        <v>167</v>
      </c>
      <c r="V397" t="s">
        <v>54</v>
      </c>
      <c r="W397" t="s">
        <v>55</v>
      </c>
      <c r="X397" t="s">
        <v>56</v>
      </c>
      <c r="Y397" t="s">
        <v>1097</v>
      </c>
      <c r="Z397" t="s">
        <v>766</v>
      </c>
      <c r="AA397" t="s">
        <v>82</v>
      </c>
      <c r="AB397">
        <v>2</v>
      </c>
      <c r="AC397" t="s">
        <v>378</v>
      </c>
      <c r="AD397" t="s">
        <v>171</v>
      </c>
      <c r="AE397" t="s">
        <v>52</v>
      </c>
      <c r="AF397" t="s">
        <v>52</v>
      </c>
      <c r="AG397" t="s">
        <v>52</v>
      </c>
      <c r="AH397">
        <v>9606</v>
      </c>
      <c r="AI397" t="s">
        <v>61</v>
      </c>
      <c r="AJ397" t="s">
        <v>379</v>
      </c>
      <c r="AK397" t="s">
        <v>63</v>
      </c>
      <c r="AL397" t="s">
        <v>104</v>
      </c>
    </row>
    <row r="398" spans="1:38" x14ac:dyDescent="0.2">
      <c r="A398">
        <v>514</v>
      </c>
      <c r="B398">
        <v>29083409</v>
      </c>
      <c r="C398" t="s">
        <v>38</v>
      </c>
      <c r="D398" t="s">
        <v>375</v>
      </c>
      <c r="E398" t="s">
        <v>1098</v>
      </c>
      <c r="F398">
        <v>17670</v>
      </c>
      <c r="G398">
        <v>17670</v>
      </c>
      <c r="H398" t="s">
        <v>41</v>
      </c>
      <c r="I398">
        <v>1986</v>
      </c>
      <c r="J398" t="s">
        <v>377</v>
      </c>
      <c r="K398" t="s">
        <v>43</v>
      </c>
      <c r="L398" t="s">
        <v>302</v>
      </c>
      <c r="M398" t="s">
        <v>45</v>
      </c>
      <c r="N398" t="s">
        <v>73</v>
      </c>
      <c r="O398" t="s">
        <v>47</v>
      </c>
      <c r="P398" t="s">
        <v>74</v>
      </c>
      <c r="Q398" t="s">
        <v>136</v>
      </c>
      <c r="R398" t="s">
        <v>52</v>
      </c>
      <c r="S398" t="s">
        <v>52</v>
      </c>
      <c r="T398" t="s">
        <v>76</v>
      </c>
      <c r="U398" t="s">
        <v>167</v>
      </c>
      <c r="V398" t="s">
        <v>54</v>
      </c>
      <c r="W398" t="s">
        <v>55</v>
      </c>
      <c r="X398" t="s">
        <v>56</v>
      </c>
      <c r="Y398" t="s">
        <v>1099</v>
      </c>
      <c r="Z398" t="s">
        <v>721</v>
      </c>
      <c r="AA398" t="s">
        <v>82</v>
      </c>
      <c r="AB398">
        <v>2</v>
      </c>
      <c r="AC398" t="s">
        <v>378</v>
      </c>
      <c r="AD398" t="s">
        <v>171</v>
      </c>
      <c r="AE398" t="s">
        <v>52</v>
      </c>
      <c r="AF398" t="s">
        <v>52</v>
      </c>
      <c r="AG398" t="s">
        <v>52</v>
      </c>
      <c r="AH398">
        <v>9606</v>
      </c>
      <c r="AI398" t="s">
        <v>61</v>
      </c>
      <c r="AJ398" t="s">
        <v>379</v>
      </c>
      <c r="AK398" t="s">
        <v>63</v>
      </c>
      <c r="AL398" t="s">
        <v>104</v>
      </c>
    </row>
    <row r="399" spans="1:38" x14ac:dyDescent="0.2">
      <c r="A399">
        <v>515</v>
      </c>
      <c r="B399">
        <v>29083409</v>
      </c>
      <c r="C399" t="s">
        <v>38</v>
      </c>
      <c r="D399" t="s">
        <v>375</v>
      </c>
      <c r="E399" t="s">
        <v>1100</v>
      </c>
      <c r="F399">
        <v>17670</v>
      </c>
      <c r="G399">
        <v>17670</v>
      </c>
      <c r="H399" t="s">
        <v>41</v>
      </c>
      <c r="I399">
        <v>1578</v>
      </c>
      <c r="J399" t="s">
        <v>377</v>
      </c>
      <c r="K399" t="s">
        <v>43</v>
      </c>
      <c r="L399" t="s">
        <v>302</v>
      </c>
      <c r="M399" t="s">
        <v>45</v>
      </c>
      <c r="N399" t="s">
        <v>73</v>
      </c>
      <c r="O399" t="s">
        <v>47</v>
      </c>
      <c r="P399" t="s">
        <v>74</v>
      </c>
      <c r="Q399" t="s">
        <v>136</v>
      </c>
      <c r="R399" t="s">
        <v>52</v>
      </c>
      <c r="S399" t="s">
        <v>52</v>
      </c>
      <c r="T399" t="s">
        <v>76</v>
      </c>
      <c r="U399" t="s">
        <v>167</v>
      </c>
      <c r="V399" t="s">
        <v>54</v>
      </c>
      <c r="W399" t="s">
        <v>55</v>
      </c>
      <c r="X399" t="s">
        <v>56</v>
      </c>
      <c r="Y399" t="s">
        <v>1101</v>
      </c>
      <c r="Z399" t="s">
        <v>622</v>
      </c>
      <c r="AA399" t="s">
        <v>82</v>
      </c>
      <c r="AB399">
        <v>2</v>
      </c>
      <c r="AC399" t="s">
        <v>378</v>
      </c>
      <c r="AD399" t="s">
        <v>171</v>
      </c>
      <c r="AE399" t="s">
        <v>52</v>
      </c>
      <c r="AF399" t="s">
        <v>52</v>
      </c>
      <c r="AG399" t="s">
        <v>52</v>
      </c>
      <c r="AH399">
        <v>9606</v>
      </c>
      <c r="AI399" t="s">
        <v>61</v>
      </c>
      <c r="AJ399" t="s">
        <v>379</v>
      </c>
      <c r="AK399" t="s">
        <v>63</v>
      </c>
      <c r="AL399" t="s">
        <v>104</v>
      </c>
    </row>
    <row r="400" spans="1:38" x14ac:dyDescent="0.2">
      <c r="A400">
        <v>516</v>
      </c>
      <c r="B400">
        <v>29083409</v>
      </c>
      <c r="C400" t="s">
        <v>38</v>
      </c>
      <c r="D400" t="s">
        <v>375</v>
      </c>
      <c r="E400" t="s">
        <v>1102</v>
      </c>
      <c r="F400">
        <v>17670</v>
      </c>
      <c r="G400">
        <v>17670</v>
      </c>
      <c r="H400" t="s">
        <v>41</v>
      </c>
      <c r="I400">
        <v>1737</v>
      </c>
      <c r="J400" t="s">
        <v>377</v>
      </c>
      <c r="K400" t="s">
        <v>43</v>
      </c>
      <c r="L400" t="s">
        <v>302</v>
      </c>
      <c r="M400" t="s">
        <v>45</v>
      </c>
      <c r="N400" t="s">
        <v>73</v>
      </c>
      <c r="O400" t="s">
        <v>47</v>
      </c>
      <c r="P400" t="s">
        <v>74</v>
      </c>
      <c r="Q400" t="s">
        <v>136</v>
      </c>
      <c r="R400" t="s">
        <v>52</v>
      </c>
      <c r="S400" t="s">
        <v>52</v>
      </c>
      <c r="T400" t="s">
        <v>76</v>
      </c>
      <c r="U400" t="s">
        <v>167</v>
      </c>
      <c r="V400" t="s">
        <v>54</v>
      </c>
      <c r="W400" t="s">
        <v>55</v>
      </c>
      <c r="X400" t="s">
        <v>56</v>
      </c>
      <c r="Y400" t="s">
        <v>1103</v>
      </c>
      <c r="Z400" t="s">
        <v>1104</v>
      </c>
      <c r="AA400" t="s">
        <v>82</v>
      </c>
      <c r="AB400">
        <v>2</v>
      </c>
      <c r="AC400" t="s">
        <v>378</v>
      </c>
      <c r="AD400" t="s">
        <v>171</v>
      </c>
      <c r="AE400" t="s">
        <v>52</v>
      </c>
      <c r="AF400" t="s">
        <v>52</v>
      </c>
      <c r="AG400" t="s">
        <v>52</v>
      </c>
      <c r="AH400">
        <v>9606</v>
      </c>
      <c r="AI400" t="s">
        <v>61</v>
      </c>
      <c r="AJ400" t="s">
        <v>379</v>
      </c>
      <c r="AK400" t="s">
        <v>63</v>
      </c>
      <c r="AL400" t="s">
        <v>104</v>
      </c>
    </row>
    <row r="401" spans="1:38" x14ac:dyDescent="0.2">
      <c r="A401">
        <v>517</v>
      </c>
      <c r="B401">
        <v>29083409</v>
      </c>
      <c r="C401" t="s">
        <v>38</v>
      </c>
      <c r="D401" t="s">
        <v>375</v>
      </c>
      <c r="E401" t="s">
        <v>1105</v>
      </c>
      <c r="F401">
        <v>17670</v>
      </c>
      <c r="G401">
        <v>17670</v>
      </c>
      <c r="H401" t="s">
        <v>41</v>
      </c>
      <c r="I401">
        <v>1867</v>
      </c>
      <c r="J401" t="s">
        <v>377</v>
      </c>
      <c r="K401" t="s">
        <v>43</v>
      </c>
      <c r="L401" t="s">
        <v>302</v>
      </c>
      <c r="M401" t="s">
        <v>45</v>
      </c>
      <c r="N401" t="s">
        <v>73</v>
      </c>
      <c r="O401" t="s">
        <v>47</v>
      </c>
      <c r="P401" t="s">
        <v>74</v>
      </c>
      <c r="Q401" t="s">
        <v>136</v>
      </c>
      <c r="R401" t="s">
        <v>52</v>
      </c>
      <c r="S401" t="s">
        <v>52</v>
      </c>
      <c r="T401" t="s">
        <v>76</v>
      </c>
      <c r="U401" t="s">
        <v>167</v>
      </c>
      <c r="V401" t="s">
        <v>54</v>
      </c>
      <c r="W401" t="s">
        <v>55</v>
      </c>
      <c r="X401" t="s">
        <v>56</v>
      </c>
      <c r="Y401" t="s">
        <v>1106</v>
      </c>
      <c r="Z401" t="s">
        <v>225</v>
      </c>
      <c r="AA401" t="s">
        <v>82</v>
      </c>
      <c r="AB401">
        <v>2</v>
      </c>
      <c r="AC401" t="s">
        <v>378</v>
      </c>
      <c r="AD401" t="s">
        <v>171</v>
      </c>
      <c r="AE401" t="s">
        <v>52</v>
      </c>
      <c r="AF401" t="s">
        <v>52</v>
      </c>
      <c r="AG401" t="s">
        <v>52</v>
      </c>
      <c r="AH401">
        <v>9606</v>
      </c>
      <c r="AI401" t="s">
        <v>61</v>
      </c>
      <c r="AJ401" t="s">
        <v>379</v>
      </c>
      <c r="AK401" t="s">
        <v>63</v>
      </c>
      <c r="AL401" t="s">
        <v>104</v>
      </c>
    </row>
    <row r="402" spans="1:38" x14ac:dyDescent="0.2">
      <c r="A402">
        <v>518</v>
      </c>
      <c r="B402">
        <v>29083409</v>
      </c>
      <c r="C402" t="s">
        <v>38</v>
      </c>
      <c r="D402" t="s">
        <v>375</v>
      </c>
      <c r="E402" t="s">
        <v>1107</v>
      </c>
      <c r="F402">
        <v>17670</v>
      </c>
      <c r="G402">
        <v>17670</v>
      </c>
      <c r="H402" t="s">
        <v>41</v>
      </c>
      <c r="I402">
        <v>1566</v>
      </c>
      <c r="J402" t="s">
        <v>377</v>
      </c>
      <c r="K402" t="s">
        <v>43</v>
      </c>
      <c r="L402" t="s">
        <v>302</v>
      </c>
      <c r="M402" t="s">
        <v>45</v>
      </c>
      <c r="N402" t="s">
        <v>73</v>
      </c>
      <c r="O402" t="s">
        <v>47</v>
      </c>
      <c r="P402" t="s">
        <v>74</v>
      </c>
      <c r="Q402" t="s">
        <v>136</v>
      </c>
      <c r="R402" t="s">
        <v>52</v>
      </c>
      <c r="S402" t="s">
        <v>52</v>
      </c>
      <c r="T402" t="s">
        <v>76</v>
      </c>
      <c r="U402" t="s">
        <v>167</v>
      </c>
      <c r="V402" t="s">
        <v>54</v>
      </c>
      <c r="W402" t="s">
        <v>55</v>
      </c>
      <c r="X402" t="s">
        <v>56</v>
      </c>
      <c r="Y402" t="s">
        <v>1108</v>
      </c>
      <c r="Z402" t="s">
        <v>766</v>
      </c>
      <c r="AA402" t="s">
        <v>82</v>
      </c>
      <c r="AB402">
        <v>2</v>
      </c>
      <c r="AC402" t="s">
        <v>378</v>
      </c>
      <c r="AD402" t="s">
        <v>171</v>
      </c>
      <c r="AE402" t="s">
        <v>52</v>
      </c>
      <c r="AF402" t="s">
        <v>52</v>
      </c>
      <c r="AG402" t="s">
        <v>52</v>
      </c>
      <c r="AH402">
        <v>9606</v>
      </c>
      <c r="AI402" t="s">
        <v>61</v>
      </c>
      <c r="AJ402" t="s">
        <v>379</v>
      </c>
      <c r="AK402" t="s">
        <v>63</v>
      </c>
      <c r="AL402" t="s">
        <v>104</v>
      </c>
    </row>
    <row r="403" spans="1:38" x14ac:dyDescent="0.2">
      <c r="A403">
        <v>519</v>
      </c>
      <c r="B403">
        <v>29083409</v>
      </c>
      <c r="C403" t="s">
        <v>38</v>
      </c>
      <c r="D403" t="s">
        <v>375</v>
      </c>
      <c r="E403" t="s">
        <v>1109</v>
      </c>
      <c r="F403">
        <v>17670</v>
      </c>
      <c r="G403">
        <v>17670</v>
      </c>
      <c r="H403" t="s">
        <v>41</v>
      </c>
      <c r="I403">
        <v>1730</v>
      </c>
      <c r="J403" t="s">
        <v>377</v>
      </c>
      <c r="K403" t="s">
        <v>43</v>
      </c>
      <c r="L403" t="s">
        <v>302</v>
      </c>
      <c r="M403" t="s">
        <v>45</v>
      </c>
      <c r="N403" t="s">
        <v>73</v>
      </c>
      <c r="O403" t="s">
        <v>47</v>
      </c>
      <c r="P403" t="s">
        <v>74</v>
      </c>
      <c r="Q403" t="s">
        <v>136</v>
      </c>
      <c r="R403" t="s">
        <v>52</v>
      </c>
      <c r="S403" t="s">
        <v>52</v>
      </c>
      <c r="T403" t="s">
        <v>76</v>
      </c>
      <c r="U403" t="s">
        <v>167</v>
      </c>
      <c r="V403" t="s">
        <v>54</v>
      </c>
      <c r="W403" t="s">
        <v>55</v>
      </c>
      <c r="X403" t="s">
        <v>56</v>
      </c>
      <c r="Y403" t="s">
        <v>1110</v>
      </c>
      <c r="Z403" t="s">
        <v>152</v>
      </c>
      <c r="AA403" t="s">
        <v>82</v>
      </c>
      <c r="AB403">
        <v>2</v>
      </c>
      <c r="AC403" t="s">
        <v>378</v>
      </c>
      <c r="AD403" t="s">
        <v>171</v>
      </c>
      <c r="AE403" t="s">
        <v>52</v>
      </c>
      <c r="AF403" t="s">
        <v>52</v>
      </c>
      <c r="AG403" t="s">
        <v>52</v>
      </c>
      <c r="AH403">
        <v>9606</v>
      </c>
      <c r="AI403" t="s">
        <v>61</v>
      </c>
      <c r="AJ403" t="s">
        <v>379</v>
      </c>
      <c r="AK403" t="s">
        <v>63</v>
      </c>
      <c r="AL403" t="s">
        <v>104</v>
      </c>
    </row>
    <row r="404" spans="1:38" x14ac:dyDescent="0.2">
      <c r="A404">
        <v>520</v>
      </c>
      <c r="B404">
        <v>29083409</v>
      </c>
      <c r="C404" t="s">
        <v>38</v>
      </c>
      <c r="D404" t="s">
        <v>375</v>
      </c>
      <c r="E404" t="s">
        <v>1111</v>
      </c>
      <c r="F404">
        <v>17670</v>
      </c>
      <c r="G404">
        <v>17670</v>
      </c>
      <c r="H404" t="s">
        <v>41</v>
      </c>
      <c r="I404">
        <v>1876</v>
      </c>
      <c r="J404" t="s">
        <v>377</v>
      </c>
      <c r="K404" t="s">
        <v>43</v>
      </c>
      <c r="L404" t="s">
        <v>302</v>
      </c>
      <c r="M404" t="s">
        <v>45</v>
      </c>
      <c r="N404" t="s">
        <v>73</v>
      </c>
      <c r="O404" t="s">
        <v>47</v>
      </c>
      <c r="P404" t="s">
        <v>74</v>
      </c>
      <c r="Q404" t="s">
        <v>136</v>
      </c>
      <c r="R404" t="s">
        <v>52</v>
      </c>
      <c r="S404" t="s">
        <v>52</v>
      </c>
      <c r="T404" t="s">
        <v>76</v>
      </c>
      <c r="U404" t="s">
        <v>167</v>
      </c>
      <c r="V404" t="s">
        <v>54</v>
      </c>
      <c r="W404" t="s">
        <v>55</v>
      </c>
      <c r="X404" t="s">
        <v>56</v>
      </c>
      <c r="Y404" t="s">
        <v>1112</v>
      </c>
      <c r="Z404" t="s">
        <v>1113</v>
      </c>
      <c r="AA404" t="s">
        <v>82</v>
      </c>
      <c r="AB404">
        <v>2</v>
      </c>
      <c r="AC404" t="s">
        <v>378</v>
      </c>
      <c r="AD404" t="s">
        <v>171</v>
      </c>
      <c r="AE404" t="s">
        <v>52</v>
      </c>
      <c r="AF404" t="s">
        <v>52</v>
      </c>
      <c r="AG404" t="s">
        <v>52</v>
      </c>
      <c r="AH404">
        <v>9606</v>
      </c>
      <c r="AI404" t="s">
        <v>61</v>
      </c>
      <c r="AJ404" t="s">
        <v>379</v>
      </c>
      <c r="AK404" t="s">
        <v>63</v>
      </c>
      <c r="AL404" t="s">
        <v>104</v>
      </c>
    </row>
    <row r="405" spans="1:38" x14ac:dyDescent="0.2">
      <c r="A405">
        <v>521</v>
      </c>
      <c r="B405">
        <v>29083409</v>
      </c>
      <c r="C405" t="s">
        <v>38</v>
      </c>
      <c r="D405" t="s">
        <v>375</v>
      </c>
      <c r="E405" t="s">
        <v>1114</v>
      </c>
      <c r="F405">
        <v>17670</v>
      </c>
      <c r="G405">
        <v>17670</v>
      </c>
      <c r="H405" t="s">
        <v>41</v>
      </c>
      <c r="I405">
        <v>1135</v>
      </c>
      <c r="J405" t="s">
        <v>377</v>
      </c>
      <c r="K405" t="s">
        <v>43</v>
      </c>
      <c r="L405" t="s">
        <v>302</v>
      </c>
      <c r="M405" t="s">
        <v>45</v>
      </c>
      <c r="N405" t="s">
        <v>73</v>
      </c>
      <c r="O405" t="s">
        <v>47</v>
      </c>
      <c r="P405" t="s">
        <v>74</v>
      </c>
      <c r="Q405" t="s">
        <v>136</v>
      </c>
      <c r="R405" t="s">
        <v>52</v>
      </c>
      <c r="S405" t="s">
        <v>52</v>
      </c>
      <c r="T405" t="s">
        <v>76</v>
      </c>
      <c r="U405" t="s">
        <v>167</v>
      </c>
      <c r="V405" t="s">
        <v>54</v>
      </c>
      <c r="W405" t="s">
        <v>55</v>
      </c>
      <c r="X405" t="s">
        <v>56</v>
      </c>
      <c r="Y405" t="s">
        <v>1115</v>
      </c>
      <c r="Z405" t="s">
        <v>162</v>
      </c>
      <c r="AA405" t="s">
        <v>82</v>
      </c>
      <c r="AB405">
        <v>2</v>
      </c>
      <c r="AC405" t="s">
        <v>378</v>
      </c>
      <c r="AD405" t="s">
        <v>171</v>
      </c>
      <c r="AE405" t="s">
        <v>52</v>
      </c>
      <c r="AF405" t="s">
        <v>52</v>
      </c>
      <c r="AG405" t="s">
        <v>52</v>
      </c>
      <c r="AH405">
        <v>9606</v>
      </c>
      <c r="AI405" t="s">
        <v>61</v>
      </c>
      <c r="AJ405" t="s">
        <v>379</v>
      </c>
      <c r="AK405" t="s">
        <v>63</v>
      </c>
      <c r="AL405" t="s">
        <v>104</v>
      </c>
    </row>
    <row r="406" spans="1:38" x14ac:dyDescent="0.2">
      <c r="A406">
        <v>522</v>
      </c>
      <c r="B406">
        <v>29083409</v>
      </c>
      <c r="C406" t="s">
        <v>38</v>
      </c>
      <c r="D406" t="s">
        <v>375</v>
      </c>
      <c r="E406" t="s">
        <v>1116</v>
      </c>
      <c r="F406">
        <v>17670</v>
      </c>
      <c r="G406">
        <v>17670</v>
      </c>
      <c r="H406" t="s">
        <v>41</v>
      </c>
      <c r="I406">
        <v>1760</v>
      </c>
      <c r="J406" t="s">
        <v>377</v>
      </c>
      <c r="K406" t="s">
        <v>43</v>
      </c>
      <c r="L406" t="s">
        <v>302</v>
      </c>
      <c r="M406" t="s">
        <v>45</v>
      </c>
      <c r="N406" t="s">
        <v>73</v>
      </c>
      <c r="O406" t="s">
        <v>47</v>
      </c>
      <c r="P406" t="s">
        <v>74</v>
      </c>
      <c r="Q406" t="s">
        <v>136</v>
      </c>
      <c r="R406" t="s">
        <v>52</v>
      </c>
      <c r="S406" t="s">
        <v>52</v>
      </c>
      <c r="T406" t="s">
        <v>76</v>
      </c>
      <c r="U406" t="s">
        <v>167</v>
      </c>
      <c r="V406" t="s">
        <v>54</v>
      </c>
      <c r="W406" t="s">
        <v>55</v>
      </c>
      <c r="X406" t="s">
        <v>56</v>
      </c>
      <c r="Y406" t="s">
        <v>1117</v>
      </c>
      <c r="Z406" t="s">
        <v>225</v>
      </c>
      <c r="AA406" t="s">
        <v>82</v>
      </c>
      <c r="AB406">
        <v>2</v>
      </c>
      <c r="AC406" t="s">
        <v>378</v>
      </c>
      <c r="AD406" t="s">
        <v>171</v>
      </c>
      <c r="AE406" t="s">
        <v>52</v>
      </c>
      <c r="AF406" t="s">
        <v>52</v>
      </c>
      <c r="AG406" t="s">
        <v>52</v>
      </c>
      <c r="AH406">
        <v>9606</v>
      </c>
      <c r="AI406" t="s">
        <v>61</v>
      </c>
      <c r="AJ406" t="s">
        <v>379</v>
      </c>
      <c r="AK406" t="s">
        <v>63</v>
      </c>
      <c r="AL406" t="s">
        <v>104</v>
      </c>
    </row>
    <row r="407" spans="1:38" x14ac:dyDescent="0.2">
      <c r="A407">
        <v>523</v>
      </c>
      <c r="B407">
        <v>29083409</v>
      </c>
      <c r="C407" t="s">
        <v>38</v>
      </c>
      <c r="D407" t="s">
        <v>375</v>
      </c>
      <c r="E407" t="s">
        <v>1118</v>
      </c>
      <c r="F407">
        <v>17670</v>
      </c>
      <c r="G407">
        <v>17670</v>
      </c>
      <c r="H407" t="s">
        <v>41</v>
      </c>
      <c r="I407">
        <v>2083</v>
      </c>
      <c r="J407" t="s">
        <v>377</v>
      </c>
      <c r="K407" t="s">
        <v>43</v>
      </c>
      <c r="L407" t="s">
        <v>302</v>
      </c>
      <c r="M407" t="s">
        <v>45</v>
      </c>
      <c r="N407" t="s">
        <v>73</v>
      </c>
      <c r="O407" t="s">
        <v>47</v>
      </c>
      <c r="P407" t="s">
        <v>74</v>
      </c>
      <c r="Q407" t="s">
        <v>136</v>
      </c>
      <c r="R407" t="s">
        <v>52</v>
      </c>
      <c r="S407" t="s">
        <v>52</v>
      </c>
      <c r="T407" t="s">
        <v>76</v>
      </c>
      <c r="U407" t="s">
        <v>167</v>
      </c>
      <c r="V407" t="s">
        <v>54</v>
      </c>
      <c r="W407" t="s">
        <v>55</v>
      </c>
      <c r="X407" t="s">
        <v>56</v>
      </c>
      <c r="Y407" t="s">
        <v>1119</v>
      </c>
      <c r="Z407" t="s">
        <v>596</v>
      </c>
      <c r="AA407" t="s">
        <v>82</v>
      </c>
      <c r="AB407">
        <v>2</v>
      </c>
      <c r="AC407" t="s">
        <v>378</v>
      </c>
      <c r="AD407" t="s">
        <v>171</v>
      </c>
      <c r="AE407" t="s">
        <v>52</v>
      </c>
      <c r="AF407" t="s">
        <v>52</v>
      </c>
      <c r="AG407" t="s">
        <v>52</v>
      </c>
      <c r="AH407">
        <v>9606</v>
      </c>
      <c r="AI407" t="s">
        <v>61</v>
      </c>
      <c r="AJ407" t="s">
        <v>379</v>
      </c>
      <c r="AK407" t="s">
        <v>63</v>
      </c>
      <c r="AL407" t="s">
        <v>104</v>
      </c>
    </row>
    <row r="408" spans="1:38" x14ac:dyDescent="0.2">
      <c r="A408">
        <v>524</v>
      </c>
      <c r="B408">
        <v>29083409</v>
      </c>
      <c r="C408" t="s">
        <v>38</v>
      </c>
      <c r="D408" t="s">
        <v>375</v>
      </c>
      <c r="E408" t="s">
        <v>1120</v>
      </c>
      <c r="F408">
        <v>17670</v>
      </c>
      <c r="G408">
        <v>17670</v>
      </c>
      <c r="H408" t="s">
        <v>41</v>
      </c>
      <c r="I408">
        <v>1848</v>
      </c>
      <c r="J408" t="s">
        <v>377</v>
      </c>
      <c r="K408" t="s">
        <v>43</v>
      </c>
      <c r="L408" t="s">
        <v>302</v>
      </c>
      <c r="M408" t="s">
        <v>45</v>
      </c>
      <c r="N408" t="s">
        <v>73</v>
      </c>
      <c r="O408" t="s">
        <v>47</v>
      </c>
      <c r="P408" t="s">
        <v>74</v>
      </c>
      <c r="Q408" t="s">
        <v>136</v>
      </c>
      <c r="R408" t="s">
        <v>52</v>
      </c>
      <c r="S408" t="s">
        <v>52</v>
      </c>
      <c r="T408" t="s">
        <v>76</v>
      </c>
      <c r="U408" t="s">
        <v>167</v>
      </c>
      <c r="V408" t="s">
        <v>54</v>
      </c>
      <c r="W408" t="s">
        <v>55</v>
      </c>
      <c r="X408" t="s">
        <v>56</v>
      </c>
      <c r="Y408" t="s">
        <v>1121</v>
      </c>
      <c r="Z408" t="s">
        <v>101</v>
      </c>
      <c r="AA408" t="s">
        <v>82</v>
      </c>
      <c r="AB408">
        <v>2</v>
      </c>
      <c r="AC408" t="s">
        <v>378</v>
      </c>
      <c r="AD408" t="s">
        <v>171</v>
      </c>
      <c r="AE408" t="s">
        <v>52</v>
      </c>
      <c r="AF408" t="s">
        <v>52</v>
      </c>
      <c r="AG408" t="s">
        <v>52</v>
      </c>
      <c r="AH408">
        <v>9606</v>
      </c>
      <c r="AI408" t="s">
        <v>61</v>
      </c>
      <c r="AJ408" t="s">
        <v>379</v>
      </c>
      <c r="AK408" t="s">
        <v>63</v>
      </c>
      <c r="AL408" t="s">
        <v>104</v>
      </c>
    </row>
    <row r="409" spans="1:38" x14ac:dyDescent="0.2">
      <c r="A409">
        <v>525</v>
      </c>
      <c r="B409">
        <v>29083409</v>
      </c>
      <c r="C409" t="s">
        <v>38</v>
      </c>
      <c r="D409" t="s">
        <v>375</v>
      </c>
      <c r="E409" t="s">
        <v>1122</v>
      </c>
      <c r="F409">
        <v>17670</v>
      </c>
      <c r="G409">
        <v>17670</v>
      </c>
      <c r="H409" t="s">
        <v>41</v>
      </c>
      <c r="I409">
        <v>1540</v>
      </c>
      <c r="J409" t="s">
        <v>377</v>
      </c>
      <c r="K409" t="s">
        <v>43</v>
      </c>
      <c r="L409" t="s">
        <v>302</v>
      </c>
      <c r="M409" t="s">
        <v>45</v>
      </c>
      <c r="N409" t="s">
        <v>73</v>
      </c>
      <c r="O409" t="s">
        <v>47</v>
      </c>
      <c r="P409" t="s">
        <v>74</v>
      </c>
      <c r="Q409" t="s">
        <v>136</v>
      </c>
      <c r="R409" t="s">
        <v>52</v>
      </c>
      <c r="S409" t="s">
        <v>52</v>
      </c>
      <c r="T409" t="s">
        <v>76</v>
      </c>
      <c r="U409" t="s">
        <v>167</v>
      </c>
      <c r="V409" t="s">
        <v>54</v>
      </c>
      <c r="W409" t="s">
        <v>55</v>
      </c>
      <c r="X409" t="s">
        <v>56</v>
      </c>
      <c r="Y409" t="s">
        <v>1123</v>
      </c>
      <c r="Z409" t="s">
        <v>528</v>
      </c>
      <c r="AA409" t="s">
        <v>82</v>
      </c>
      <c r="AB409">
        <v>2</v>
      </c>
      <c r="AC409" t="s">
        <v>378</v>
      </c>
      <c r="AD409" t="s">
        <v>171</v>
      </c>
      <c r="AE409" t="s">
        <v>52</v>
      </c>
      <c r="AF409" t="s">
        <v>52</v>
      </c>
      <c r="AG409" t="s">
        <v>52</v>
      </c>
      <c r="AH409">
        <v>9606</v>
      </c>
      <c r="AI409" t="s">
        <v>61</v>
      </c>
      <c r="AJ409" t="s">
        <v>379</v>
      </c>
      <c r="AK409" t="s">
        <v>63</v>
      </c>
      <c r="AL409" t="s">
        <v>104</v>
      </c>
    </row>
    <row r="410" spans="1:38" x14ac:dyDescent="0.2">
      <c r="A410">
        <v>526</v>
      </c>
      <c r="B410">
        <v>29083409</v>
      </c>
      <c r="C410" t="s">
        <v>38</v>
      </c>
      <c r="D410" t="s">
        <v>375</v>
      </c>
      <c r="E410" t="s">
        <v>1124</v>
      </c>
      <c r="F410">
        <v>17670</v>
      </c>
      <c r="G410">
        <v>17670</v>
      </c>
      <c r="H410" t="s">
        <v>41</v>
      </c>
      <c r="I410">
        <v>1929</v>
      </c>
      <c r="J410" t="s">
        <v>377</v>
      </c>
      <c r="K410" t="s">
        <v>43</v>
      </c>
      <c r="L410" t="s">
        <v>302</v>
      </c>
      <c r="M410" t="s">
        <v>45</v>
      </c>
      <c r="N410" t="s">
        <v>73</v>
      </c>
      <c r="O410" t="s">
        <v>47</v>
      </c>
      <c r="P410" t="s">
        <v>74</v>
      </c>
      <c r="Q410" t="s">
        <v>136</v>
      </c>
      <c r="R410" t="s">
        <v>52</v>
      </c>
      <c r="S410" t="s">
        <v>52</v>
      </c>
      <c r="T410" t="s">
        <v>76</v>
      </c>
      <c r="U410" t="s">
        <v>167</v>
      </c>
      <c r="V410" t="s">
        <v>54</v>
      </c>
      <c r="W410" t="s">
        <v>55</v>
      </c>
      <c r="X410" t="s">
        <v>56</v>
      </c>
      <c r="Y410" t="s">
        <v>1125</v>
      </c>
      <c r="Z410" t="s">
        <v>143</v>
      </c>
      <c r="AA410" t="s">
        <v>82</v>
      </c>
      <c r="AB410">
        <v>2</v>
      </c>
      <c r="AC410" t="s">
        <v>378</v>
      </c>
      <c r="AD410" t="s">
        <v>171</v>
      </c>
      <c r="AE410" t="s">
        <v>52</v>
      </c>
      <c r="AF410" t="s">
        <v>52</v>
      </c>
      <c r="AG410" t="s">
        <v>52</v>
      </c>
      <c r="AH410">
        <v>9606</v>
      </c>
      <c r="AI410" t="s">
        <v>61</v>
      </c>
      <c r="AJ410" t="s">
        <v>379</v>
      </c>
      <c r="AK410" t="s">
        <v>63</v>
      </c>
      <c r="AL410" t="s">
        <v>104</v>
      </c>
    </row>
    <row r="411" spans="1:38" x14ac:dyDescent="0.2">
      <c r="A411">
        <v>527</v>
      </c>
      <c r="B411">
        <v>29083409</v>
      </c>
      <c r="C411" t="s">
        <v>38</v>
      </c>
      <c r="D411" t="s">
        <v>375</v>
      </c>
      <c r="E411" t="s">
        <v>1126</v>
      </c>
      <c r="F411">
        <v>17670</v>
      </c>
      <c r="G411">
        <v>17670</v>
      </c>
      <c r="H411" t="s">
        <v>41</v>
      </c>
      <c r="I411">
        <v>2146</v>
      </c>
      <c r="J411" t="s">
        <v>377</v>
      </c>
      <c r="K411" t="s">
        <v>43</v>
      </c>
      <c r="L411" t="s">
        <v>302</v>
      </c>
      <c r="M411" t="s">
        <v>45</v>
      </c>
      <c r="N411" t="s">
        <v>73</v>
      </c>
      <c r="O411" t="s">
        <v>47</v>
      </c>
      <c r="P411" t="s">
        <v>74</v>
      </c>
      <c r="Q411" t="s">
        <v>136</v>
      </c>
      <c r="R411" t="s">
        <v>52</v>
      </c>
      <c r="S411" t="s">
        <v>52</v>
      </c>
      <c r="T411" t="s">
        <v>76</v>
      </c>
      <c r="U411" t="s">
        <v>167</v>
      </c>
      <c r="V411" t="s">
        <v>54</v>
      </c>
      <c r="W411" t="s">
        <v>55</v>
      </c>
      <c r="X411" t="s">
        <v>56</v>
      </c>
      <c r="Y411" t="s">
        <v>1127</v>
      </c>
      <c r="Z411" t="s">
        <v>143</v>
      </c>
      <c r="AA411" t="s">
        <v>82</v>
      </c>
      <c r="AB411">
        <v>2</v>
      </c>
      <c r="AC411" t="s">
        <v>378</v>
      </c>
      <c r="AD411" t="s">
        <v>171</v>
      </c>
      <c r="AE411" t="s">
        <v>52</v>
      </c>
      <c r="AF411" t="s">
        <v>52</v>
      </c>
      <c r="AG411" t="s">
        <v>52</v>
      </c>
      <c r="AH411">
        <v>9606</v>
      </c>
      <c r="AI411" t="s">
        <v>61</v>
      </c>
      <c r="AJ411" t="s">
        <v>379</v>
      </c>
      <c r="AK411" t="s">
        <v>63</v>
      </c>
      <c r="AL411" t="s">
        <v>104</v>
      </c>
    </row>
    <row r="412" spans="1:38" x14ac:dyDescent="0.2">
      <c r="A412">
        <v>528</v>
      </c>
      <c r="B412">
        <v>29083409</v>
      </c>
      <c r="C412" t="s">
        <v>38</v>
      </c>
      <c r="D412" t="s">
        <v>375</v>
      </c>
      <c r="E412" t="s">
        <v>1128</v>
      </c>
      <c r="F412">
        <v>17670</v>
      </c>
      <c r="G412">
        <v>17670</v>
      </c>
      <c r="H412" t="s">
        <v>41</v>
      </c>
      <c r="I412">
        <v>1959</v>
      </c>
      <c r="J412" t="s">
        <v>377</v>
      </c>
      <c r="K412" t="s">
        <v>43</v>
      </c>
      <c r="L412" t="s">
        <v>302</v>
      </c>
      <c r="M412" t="s">
        <v>45</v>
      </c>
      <c r="N412" t="s">
        <v>73</v>
      </c>
      <c r="O412" t="s">
        <v>47</v>
      </c>
      <c r="P412" t="s">
        <v>74</v>
      </c>
      <c r="Q412" t="s">
        <v>136</v>
      </c>
      <c r="R412" t="s">
        <v>52</v>
      </c>
      <c r="S412" t="s">
        <v>52</v>
      </c>
      <c r="T412" t="s">
        <v>76</v>
      </c>
      <c r="U412" t="s">
        <v>167</v>
      </c>
      <c r="V412" t="s">
        <v>54</v>
      </c>
      <c r="W412" t="s">
        <v>55</v>
      </c>
      <c r="X412" t="s">
        <v>56</v>
      </c>
      <c r="Y412" t="s">
        <v>1129</v>
      </c>
      <c r="Z412" t="s">
        <v>143</v>
      </c>
      <c r="AA412" t="s">
        <v>82</v>
      </c>
      <c r="AB412">
        <v>2</v>
      </c>
      <c r="AC412" t="s">
        <v>378</v>
      </c>
      <c r="AD412" t="s">
        <v>171</v>
      </c>
      <c r="AE412" t="s">
        <v>52</v>
      </c>
      <c r="AF412" t="s">
        <v>52</v>
      </c>
      <c r="AG412" t="s">
        <v>52</v>
      </c>
      <c r="AH412">
        <v>9606</v>
      </c>
      <c r="AI412" t="s">
        <v>61</v>
      </c>
      <c r="AJ412" t="s">
        <v>379</v>
      </c>
      <c r="AK412" t="s">
        <v>63</v>
      </c>
      <c r="AL412" t="s">
        <v>104</v>
      </c>
    </row>
    <row r="413" spans="1:38" x14ac:dyDescent="0.2">
      <c r="A413">
        <v>529</v>
      </c>
      <c r="B413">
        <v>29083409</v>
      </c>
      <c r="C413" t="s">
        <v>38</v>
      </c>
      <c r="D413" t="s">
        <v>375</v>
      </c>
      <c r="E413" t="s">
        <v>1130</v>
      </c>
      <c r="F413">
        <v>17670</v>
      </c>
      <c r="G413">
        <v>17670</v>
      </c>
      <c r="H413" t="s">
        <v>41</v>
      </c>
      <c r="I413">
        <v>1416</v>
      </c>
      <c r="J413" t="s">
        <v>377</v>
      </c>
      <c r="K413" t="s">
        <v>43</v>
      </c>
      <c r="L413" t="s">
        <v>302</v>
      </c>
      <c r="M413" t="s">
        <v>45</v>
      </c>
      <c r="N413" t="s">
        <v>73</v>
      </c>
      <c r="O413" t="s">
        <v>47</v>
      </c>
      <c r="P413" t="s">
        <v>74</v>
      </c>
      <c r="Q413" t="s">
        <v>136</v>
      </c>
      <c r="R413" t="s">
        <v>52</v>
      </c>
      <c r="S413" t="s">
        <v>52</v>
      </c>
      <c r="T413" t="s">
        <v>76</v>
      </c>
      <c r="U413" t="s">
        <v>167</v>
      </c>
      <c r="V413" t="s">
        <v>54</v>
      </c>
      <c r="W413" t="s">
        <v>55</v>
      </c>
      <c r="X413" t="s">
        <v>56</v>
      </c>
      <c r="Y413" t="s">
        <v>1131</v>
      </c>
      <c r="Z413" t="s">
        <v>225</v>
      </c>
      <c r="AA413" t="s">
        <v>82</v>
      </c>
      <c r="AB413">
        <v>2</v>
      </c>
      <c r="AC413" t="s">
        <v>378</v>
      </c>
      <c r="AD413" t="s">
        <v>171</v>
      </c>
      <c r="AE413" t="s">
        <v>52</v>
      </c>
      <c r="AF413" t="s">
        <v>52</v>
      </c>
      <c r="AG413" t="s">
        <v>52</v>
      </c>
      <c r="AH413">
        <v>9606</v>
      </c>
      <c r="AI413" t="s">
        <v>61</v>
      </c>
      <c r="AJ413" t="s">
        <v>379</v>
      </c>
      <c r="AK413" t="s">
        <v>63</v>
      </c>
      <c r="AL413" t="s">
        <v>104</v>
      </c>
    </row>
    <row r="414" spans="1:38" x14ac:dyDescent="0.2">
      <c r="A414">
        <v>530</v>
      </c>
      <c r="B414">
        <v>29083409</v>
      </c>
      <c r="C414" t="s">
        <v>38</v>
      </c>
      <c r="D414" t="s">
        <v>375</v>
      </c>
      <c r="E414" t="s">
        <v>1132</v>
      </c>
      <c r="F414">
        <v>17670</v>
      </c>
      <c r="G414">
        <v>17670</v>
      </c>
      <c r="H414" t="s">
        <v>41</v>
      </c>
      <c r="I414">
        <v>1581</v>
      </c>
      <c r="J414" t="s">
        <v>377</v>
      </c>
      <c r="K414" t="s">
        <v>43</v>
      </c>
      <c r="L414" t="s">
        <v>302</v>
      </c>
      <c r="M414" t="s">
        <v>45</v>
      </c>
      <c r="N414" t="s">
        <v>73</v>
      </c>
      <c r="O414" t="s">
        <v>47</v>
      </c>
      <c r="P414" t="s">
        <v>74</v>
      </c>
      <c r="Q414" t="s">
        <v>136</v>
      </c>
      <c r="R414" t="s">
        <v>52</v>
      </c>
      <c r="S414" t="s">
        <v>52</v>
      </c>
      <c r="T414" t="s">
        <v>76</v>
      </c>
      <c r="U414" t="s">
        <v>167</v>
      </c>
      <c r="V414" t="s">
        <v>54</v>
      </c>
      <c r="W414" t="s">
        <v>55</v>
      </c>
      <c r="X414" t="s">
        <v>56</v>
      </c>
      <c r="Y414" t="s">
        <v>1133</v>
      </c>
      <c r="Z414" t="s">
        <v>225</v>
      </c>
      <c r="AA414" t="s">
        <v>82</v>
      </c>
      <c r="AB414">
        <v>2</v>
      </c>
      <c r="AC414" t="s">
        <v>378</v>
      </c>
      <c r="AD414" t="s">
        <v>171</v>
      </c>
      <c r="AE414" t="s">
        <v>52</v>
      </c>
      <c r="AF414" t="s">
        <v>52</v>
      </c>
      <c r="AG414" t="s">
        <v>52</v>
      </c>
      <c r="AH414">
        <v>9606</v>
      </c>
      <c r="AI414" t="s">
        <v>61</v>
      </c>
      <c r="AJ414" t="s">
        <v>379</v>
      </c>
      <c r="AK414" t="s">
        <v>63</v>
      </c>
      <c r="AL414" t="s">
        <v>104</v>
      </c>
    </row>
    <row r="415" spans="1:38" x14ac:dyDescent="0.2">
      <c r="A415">
        <v>531</v>
      </c>
      <c r="B415">
        <v>29083409</v>
      </c>
      <c r="C415" t="s">
        <v>38</v>
      </c>
      <c r="D415" t="s">
        <v>375</v>
      </c>
      <c r="E415" t="s">
        <v>1134</v>
      </c>
      <c r="F415">
        <v>17670</v>
      </c>
      <c r="G415">
        <v>17670</v>
      </c>
      <c r="H415" t="s">
        <v>41</v>
      </c>
      <c r="I415">
        <v>1791</v>
      </c>
      <c r="J415" t="s">
        <v>377</v>
      </c>
      <c r="K415" t="s">
        <v>43</v>
      </c>
      <c r="L415" t="s">
        <v>302</v>
      </c>
      <c r="M415" t="s">
        <v>45</v>
      </c>
      <c r="N415" t="s">
        <v>73</v>
      </c>
      <c r="O415" t="s">
        <v>47</v>
      </c>
      <c r="P415" t="s">
        <v>74</v>
      </c>
      <c r="Q415" t="s">
        <v>136</v>
      </c>
      <c r="R415" t="s">
        <v>52</v>
      </c>
      <c r="S415" t="s">
        <v>52</v>
      </c>
      <c r="T415" t="s">
        <v>76</v>
      </c>
      <c r="U415" t="s">
        <v>167</v>
      </c>
      <c r="V415" t="s">
        <v>54</v>
      </c>
      <c r="W415" t="s">
        <v>55</v>
      </c>
      <c r="X415" t="s">
        <v>56</v>
      </c>
      <c r="Y415" t="s">
        <v>1135</v>
      </c>
      <c r="Z415" t="s">
        <v>400</v>
      </c>
      <c r="AA415" t="s">
        <v>82</v>
      </c>
      <c r="AB415">
        <v>2</v>
      </c>
      <c r="AC415" t="s">
        <v>378</v>
      </c>
      <c r="AD415" t="s">
        <v>171</v>
      </c>
      <c r="AE415" t="s">
        <v>52</v>
      </c>
      <c r="AF415" t="s">
        <v>52</v>
      </c>
      <c r="AG415" t="s">
        <v>52</v>
      </c>
      <c r="AH415">
        <v>9606</v>
      </c>
      <c r="AI415" t="s">
        <v>61</v>
      </c>
      <c r="AJ415" t="s">
        <v>379</v>
      </c>
      <c r="AK415" t="s">
        <v>63</v>
      </c>
      <c r="AL415" t="s">
        <v>104</v>
      </c>
    </row>
    <row r="416" spans="1:38" x14ac:dyDescent="0.2">
      <c r="A416">
        <v>532</v>
      </c>
      <c r="B416">
        <v>29083409</v>
      </c>
      <c r="C416" t="s">
        <v>38</v>
      </c>
      <c r="D416" t="s">
        <v>375</v>
      </c>
      <c r="E416" t="s">
        <v>1136</v>
      </c>
      <c r="F416">
        <v>17670</v>
      </c>
      <c r="G416">
        <v>17670</v>
      </c>
      <c r="H416" t="s">
        <v>41</v>
      </c>
      <c r="I416">
        <v>1815</v>
      </c>
      <c r="J416" t="s">
        <v>377</v>
      </c>
      <c r="K416" t="s">
        <v>43</v>
      </c>
      <c r="L416" t="s">
        <v>302</v>
      </c>
      <c r="M416" t="s">
        <v>45</v>
      </c>
      <c r="N416" t="s">
        <v>73</v>
      </c>
      <c r="O416" t="s">
        <v>47</v>
      </c>
      <c r="P416" t="s">
        <v>74</v>
      </c>
      <c r="Q416" t="s">
        <v>136</v>
      </c>
      <c r="R416" t="s">
        <v>52</v>
      </c>
      <c r="S416" t="s">
        <v>52</v>
      </c>
      <c r="T416" t="s">
        <v>76</v>
      </c>
      <c r="U416" t="s">
        <v>167</v>
      </c>
      <c r="V416" t="s">
        <v>54</v>
      </c>
      <c r="W416" t="s">
        <v>55</v>
      </c>
      <c r="X416" t="s">
        <v>56</v>
      </c>
      <c r="Y416" t="s">
        <v>1137</v>
      </c>
      <c r="Z416" t="s">
        <v>421</v>
      </c>
      <c r="AA416" t="s">
        <v>82</v>
      </c>
      <c r="AB416">
        <v>2</v>
      </c>
      <c r="AC416" t="s">
        <v>378</v>
      </c>
      <c r="AD416" t="s">
        <v>171</v>
      </c>
      <c r="AE416" t="s">
        <v>52</v>
      </c>
      <c r="AF416" t="s">
        <v>52</v>
      </c>
      <c r="AG416" t="s">
        <v>52</v>
      </c>
      <c r="AH416">
        <v>9606</v>
      </c>
      <c r="AI416" t="s">
        <v>61</v>
      </c>
      <c r="AJ416" t="s">
        <v>379</v>
      </c>
      <c r="AK416" t="s">
        <v>63</v>
      </c>
      <c r="AL416" t="s">
        <v>104</v>
      </c>
    </row>
    <row r="417" spans="1:38" x14ac:dyDescent="0.2">
      <c r="A417">
        <v>533</v>
      </c>
      <c r="B417">
        <v>29083409</v>
      </c>
      <c r="C417" t="s">
        <v>38</v>
      </c>
      <c r="D417" t="s">
        <v>375</v>
      </c>
      <c r="E417" t="s">
        <v>1138</v>
      </c>
      <c r="F417">
        <v>17670</v>
      </c>
      <c r="G417">
        <v>17670</v>
      </c>
      <c r="H417" t="s">
        <v>41</v>
      </c>
      <c r="I417">
        <v>2224</v>
      </c>
      <c r="J417" t="s">
        <v>377</v>
      </c>
      <c r="K417" t="s">
        <v>43</v>
      </c>
      <c r="L417" t="s">
        <v>302</v>
      </c>
      <c r="M417" t="s">
        <v>45</v>
      </c>
      <c r="N417" t="s">
        <v>73</v>
      </c>
      <c r="O417" t="s">
        <v>47</v>
      </c>
      <c r="P417" t="s">
        <v>74</v>
      </c>
      <c r="Q417" t="s">
        <v>136</v>
      </c>
      <c r="R417" t="s">
        <v>52</v>
      </c>
      <c r="S417" t="s">
        <v>52</v>
      </c>
      <c r="T417" t="s">
        <v>76</v>
      </c>
      <c r="U417" t="s">
        <v>167</v>
      </c>
      <c r="V417" t="s">
        <v>54</v>
      </c>
      <c r="W417" t="s">
        <v>55</v>
      </c>
      <c r="X417" t="s">
        <v>56</v>
      </c>
      <c r="Y417" t="s">
        <v>1139</v>
      </c>
      <c r="Z417" t="s">
        <v>400</v>
      </c>
      <c r="AA417" t="s">
        <v>82</v>
      </c>
      <c r="AB417">
        <v>2</v>
      </c>
      <c r="AC417" t="s">
        <v>378</v>
      </c>
      <c r="AD417" t="s">
        <v>171</v>
      </c>
      <c r="AE417" t="s">
        <v>52</v>
      </c>
      <c r="AF417" t="s">
        <v>52</v>
      </c>
      <c r="AG417" t="s">
        <v>52</v>
      </c>
      <c r="AH417">
        <v>9606</v>
      </c>
      <c r="AI417" t="s">
        <v>61</v>
      </c>
      <c r="AJ417" t="s">
        <v>379</v>
      </c>
      <c r="AK417" t="s">
        <v>63</v>
      </c>
      <c r="AL417" t="s">
        <v>104</v>
      </c>
    </row>
    <row r="418" spans="1:38" x14ac:dyDescent="0.2">
      <c r="A418">
        <v>534</v>
      </c>
      <c r="B418">
        <v>29083409</v>
      </c>
      <c r="C418" t="s">
        <v>38</v>
      </c>
      <c r="D418" t="s">
        <v>375</v>
      </c>
      <c r="E418" t="s">
        <v>1140</v>
      </c>
      <c r="F418">
        <v>17670</v>
      </c>
      <c r="G418">
        <v>17670</v>
      </c>
      <c r="H418" t="s">
        <v>41</v>
      </c>
      <c r="I418">
        <v>2075</v>
      </c>
      <c r="J418" t="s">
        <v>377</v>
      </c>
      <c r="K418" t="s">
        <v>43</v>
      </c>
      <c r="L418" t="s">
        <v>302</v>
      </c>
      <c r="M418" t="s">
        <v>45</v>
      </c>
      <c r="N418" t="s">
        <v>73</v>
      </c>
      <c r="O418" t="s">
        <v>47</v>
      </c>
      <c r="P418" t="s">
        <v>74</v>
      </c>
      <c r="Q418" t="s">
        <v>136</v>
      </c>
      <c r="R418" t="s">
        <v>52</v>
      </c>
      <c r="S418" t="s">
        <v>52</v>
      </c>
      <c r="T418" t="s">
        <v>76</v>
      </c>
      <c r="U418" t="s">
        <v>167</v>
      </c>
      <c r="V418" t="s">
        <v>54</v>
      </c>
      <c r="W418" t="s">
        <v>55</v>
      </c>
      <c r="X418" t="s">
        <v>56</v>
      </c>
      <c r="Y418" t="s">
        <v>1141</v>
      </c>
      <c r="Z418" t="s">
        <v>400</v>
      </c>
      <c r="AA418" t="s">
        <v>82</v>
      </c>
      <c r="AB418">
        <v>2</v>
      </c>
      <c r="AC418" t="s">
        <v>378</v>
      </c>
      <c r="AD418" t="s">
        <v>171</v>
      </c>
      <c r="AE418" t="s">
        <v>52</v>
      </c>
      <c r="AF418" t="s">
        <v>52</v>
      </c>
      <c r="AG418" t="s">
        <v>52</v>
      </c>
      <c r="AH418">
        <v>9606</v>
      </c>
      <c r="AI418" t="s">
        <v>61</v>
      </c>
      <c r="AJ418" t="s">
        <v>379</v>
      </c>
      <c r="AK418" t="s">
        <v>63</v>
      </c>
      <c r="AL418" t="s">
        <v>104</v>
      </c>
    </row>
    <row r="419" spans="1:38" x14ac:dyDescent="0.2">
      <c r="A419">
        <v>535</v>
      </c>
      <c r="B419">
        <v>29083409</v>
      </c>
      <c r="C419" t="s">
        <v>38</v>
      </c>
      <c r="D419" t="s">
        <v>375</v>
      </c>
      <c r="E419" t="s">
        <v>1142</v>
      </c>
      <c r="F419">
        <v>17670</v>
      </c>
      <c r="G419">
        <v>17670</v>
      </c>
      <c r="H419" t="s">
        <v>41</v>
      </c>
      <c r="I419">
        <v>1544</v>
      </c>
      <c r="J419" t="s">
        <v>377</v>
      </c>
      <c r="K419" t="s">
        <v>43</v>
      </c>
      <c r="L419" t="s">
        <v>302</v>
      </c>
      <c r="M419" t="s">
        <v>45</v>
      </c>
      <c r="N419" t="s">
        <v>73</v>
      </c>
      <c r="O419" t="s">
        <v>47</v>
      </c>
      <c r="P419" t="s">
        <v>74</v>
      </c>
      <c r="Q419" t="s">
        <v>136</v>
      </c>
      <c r="R419" t="s">
        <v>52</v>
      </c>
      <c r="S419" t="s">
        <v>52</v>
      </c>
      <c r="T419" t="s">
        <v>76</v>
      </c>
      <c r="U419" t="s">
        <v>167</v>
      </c>
      <c r="V419" t="s">
        <v>54</v>
      </c>
      <c r="W419" t="s">
        <v>55</v>
      </c>
      <c r="X419" t="s">
        <v>56</v>
      </c>
      <c r="Y419" t="s">
        <v>1143</v>
      </c>
      <c r="Z419" t="s">
        <v>421</v>
      </c>
      <c r="AA419" t="s">
        <v>82</v>
      </c>
      <c r="AB419">
        <v>2</v>
      </c>
      <c r="AC419" t="s">
        <v>378</v>
      </c>
      <c r="AD419" t="s">
        <v>171</v>
      </c>
      <c r="AE419" t="s">
        <v>52</v>
      </c>
      <c r="AF419" t="s">
        <v>52</v>
      </c>
      <c r="AG419" t="s">
        <v>52</v>
      </c>
      <c r="AH419">
        <v>9606</v>
      </c>
      <c r="AI419" t="s">
        <v>61</v>
      </c>
      <c r="AJ419" t="s">
        <v>379</v>
      </c>
      <c r="AK419" t="s">
        <v>63</v>
      </c>
      <c r="AL419" t="s">
        <v>104</v>
      </c>
    </row>
    <row r="420" spans="1:38" x14ac:dyDescent="0.2">
      <c r="A420">
        <v>536</v>
      </c>
      <c r="B420">
        <v>29083409</v>
      </c>
      <c r="C420" t="s">
        <v>38</v>
      </c>
      <c r="D420" t="s">
        <v>375</v>
      </c>
      <c r="E420" t="s">
        <v>1144</v>
      </c>
      <c r="F420">
        <v>17670</v>
      </c>
      <c r="G420">
        <v>17670</v>
      </c>
      <c r="H420" t="s">
        <v>41</v>
      </c>
      <c r="I420">
        <v>1854</v>
      </c>
      <c r="J420" t="s">
        <v>377</v>
      </c>
      <c r="K420" t="s">
        <v>43</v>
      </c>
      <c r="L420" t="s">
        <v>302</v>
      </c>
      <c r="M420" t="s">
        <v>45</v>
      </c>
      <c r="N420" t="s">
        <v>73</v>
      </c>
      <c r="O420" t="s">
        <v>47</v>
      </c>
      <c r="P420" t="s">
        <v>74</v>
      </c>
      <c r="Q420" t="s">
        <v>136</v>
      </c>
      <c r="R420" t="s">
        <v>52</v>
      </c>
      <c r="S420" t="s">
        <v>52</v>
      </c>
      <c r="T420" t="s">
        <v>76</v>
      </c>
      <c r="U420" t="s">
        <v>167</v>
      </c>
      <c r="V420" t="s">
        <v>54</v>
      </c>
      <c r="W420" t="s">
        <v>55</v>
      </c>
      <c r="X420" t="s">
        <v>56</v>
      </c>
      <c r="Y420" t="s">
        <v>1145</v>
      </c>
      <c r="Z420" t="s">
        <v>484</v>
      </c>
      <c r="AA420" t="s">
        <v>82</v>
      </c>
      <c r="AB420">
        <v>2</v>
      </c>
      <c r="AC420" t="s">
        <v>378</v>
      </c>
      <c r="AD420" t="s">
        <v>171</v>
      </c>
      <c r="AE420" t="s">
        <v>52</v>
      </c>
      <c r="AF420" t="s">
        <v>52</v>
      </c>
      <c r="AG420" t="s">
        <v>52</v>
      </c>
      <c r="AH420">
        <v>9606</v>
      </c>
      <c r="AI420" t="s">
        <v>61</v>
      </c>
      <c r="AJ420" t="s">
        <v>379</v>
      </c>
      <c r="AK420" t="s">
        <v>63</v>
      </c>
      <c r="AL420" t="s">
        <v>104</v>
      </c>
    </row>
    <row r="421" spans="1:38" x14ac:dyDescent="0.2">
      <c r="A421">
        <v>537</v>
      </c>
      <c r="B421">
        <v>27260156</v>
      </c>
      <c r="C421" t="s">
        <v>38</v>
      </c>
      <c r="D421" t="s">
        <v>1146</v>
      </c>
      <c r="E421" t="s">
        <v>1147</v>
      </c>
      <c r="F421">
        <v>17627</v>
      </c>
      <c r="G421">
        <v>17627</v>
      </c>
      <c r="H421" t="s">
        <v>41</v>
      </c>
      <c r="I421">
        <v>2100</v>
      </c>
      <c r="J421" t="s">
        <v>377</v>
      </c>
      <c r="K421" t="s">
        <v>43</v>
      </c>
      <c r="L421" t="s">
        <v>302</v>
      </c>
      <c r="M421" t="s">
        <v>45</v>
      </c>
      <c r="N421" t="s">
        <v>73</v>
      </c>
      <c r="O421" t="s">
        <v>47</v>
      </c>
      <c r="P421" t="s">
        <v>74</v>
      </c>
      <c r="Q421" t="s">
        <v>136</v>
      </c>
      <c r="R421" t="s">
        <v>52</v>
      </c>
      <c r="S421" t="s">
        <v>52</v>
      </c>
      <c r="T421" t="s">
        <v>76</v>
      </c>
      <c r="U421" t="s">
        <v>223</v>
      </c>
      <c r="V421" t="s">
        <v>54</v>
      </c>
      <c r="W421" t="s">
        <v>55</v>
      </c>
      <c r="X421" t="s">
        <v>56</v>
      </c>
      <c r="Y421" t="s">
        <v>142</v>
      </c>
      <c r="Z421" t="s">
        <v>143</v>
      </c>
      <c r="AA421" t="s">
        <v>82</v>
      </c>
      <c r="AB421">
        <v>2</v>
      </c>
      <c r="AC421" t="s">
        <v>378</v>
      </c>
      <c r="AD421" t="s">
        <v>171</v>
      </c>
      <c r="AE421" t="s">
        <v>52</v>
      </c>
      <c r="AF421" t="s">
        <v>52</v>
      </c>
      <c r="AG421" t="s">
        <v>52</v>
      </c>
      <c r="AH421">
        <v>9606</v>
      </c>
      <c r="AI421" t="s">
        <v>61</v>
      </c>
      <c r="AJ421" t="s">
        <v>1148</v>
      </c>
      <c r="AK421" t="s">
        <v>63</v>
      </c>
      <c r="AL421" t="s">
        <v>104</v>
      </c>
    </row>
    <row r="422" spans="1:38" x14ac:dyDescent="0.2">
      <c r="A422">
        <v>538</v>
      </c>
      <c r="B422">
        <v>27260156</v>
      </c>
      <c r="C422" t="s">
        <v>38</v>
      </c>
      <c r="D422" t="s">
        <v>1146</v>
      </c>
      <c r="E422" t="s">
        <v>1149</v>
      </c>
      <c r="F422">
        <v>17627</v>
      </c>
      <c r="G422">
        <v>17627</v>
      </c>
      <c r="H422" t="s">
        <v>41</v>
      </c>
      <c r="I422">
        <v>1923</v>
      </c>
      <c r="J422" t="s">
        <v>377</v>
      </c>
      <c r="K422" t="s">
        <v>43</v>
      </c>
      <c r="L422" t="s">
        <v>302</v>
      </c>
      <c r="M422" t="s">
        <v>45</v>
      </c>
      <c r="N422" t="s">
        <v>73</v>
      </c>
      <c r="O422" t="s">
        <v>47</v>
      </c>
      <c r="P422" t="s">
        <v>74</v>
      </c>
      <c r="Q422" t="s">
        <v>136</v>
      </c>
      <c r="R422" t="s">
        <v>52</v>
      </c>
      <c r="S422" t="s">
        <v>52</v>
      </c>
      <c r="T422" t="s">
        <v>76</v>
      </c>
      <c r="U422" t="s">
        <v>223</v>
      </c>
      <c r="V422" t="s">
        <v>54</v>
      </c>
      <c r="W422" t="s">
        <v>55</v>
      </c>
      <c r="X422" t="s">
        <v>56</v>
      </c>
      <c r="Y422" t="s">
        <v>1150</v>
      </c>
      <c r="Z422" t="s">
        <v>572</v>
      </c>
      <c r="AA422" t="s">
        <v>82</v>
      </c>
      <c r="AB422">
        <v>2</v>
      </c>
      <c r="AC422" t="s">
        <v>378</v>
      </c>
      <c r="AD422" t="s">
        <v>171</v>
      </c>
      <c r="AE422" t="s">
        <v>52</v>
      </c>
      <c r="AF422" t="s">
        <v>52</v>
      </c>
      <c r="AG422" t="s">
        <v>52</v>
      </c>
      <c r="AH422">
        <v>9606</v>
      </c>
      <c r="AI422" t="s">
        <v>61</v>
      </c>
      <c r="AJ422" t="s">
        <v>1148</v>
      </c>
      <c r="AK422" t="s">
        <v>63</v>
      </c>
      <c r="AL422" t="s">
        <v>104</v>
      </c>
    </row>
    <row r="423" spans="1:38" x14ac:dyDescent="0.2">
      <c r="A423">
        <v>539</v>
      </c>
      <c r="B423">
        <v>27260156</v>
      </c>
      <c r="C423" t="s">
        <v>38</v>
      </c>
      <c r="D423" t="s">
        <v>1146</v>
      </c>
      <c r="E423" t="s">
        <v>1151</v>
      </c>
      <c r="F423">
        <v>17627</v>
      </c>
      <c r="G423">
        <v>17627</v>
      </c>
      <c r="H423" t="s">
        <v>41</v>
      </c>
      <c r="I423">
        <v>1876</v>
      </c>
      <c r="J423" t="s">
        <v>377</v>
      </c>
      <c r="K423" t="s">
        <v>43</v>
      </c>
      <c r="L423" t="s">
        <v>302</v>
      </c>
      <c r="M423" t="s">
        <v>45</v>
      </c>
      <c r="N423" t="s">
        <v>73</v>
      </c>
      <c r="O423" t="s">
        <v>47</v>
      </c>
      <c r="P423" t="s">
        <v>74</v>
      </c>
      <c r="Q423" t="s">
        <v>136</v>
      </c>
      <c r="R423" t="s">
        <v>52</v>
      </c>
      <c r="S423" t="s">
        <v>52</v>
      </c>
      <c r="T423" t="s">
        <v>76</v>
      </c>
      <c r="U423" t="s">
        <v>223</v>
      </c>
      <c r="V423" t="s">
        <v>54</v>
      </c>
      <c r="W423" t="s">
        <v>55</v>
      </c>
      <c r="X423" t="s">
        <v>56</v>
      </c>
      <c r="Y423" t="s">
        <v>1152</v>
      </c>
      <c r="Z423" t="s">
        <v>265</v>
      </c>
      <c r="AA423" t="s">
        <v>82</v>
      </c>
      <c r="AB423">
        <v>2</v>
      </c>
      <c r="AC423" t="s">
        <v>378</v>
      </c>
      <c r="AD423" t="s">
        <v>171</v>
      </c>
      <c r="AE423" t="s">
        <v>52</v>
      </c>
      <c r="AF423" t="s">
        <v>52</v>
      </c>
      <c r="AG423" t="s">
        <v>52</v>
      </c>
      <c r="AH423">
        <v>9606</v>
      </c>
      <c r="AI423" t="s">
        <v>61</v>
      </c>
      <c r="AJ423" t="s">
        <v>1148</v>
      </c>
      <c r="AK423" t="s">
        <v>63</v>
      </c>
      <c r="AL423" t="s">
        <v>104</v>
      </c>
    </row>
    <row r="424" spans="1:38" x14ac:dyDescent="0.2">
      <c r="A424">
        <v>540</v>
      </c>
      <c r="B424">
        <v>27260156</v>
      </c>
      <c r="C424" t="s">
        <v>38</v>
      </c>
      <c r="D424" t="s">
        <v>1146</v>
      </c>
      <c r="E424" t="s">
        <v>1153</v>
      </c>
      <c r="F424">
        <v>17627</v>
      </c>
      <c r="G424">
        <v>17627</v>
      </c>
      <c r="H424" t="s">
        <v>41</v>
      </c>
      <c r="I424">
        <v>1722</v>
      </c>
      <c r="J424" t="s">
        <v>377</v>
      </c>
      <c r="K424" t="s">
        <v>43</v>
      </c>
      <c r="L424" t="s">
        <v>302</v>
      </c>
      <c r="M424" t="s">
        <v>45</v>
      </c>
      <c r="N424" t="s">
        <v>73</v>
      </c>
      <c r="O424" t="s">
        <v>47</v>
      </c>
      <c r="P424" t="s">
        <v>74</v>
      </c>
      <c r="Q424" t="s">
        <v>136</v>
      </c>
      <c r="R424" t="s">
        <v>52</v>
      </c>
      <c r="S424" t="s">
        <v>52</v>
      </c>
      <c r="T424" t="s">
        <v>76</v>
      </c>
      <c r="U424" t="s">
        <v>223</v>
      </c>
      <c r="V424" t="s">
        <v>54</v>
      </c>
      <c r="W424" t="s">
        <v>55</v>
      </c>
      <c r="X424" t="s">
        <v>56</v>
      </c>
      <c r="Y424" t="s">
        <v>1154</v>
      </c>
      <c r="Z424" t="s">
        <v>421</v>
      </c>
      <c r="AA424" t="s">
        <v>82</v>
      </c>
      <c r="AB424">
        <v>2</v>
      </c>
      <c r="AC424" t="s">
        <v>378</v>
      </c>
      <c r="AD424" t="s">
        <v>171</v>
      </c>
      <c r="AE424" t="s">
        <v>52</v>
      </c>
      <c r="AF424" t="s">
        <v>52</v>
      </c>
      <c r="AG424" t="s">
        <v>52</v>
      </c>
      <c r="AH424">
        <v>9606</v>
      </c>
      <c r="AI424" t="s">
        <v>61</v>
      </c>
      <c r="AJ424" t="s">
        <v>1148</v>
      </c>
      <c r="AK424" t="s">
        <v>63</v>
      </c>
      <c r="AL424" t="s">
        <v>104</v>
      </c>
    </row>
    <row r="425" spans="1:38" x14ac:dyDescent="0.2">
      <c r="A425">
        <v>541</v>
      </c>
      <c r="B425">
        <v>27260156</v>
      </c>
      <c r="C425" t="s">
        <v>38</v>
      </c>
      <c r="D425" t="s">
        <v>1146</v>
      </c>
      <c r="E425" t="s">
        <v>1155</v>
      </c>
      <c r="F425">
        <v>17627</v>
      </c>
      <c r="G425">
        <v>17627</v>
      </c>
      <c r="H425" t="s">
        <v>41</v>
      </c>
      <c r="I425">
        <v>1491</v>
      </c>
      <c r="J425" t="s">
        <v>377</v>
      </c>
      <c r="K425" t="s">
        <v>43</v>
      </c>
      <c r="L425" t="s">
        <v>302</v>
      </c>
      <c r="M425" t="s">
        <v>45</v>
      </c>
      <c r="N425" t="s">
        <v>73</v>
      </c>
      <c r="O425" t="s">
        <v>47</v>
      </c>
      <c r="P425" t="s">
        <v>74</v>
      </c>
      <c r="Q425" t="s">
        <v>136</v>
      </c>
      <c r="R425" t="s">
        <v>52</v>
      </c>
      <c r="S425" t="s">
        <v>52</v>
      </c>
      <c r="T425" t="s">
        <v>76</v>
      </c>
      <c r="U425" t="s">
        <v>223</v>
      </c>
      <c r="V425" t="s">
        <v>54</v>
      </c>
      <c r="W425" t="s">
        <v>55</v>
      </c>
      <c r="X425" t="s">
        <v>56</v>
      </c>
      <c r="Y425" t="s">
        <v>1156</v>
      </c>
      <c r="Z425" t="s">
        <v>408</v>
      </c>
      <c r="AA425" t="s">
        <v>82</v>
      </c>
      <c r="AB425">
        <v>2</v>
      </c>
      <c r="AC425" t="s">
        <v>378</v>
      </c>
      <c r="AD425" t="s">
        <v>171</v>
      </c>
      <c r="AE425" t="s">
        <v>52</v>
      </c>
      <c r="AF425" t="s">
        <v>52</v>
      </c>
      <c r="AG425" t="s">
        <v>52</v>
      </c>
      <c r="AH425">
        <v>9606</v>
      </c>
      <c r="AI425" t="s">
        <v>61</v>
      </c>
      <c r="AJ425" t="s">
        <v>1148</v>
      </c>
      <c r="AK425" t="s">
        <v>63</v>
      </c>
      <c r="AL425" t="s">
        <v>104</v>
      </c>
    </row>
    <row r="426" spans="1:38" x14ac:dyDescent="0.2">
      <c r="A426">
        <v>542</v>
      </c>
      <c r="B426">
        <v>27260156</v>
      </c>
      <c r="C426" t="s">
        <v>38</v>
      </c>
      <c r="D426" t="s">
        <v>1146</v>
      </c>
      <c r="E426" t="s">
        <v>1157</v>
      </c>
      <c r="F426">
        <v>17627</v>
      </c>
      <c r="G426">
        <v>17627</v>
      </c>
      <c r="H426" t="s">
        <v>41</v>
      </c>
      <c r="I426">
        <v>2130</v>
      </c>
      <c r="J426" t="s">
        <v>377</v>
      </c>
      <c r="K426" t="s">
        <v>43</v>
      </c>
      <c r="L426" t="s">
        <v>302</v>
      </c>
      <c r="M426" t="s">
        <v>45</v>
      </c>
      <c r="N426" t="s">
        <v>73</v>
      </c>
      <c r="O426" t="s">
        <v>47</v>
      </c>
      <c r="P426" t="s">
        <v>74</v>
      </c>
      <c r="Q426" t="s">
        <v>136</v>
      </c>
      <c r="R426" t="s">
        <v>52</v>
      </c>
      <c r="S426" t="s">
        <v>52</v>
      </c>
      <c r="T426" t="s">
        <v>76</v>
      </c>
      <c r="U426" t="s">
        <v>223</v>
      </c>
      <c r="V426" t="s">
        <v>54</v>
      </c>
      <c r="W426" t="s">
        <v>55</v>
      </c>
      <c r="X426" t="s">
        <v>56</v>
      </c>
      <c r="Y426" t="s">
        <v>1158</v>
      </c>
      <c r="Z426" t="s">
        <v>225</v>
      </c>
      <c r="AA426" t="s">
        <v>82</v>
      </c>
      <c r="AB426">
        <v>2</v>
      </c>
      <c r="AC426" t="s">
        <v>378</v>
      </c>
      <c r="AD426" t="s">
        <v>171</v>
      </c>
      <c r="AE426" t="s">
        <v>52</v>
      </c>
      <c r="AF426" t="s">
        <v>52</v>
      </c>
      <c r="AG426" t="s">
        <v>52</v>
      </c>
      <c r="AH426">
        <v>9606</v>
      </c>
      <c r="AI426" t="s">
        <v>61</v>
      </c>
      <c r="AJ426" t="s">
        <v>1148</v>
      </c>
      <c r="AK426" t="s">
        <v>63</v>
      </c>
      <c r="AL426" t="s">
        <v>104</v>
      </c>
    </row>
    <row r="427" spans="1:38" x14ac:dyDescent="0.2">
      <c r="A427">
        <v>543</v>
      </c>
      <c r="B427">
        <v>27260156</v>
      </c>
      <c r="C427" t="s">
        <v>38</v>
      </c>
      <c r="D427" t="s">
        <v>1146</v>
      </c>
      <c r="E427" t="s">
        <v>1159</v>
      </c>
      <c r="F427">
        <v>17627</v>
      </c>
      <c r="G427">
        <v>17627</v>
      </c>
      <c r="H427" t="s">
        <v>41</v>
      </c>
      <c r="I427">
        <v>1875</v>
      </c>
      <c r="J427" t="s">
        <v>377</v>
      </c>
      <c r="K427" t="s">
        <v>43</v>
      </c>
      <c r="L427" t="s">
        <v>302</v>
      </c>
      <c r="M427" t="s">
        <v>45</v>
      </c>
      <c r="N427" t="s">
        <v>73</v>
      </c>
      <c r="O427" t="s">
        <v>47</v>
      </c>
      <c r="P427" t="s">
        <v>74</v>
      </c>
      <c r="Q427" t="s">
        <v>136</v>
      </c>
      <c r="R427" t="s">
        <v>52</v>
      </c>
      <c r="S427" t="s">
        <v>52</v>
      </c>
      <c r="T427" t="s">
        <v>76</v>
      </c>
      <c r="U427" t="s">
        <v>223</v>
      </c>
      <c r="V427" t="s">
        <v>54</v>
      </c>
      <c r="W427" t="s">
        <v>55</v>
      </c>
      <c r="X427" t="s">
        <v>56</v>
      </c>
      <c r="Y427" t="s">
        <v>1160</v>
      </c>
      <c r="Z427" t="s">
        <v>421</v>
      </c>
      <c r="AA427" t="s">
        <v>82</v>
      </c>
      <c r="AB427">
        <v>2</v>
      </c>
      <c r="AC427" t="s">
        <v>378</v>
      </c>
      <c r="AD427" t="s">
        <v>171</v>
      </c>
      <c r="AE427" t="s">
        <v>52</v>
      </c>
      <c r="AF427" t="s">
        <v>52</v>
      </c>
      <c r="AG427" t="s">
        <v>52</v>
      </c>
      <c r="AH427">
        <v>9606</v>
      </c>
      <c r="AI427" t="s">
        <v>61</v>
      </c>
      <c r="AJ427" t="s">
        <v>1148</v>
      </c>
      <c r="AK427" t="s">
        <v>63</v>
      </c>
      <c r="AL427" t="s">
        <v>104</v>
      </c>
    </row>
    <row r="428" spans="1:38" x14ac:dyDescent="0.2">
      <c r="A428">
        <v>544</v>
      </c>
      <c r="B428">
        <v>27260156</v>
      </c>
      <c r="C428" t="s">
        <v>38</v>
      </c>
      <c r="D428" t="s">
        <v>1146</v>
      </c>
      <c r="E428" t="s">
        <v>1161</v>
      </c>
      <c r="F428">
        <v>17627</v>
      </c>
      <c r="G428">
        <v>17627</v>
      </c>
      <c r="H428" t="s">
        <v>41</v>
      </c>
      <c r="I428">
        <v>2010</v>
      </c>
      <c r="J428" t="s">
        <v>377</v>
      </c>
      <c r="K428" t="s">
        <v>43</v>
      </c>
      <c r="L428" t="s">
        <v>302</v>
      </c>
      <c r="M428" t="s">
        <v>45</v>
      </c>
      <c r="N428" t="s">
        <v>73</v>
      </c>
      <c r="O428" t="s">
        <v>47</v>
      </c>
      <c r="P428" t="s">
        <v>74</v>
      </c>
      <c r="Q428" t="s">
        <v>136</v>
      </c>
      <c r="R428" t="s">
        <v>52</v>
      </c>
      <c r="S428" t="s">
        <v>52</v>
      </c>
      <c r="T428" t="s">
        <v>76</v>
      </c>
      <c r="U428" t="s">
        <v>223</v>
      </c>
      <c r="V428" t="s">
        <v>54</v>
      </c>
      <c r="W428" t="s">
        <v>55</v>
      </c>
      <c r="X428" t="s">
        <v>56</v>
      </c>
      <c r="Y428" t="s">
        <v>1162</v>
      </c>
      <c r="Z428" t="s">
        <v>421</v>
      </c>
      <c r="AA428" t="s">
        <v>82</v>
      </c>
      <c r="AB428">
        <v>2</v>
      </c>
      <c r="AC428" t="s">
        <v>378</v>
      </c>
      <c r="AD428" t="s">
        <v>171</v>
      </c>
      <c r="AE428" t="s">
        <v>52</v>
      </c>
      <c r="AF428" t="s">
        <v>52</v>
      </c>
      <c r="AG428" t="s">
        <v>52</v>
      </c>
      <c r="AH428">
        <v>9606</v>
      </c>
      <c r="AI428" t="s">
        <v>61</v>
      </c>
      <c r="AJ428" t="s">
        <v>1148</v>
      </c>
      <c r="AK428" t="s">
        <v>63</v>
      </c>
      <c r="AL428" t="s">
        <v>104</v>
      </c>
    </row>
    <row r="429" spans="1:38" x14ac:dyDescent="0.2">
      <c r="A429">
        <v>545</v>
      </c>
      <c r="B429">
        <v>27260156</v>
      </c>
      <c r="C429" t="s">
        <v>38</v>
      </c>
      <c r="D429" t="s">
        <v>1146</v>
      </c>
      <c r="E429" t="s">
        <v>1163</v>
      </c>
      <c r="F429">
        <v>17627</v>
      </c>
      <c r="G429">
        <v>17627</v>
      </c>
      <c r="H429" t="s">
        <v>41</v>
      </c>
      <c r="I429">
        <v>1880</v>
      </c>
      <c r="J429" t="s">
        <v>377</v>
      </c>
      <c r="K429" t="s">
        <v>43</v>
      </c>
      <c r="L429" t="s">
        <v>302</v>
      </c>
      <c r="M429" t="s">
        <v>45</v>
      </c>
      <c r="N429" t="s">
        <v>73</v>
      </c>
      <c r="O429" t="s">
        <v>47</v>
      </c>
      <c r="P429" t="s">
        <v>74</v>
      </c>
      <c r="Q429" t="s">
        <v>136</v>
      </c>
      <c r="R429" t="s">
        <v>52</v>
      </c>
      <c r="S429" t="s">
        <v>52</v>
      </c>
      <c r="T429" t="s">
        <v>76</v>
      </c>
      <c r="U429" t="s">
        <v>223</v>
      </c>
      <c r="V429" t="s">
        <v>54</v>
      </c>
      <c r="W429" t="s">
        <v>55</v>
      </c>
      <c r="X429" t="s">
        <v>56</v>
      </c>
      <c r="Y429" t="s">
        <v>1164</v>
      </c>
      <c r="Z429" t="s">
        <v>690</v>
      </c>
      <c r="AA429" t="s">
        <v>82</v>
      </c>
      <c r="AB429">
        <v>2</v>
      </c>
      <c r="AC429" t="s">
        <v>378</v>
      </c>
      <c r="AD429" t="s">
        <v>171</v>
      </c>
      <c r="AE429" t="s">
        <v>52</v>
      </c>
      <c r="AF429" t="s">
        <v>52</v>
      </c>
      <c r="AG429" t="s">
        <v>52</v>
      </c>
      <c r="AH429">
        <v>9606</v>
      </c>
      <c r="AI429" t="s">
        <v>61</v>
      </c>
      <c r="AJ429" t="s">
        <v>1148</v>
      </c>
      <c r="AK429" t="s">
        <v>63</v>
      </c>
      <c r="AL429" t="s">
        <v>104</v>
      </c>
    </row>
    <row r="430" spans="1:38" x14ac:dyDescent="0.2">
      <c r="A430">
        <v>546</v>
      </c>
      <c r="B430">
        <v>27260156</v>
      </c>
      <c r="C430" t="s">
        <v>38</v>
      </c>
      <c r="D430" t="s">
        <v>1146</v>
      </c>
      <c r="E430" t="s">
        <v>1165</v>
      </c>
      <c r="F430">
        <v>17627</v>
      </c>
      <c r="G430">
        <v>17627</v>
      </c>
      <c r="H430" t="s">
        <v>41</v>
      </c>
      <c r="I430">
        <v>1777</v>
      </c>
      <c r="J430" t="s">
        <v>377</v>
      </c>
      <c r="K430" t="s">
        <v>43</v>
      </c>
      <c r="L430" t="s">
        <v>302</v>
      </c>
      <c r="M430" t="s">
        <v>45</v>
      </c>
      <c r="N430" t="s">
        <v>73</v>
      </c>
      <c r="O430" t="s">
        <v>47</v>
      </c>
      <c r="P430" t="s">
        <v>74</v>
      </c>
      <c r="Q430" t="s">
        <v>136</v>
      </c>
      <c r="R430" t="s">
        <v>52</v>
      </c>
      <c r="S430" t="s">
        <v>52</v>
      </c>
      <c r="T430" t="s">
        <v>76</v>
      </c>
      <c r="U430" t="s">
        <v>223</v>
      </c>
      <c r="V430" t="s">
        <v>54</v>
      </c>
      <c r="W430" t="s">
        <v>55</v>
      </c>
      <c r="X430" t="s">
        <v>56</v>
      </c>
      <c r="Y430" t="s">
        <v>1166</v>
      </c>
      <c r="Z430" t="s">
        <v>225</v>
      </c>
      <c r="AA430" t="s">
        <v>82</v>
      </c>
      <c r="AB430">
        <v>2</v>
      </c>
      <c r="AC430" t="s">
        <v>378</v>
      </c>
      <c r="AD430" t="s">
        <v>171</v>
      </c>
      <c r="AE430" t="s">
        <v>52</v>
      </c>
      <c r="AF430" t="s">
        <v>52</v>
      </c>
      <c r="AG430" t="s">
        <v>52</v>
      </c>
      <c r="AH430">
        <v>9606</v>
      </c>
      <c r="AI430" t="s">
        <v>61</v>
      </c>
      <c r="AJ430" t="s">
        <v>1148</v>
      </c>
      <c r="AK430" t="s">
        <v>63</v>
      </c>
      <c r="AL430" t="s">
        <v>104</v>
      </c>
    </row>
    <row r="431" spans="1:38" x14ac:dyDescent="0.2">
      <c r="A431">
        <v>547</v>
      </c>
      <c r="B431">
        <v>27260156</v>
      </c>
      <c r="C431" t="s">
        <v>38</v>
      </c>
      <c r="D431" t="s">
        <v>1146</v>
      </c>
      <c r="E431" t="s">
        <v>1167</v>
      </c>
      <c r="F431">
        <v>17627</v>
      </c>
      <c r="G431">
        <v>17627</v>
      </c>
      <c r="H431" t="s">
        <v>41</v>
      </c>
      <c r="I431">
        <v>1876</v>
      </c>
      <c r="J431" t="s">
        <v>377</v>
      </c>
      <c r="K431" t="s">
        <v>43</v>
      </c>
      <c r="L431" t="s">
        <v>302</v>
      </c>
      <c r="M431" t="s">
        <v>45</v>
      </c>
      <c r="N431" t="s">
        <v>73</v>
      </c>
      <c r="O431" t="s">
        <v>47</v>
      </c>
      <c r="P431" t="s">
        <v>74</v>
      </c>
      <c r="Q431" t="s">
        <v>136</v>
      </c>
      <c r="R431" t="s">
        <v>52</v>
      </c>
      <c r="S431" t="s">
        <v>52</v>
      </c>
      <c r="T431" t="s">
        <v>76</v>
      </c>
      <c r="U431" t="s">
        <v>223</v>
      </c>
      <c r="V431" t="s">
        <v>54</v>
      </c>
      <c r="W431" t="s">
        <v>55</v>
      </c>
      <c r="X431" t="s">
        <v>56</v>
      </c>
      <c r="Y431" t="s">
        <v>563</v>
      </c>
      <c r="Z431" t="s">
        <v>143</v>
      </c>
      <c r="AA431" t="s">
        <v>82</v>
      </c>
      <c r="AB431">
        <v>2</v>
      </c>
      <c r="AC431" t="s">
        <v>378</v>
      </c>
      <c r="AD431" t="s">
        <v>171</v>
      </c>
      <c r="AE431" t="s">
        <v>52</v>
      </c>
      <c r="AF431" t="s">
        <v>52</v>
      </c>
      <c r="AG431" t="s">
        <v>52</v>
      </c>
      <c r="AH431">
        <v>9606</v>
      </c>
      <c r="AI431" t="s">
        <v>61</v>
      </c>
      <c r="AJ431" t="s">
        <v>1148</v>
      </c>
      <c r="AK431" t="s">
        <v>63</v>
      </c>
      <c r="AL431" t="s">
        <v>104</v>
      </c>
    </row>
    <row r="432" spans="1:38" x14ac:dyDescent="0.2">
      <c r="A432">
        <v>548</v>
      </c>
      <c r="B432">
        <v>27260156</v>
      </c>
      <c r="C432" t="s">
        <v>38</v>
      </c>
      <c r="D432" t="s">
        <v>1146</v>
      </c>
      <c r="E432" t="s">
        <v>1168</v>
      </c>
      <c r="F432">
        <v>17627</v>
      </c>
      <c r="G432">
        <v>17627</v>
      </c>
      <c r="H432" t="s">
        <v>41</v>
      </c>
      <c r="I432">
        <v>2137</v>
      </c>
      <c r="J432" t="s">
        <v>377</v>
      </c>
      <c r="K432" t="s">
        <v>43</v>
      </c>
      <c r="L432" t="s">
        <v>302</v>
      </c>
      <c r="M432" t="s">
        <v>45</v>
      </c>
      <c r="N432" t="s">
        <v>73</v>
      </c>
      <c r="O432" t="s">
        <v>47</v>
      </c>
      <c r="P432" t="s">
        <v>74</v>
      </c>
      <c r="Q432" t="s">
        <v>136</v>
      </c>
      <c r="R432" t="s">
        <v>52</v>
      </c>
      <c r="S432" t="s">
        <v>52</v>
      </c>
      <c r="T432" t="s">
        <v>76</v>
      </c>
      <c r="U432" t="s">
        <v>223</v>
      </c>
      <c r="V432" t="s">
        <v>54</v>
      </c>
      <c r="W432" t="s">
        <v>55</v>
      </c>
      <c r="X432" t="s">
        <v>56</v>
      </c>
      <c r="Y432" t="s">
        <v>314</v>
      </c>
      <c r="Z432" t="s">
        <v>162</v>
      </c>
      <c r="AA432" t="s">
        <v>82</v>
      </c>
      <c r="AB432">
        <v>2</v>
      </c>
      <c r="AC432" t="s">
        <v>378</v>
      </c>
      <c r="AD432" t="s">
        <v>171</v>
      </c>
      <c r="AE432" t="s">
        <v>52</v>
      </c>
      <c r="AF432" t="s">
        <v>52</v>
      </c>
      <c r="AG432" t="s">
        <v>52</v>
      </c>
      <c r="AH432">
        <v>9606</v>
      </c>
      <c r="AI432" t="s">
        <v>61</v>
      </c>
      <c r="AJ432" t="s">
        <v>1148</v>
      </c>
      <c r="AK432" t="s">
        <v>63</v>
      </c>
      <c r="AL432" t="s">
        <v>104</v>
      </c>
    </row>
    <row r="433" spans="1:38" x14ac:dyDescent="0.2">
      <c r="A433">
        <v>549</v>
      </c>
      <c r="B433">
        <v>27260156</v>
      </c>
      <c r="C433" t="s">
        <v>38</v>
      </c>
      <c r="D433" t="s">
        <v>1146</v>
      </c>
      <c r="E433" t="s">
        <v>1169</v>
      </c>
      <c r="F433">
        <v>17627</v>
      </c>
      <c r="G433">
        <v>17627</v>
      </c>
      <c r="H433" t="s">
        <v>41</v>
      </c>
      <c r="I433">
        <v>1745</v>
      </c>
      <c r="J433" t="s">
        <v>377</v>
      </c>
      <c r="K433" t="s">
        <v>43</v>
      </c>
      <c r="L433" t="s">
        <v>302</v>
      </c>
      <c r="M433" t="s">
        <v>45</v>
      </c>
      <c r="N433" t="s">
        <v>73</v>
      </c>
      <c r="O433" t="s">
        <v>47</v>
      </c>
      <c r="P433" t="s">
        <v>74</v>
      </c>
      <c r="Q433" t="s">
        <v>136</v>
      </c>
      <c r="R433" t="s">
        <v>52</v>
      </c>
      <c r="S433" t="s">
        <v>52</v>
      </c>
      <c r="T433" t="s">
        <v>76</v>
      </c>
      <c r="U433" t="s">
        <v>223</v>
      </c>
      <c r="V433" t="s">
        <v>54</v>
      </c>
      <c r="W433" t="s">
        <v>55</v>
      </c>
      <c r="X433" t="s">
        <v>56</v>
      </c>
      <c r="Y433" t="s">
        <v>81</v>
      </c>
      <c r="Z433" t="s">
        <v>58</v>
      </c>
      <c r="AA433" t="s">
        <v>82</v>
      </c>
      <c r="AB433">
        <v>2</v>
      </c>
      <c r="AC433" t="s">
        <v>378</v>
      </c>
      <c r="AD433" t="s">
        <v>171</v>
      </c>
      <c r="AE433" t="s">
        <v>52</v>
      </c>
      <c r="AF433" t="s">
        <v>52</v>
      </c>
      <c r="AG433" t="s">
        <v>52</v>
      </c>
      <c r="AH433">
        <v>9606</v>
      </c>
      <c r="AI433" t="s">
        <v>61</v>
      </c>
      <c r="AJ433" t="s">
        <v>1148</v>
      </c>
      <c r="AK433" t="s">
        <v>63</v>
      </c>
      <c r="AL433" t="s">
        <v>104</v>
      </c>
    </row>
    <row r="434" spans="1:38" x14ac:dyDescent="0.2">
      <c r="A434">
        <v>550</v>
      </c>
      <c r="B434">
        <v>27260156</v>
      </c>
      <c r="C434" t="s">
        <v>38</v>
      </c>
      <c r="D434" t="s">
        <v>1146</v>
      </c>
      <c r="E434" t="s">
        <v>1170</v>
      </c>
      <c r="F434">
        <v>17627</v>
      </c>
      <c r="G434">
        <v>17627</v>
      </c>
      <c r="H434" t="s">
        <v>41</v>
      </c>
      <c r="I434">
        <v>1200</v>
      </c>
      <c r="J434" t="s">
        <v>377</v>
      </c>
      <c r="K434" t="s">
        <v>43</v>
      </c>
      <c r="L434" t="s">
        <v>302</v>
      </c>
      <c r="M434" t="s">
        <v>45</v>
      </c>
      <c r="N434" t="s">
        <v>73</v>
      </c>
      <c r="O434" t="s">
        <v>47</v>
      </c>
      <c r="P434" t="s">
        <v>74</v>
      </c>
      <c r="Q434" t="s">
        <v>136</v>
      </c>
      <c r="R434" t="s">
        <v>52</v>
      </c>
      <c r="S434" t="s">
        <v>52</v>
      </c>
      <c r="T434" t="s">
        <v>76</v>
      </c>
      <c r="U434" t="s">
        <v>223</v>
      </c>
      <c r="V434" t="s">
        <v>54</v>
      </c>
      <c r="W434" t="s">
        <v>55</v>
      </c>
      <c r="X434" t="s">
        <v>56</v>
      </c>
      <c r="Y434" t="s">
        <v>1171</v>
      </c>
      <c r="Z434" t="s">
        <v>525</v>
      </c>
      <c r="AA434" t="s">
        <v>82</v>
      </c>
      <c r="AB434">
        <v>2</v>
      </c>
      <c r="AC434" t="s">
        <v>378</v>
      </c>
      <c r="AD434" t="s">
        <v>171</v>
      </c>
      <c r="AE434" t="s">
        <v>52</v>
      </c>
      <c r="AF434" t="s">
        <v>52</v>
      </c>
      <c r="AG434" t="s">
        <v>52</v>
      </c>
      <c r="AH434">
        <v>9606</v>
      </c>
      <c r="AI434" t="s">
        <v>61</v>
      </c>
      <c r="AJ434" t="s">
        <v>1148</v>
      </c>
      <c r="AK434" t="s">
        <v>63</v>
      </c>
      <c r="AL434" t="s">
        <v>104</v>
      </c>
    </row>
    <row r="435" spans="1:38" x14ac:dyDescent="0.2">
      <c r="A435">
        <v>551</v>
      </c>
      <c r="B435">
        <v>27260156</v>
      </c>
      <c r="C435" t="s">
        <v>38</v>
      </c>
      <c r="D435" t="s">
        <v>1146</v>
      </c>
      <c r="E435" t="s">
        <v>1172</v>
      </c>
      <c r="F435">
        <v>17627</v>
      </c>
      <c r="G435">
        <v>17627</v>
      </c>
      <c r="H435" t="s">
        <v>41</v>
      </c>
      <c r="I435">
        <v>1911</v>
      </c>
      <c r="J435" t="s">
        <v>377</v>
      </c>
      <c r="K435" t="s">
        <v>43</v>
      </c>
      <c r="L435" t="s">
        <v>302</v>
      </c>
      <c r="M435" t="s">
        <v>45</v>
      </c>
      <c r="N435" t="s">
        <v>73</v>
      </c>
      <c r="O435" t="s">
        <v>47</v>
      </c>
      <c r="P435" t="s">
        <v>74</v>
      </c>
      <c r="Q435" t="s">
        <v>136</v>
      </c>
      <c r="R435" t="s">
        <v>52</v>
      </c>
      <c r="S435" t="s">
        <v>52</v>
      </c>
      <c r="T435" t="s">
        <v>76</v>
      </c>
      <c r="U435" t="s">
        <v>223</v>
      </c>
      <c r="V435" t="s">
        <v>54</v>
      </c>
      <c r="W435" t="s">
        <v>55</v>
      </c>
      <c r="X435" t="s">
        <v>56</v>
      </c>
      <c r="Y435" t="s">
        <v>231</v>
      </c>
      <c r="Z435" t="s">
        <v>232</v>
      </c>
      <c r="AA435" t="s">
        <v>82</v>
      </c>
      <c r="AB435">
        <v>2</v>
      </c>
      <c r="AC435" t="s">
        <v>378</v>
      </c>
      <c r="AD435" t="s">
        <v>171</v>
      </c>
      <c r="AE435" t="s">
        <v>52</v>
      </c>
      <c r="AF435" t="s">
        <v>52</v>
      </c>
      <c r="AG435" t="s">
        <v>52</v>
      </c>
      <c r="AH435">
        <v>9606</v>
      </c>
      <c r="AI435" t="s">
        <v>61</v>
      </c>
      <c r="AJ435" t="s">
        <v>1148</v>
      </c>
      <c r="AK435" t="s">
        <v>63</v>
      </c>
      <c r="AL435" t="s">
        <v>104</v>
      </c>
    </row>
    <row r="436" spans="1:38" x14ac:dyDescent="0.2">
      <c r="A436">
        <v>552</v>
      </c>
      <c r="B436">
        <v>27260156</v>
      </c>
      <c r="C436" t="s">
        <v>38</v>
      </c>
      <c r="D436" t="s">
        <v>1146</v>
      </c>
      <c r="E436" t="s">
        <v>1173</v>
      </c>
      <c r="F436">
        <v>17627</v>
      </c>
      <c r="G436">
        <v>17627</v>
      </c>
      <c r="H436" t="s">
        <v>41</v>
      </c>
      <c r="I436">
        <v>1751</v>
      </c>
      <c r="J436" t="s">
        <v>377</v>
      </c>
      <c r="K436" t="s">
        <v>43</v>
      </c>
      <c r="L436" t="s">
        <v>302</v>
      </c>
      <c r="M436" t="s">
        <v>45</v>
      </c>
      <c r="N436" t="s">
        <v>73</v>
      </c>
      <c r="O436" t="s">
        <v>47</v>
      </c>
      <c r="P436" t="s">
        <v>74</v>
      </c>
      <c r="Q436" t="s">
        <v>136</v>
      </c>
      <c r="R436" t="s">
        <v>52</v>
      </c>
      <c r="S436" t="s">
        <v>52</v>
      </c>
      <c r="T436" t="s">
        <v>76</v>
      </c>
      <c r="U436" t="s">
        <v>223</v>
      </c>
      <c r="V436" t="s">
        <v>54</v>
      </c>
      <c r="W436" t="s">
        <v>55</v>
      </c>
      <c r="X436" t="s">
        <v>56</v>
      </c>
      <c r="Y436" t="s">
        <v>1174</v>
      </c>
      <c r="Z436" t="s">
        <v>143</v>
      </c>
      <c r="AA436" t="s">
        <v>82</v>
      </c>
      <c r="AB436">
        <v>2</v>
      </c>
      <c r="AC436" t="s">
        <v>378</v>
      </c>
      <c r="AD436" t="s">
        <v>171</v>
      </c>
      <c r="AE436" t="s">
        <v>52</v>
      </c>
      <c r="AF436" t="s">
        <v>52</v>
      </c>
      <c r="AG436" t="s">
        <v>52</v>
      </c>
      <c r="AH436">
        <v>9606</v>
      </c>
      <c r="AI436" t="s">
        <v>61</v>
      </c>
      <c r="AJ436" t="s">
        <v>1148</v>
      </c>
      <c r="AK436" t="s">
        <v>63</v>
      </c>
      <c r="AL436" t="s">
        <v>104</v>
      </c>
    </row>
    <row r="437" spans="1:38" x14ac:dyDescent="0.2">
      <c r="A437">
        <v>553</v>
      </c>
      <c r="B437">
        <v>27260156</v>
      </c>
      <c r="C437" t="s">
        <v>38</v>
      </c>
      <c r="D437" t="s">
        <v>1146</v>
      </c>
      <c r="E437" t="s">
        <v>1175</v>
      </c>
      <c r="F437">
        <v>17627</v>
      </c>
      <c r="G437">
        <v>17627</v>
      </c>
      <c r="H437" t="s">
        <v>41</v>
      </c>
      <c r="I437">
        <v>1870</v>
      </c>
      <c r="J437" t="s">
        <v>377</v>
      </c>
      <c r="K437" t="s">
        <v>43</v>
      </c>
      <c r="L437" t="s">
        <v>302</v>
      </c>
      <c r="M437" t="s">
        <v>45</v>
      </c>
      <c r="N437" t="s">
        <v>73</v>
      </c>
      <c r="O437" t="s">
        <v>47</v>
      </c>
      <c r="P437" t="s">
        <v>74</v>
      </c>
      <c r="Q437" t="s">
        <v>136</v>
      </c>
      <c r="R437" t="s">
        <v>52</v>
      </c>
      <c r="S437" t="s">
        <v>52</v>
      </c>
      <c r="T437" t="s">
        <v>76</v>
      </c>
      <c r="U437" t="s">
        <v>223</v>
      </c>
      <c r="V437" t="s">
        <v>54</v>
      </c>
      <c r="W437" t="s">
        <v>55</v>
      </c>
      <c r="X437" t="s">
        <v>56</v>
      </c>
      <c r="Y437" t="s">
        <v>1176</v>
      </c>
      <c r="Z437" t="s">
        <v>421</v>
      </c>
      <c r="AA437" t="s">
        <v>82</v>
      </c>
      <c r="AB437">
        <v>2</v>
      </c>
      <c r="AC437" t="s">
        <v>378</v>
      </c>
      <c r="AD437" t="s">
        <v>171</v>
      </c>
      <c r="AE437" t="s">
        <v>52</v>
      </c>
      <c r="AF437" t="s">
        <v>52</v>
      </c>
      <c r="AG437" t="s">
        <v>52</v>
      </c>
      <c r="AH437">
        <v>9606</v>
      </c>
      <c r="AI437" t="s">
        <v>61</v>
      </c>
      <c r="AJ437" t="s">
        <v>1148</v>
      </c>
      <c r="AK437" t="s">
        <v>63</v>
      </c>
      <c r="AL437" t="s">
        <v>104</v>
      </c>
    </row>
    <row r="438" spans="1:38" x14ac:dyDescent="0.2">
      <c r="A438">
        <v>554</v>
      </c>
      <c r="B438">
        <v>27260156</v>
      </c>
      <c r="C438" t="s">
        <v>38</v>
      </c>
      <c r="D438" t="s">
        <v>1146</v>
      </c>
      <c r="E438" t="s">
        <v>1177</v>
      </c>
      <c r="F438">
        <v>17627</v>
      </c>
      <c r="G438">
        <v>17627</v>
      </c>
      <c r="H438" t="s">
        <v>41</v>
      </c>
      <c r="I438">
        <v>1595</v>
      </c>
      <c r="J438" t="s">
        <v>377</v>
      </c>
      <c r="K438" t="s">
        <v>43</v>
      </c>
      <c r="L438" t="s">
        <v>302</v>
      </c>
      <c r="M438" t="s">
        <v>45</v>
      </c>
      <c r="N438" t="s">
        <v>73</v>
      </c>
      <c r="O438" t="s">
        <v>47</v>
      </c>
      <c r="P438" t="s">
        <v>74</v>
      </c>
      <c r="Q438" t="s">
        <v>136</v>
      </c>
      <c r="R438" t="s">
        <v>52</v>
      </c>
      <c r="S438" t="s">
        <v>52</v>
      </c>
      <c r="T438" t="s">
        <v>76</v>
      </c>
      <c r="U438" t="s">
        <v>223</v>
      </c>
      <c r="V438" t="s">
        <v>54</v>
      </c>
      <c r="W438" t="s">
        <v>55</v>
      </c>
      <c r="X438" t="s">
        <v>56</v>
      </c>
      <c r="Y438" t="s">
        <v>1178</v>
      </c>
      <c r="Z438" t="s">
        <v>225</v>
      </c>
      <c r="AA438" t="s">
        <v>82</v>
      </c>
      <c r="AB438">
        <v>2</v>
      </c>
      <c r="AC438" t="s">
        <v>378</v>
      </c>
      <c r="AD438" t="s">
        <v>171</v>
      </c>
      <c r="AE438" t="s">
        <v>52</v>
      </c>
      <c r="AF438" t="s">
        <v>52</v>
      </c>
      <c r="AG438" t="s">
        <v>52</v>
      </c>
      <c r="AH438">
        <v>9606</v>
      </c>
      <c r="AI438" t="s">
        <v>61</v>
      </c>
      <c r="AJ438" t="s">
        <v>1148</v>
      </c>
      <c r="AK438" t="s">
        <v>63</v>
      </c>
      <c r="AL438" t="s">
        <v>104</v>
      </c>
    </row>
    <row r="439" spans="1:38" x14ac:dyDescent="0.2">
      <c r="A439">
        <v>555</v>
      </c>
      <c r="B439">
        <v>27260156</v>
      </c>
      <c r="C439" t="s">
        <v>38</v>
      </c>
      <c r="D439" t="s">
        <v>1146</v>
      </c>
      <c r="E439" t="s">
        <v>1179</v>
      </c>
      <c r="F439">
        <v>17627</v>
      </c>
      <c r="G439">
        <v>17627</v>
      </c>
      <c r="H439" t="s">
        <v>41</v>
      </c>
      <c r="I439">
        <v>2108</v>
      </c>
      <c r="J439" t="s">
        <v>377</v>
      </c>
      <c r="K439" t="s">
        <v>43</v>
      </c>
      <c r="L439" t="s">
        <v>302</v>
      </c>
      <c r="M439" t="s">
        <v>45</v>
      </c>
      <c r="N439" t="s">
        <v>73</v>
      </c>
      <c r="O439" t="s">
        <v>47</v>
      </c>
      <c r="P439" t="s">
        <v>74</v>
      </c>
      <c r="Q439" t="s">
        <v>136</v>
      </c>
      <c r="R439" t="s">
        <v>52</v>
      </c>
      <c r="S439" t="s">
        <v>52</v>
      </c>
      <c r="T439" t="s">
        <v>76</v>
      </c>
      <c r="U439" t="s">
        <v>223</v>
      </c>
      <c r="V439" t="s">
        <v>54</v>
      </c>
      <c r="W439" t="s">
        <v>55</v>
      </c>
      <c r="X439" t="s">
        <v>56</v>
      </c>
      <c r="Y439" t="s">
        <v>1180</v>
      </c>
      <c r="Z439" t="s">
        <v>225</v>
      </c>
      <c r="AA439" t="s">
        <v>82</v>
      </c>
      <c r="AB439">
        <v>2</v>
      </c>
      <c r="AC439" t="s">
        <v>378</v>
      </c>
      <c r="AD439" t="s">
        <v>171</v>
      </c>
      <c r="AE439" t="s">
        <v>52</v>
      </c>
      <c r="AF439" t="s">
        <v>52</v>
      </c>
      <c r="AG439" t="s">
        <v>52</v>
      </c>
      <c r="AH439">
        <v>9606</v>
      </c>
      <c r="AI439" t="s">
        <v>61</v>
      </c>
      <c r="AJ439" t="s">
        <v>1148</v>
      </c>
      <c r="AK439" t="s">
        <v>63</v>
      </c>
      <c r="AL439" t="s">
        <v>104</v>
      </c>
    </row>
    <row r="440" spans="1:38" x14ac:dyDescent="0.2">
      <c r="A440">
        <v>556</v>
      </c>
      <c r="B440">
        <v>27260156</v>
      </c>
      <c r="C440" t="s">
        <v>38</v>
      </c>
      <c r="D440" t="s">
        <v>1146</v>
      </c>
      <c r="E440" t="s">
        <v>1181</v>
      </c>
      <c r="F440">
        <v>17627</v>
      </c>
      <c r="G440">
        <v>17627</v>
      </c>
      <c r="H440" t="s">
        <v>41</v>
      </c>
      <c r="I440">
        <v>1766</v>
      </c>
      <c r="J440" t="s">
        <v>377</v>
      </c>
      <c r="K440" t="s">
        <v>43</v>
      </c>
      <c r="L440" t="s">
        <v>302</v>
      </c>
      <c r="M440" t="s">
        <v>45</v>
      </c>
      <c r="N440" t="s">
        <v>73</v>
      </c>
      <c r="O440" t="s">
        <v>47</v>
      </c>
      <c r="P440" t="s">
        <v>74</v>
      </c>
      <c r="Q440" t="s">
        <v>136</v>
      </c>
      <c r="R440" t="s">
        <v>52</v>
      </c>
      <c r="S440" t="s">
        <v>52</v>
      </c>
      <c r="T440" t="s">
        <v>76</v>
      </c>
      <c r="U440" t="s">
        <v>223</v>
      </c>
      <c r="V440" t="s">
        <v>54</v>
      </c>
      <c r="W440" t="s">
        <v>55</v>
      </c>
      <c r="X440" t="s">
        <v>56</v>
      </c>
      <c r="Y440" t="s">
        <v>1182</v>
      </c>
      <c r="Z440" t="s">
        <v>525</v>
      </c>
      <c r="AA440" t="s">
        <v>82</v>
      </c>
      <c r="AB440">
        <v>2</v>
      </c>
      <c r="AC440" t="s">
        <v>378</v>
      </c>
      <c r="AD440" t="s">
        <v>171</v>
      </c>
      <c r="AE440" t="s">
        <v>52</v>
      </c>
      <c r="AF440" t="s">
        <v>52</v>
      </c>
      <c r="AG440" t="s">
        <v>52</v>
      </c>
      <c r="AH440">
        <v>9606</v>
      </c>
      <c r="AI440" t="s">
        <v>61</v>
      </c>
      <c r="AJ440" t="s">
        <v>1148</v>
      </c>
      <c r="AK440" t="s">
        <v>63</v>
      </c>
      <c r="AL440" t="s">
        <v>104</v>
      </c>
    </row>
    <row r="441" spans="1:38" x14ac:dyDescent="0.2">
      <c r="A441">
        <v>557</v>
      </c>
      <c r="B441">
        <v>27260156</v>
      </c>
      <c r="C441" t="s">
        <v>38</v>
      </c>
      <c r="D441" t="s">
        <v>1146</v>
      </c>
      <c r="E441" t="s">
        <v>1183</v>
      </c>
      <c r="F441">
        <v>17627</v>
      </c>
      <c r="G441">
        <v>17627</v>
      </c>
      <c r="H441" t="s">
        <v>41</v>
      </c>
      <c r="I441">
        <v>1759</v>
      </c>
      <c r="J441" t="s">
        <v>377</v>
      </c>
      <c r="K441" t="s">
        <v>43</v>
      </c>
      <c r="L441" t="s">
        <v>302</v>
      </c>
      <c r="M441" t="s">
        <v>45</v>
      </c>
      <c r="N441" t="s">
        <v>73</v>
      </c>
      <c r="O441" t="s">
        <v>47</v>
      </c>
      <c r="P441" t="s">
        <v>74</v>
      </c>
      <c r="Q441" t="s">
        <v>136</v>
      </c>
      <c r="R441" t="s">
        <v>52</v>
      </c>
      <c r="S441" t="s">
        <v>52</v>
      </c>
      <c r="T441" t="s">
        <v>76</v>
      </c>
      <c r="U441" t="s">
        <v>223</v>
      </c>
      <c r="V441" t="s">
        <v>54</v>
      </c>
      <c r="W441" t="s">
        <v>55</v>
      </c>
      <c r="X441" t="s">
        <v>56</v>
      </c>
      <c r="Y441" t="s">
        <v>1184</v>
      </c>
      <c r="Z441" t="s">
        <v>421</v>
      </c>
      <c r="AA441" t="s">
        <v>82</v>
      </c>
      <c r="AB441">
        <v>2</v>
      </c>
      <c r="AC441" t="s">
        <v>378</v>
      </c>
      <c r="AD441" t="s">
        <v>171</v>
      </c>
      <c r="AE441" t="s">
        <v>52</v>
      </c>
      <c r="AF441" t="s">
        <v>52</v>
      </c>
      <c r="AG441" t="s">
        <v>52</v>
      </c>
      <c r="AH441">
        <v>9606</v>
      </c>
      <c r="AI441" t="s">
        <v>61</v>
      </c>
      <c r="AJ441" t="s">
        <v>1148</v>
      </c>
      <c r="AK441" t="s">
        <v>63</v>
      </c>
      <c r="AL441" t="s">
        <v>104</v>
      </c>
    </row>
    <row r="442" spans="1:38" x14ac:dyDescent="0.2">
      <c r="A442">
        <v>558</v>
      </c>
      <c r="B442">
        <v>27260156</v>
      </c>
      <c r="C442" t="s">
        <v>38</v>
      </c>
      <c r="D442" t="s">
        <v>1146</v>
      </c>
      <c r="E442" t="s">
        <v>1185</v>
      </c>
      <c r="F442">
        <v>17627</v>
      </c>
      <c r="G442">
        <v>17627</v>
      </c>
      <c r="H442" t="s">
        <v>41</v>
      </c>
      <c r="I442">
        <v>2145</v>
      </c>
      <c r="J442" t="s">
        <v>377</v>
      </c>
      <c r="K442" t="s">
        <v>43</v>
      </c>
      <c r="L442" t="s">
        <v>302</v>
      </c>
      <c r="M442" t="s">
        <v>45</v>
      </c>
      <c r="N442" t="s">
        <v>73</v>
      </c>
      <c r="O442" t="s">
        <v>47</v>
      </c>
      <c r="P442" t="s">
        <v>74</v>
      </c>
      <c r="Q442" t="s">
        <v>136</v>
      </c>
      <c r="R442" t="s">
        <v>52</v>
      </c>
      <c r="S442" t="s">
        <v>52</v>
      </c>
      <c r="T442" t="s">
        <v>76</v>
      </c>
      <c r="U442" t="s">
        <v>223</v>
      </c>
      <c r="V442" t="s">
        <v>54</v>
      </c>
      <c r="W442" t="s">
        <v>55</v>
      </c>
      <c r="X442" t="s">
        <v>56</v>
      </c>
      <c r="Y442" t="s">
        <v>1186</v>
      </c>
      <c r="Z442" t="s">
        <v>421</v>
      </c>
      <c r="AA442" t="s">
        <v>82</v>
      </c>
      <c r="AB442">
        <v>2</v>
      </c>
      <c r="AC442" t="s">
        <v>378</v>
      </c>
      <c r="AD442" t="s">
        <v>171</v>
      </c>
      <c r="AE442" t="s">
        <v>52</v>
      </c>
      <c r="AF442" t="s">
        <v>52</v>
      </c>
      <c r="AG442" t="s">
        <v>52</v>
      </c>
      <c r="AH442">
        <v>9606</v>
      </c>
      <c r="AI442" t="s">
        <v>61</v>
      </c>
      <c r="AJ442" t="s">
        <v>1148</v>
      </c>
      <c r="AK442" t="s">
        <v>63</v>
      </c>
      <c r="AL442" t="s">
        <v>104</v>
      </c>
    </row>
    <row r="443" spans="1:38" x14ac:dyDescent="0.2">
      <c r="A443">
        <v>559</v>
      </c>
      <c r="B443">
        <v>27260156</v>
      </c>
      <c r="C443" t="s">
        <v>38</v>
      </c>
      <c r="D443" t="s">
        <v>1146</v>
      </c>
      <c r="E443" t="s">
        <v>1187</v>
      </c>
      <c r="F443">
        <v>17627</v>
      </c>
      <c r="G443">
        <v>17627</v>
      </c>
      <c r="H443" t="s">
        <v>41</v>
      </c>
      <c r="I443">
        <v>1757</v>
      </c>
      <c r="J443" t="s">
        <v>377</v>
      </c>
      <c r="K443" t="s">
        <v>43</v>
      </c>
      <c r="L443" t="s">
        <v>302</v>
      </c>
      <c r="M443" t="s">
        <v>45</v>
      </c>
      <c r="N443" t="s">
        <v>73</v>
      </c>
      <c r="O443" t="s">
        <v>47</v>
      </c>
      <c r="P443" t="s">
        <v>74</v>
      </c>
      <c r="Q443" t="s">
        <v>136</v>
      </c>
      <c r="R443" t="s">
        <v>52</v>
      </c>
      <c r="S443" t="s">
        <v>52</v>
      </c>
      <c r="T443" t="s">
        <v>76</v>
      </c>
      <c r="U443" t="s">
        <v>223</v>
      </c>
      <c r="V443" t="s">
        <v>54</v>
      </c>
      <c r="W443" t="s">
        <v>55</v>
      </c>
      <c r="X443" t="s">
        <v>56</v>
      </c>
      <c r="Y443" t="s">
        <v>1188</v>
      </c>
      <c r="Z443" t="s">
        <v>421</v>
      </c>
      <c r="AA443" t="s">
        <v>82</v>
      </c>
      <c r="AB443">
        <v>2</v>
      </c>
      <c r="AC443" t="s">
        <v>378</v>
      </c>
      <c r="AD443" t="s">
        <v>171</v>
      </c>
      <c r="AE443" t="s">
        <v>52</v>
      </c>
      <c r="AF443" t="s">
        <v>52</v>
      </c>
      <c r="AG443" t="s">
        <v>52</v>
      </c>
      <c r="AH443">
        <v>9606</v>
      </c>
      <c r="AI443" t="s">
        <v>61</v>
      </c>
      <c r="AJ443" t="s">
        <v>1148</v>
      </c>
      <c r="AK443" t="s">
        <v>63</v>
      </c>
      <c r="AL443" t="s">
        <v>104</v>
      </c>
    </row>
    <row r="444" spans="1:38" x14ac:dyDescent="0.2">
      <c r="A444">
        <v>560</v>
      </c>
      <c r="B444">
        <v>27260156</v>
      </c>
      <c r="C444" t="s">
        <v>38</v>
      </c>
      <c r="D444" t="s">
        <v>1146</v>
      </c>
      <c r="E444" t="s">
        <v>1189</v>
      </c>
      <c r="F444">
        <v>17627</v>
      </c>
      <c r="G444">
        <v>17627</v>
      </c>
      <c r="H444" t="s">
        <v>41</v>
      </c>
      <c r="I444">
        <v>1997</v>
      </c>
      <c r="J444" t="s">
        <v>377</v>
      </c>
      <c r="K444" t="s">
        <v>43</v>
      </c>
      <c r="L444" t="s">
        <v>302</v>
      </c>
      <c r="M444" t="s">
        <v>45</v>
      </c>
      <c r="N444" t="s">
        <v>73</v>
      </c>
      <c r="O444" t="s">
        <v>47</v>
      </c>
      <c r="P444" t="s">
        <v>74</v>
      </c>
      <c r="Q444" t="s">
        <v>136</v>
      </c>
      <c r="R444" t="s">
        <v>52</v>
      </c>
      <c r="S444" t="s">
        <v>52</v>
      </c>
      <c r="T444" t="s">
        <v>76</v>
      </c>
      <c r="U444" t="s">
        <v>223</v>
      </c>
      <c r="V444" t="s">
        <v>54</v>
      </c>
      <c r="W444" t="s">
        <v>55</v>
      </c>
      <c r="X444" t="s">
        <v>56</v>
      </c>
      <c r="Y444" t="s">
        <v>269</v>
      </c>
      <c r="Z444" t="s">
        <v>421</v>
      </c>
      <c r="AA444" t="s">
        <v>82</v>
      </c>
      <c r="AB444">
        <v>2</v>
      </c>
      <c r="AC444" t="s">
        <v>378</v>
      </c>
      <c r="AD444" t="s">
        <v>171</v>
      </c>
      <c r="AE444" t="s">
        <v>52</v>
      </c>
      <c r="AF444" t="s">
        <v>52</v>
      </c>
      <c r="AG444" t="s">
        <v>52</v>
      </c>
      <c r="AH444">
        <v>9606</v>
      </c>
      <c r="AI444" t="s">
        <v>61</v>
      </c>
      <c r="AJ444" t="s">
        <v>1148</v>
      </c>
      <c r="AK444" t="s">
        <v>63</v>
      </c>
      <c r="AL444" t="s">
        <v>104</v>
      </c>
    </row>
    <row r="445" spans="1:38" x14ac:dyDescent="0.2">
      <c r="A445">
        <v>561</v>
      </c>
      <c r="B445">
        <v>27260156</v>
      </c>
      <c r="C445" t="s">
        <v>38</v>
      </c>
      <c r="D445" t="s">
        <v>1146</v>
      </c>
      <c r="E445" t="s">
        <v>1190</v>
      </c>
      <c r="F445">
        <v>17627</v>
      </c>
      <c r="G445">
        <v>17627</v>
      </c>
      <c r="H445" t="s">
        <v>41</v>
      </c>
      <c r="I445">
        <v>1213</v>
      </c>
      <c r="J445" t="s">
        <v>377</v>
      </c>
      <c r="K445" t="s">
        <v>43</v>
      </c>
      <c r="L445" t="s">
        <v>302</v>
      </c>
      <c r="M445" t="s">
        <v>45</v>
      </c>
      <c r="N445" t="s">
        <v>73</v>
      </c>
      <c r="O445" t="s">
        <v>47</v>
      </c>
      <c r="P445" t="s">
        <v>74</v>
      </c>
      <c r="Q445" t="s">
        <v>136</v>
      </c>
      <c r="R445" t="s">
        <v>52</v>
      </c>
      <c r="S445" t="s">
        <v>52</v>
      </c>
      <c r="T445" t="s">
        <v>76</v>
      </c>
      <c r="U445" t="s">
        <v>223</v>
      </c>
      <c r="V445" t="s">
        <v>54</v>
      </c>
      <c r="W445" t="s">
        <v>55</v>
      </c>
      <c r="X445" t="s">
        <v>56</v>
      </c>
      <c r="Y445" t="s">
        <v>1191</v>
      </c>
      <c r="Z445" t="s">
        <v>232</v>
      </c>
      <c r="AA445" t="s">
        <v>82</v>
      </c>
      <c r="AB445">
        <v>2</v>
      </c>
      <c r="AC445" t="s">
        <v>378</v>
      </c>
      <c r="AD445" t="s">
        <v>171</v>
      </c>
      <c r="AE445" t="s">
        <v>52</v>
      </c>
      <c r="AF445" t="s">
        <v>52</v>
      </c>
      <c r="AG445" t="s">
        <v>52</v>
      </c>
      <c r="AH445">
        <v>9606</v>
      </c>
      <c r="AI445" t="s">
        <v>61</v>
      </c>
      <c r="AJ445" t="s">
        <v>1148</v>
      </c>
      <c r="AK445" t="s">
        <v>63</v>
      </c>
      <c r="AL445" t="s">
        <v>104</v>
      </c>
    </row>
    <row r="446" spans="1:38" x14ac:dyDescent="0.2">
      <c r="A446">
        <v>562</v>
      </c>
      <c r="B446">
        <v>27260156</v>
      </c>
      <c r="C446" t="s">
        <v>38</v>
      </c>
      <c r="D446" t="s">
        <v>1146</v>
      </c>
      <c r="E446" t="s">
        <v>1192</v>
      </c>
      <c r="F446">
        <v>17627</v>
      </c>
      <c r="G446">
        <v>17627</v>
      </c>
      <c r="H446" t="s">
        <v>41</v>
      </c>
      <c r="I446">
        <v>1520</v>
      </c>
      <c r="J446" t="s">
        <v>377</v>
      </c>
      <c r="K446" t="s">
        <v>43</v>
      </c>
      <c r="L446" t="s">
        <v>302</v>
      </c>
      <c r="M446" t="s">
        <v>45</v>
      </c>
      <c r="N446" t="s">
        <v>73</v>
      </c>
      <c r="O446" t="s">
        <v>47</v>
      </c>
      <c r="P446" t="s">
        <v>74</v>
      </c>
      <c r="Q446" t="s">
        <v>136</v>
      </c>
      <c r="R446" t="s">
        <v>52</v>
      </c>
      <c r="S446" t="s">
        <v>52</v>
      </c>
      <c r="T446" t="s">
        <v>76</v>
      </c>
      <c r="U446" t="s">
        <v>223</v>
      </c>
      <c r="V446" t="s">
        <v>54</v>
      </c>
      <c r="W446" t="s">
        <v>55</v>
      </c>
      <c r="X446" t="s">
        <v>56</v>
      </c>
      <c r="Y446" t="s">
        <v>1193</v>
      </c>
      <c r="Z446" t="s">
        <v>421</v>
      </c>
      <c r="AA446" t="s">
        <v>82</v>
      </c>
      <c r="AB446">
        <v>2</v>
      </c>
      <c r="AC446" t="s">
        <v>378</v>
      </c>
      <c r="AD446" t="s">
        <v>171</v>
      </c>
      <c r="AE446" t="s">
        <v>52</v>
      </c>
      <c r="AF446" t="s">
        <v>52</v>
      </c>
      <c r="AG446" t="s">
        <v>52</v>
      </c>
      <c r="AH446">
        <v>9606</v>
      </c>
      <c r="AI446" t="s">
        <v>61</v>
      </c>
      <c r="AJ446" t="s">
        <v>1148</v>
      </c>
      <c r="AK446" t="s">
        <v>63</v>
      </c>
      <c r="AL446" t="s">
        <v>104</v>
      </c>
    </row>
    <row r="447" spans="1:38" x14ac:dyDescent="0.2">
      <c r="A447">
        <v>563</v>
      </c>
      <c r="B447">
        <v>27260156</v>
      </c>
      <c r="C447" t="s">
        <v>38</v>
      </c>
      <c r="D447" t="s">
        <v>1146</v>
      </c>
      <c r="E447" t="s">
        <v>1194</v>
      </c>
      <c r="F447">
        <v>17627</v>
      </c>
      <c r="G447">
        <v>17627</v>
      </c>
      <c r="H447" t="s">
        <v>41</v>
      </c>
      <c r="I447">
        <v>1584</v>
      </c>
      <c r="J447" t="s">
        <v>377</v>
      </c>
      <c r="K447" t="s">
        <v>43</v>
      </c>
      <c r="L447" t="s">
        <v>302</v>
      </c>
      <c r="M447" t="s">
        <v>45</v>
      </c>
      <c r="N447" t="s">
        <v>73</v>
      </c>
      <c r="O447" t="s">
        <v>47</v>
      </c>
      <c r="P447" t="s">
        <v>74</v>
      </c>
      <c r="Q447" t="s">
        <v>136</v>
      </c>
      <c r="R447" t="s">
        <v>52</v>
      </c>
      <c r="S447" t="s">
        <v>52</v>
      </c>
      <c r="T447" t="s">
        <v>76</v>
      </c>
      <c r="U447" t="s">
        <v>223</v>
      </c>
      <c r="V447" t="s">
        <v>54</v>
      </c>
      <c r="W447" t="s">
        <v>55</v>
      </c>
      <c r="X447" t="s">
        <v>56</v>
      </c>
      <c r="Y447" t="s">
        <v>1195</v>
      </c>
      <c r="Z447" t="s">
        <v>421</v>
      </c>
      <c r="AA447" t="s">
        <v>82</v>
      </c>
      <c r="AB447">
        <v>2</v>
      </c>
      <c r="AC447" t="s">
        <v>378</v>
      </c>
      <c r="AD447" t="s">
        <v>171</v>
      </c>
      <c r="AE447" t="s">
        <v>52</v>
      </c>
      <c r="AF447" t="s">
        <v>52</v>
      </c>
      <c r="AG447" t="s">
        <v>52</v>
      </c>
      <c r="AH447">
        <v>9606</v>
      </c>
      <c r="AI447" t="s">
        <v>61</v>
      </c>
      <c r="AJ447" t="s">
        <v>1148</v>
      </c>
      <c r="AK447" t="s">
        <v>63</v>
      </c>
      <c r="AL447" t="s">
        <v>104</v>
      </c>
    </row>
    <row r="448" spans="1:38" x14ac:dyDescent="0.2">
      <c r="A448">
        <v>564</v>
      </c>
      <c r="B448">
        <v>27260156</v>
      </c>
      <c r="C448" t="s">
        <v>38</v>
      </c>
      <c r="D448" t="s">
        <v>1146</v>
      </c>
      <c r="E448" t="s">
        <v>1196</v>
      </c>
      <c r="F448">
        <v>17627</v>
      </c>
      <c r="G448">
        <v>17627</v>
      </c>
      <c r="H448" t="s">
        <v>41</v>
      </c>
      <c r="I448">
        <v>1834</v>
      </c>
      <c r="J448" t="s">
        <v>377</v>
      </c>
      <c r="K448" t="s">
        <v>43</v>
      </c>
      <c r="L448" t="s">
        <v>302</v>
      </c>
      <c r="M448" t="s">
        <v>45</v>
      </c>
      <c r="N448" t="s">
        <v>73</v>
      </c>
      <c r="O448" t="s">
        <v>47</v>
      </c>
      <c r="P448" t="s">
        <v>74</v>
      </c>
      <c r="Q448" t="s">
        <v>136</v>
      </c>
      <c r="R448" t="s">
        <v>52</v>
      </c>
      <c r="S448" t="s">
        <v>52</v>
      </c>
      <c r="T448" t="s">
        <v>76</v>
      </c>
      <c r="U448" t="s">
        <v>223</v>
      </c>
      <c r="V448" t="s">
        <v>54</v>
      </c>
      <c r="W448" t="s">
        <v>55</v>
      </c>
      <c r="X448" t="s">
        <v>56</v>
      </c>
      <c r="Y448" t="s">
        <v>1197</v>
      </c>
      <c r="Z448" t="s">
        <v>477</v>
      </c>
      <c r="AA448" t="s">
        <v>82</v>
      </c>
      <c r="AB448">
        <v>2</v>
      </c>
      <c r="AC448" t="s">
        <v>378</v>
      </c>
      <c r="AD448" t="s">
        <v>171</v>
      </c>
      <c r="AE448" t="s">
        <v>52</v>
      </c>
      <c r="AF448" t="s">
        <v>52</v>
      </c>
      <c r="AG448" t="s">
        <v>52</v>
      </c>
      <c r="AH448">
        <v>9606</v>
      </c>
      <c r="AI448" t="s">
        <v>61</v>
      </c>
      <c r="AJ448" t="s">
        <v>1148</v>
      </c>
      <c r="AK448" t="s">
        <v>63</v>
      </c>
      <c r="AL448" t="s">
        <v>104</v>
      </c>
    </row>
    <row r="449" spans="1:38" x14ac:dyDescent="0.2">
      <c r="A449">
        <v>565</v>
      </c>
      <c r="B449">
        <v>27260156</v>
      </c>
      <c r="C449" t="s">
        <v>38</v>
      </c>
      <c r="D449" t="s">
        <v>1146</v>
      </c>
      <c r="E449" t="s">
        <v>1198</v>
      </c>
      <c r="F449">
        <v>17627</v>
      </c>
      <c r="G449">
        <v>17627</v>
      </c>
      <c r="H449" t="s">
        <v>41</v>
      </c>
      <c r="I449">
        <v>1765</v>
      </c>
      <c r="J449" t="s">
        <v>377</v>
      </c>
      <c r="K449" t="s">
        <v>43</v>
      </c>
      <c r="L449" t="s">
        <v>302</v>
      </c>
      <c r="M449" t="s">
        <v>45</v>
      </c>
      <c r="N449" t="s">
        <v>73</v>
      </c>
      <c r="O449" t="s">
        <v>47</v>
      </c>
      <c r="P449" t="s">
        <v>74</v>
      </c>
      <c r="Q449" t="s">
        <v>136</v>
      </c>
      <c r="R449" t="s">
        <v>52</v>
      </c>
      <c r="S449" t="s">
        <v>52</v>
      </c>
      <c r="T449" t="s">
        <v>76</v>
      </c>
      <c r="U449" t="s">
        <v>223</v>
      </c>
      <c r="V449" t="s">
        <v>54</v>
      </c>
      <c r="W449" t="s">
        <v>55</v>
      </c>
      <c r="X449" t="s">
        <v>56</v>
      </c>
      <c r="Y449" t="s">
        <v>1199</v>
      </c>
      <c r="Z449" t="s">
        <v>408</v>
      </c>
      <c r="AA449" t="s">
        <v>82</v>
      </c>
      <c r="AB449">
        <v>2</v>
      </c>
      <c r="AC449" t="s">
        <v>378</v>
      </c>
      <c r="AD449" t="s">
        <v>171</v>
      </c>
      <c r="AE449" t="s">
        <v>52</v>
      </c>
      <c r="AF449" t="s">
        <v>52</v>
      </c>
      <c r="AG449" t="s">
        <v>52</v>
      </c>
      <c r="AH449">
        <v>9606</v>
      </c>
      <c r="AI449" t="s">
        <v>61</v>
      </c>
      <c r="AJ449" t="s">
        <v>1148</v>
      </c>
      <c r="AK449" t="s">
        <v>63</v>
      </c>
      <c r="AL449" t="s">
        <v>104</v>
      </c>
    </row>
    <row r="450" spans="1:38" x14ac:dyDescent="0.2">
      <c r="A450">
        <v>566</v>
      </c>
      <c r="B450">
        <v>27260156</v>
      </c>
      <c r="C450" t="s">
        <v>38</v>
      </c>
      <c r="D450" t="s">
        <v>1146</v>
      </c>
      <c r="E450" t="s">
        <v>1200</v>
      </c>
      <c r="F450">
        <v>17627</v>
      </c>
      <c r="G450">
        <v>17627</v>
      </c>
      <c r="H450" t="s">
        <v>41</v>
      </c>
      <c r="I450">
        <v>1671</v>
      </c>
      <c r="J450" t="s">
        <v>377</v>
      </c>
      <c r="K450" t="s">
        <v>43</v>
      </c>
      <c r="L450" t="s">
        <v>302</v>
      </c>
      <c r="M450" t="s">
        <v>45</v>
      </c>
      <c r="N450" t="s">
        <v>73</v>
      </c>
      <c r="O450" t="s">
        <v>47</v>
      </c>
      <c r="P450" t="s">
        <v>74</v>
      </c>
      <c r="Q450" t="s">
        <v>136</v>
      </c>
      <c r="R450" t="s">
        <v>52</v>
      </c>
      <c r="S450" t="s">
        <v>52</v>
      </c>
      <c r="T450" t="s">
        <v>76</v>
      </c>
      <c r="U450" t="s">
        <v>223</v>
      </c>
      <c r="V450" t="s">
        <v>54</v>
      </c>
      <c r="W450" t="s">
        <v>55</v>
      </c>
      <c r="X450" t="s">
        <v>56</v>
      </c>
      <c r="Y450" t="s">
        <v>1201</v>
      </c>
      <c r="Z450" t="s">
        <v>1202</v>
      </c>
      <c r="AA450" t="s">
        <v>82</v>
      </c>
      <c r="AB450">
        <v>2</v>
      </c>
      <c r="AC450" t="s">
        <v>378</v>
      </c>
      <c r="AD450" t="s">
        <v>171</v>
      </c>
      <c r="AE450" t="s">
        <v>52</v>
      </c>
      <c r="AF450" t="s">
        <v>52</v>
      </c>
      <c r="AG450" t="s">
        <v>52</v>
      </c>
      <c r="AH450">
        <v>9606</v>
      </c>
      <c r="AI450" t="s">
        <v>61</v>
      </c>
      <c r="AJ450" t="s">
        <v>1148</v>
      </c>
      <c r="AK450" t="s">
        <v>63</v>
      </c>
      <c r="AL450" t="s">
        <v>104</v>
      </c>
    </row>
    <row r="451" spans="1:38" x14ac:dyDescent="0.2">
      <c r="A451">
        <v>567</v>
      </c>
      <c r="B451">
        <v>27260156</v>
      </c>
      <c r="C451" t="s">
        <v>38</v>
      </c>
      <c r="D451" t="s">
        <v>1146</v>
      </c>
      <c r="E451" t="s">
        <v>1203</v>
      </c>
      <c r="F451">
        <v>17627</v>
      </c>
      <c r="G451">
        <v>17627</v>
      </c>
      <c r="H451" t="s">
        <v>41</v>
      </c>
      <c r="I451">
        <v>1542</v>
      </c>
      <c r="J451" t="s">
        <v>377</v>
      </c>
      <c r="K451" t="s">
        <v>43</v>
      </c>
      <c r="L451" t="s">
        <v>302</v>
      </c>
      <c r="M451" t="s">
        <v>45</v>
      </c>
      <c r="N451" t="s">
        <v>73</v>
      </c>
      <c r="O451" t="s">
        <v>47</v>
      </c>
      <c r="P451" t="s">
        <v>74</v>
      </c>
      <c r="Q451" t="s">
        <v>136</v>
      </c>
      <c r="R451" t="s">
        <v>52</v>
      </c>
      <c r="S451" t="s">
        <v>52</v>
      </c>
      <c r="T451" t="s">
        <v>76</v>
      </c>
      <c r="U451" t="s">
        <v>223</v>
      </c>
      <c r="V451" t="s">
        <v>54</v>
      </c>
      <c r="W451" t="s">
        <v>55</v>
      </c>
      <c r="X451" t="s">
        <v>56</v>
      </c>
      <c r="Y451" t="s">
        <v>1204</v>
      </c>
      <c r="Z451" t="s">
        <v>1202</v>
      </c>
      <c r="AA451" t="s">
        <v>82</v>
      </c>
      <c r="AB451">
        <v>2</v>
      </c>
      <c r="AC451" t="s">
        <v>378</v>
      </c>
      <c r="AD451" t="s">
        <v>171</v>
      </c>
      <c r="AE451" t="s">
        <v>52</v>
      </c>
      <c r="AF451" t="s">
        <v>52</v>
      </c>
      <c r="AG451" t="s">
        <v>52</v>
      </c>
      <c r="AH451">
        <v>9606</v>
      </c>
      <c r="AI451" t="s">
        <v>61</v>
      </c>
      <c r="AJ451" t="s">
        <v>1148</v>
      </c>
      <c r="AK451" t="s">
        <v>63</v>
      </c>
      <c r="AL451" t="s">
        <v>104</v>
      </c>
    </row>
    <row r="452" spans="1:38" x14ac:dyDescent="0.2">
      <c r="A452">
        <v>568</v>
      </c>
      <c r="B452">
        <v>27260156</v>
      </c>
      <c r="C452" t="s">
        <v>38</v>
      </c>
      <c r="D452" t="s">
        <v>1146</v>
      </c>
      <c r="E452" t="s">
        <v>1205</v>
      </c>
      <c r="F452">
        <v>17627</v>
      </c>
      <c r="G452">
        <v>17627</v>
      </c>
      <c r="H452" t="s">
        <v>41</v>
      </c>
      <c r="I452">
        <v>1724</v>
      </c>
      <c r="J452" t="s">
        <v>377</v>
      </c>
      <c r="K452" t="s">
        <v>43</v>
      </c>
      <c r="L452" t="s">
        <v>302</v>
      </c>
      <c r="M452" t="s">
        <v>45</v>
      </c>
      <c r="N452" t="s">
        <v>73</v>
      </c>
      <c r="O452" t="s">
        <v>47</v>
      </c>
      <c r="P452" t="s">
        <v>74</v>
      </c>
      <c r="Q452" t="s">
        <v>136</v>
      </c>
      <c r="R452" t="s">
        <v>52</v>
      </c>
      <c r="S452" t="s">
        <v>52</v>
      </c>
      <c r="T452" t="s">
        <v>76</v>
      </c>
      <c r="U452" t="s">
        <v>223</v>
      </c>
      <c r="V452" t="s">
        <v>54</v>
      </c>
      <c r="W452" t="s">
        <v>55</v>
      </c>
      <c r="X452" t="s">
        <v>56</v>
      </c>
      <c r="Y452" t="s">
        <v>1206</v>
      </c>
      <c r="Z452" t="s">
        <v>400</v>
      </c>
      <c r="AA452" t="s">
        <v>82</v>
      </c>
      <c r="AB452">
        <v>2</v>
      </c>
      <c r="AC452" t="s">
        <v>378</v>
      </c>
      <c r="AD452" t="s">
        <v>171</v>
      </c>
      <c r="AE452" t="s">
        <v>52</v>
      </c>
      <c r="AF452" t="s">
        <v>52</v>
      </c>
      <c r="AG452" t="s">
        <v>52</v>
      </c>
      <c r="AH452">
        <v>9606</v>
      </c>
      <c r="AI452" t="s">
        <v>61</v>
      </c>
      <c r="AJ452" t="s">
        <v>1148</v>
      </c>
      <c r="AK452" t="s">
        <v>63</v>
      </c>
      <c r="AL452" t="s">
        <v>104</v>
      </c>
    </row>
    <row r="453" spans="1:38" x14ac:dyDescent="0.2">
      <c r="A453">
        <v>569</v>
      </c>
      <c r="B453">
        <v>27260156</v>
      </c>
      <c r="C453" t="s">
        <v>38</v>
      </c>
      <c r="D453" t="s">
        <v>1146</v>
      </c>
      <c r="E453" t="s">
        <v>1207</v>
      </c>
      <c r="F453">
        <v>17627</v>
      </c>
      <c r="G453">
        <v>17627</v>
      </c>
      <c r="H453" t="s">
        <v>41</v>
      </c>
      <c r="I453">
        <v>1732</v>
      </c>
      <c r="J453" t="s">
        <v>377</v>
      </c>
      <c r="K453" t="s">
        <v>43</v>
      </c>
      <c r="L453" t="s">
        <v>302</v>
      </c>
      <c r="M453" t="s">
        <v>45</v>
      </c>
      <c r="N453" t="s">
        <v>73</v>
      </c>
      <c r="O453" t="s">
        <v>47</v>
      </c>
      <c r="P453" t="s">
        <v>74</v>
      </c>
      <c r="Q453" t="s">
        <v>136</v>
      </c>
      <c r="R453" t="s">
        <v>52</v>
      </c>
      <c r="S453" t="s">
        <v>52</v>
      </c>
      <c r="T453" t="s">
        <v>76</v>
      </c>
      <c r="U453" t="s">
        <v>223</v>
      </c>
      <c r="V453" t="s">
        <v>54</v>
      </c>
      <c r="W453" t="s">
        <v>55</v>
      </c>
      <c r="X453" t="s">
        <v>56</v>
      </c>
      <c r="Y453" t="s">
        <v>1208</v>
      </c>
      <c r="Z453" t="s">
        <v>101</v>
      </c>
      <c r="AA453" t="s">
        <v>82</v>
      </c>
      <c r="AB453">
        <v>2</v>
      </c>
      <c r="AC453" t="s">
        <v>378</v>
      </c>
      <c r="AD453" t="s">
        <v>171</v>
      </c>
      <c r="AE453" t="s">
        <v>52</v>
      </c>
      <c r="AF453" t="s">
        <v>52</v>
      </c>
      <c r="AG453" t="s">
        <v>52</v>
      </c>
      <c r="AH453">
        <v>9606</v>
      </c>
      <c r="AI453" t="s">
        <v>61</v>
      </c>
      <c r="AJ453" t="s">
        <v>1148</v>
      </c>
      <c r="AK453" t="s">
        <v>63</v>
      </c>
      <c r="AL453" t="s">
        <v>104</v>
      </c>
    </row>
    <row r="454" spans="1:38" x14ac:dyDescent="0.2">
      <c r="A454">
        <v>570</v>
      </c>
      <c r="B454">
        <v>26673326</v>
      </c>
      <c r="C454" t="s">
        <v>38</v>
      </c>
      <c r="D454" t="s">
        <v>1209</v>
      </c>
      <c r="E454" t="s">
        <v>1210</v>
      </c>
      <c r="F454">
        <v>18076</v>
      </c>
      <c r="G454">
        <v>18076</v>
      </c>
      <c r="H454" t="s">
        <v>41</v>
      </c>
      <c r="I454">
        <v>1820</v>
      </c>
      <c r="J454" t="s">
        <v>95</v>
      </c>
      <c r="K454" t="s">
        <v>43</v>
      </c>
      <c r="L454" t="s">
        <v>262</v>
      </c>
      <c r="M454" t="s">
        <v>45</v>
      </c>
      <c r="N454" t="s">
        <v>73</v>
      </c>
      <c r="O454" t="s">
        <v>47</v>
      </c>
      <c r="P454" t="s">
        <v>74</v>
      </c>
      <c r="Q454" t="s">
        <v>1211</v>
      </c>
      <c r="R454" t="s">
        <v>52</v>
      </c>
      <c r="S454" t="s">
        <v>52</v>
      </c>
      <c r="T454" t="s">
        <v>76</v>
      </c>
      <c r="U454" t="s">
        <v>237</v>
      </c>
      <c r="V454" t="s">
        <v>54</v>
      </c>
      <c r="W454" t="s">
        <v>55</v>
      </c>
      <c r="X454" t="s">
        <v>56</v>
      </c>
      <c r="Y454" t="s">
        <v>1212</v>
      </c>
      <c r="Z454" t="s">
        <v>152</v>
      </c>
      <c r="AA454" t="s">
        <v>82</v>
      </c>
      <c r="AB454">
        <v>1</v>
      </c>
      <c r="AC454" t="s">
        <v>102</v>
      </c>
      <c r="AD454" t="s">
        <v>52</v>
      </c>
      <c r="AE454" t="s">
        <v>52</v>
      </c>
      <c r="AF454" t="s">
        <v>52</v>
      </c>
      <c r="AG454" t="s">
        <v>52</v>
      </c>
      <c r="AH454">
        <v>9606</v>
      </c>
      <c r="AI454" t="s">
        <v>61</v>
      </c>
      <c r="AJ454" t="s">
        <v>1213</v>
      </c>
      <c r="AK454" t="s">
        <v>63</v>
      </c>
      <c r="AL454" t="s">
        <v>104</v>
      </c>
    </row>
    <row r="455" spans="1:38" x14ac:dyDescent="0.2">
      <c r="A455">
        <v>571</v>
      </c>
      <c r="B455">
        <v>26673326</v>
      </c>
      <c r="C455" t="s">
        <v>38</v>
      </c>
      <c r="D455" t="s">
        <v>1209</v>
      </c>
      <c r="E455" t="s">
        <v>1214</v>
      </c>
      <c r="F455">
        <v>18076</v>
      </c>
      <c r="G455">
        <v>18076</v>
      </c>
      <c r="H455" t="s">
        <v>41</v>
      </c>
      <c r="I455">
        <v>1243</v>
      </c>
      <c r="J455" t="s">
        <v>95</v>
      </c>
      <c r="K455" t="s">
        <v>43</v>
      </c>
      <c r="L455" t="s">
        <v>262</v>
      </c>
      <c r="M455" t="s">
        <v>45</v>
      </c>
      <c r="N455" t="s">
        <v>73</v>
      </c>
      <c r="O455" t="s">
        <v>47</v>
      </c>
      <c r="P455" t="s">
        <v>74</v>
      </c>
      <c r="Q455" t="s">
        <v>1211</v>
      </c>
      <c r="R455" t="s">
        <v>52</v>
      </c>
      <c r="S455" t="s">
        <v>52</v>
      </c>
      <c r="T455" t="s">
        <v>76</v>
      </c>
      <c r="U455" t="s">
        <v>237</v>
      </c>
      <c r="V455" t="s">
        <v>54</v>
      </c>
      <c r="W455" t="s">
        <v>55</v>
      </c>
      <c r="X455" t="s">
        <v>56</v>
      </c>
      <c r="Y455" t="s">
        <v>1215</v>
      </c>
      <c r="Z455" t="s">
        <v>152</v>
      </c>
      <c r="AA455" t="s">
        <v>82</v>
      </c>
      <c r="AB455">
        <v>1</v>
      </c>
      <c r="AC455" t="s">
        <v>102</v>
      </c>
      <c r="AD455" t="s">
        <v>52</v>
      </c>
      <c r="AE455" t="s">
        <v>52</v>
      </c>
      <c r="AF455" t="s">
        <v>52</v>
      </c>
      <c r="AG455" t="s">
        <v>52</v>
      </c>
      <c r="AH455">
        <v>9606</v>
      </c>
      <c r="AI455" t="s">
        <v>61</v>
      </c>
      <c r="AJ455" t="s">
        <v>1213</v>
      </c>
      <c r="AK455" t="s">
        <v>63</v>
      </c>
      <c r="AL455" t="s">
        <v>104</v>
      </c>
    </row>
    <row r="456" spans="1:38" x14ac:dyDescent="0.2">
      <c r="A456">
        <v>572</v>
      </c>
      <c r="B456">
        <v>26673326</v>
      </c>
      <c r="C456" t="s">
        <v>38</v>
      </c>
      <c r="D456" t="s">
        <v>1209</v>
      </c>
      <c r="E456" t="s">
        <v>1216</v>
      </c>
      <c r="F456">
        <v>18076</v>
      </c>
      <c r="G456">
        <v>18076</v>
      </c>
      <c r="H456" t="s">
        <v>41</v>
      </c>
      <c r="I456">
        <v>1673</v>
      </c>
      <c r="J456" t="s">
        <v>95</v>
      </c>
      <c r="K456" t="s">
        <v>43</v>
      </c>
      <c r="L456" t="s">
        <v>1217</v>
      </c>
      <c r="M456" t="s">
        <v>45</v>
      </c>
      <c r="N456" t="s">
        <v>73</v>
      </c>
      <c r="O456" t="s">
        <v>47</v>
      </c>
      <c r="P456" t="s">
        <v>74</v>
      </c>
      <c r="Q456" t="s">
        <v>1211</v>
      </c>
      <c r="R456" t="s">
        <v>52</v>
      </c>
      <c r="S456" t="s">
        <v>52</v>
      </c>
      <c r="T456" t="s">
        <v>76</v>
      </c>
      <c r="U456" t="s">
        <v>237</v>
      </c>
      <c r="V456" t="s">
        <v>54</v>
      </c>
      <c r="W456" t="s">
        <v>55</v>
      </c>
      <c r="X456" t="s">
        <v>56</v>
      </c>
      <c r="Y456" t="s">
        <v>1218</v>
      </c>
      <c r="Z456" t="s">
        <v>1219</v>
      </c>
      <c r="AA456" t="s">
        <v>82</v>
      </c>
      <c r="AB456">
        <v>1</v>
      </c>
      <c r="AC456" t="s">
        <v>102</v>
      </c>
      <c r="AD456" t="s">
        <v>52</v>
      </c>
      <c r="AE456" t="s">
        <v>52</v>
      </c>
      <c r="AF456" t="s">
        <v>52</v>
      </c>
      <c r="AG456" t="s">
        <v>52</v>
      </c>
      <c r="AH456">
        <v>9606</v>
      </c>
      <c r="AI456" t="s">
        <v>61</v>
      </c>
      <c r="AJ456" t="s">
        <v>1213</v>
      </c>
      <c r="AK456" t="s">
        <v>63</v>
      </c>
      <c r="AL456" t="s">
        <v>104</v>
      </c>
    </row>
    <row r="457" spans="1:38" x14ac:dyDescent="0.2">
      <c r="A457">
        <v>573</v>
      </c>
      <c r="B457">
        <v>26673326</v>
      </c>
      <c r="C457" t="s">
        <v>38</v>
      </c>
      <c r="D457" t="s">
        <v>1209</v>
      </c>
      <c r="E457" t="s">
        <v>1220</v>
      </c>
      <c r="F457">
        <v>18076</v>
      </c>
      <c r="G457">
        <v>18076</v>
      </c>
      <c r="H457" t="s">
        <v>41</v>
      </c>
      <c r="I457">
        <v>1933</v>
      </c>
      <c r="J457" t="s">
        <v>95</v>
      </c>
      <c r="K457" t="s">
        <v>43</v>
      </c>
      <c r="L457" t="s">
        <v>262</v>
      </c>
      <c r="M457" t="s">
        <v>45</v>
      </c>
      <c r="N457" t="s">
        <v>73</v>
      </c>
      <c r="O457" t="s">
        <v>47</v>
      </c>
      <c r="P457" t="s">
        <v>74</v>
      </c>
      <c r="Q457" t="s">
        <v>136</v>
      </c>
      <c r="R457" t="s">
        <v>52</v>
      </c>
      <c r="S457" t="s">
        <v>52</v>
      </c>
      <c r="T457" t="s">
        <v>76</v>
      </c>
      <c r="U457" t="s">
        <v>237</v>
      </c>
      <c r="V457" t="s">
        <v>54</v>
      </c>
      <c r="W457" t="s">
        <v>55</v>
      </c>
      <c r="X457" t="s">
        <v>56</v>
      </c>
      <c r="Y457" t="s">
        <v>1221</v>
      </c>
      <c r="Z457" t="s">
        <v>1219</v>
      </c>
      <c r="AA457" t="s">
        <v>82</v>
      </c>
      <c r="AB457">
        <v>1</v>
      </c>
      <c r="AC457" t="s">
        <v>102</v>
      </c>
      <c r="AD457" t="s">
        <v>52</v>
      </c>
      <c r="AE457" t="s">
        <v>52</v>
      </c>
      <c r="AF457" t="s">
        <v>52</v>
      </c>
      <c r="AG457" t="s">
        <v>52</v>
      </c>
      <c r="AH457">
        <v>9606</v>
      </c>
      <c r="AI457" t="s">
        <v>61</v>
      </c>
      <c r="AJ457" t="s">
        <v>1213</v>
      </c>
      <c r="AK457" t="s">
        <v>63</v>
      </c>
      <c r="AL457" t="s">
        <v>104</v>
      </c>
    </row>
    <row r="458" spans="1:38" x14ac:dyDescent="0.2">
      <c r="A458">
        <v>574</v>
      </c>
      <c r="B458">
        <v>27760321</v>
      </c>
      <c r="C458" t="s">
        <v>38</v>
      </c>
      <c r="D458" t="s">
        <v>309</v>
      </c>
      <c r="E458" t="s">
        <v>1222</v>
      </c>
      <c r="F458">
        <v>18009</v>
      </c>
      <c r="G458">
        <v>18009</v>
      </c>
      <c r="H458" t="s">
        <v>41</v>
      </c>
      <c r="I458">
        <v>1359</v>
      </c>
      <c r="J458" t="s">
        <v>228</v>
      </c>
      <c r="K458" t="s">
        <v>43</v>
      </c>
      <c r="L458" t="s">
        <v>311</v>
      </c>
      <c r="M458" t="s">
        <v>45</v>
      </c>
      <c r="N458" t="s">
        <v>73</v>
      </c>
      <c r="O458" t="s">
        <v>47</v>
      </c>
      <c r="P458" t="s">
        <v>74</v>
      </c>
      <c r="Q458" t="s">
        <v>312</v>
      </c>
      <c r="R458" t="s">
        <v>52</v>
      </c>
      <c r="S458" t="s">
        <v>52</v>
      </c>
      <c r="T458" t="s">
        <v>52</v>
      </c>
      <c r="U458" t="s">
        <v>313</v>
      </c>
      <c r="V458" t="s">
        <v>54</v>
      </c>
      <c r="W458" t="s">
        <v>55</v>
      </c>
      <c r="X458" t="s">
        <v>56</v>
      </c>
      <c r="Y458" t="s">
        <v>192</v>
      </c>
      <c r="Z458" t="s">
        <v>68</v>
      </c>
      <c r="AA458" t="s">
        <v>82</v>
      </c>
      <c r="AB458">
        <v>2</v>
      </c>
      <c r="AC458" t="s">
        <v>233</v>
      </c>
      <c r="AD458" t="s">
        <v>171</v>
      </c>
      <c r="AE458" t="s">
        <v>52</v>
      </c>
      <c r="AF458" t="s">
        <v>52</v>
      </c>
      <c r="AG458" t="s">
        <v>52</v>
      </c>
      <c r="AH458">
        <v>9606</v>
      </c>
      <c r="AI458" t="s">
        <v>61</v>
      </c>
      <c r="AJ458" t="s">
        <v>315</v>
      </c>
      <c r="AK458" t="s">
        <v>63</v>
      </c>
      <c r="AL458" t="s">
        <v>104</v>
      </c>
    </row>
    <row r="459" spans="1:38" x14ac:dyDescent="0.2">
      <c r="A459">
        <v>575</v>
      </c>
      <c r="B459">
        <v>27760321</v>
      </c>
      <c r="C459" t="s">
        <v>38</v>
      </c>
      <c r="D459" t="s">
        <v>309</v>
      </c>
      <c r="E459" t="s">
        <v>1223</v>
      </c>
      <c r="F459">
        <v>18009</v>
      </c>
      <c r="G459">
        <v>18009</v>
      </c>
      <c r="H459" t="s">
        <v>41</v>
      </c>
      <c r="I459">
        <v>941</v>
      </c>
      <c r="J459" t="s">
        <v>228</v>
      </c>
      <c r="K459" t="s">
        <v>43</v>
      </c>
      <c r="L459" t="s">
        <v>311</v>
      </c>
      <c r="M459" t="s">
        <v>45</v>
      </c>
      <c r="N459" t="s">
        <v>73</v>
      </c>
      <c r="O459" t="s">
        <v>47</v>
      </c>
      <c r="P459" t="s">
        <v>74</v>
      </c>
      <c r="Q459" t="s">
        <v>312</v>
      </c>
      <c r="R459" t="s">
        <v>52</v>
      </c>
      <c r="S459" t="s">
        <v>52</v>
      </c>
      <c r="T459" t="s">
        <v>52</v>
      </c>
      <c r="U459" t="s">
        <v>313</v>
      </c>
      <c r="V459" t="s">
        <v>54</v>
      </c>
      <c r="W459" t="s">
        <v>55</v>
      </c>
      <c r="X459" t="s">
        <v>56</v>
      </c>
      <c r="Y459" t="s">
        <v>197</v>
      </c>
      <c r="Z459" t="s">
        <v>68</v>
      </c>
      <c r="AA459" t="s">
        <v>82</v>
      </c>
      <c r="AB459">
        <v>2</v>
      </c>
      <c r="AC459" t="s">
        <v>233</v>
      </c>
      <c r="AD459" t="s">
        <v>171</v>
      </c>
      <c r="AE459" t="s">
        <v>52</v>
      </c>
      <c r="AF459" t="s">
        <v>52</v>
      </c>
      <c r="AG459" t="s">
        <v>52</v>
      </c>
      <c r="AH459">
        <v>9606</v>
      </c>
      <c r="AI459" t="s">
        <v>61</v>
      </c>
      <c r="AJ459" t="s">
        <v>315</v>
      </c>
      <c r="AK459" t="s">
        <v>63</v>
      </c>
      <c r="AL459" t="s">
        <v>104</v>
      </c>
    </row>
    <row r="460" spans="1:38" x14ac:dyDescent="0.2">
      <c r="A460">
        <v>576</v>
      </c>
      <c r="B460">
        <v>27760321</v>
      </c>
      <c r="C460" t="s">
        <v>38</v>
      </c>
      <c r="D460" t="s">
        <v>309</v>
      </c>
      <c r="E460" t="s">
        <v>1224</v>
      </c>
      <c r="F460">
        <v>18009</v>
      </c>
      <c r="G460">
        <v>18009</v>
      </c>
      <c r="H460" t="s">
        <v>41</v>
      </c>
      <c r="I460">
        <v>1666</v>
      </c>
      <c r="J460" t="s">
        <v>228</v>
      </c>
      <c r="K460" t="s">
        <v>43</v>
      </c>
      <c r="L460" t="s">
        <v>311</v>
      </c>
      <c r="M460" t="s">
        <v>45</v>
      </c>
      <c r="N460" t="s">
        <v>73</v>
      </c>
      <c r="O460" t="s">
        <v>47</v>
      </c>
      <c r="P460" t="s">
        <v>74</v>
      </c>
      <c r="Q460" t="s">
        <v>312</v>
      </c>
      <c r="R460" t="s">
        <v>52</v>
      </c>
      <c r="S460" t="s">
        <v>52</v>
      </c>
      <c r="T460" t="s">
        <v>52</v>
      </c>
      <c r="U460" t="s">
        <v>313</v>
      </c>
      <c r="V460" t="s">
        <v>54</v>
      </c>
      <c r="W460" t="s">
        <v>55</v>
      </c>
      <c r="X460" t="s">
        <v>56</v>
      </c>
      <c r="Y460" t="s">
        <v>202</v>
      </c>
      <c r="Z460" t="s">
        <v>68</v>
      </c>
      <c r="AA460" t="s">
        <v>82</v>
      </c>
      <c r="AB460">
        <v>2</v>
      </c>
      <c r="AC460" t="s">
        <v>233</v>
      </c>
      <c r="AD460" t="s">
        <v>171</v>
      </c>
      <c r="AE460" t="s">
        <v>52</v>
      </c>
      <c r="AF460" t="s">
        <v>52</v>
      </c>
      <c r="AG460" t="s">
        <v>52</v>
      </c>
      <c r="AH460">
        <v>9606</v>
      </c>
      <c r="AI460" t="s">
        <v>61</v>
      </c>
      <c r="AJ460" t="s">
        <v>315</v>
      </c>
      <c r="AK460" t="s">
        <v>63</v>
      </c>
      <c r="AL460" t="s">
        <v>104</v>
      </c>
    </row>
    <row r="461" spans="1:38" x14ac:dyDescent="0.2">
      <c r="A461">
        <v>577</v>
      </c>
      <c r="B461">
        <v>27760321</v>
      </c>
      <c r="C461" t="s">
        <v>38</v>
      </c>
      <c r="D461" t="s">
        <v>309</v>
      </c>
      <c r="E461" t="s">
        <v>1225</v>
      </c>
      <c r="F461">
        <v>18009</v>
      </c>
      <c r="G461">
        <v>18009</v>
      </c>
      <c r="H461" t="s">
        <v>41</v>
      </c>
      <c r="I461">
        <v>1475</v>
      </c>
      <c r="J461" t="s">
        <v>228</v>
      </c>
      <c r="K461" t="s">
        <v>43</v>
      </c>
      <c r="L461" t="s">
        <v>311</v>
      </c>
      <c r="M461" t="s">
        <v>45</v>
      </c>
      <c r="N461" t="s">
        <v>73</v>
      </c>
      <c r="O461" t="s">
        <v>47</v>
      </c>
      <c r="P461" t="s">
        <v>74</v>
      </c>
      <c r="Q461" t="s">
        <v>312</v>
      </c>
      <c r="R461" t="s">
        <v>52</v>
      </c>
      <c r="S461" t="s">
        <v>52</v>
      </c>
      <c r="T461" t="s">
        <v>52</v>
      </c>
      <c r="U461" t="s">
        <v>313</v>
      </c>
      <c r="V461" t="s">
        <v>54</v>
      </c>
      <c r="W461" t="s">
        <v>55</v>
      </c>
      <c r="X461" t="s">
        <v>56</v>
      </c>
      <c r="Y461" t="s">
        <v>204</v>
      </c>
      <c r="Z461" t="s">
        <v>68</v>
      </c>
      <c r="AA461" t="s">
        <v>82</v>
      </c>
      <c r="AB461">
        <v>2</v>
      </c>
      <c r="AC461" t="s">
        <v>233</v>
      </c>
      <c r="AD461" t="s">
        <v>171</v>
      </c>
      <c r="AE461" t="s">
        <v>52</v>
      </c>
      <c r="AF461" t="s">
        <v>52</v>
      </c>
      <c r="AG461" t="s">
        <v>52</v>
      </c>
      <c r="AH461">
        <v>9606</v>
      </c>
      <c r="AI461" t="s">
        <v>61</v>
      </c>
      <c r="AJ461" t="s">
        <v>315</v>
      </c>
      <c r="AK461" t="s">
        <v>63</v>
      </c>
      <c r="AL461" t="s">
        <v>104</v>
      </c>
    </row>
    <row r="462" spans="1:38" x14ac:dyDescent="0.2">
      <c r="A462">
        <v>582</v>
      </c>
      <c r="B462">
        <v>29440296</v>
      </c>
      <c r="C462" t="s">
        <v>38</v>
      </c>
      <c r="D462" t="s">
        <v>1226</v>
      </c>
      <c r="E462" t="s">
        <v>1227</v>
      </c>
      <c r="F462">
        <v>28</v>
      </c>
      <c r="G462">
        <v>19050</v>
      </c>
      <c r="H462" t="s">
        <v>133</v>
      </c>
      <c r="I462">
        <v>28</v>
      </c>
      <c r="J462" t="s">
        <v>1228</v>
      </c>
      <c r="K462" t="s">
        <v>135</v>
      </c>
      <c r="L462" t="s">
        <v>52</v>
      </c>
      <c r="M462" t="s">
        <v>45</v>
      </c>
      <c r="N462" t="s">
        <v>46</v>
      </c>
      <c r="O462" t="s">
        <v>47</v>
      </c>
      <c r="P462" t="s">
        <v>48</v>
      </c>
      <c r="Q462" t="s">
        <v>1229</v>
      </c>
      <c r="R462" t="s">
        <v>1230</v>
      </c>
      <c r="S462" t="s">
        <v>1231</v>
      </c>
      <c r="T462" t="s">
        <v>52</v>
      </c>
      <c r="U462" t="s">
        <v>223</v>
      </c>
      <c r="V462" t="s">
        <v>54</v>
      </c>
      <c r="W462" t="s">
        <v>55</v>
      </c>
      <c r="X462" t="s">
        <v>56</v>
      </c>
      <c r="Y462" t="s">
        <v>679</v>
      </c>
      <c r="Z462" t="s">
        <v>596</v>
      </c>
      <c r="AA462" t="s">
        <v>59</v>
      </c>
      <c r="AB462">
        <v>1</v>
      </c>
      <c r="AC462" t="s">
        <v>1232</v>
      </c>
      <c r="AD462" t="s">
        <v>52</v>
      </c>
      <c r="AE462" t="s">
        <v>52</v>
      </c>
      <c r="AF462" t="s">
        <v>52</v>
      </c>
      <c r="AG462" t="s">
        <v>52</v>
      </c>
      <c r="AH462">
        <v>9606</v>
      </c>
      <c r="AI462" t="s">
        <v>61</v>
      </c>
      <c r="AJ462" t="s">
        <v>145</v>
      </c>
      <c r="AK462" t="s">
        <v>63</v>
      </c>
      <c r="AL462" t="s">
        <v>64</v>
      </c>
    </row>
    <row r="463" spans="1:38" x14ac:dyDescent="0.2">
      <c r="A463">
        <v>583</v>
      </c>
      <c r="B463">
        <v>28877469</v>
      </c>
      <c r="C463" t="s">
        <v>38</v>
      </c>
      <c r="D463" t="s">
        <v>1233</v>
      </c>
      <c r="E463" t="s">
        <v>1234</v>
      </c>
      <c r="F463">
        <v>17974</v>
      </c>
      <c r="G463">
        <v>17974</v>
      </c>
      <c r="H463" t="s">
        <v>41</v>
      </c>
      <c r="I463">
        <v>1718</v>
      </c>
      <c r="J463" t="s">
        <v>340</v>
      </c>
      <c r="K463" t="s">
        <v>43</v>
      </c>
      <c r="L463" t="s">
        <v>1235</v>
      </c>
      <c r="M463" t="s">
        <v>45</v>
      </c>
      <c r="N463" t="s">
        <v>279</v>
      </c>
      <c r="O463" t="s">
        <v>47</v>
      </c>
      <c r="P463" t="s">
        <v>74</v>
      </c>
      <c r="Q463" t="s">
        <v>1236</v>
      </c>
      <c r="R463" t="s">
        <v>52</v>
      </c>
      <c r="S463" t="s">
        <v>52</v>
      </c>
      <c r="T463">
        <f xml:space="preserve"> 0.5</f>
        <v>0.5</v>
      </c>
      <c r="U463" t="s">
        <v>1237</v>
      </c>
      <c r="V463" t="s">
        <v>54</v>
      </c>
      <c r="W463" t="s">
        <v>55</v>
      </c>
      <c r="X463" t="s">
        <v>56</v>
      </c>
      <c r="Y463" t="s">
        <v>503</v>
      </c>
      <c r="Z463" t="s">
        <v>437</v>
      </c>
      <c r="AA463" t="s">
        <v>389</v>
      </c>
      <c r="AB463">
        <v>2</v>
      </c>
      <c r="AC463" t="s">
        <v>340</v>
      </c>
      <c r="AD463" t="s">
        <v>1238</v>
      </c>
      <c r="AE463" t="s">
        <v>52</v>
      </c>
      <c r="AF463" t="s">
        <v>52</v>
      </c>
      <c r="AG463" t="s">
        <v>52</v>
      </c>
      <c r="AH463">
        <v>9606</v>
      </c>
      <c r="AI463" t="s">
        <v>61</v>
      </c>
      <c r="AJ463" t="s">
        <v>1239</v>
      </c>
      <c r="AK463" t="s">
        <v>63</v>
      </c>
      <c r="AL463" t="s">
        <v>1240</v>
      </c>
    </row>
    <row r="464" spans="1:38" x14ac:dyDescent="0.2">
      <c r="A464">
        <v>584</v>
      </c>
      <c r="B464">
        <v>26780180</v>
      </c>
      <c r="C464" t="s">
        <v>38</v>
      </c>
      <c r="D464" t="s">
        <v>1241</v>
      </c>
      <c r="E464" t="s">
        <v>1242</v>
      </c>
      <c r="F464">
        <v>2374</v>
      </c>
      <c r="G464">
        <v>18675</v>
      </c>
      <c r="H464" t="s">
        <v>133</v>
      </c>
      <c r="I464">
        <v>94</v>
      </c>
      <c r="J464" t="s">
        <v>166</v>
      </c>
      <c r="K464" t="s">
        <v>43</v>
      </c>
      <c r="L464" t="s">
        <v>1243</v>
      </c>
      <c r="M464" t="s">
        <v>45</v>
      </c>
      <c r="N464" t="s">
        <v>46</v>
      </c>
      <c r="O464" t="s">
        <v>47</v>
      </c>
      <c r="P464" t="s">
        <v>48</v>
      </c>
      <c r="Q464" t="s">
        <v>114</v>
      </c>
      <c r="R464" t="s">
        <v>243</v>
      </c>
      <c r="S464" t="s">
        <v>1244</v>
      </c>
      <c r="T464" t="s">
        <v>76</v>
      </c>
      <c r="U464" t="s">
        <v>167</v>
      </c>
      <c r="V464" t="s">
        <v>54</v>
      </c>
      <c r="W464" t="s">
        <v>55</v>
      </c>
      <c r="X464" t="s">
        <v>56</v>
      </c>
      <c r="Y464" t="s">
        <v>142</v>
      </c>
      <c r="Z464" t="s">
        <v>143</v>
      </c>
      <c r="AA464" t="s">
        <v>59</v>
      </c>
      <c r="AB464">
        <v>2</v>
      </c>
      <c r="AC464" t="s">
        <v>170</v>
      </c>
      <c r="AD464" t="s">
        <v>171</v>
      </c>
      <c r="AE464" t="s">
        <v>52</v>
      </c>
      <c r="AF464" t="s">
        <v>52</v>
      </c>
      <c r="AG464" t="s">
        <v>52</v>
      </c>
      <c r="AH464">
        <v>9606</v>
      </c>
      <c r="AI464" t="s">
        <v>61</v>
      </c>
      <c r="AJ464" t="s">
        <v>1245</v>
      </c>
      <c r="AK464" t="s">
        <v>63</v>
      </c>
      <c r="AL464" t="s">
        <v>64</v>
      </c>
    </row>
    <row r="465" spans="1:38" x14ac:dyDescent="0.2">
      <c r="A465">
        <v>585</v>
      </c>
      <c r="B465">
        <v>26780180</v>
      </c>
      <c r="C465" t="s">
        <v>38</v>
      </c>
      <c r="D465" t="s">
        <v>1241</v>
      </c>
      <c r="E465" t="s">
        <v>1246</v>
      </c>
      <c r="F465">
        <v>2337</v>
      </c>
      <c r="G465">
        <v>18675</v>
      </c>
      <c r="H465" t="s">
        <v>133</v>
      </c>
      <c r="I465">
        <v>92</v>
      </c>
      <c r="J465" t="s">
        <v>166</v>
      </c>
      <c r="K465" t="s">
        <v>43</v>
      </c>
      <c r="L465" t="s">
        <v>1243</v>
      </c>
      <c r="M465" t="s">
        <v>45</v>
      </c>
      <c r="N465" t="s">
        <v>46</v>
      </c>
      <c r="O465" t="s">
        <v>47</v>
      </c>
      <c r="P465" t="s">
        <v>48</v>
      </c>
      <c r="Q465" t="s">
        <v>114</v>
      </c>
      <c r="R465" t="s">
        <v>243</v>
      </c>
      <c r="S465" t="s">
        <v>1244</v>
      </c>
      <c r="T465" t="s">
        <v>76</v>
      </c>
      <c r="U465" t="s">
        <v>167</v>
      </c>
      <c r="V465" t="s">
        <v>54</v>
      </c>
      <c r="W465" t="s">
        <v>55</v>
      </c>
      <c r="X465" t="s">
        <v>56</v>
      </c>
      <c r="Y465" t="s">
        <v>142</v>
      </c>
      <c r="Z465" t="s">
        <v>143</v>
      </c>
      <c r="AA465" t="s">
        <v>59</v>
      </c>
      <c r="AB465">
        <v>2</v>
      </c>
      <c r="AC465" t="s">
        <v>170</v>
      </c>
      <c r="AD465" t="s">
        <v>171</v>
      </c>
      <c r="AE465" t="s">
        <v>52</v>
      </c>
      <c r="AF465" t="s">
        <v>52</v>
      </c>
      <c r="AG465" t="s">
        <v>52</v>
      </c>
      <c r="AH465">
        <v>9606</v>
      </c>
      <c r="AI465" t="s">
        <v>61</v>
      </c>
      <c r="AJ465" t="s">
        <v>1247</v>
      </c>
      <c r="AK465" t="s">
        <v>63</v>
      </c>
      <c r="AL465" t="s">
        <v>64</v>
      </c>
    </row>
    <row r="466" spans="1:38" x14ac:dyDescent="0.2">
      <c r="A466">
        <v>586</v>
      </c>
      <c r="B466">
        <v>28877469</v>
      </c>
      <c r="C466" t="s">
        <v>38</v>
      </c>
      <c r="D466" t="s">
        <v>1233</v>
      </c>
      <c r="E466" t="s">
        <v>1248</v>
      </c>
      <c r="F466">
        <v>1120</v>
      </c>
      <c r="G466">
        <v>1120</v>
      </c>
      <c r="H466" t="s">
        <v>41</v>
      </c>
      <c r="I466">
        <v>105</v>
      </c>
      <c r="J466" t="s">
        <v>1238</v>
      </c>
      <c r="K466" t="s">
        <v>43</v>
      </c>
      <c r="L466" t="s">
        <v>1249</v>
      </c>
      <c r="M466" t="s">
        <v>45</v>
      </c>
      <c r="N466" t="s">
        <v>279</v>
      </c>
      <c r="O466" t="s">
        <v>47</v>
      </c>
      <c r="P466" t="s">
        <v>74</v>
      </c>
      <c r="Q466" t="s">
        <v>1236</v>
      </c>
      <c r="R466" t="s">
        <v>52</v>
      </c>
      <c r="S466" t="s">
        <v>52</v>
      </c>
      <c r="T466" t="s">
        <v>52</v>
      </c>
      <c r="U466" t="s">
        <v>1250</v>
      </c>
      <c r="V466" t="s">
        <v>54</v>
      </c>
      <c r="W466" t="s">
        <v>55</v>
      </c>
      <c r="X466" t="s">
        <v>56</v>
      </c>
      <c r="Y466" t="s">
        <v>503</v>
      </c>
      <c r="Z466" t="s">
        <v>437</v>
      </c>
      <c r="AA466" t="s">
        <v>389</v>
      </c>
      <c r="AB466">
        <v>2</v>
      </c>
      <c r="AC466" t="s">
        <v>1232</v>
      </c>
      <c r="AD466" t="s">
        <v>117</v>
      </c>
      <c r="AE466" t="s">
        <v>52</v>
      </c>
      <c r="AF466" t="s">
        <v>52</v>
      </c>
      <c r="AG466" t="s">
        <v>52</v>
      </c>
      <c r="AH466">
        <v>9606</v>
      </c>
      <c r="AI466" t="s">
        <v>61</v>
      </c>
      <c r="AJ466" t="s">
        <v>1251</v>
      </c>
      <c r="AK466" t="s">
        <v>63</v>
      </c>
      <c r="AL466" t="s">
        <v>1252</v>
      </c>
    </row>
    <row r="467" spans="1:38" x14ac:dyDescent="0.2">
      <c r="A467">
        <v>587</v>
      </c>
      <c r="B467">
        <v>28877469</v>
      </c>
      <c r="C467" t="s">
        <v>38</v>
      </c>
      <c r="D467" t="s">
        <v>1233</v>
      </c>
      <c r="E467" t="s">
        <v>1253</v>
      </c>
      <c r="F467">
        <v>1120</v>
      </c>
      <c r="G467">
        <v>1120</v>
      </c>
      <c r="H467" t="s">
        <v>41</v>
      </c>
      <c r="I467">
        <v>132</v>
      </c>
      <c r="J467" t="s">
        <v>1238</v>
      </c>
      <c r="K467" t="s">
        <v>43</v>
      </c>
      <c r="L467" t="s">
        <v>1254</v>
      </c>
      <c r="M467" t="s">
        <v>45</v>
      </c>
      <c r="N467" t="s">
        <v>279</v>
      </c>
      <c r="O467" t="s">
        <v>47</v>
      </c>
      <c r="P467" t="s">
        <v>74</v>
      </c>
      <c r="Q467" t="s">
        <v>1236</v>
      </c>
      <c r="R467" t="s">
        <v>52</v>
      </c>
      <c r="S467" t="s">
        <v>52</v>
      </c>
      <c r="T467" t="s">
        <v>52</v>
      </c>
      <c r="U467" t="s">
        <v>1250</v>
      </c>
      <c r="V467" t="s">
        <v>54</v>
      </c>
      <c r="W467" t="s">
        <v>55</v>
      </c>
      <c r="X467" t="s">
        <v>56</v>
      </c>
      <c r="Y467" t="s">
        <v>503</v>
      </c>
      <c r="Z467" t="s">
        <v>437</v>
      </c>
      <c r="AA467" t="s">
        <v>389</v>
      </c>
      <c r="AB467">
        <v>2</v>
      </c>
      <c r="AC467" t="s">
        <v>1232</v>
      </c>
      <c r="AD467" t="s">
        <v>117</v>
      </c>
      <c r="AE467" t="s">
        <v>52</v>
      </c>
      <c r="AF467" t="s">
        <v>52</v>
      </c>
      <c r="AG467" t="s">
        <v>52</v>
      </c>
      <c r="AH467">
        <v>9606</v>
      </c>
      <c r="AI467" t="s">
        <v>61</v>
      </c>
      <c r="AJ467" t="s">
        <v>1255</v>
      </c>
      <c r="AK467" t="s">
        <v>63</v>
      </c>
      <c r="AL467" t="s">
        <v>1252</v>
      </c>
    </row>
    <row r="468" spans="1:38" x14ac:dyDescent="0.2">
      <c r="A468">
        <v>588</v>
      </c>
      <c r="B468">
        <v>28877469</v>
      </c>
      <c r="C468" t="s">
        <v>38</v>
      </c>
      <c r="D468" t="s">
        <v>1233</v>
      </c>
      <c r="E468" t="s">
        <v>1256</v>
      </c>
      <c r="F468">
        <v>1120</v>
      </c>
      <c r="G468">
        <v>1120</v>
      </c>
      <c r="H468" t="s">
        <v>41</v>
      </c>
      <c r="I468">
        <v>95</v>
      </c>
      <c r="J468" t="s">
        <v>1238</v>
      </c>
      <c r="K468" t="s">
        <v>43</v>
      </c>
      <c r="L468" t="s">
        <v>1249</v>
      </c>
      <c r="M468" t="s">
        <v>45</v>
      </c>
      <c r="N468" t="s">
        <v>279</v>
      </c>
      <c r="O468" t="s">
        <v>47</v>
      </c>
      <c r="P468" t="s">
        <v>74</v>
      </c>
      <c r="Q468" t="s">
        <v>1236</v>
      </c>
      <c r="R468" t="s">
        <v>52</v>
      </c>
      <c r="S468" t="s">
        <v>52</v>
      </c>
      <c r="T468" t="s">
        <v>52</v>
      </c>
      <c r="U468" t="s">
        <v>1250</v>
      </c>
      <c r="V468" t="s">
        <v>54</v>
      </c>
      <c r="W468" t="s">
        <v>55</v>
      </c>
      <c r="X468" t="s">
        <v>56</v>
      </c>
      <c r="Y468" t="s">
        <v>503</v>
      </c>
      <c r="Z468" t="s">
        <v>437</v>
      </c>
      <c r="AA468" t="s">
        <v>389</v>
      </c>
      <c r="AB468">
        <v>2</v>
      </c>
      <c r="AC468" t="s">
        <v>1232</v>
      </c>
      <c r="AD468" t="s">
        <v>117</v>
      </c>
      <c r="AE468" t="s">
        <v>52</v>
      </c>
      <c r="AF468" t="s">
        <v>52</v>
      </c>
      <c r="AG468" t="s">
        <v>52</v>
      </c>
      <c r="AH468">
        <v>9606</v>
      </c>
      <c r="AI468" t="s">
        <v>61</v>
      </c>
      <c r="AJ468" t="s">
        <v>1257</v>
      </c>
      <c r="AK468" t="s">
        <v>63</v>
      </c>
      <c r="AL468" t="s">
        <v>1258</v>
      </c>
    </row>
    <row r="469" spans="1:38" x14ac:dyDescent="0.2">
      <c r="A469">
        <v>589</v>
      </c>
      <c r="B469">
        <v>28877469</v>
      </c>
      <c r="C469" t="s">
        <v>38</v>
      </c>
      <c r="D469" t="s">
        <v>1233</v>
      </c>
      <c r="E469" t="s">
        <v>1259</v>
      </c>
      <c r="F469">
        <v>1120</v>
      </c>
      <c r="G469">
        <v>1120</v>
      </c>
      <c r="H469" t="s">
        <v>41</v>
      </c>
      <c r="I469">
        <v>101</v>
      </c>
      <c r="J469" t="s">
        <v>1238</v>
      </c>
      <c r="K469" t="s">
        <v>43</v>
      </c>
      <c r="L469" t="s">
        <v>1254</v>
      </c>
      <c r="M469" t="s">
        <v>45</v>
      </c>
      <c r="N469" t="s">
        <v>279</v>
      </c>
      <c r="O469" t="s">
        <v>47</v>
      </c>
      <c r="P469" t="s">
        <v>74</v>
      </c>
      <c r="Q469" t="s">
        <v>1236</v>
      </c>
      <c r="R469" t="s">
        <v>52</v>
      </c>
      <c r="S469" t="s">
        <v>52</v>
      </c>
      <c r="T469" t="s">
        <v>52</v>
      </c>
      <c r="U469" t="s">
        <v>1250</v>
      </c>
      <c r="V469" t="s">
        <v>54</v>
      </c>
      <c r="W469" t="s">
        <v>55</v>
      </c>
      <c r="X469" t="s">
        <v>56</v>
      </c>
      <c r="Y469" t="s">
        <v>503</v>
      </c>
      <c r="Z469" t="s">
        <v>437</v>
      </c>
      <c r="AA469" t="s">
        <v>389</v>
      </c>
      <c r="AB469">
        <v>2</v>
      </c>
      <c r="AC469" t="s">
        <v>1232</v>
      </c>
      <c r="AD469" t="s">
        <v>117</v>
      </c>
      <c r="AE469" t="s">
        <v>52</v>
      </c>
      <c r="AF469" t="s">
        <v>52</v>
      </c>
      <c r="AG469" t="s">
        <v>52</v>
      </c>
      <c r="AH469">
        <v>9606</v>
      </c>
      <c r="AI469" t="s">
        <v>61</v>
      </c>
      <c r="AJ469" t="s">
        <v>1260</v>
      </c>
      <c r="AK469" t="s">
        <v>63</v>
      </c>
      <c r="AL469" t="s">
        <v>1258</v>
      </c>
    </row>
    <row r="470" spans="1:38" x14ac:dyDescent="0.2">
      <c r="A470">
        <v>590</v>
      </c>
      <c r="B470">
        <v>28877469</v>
      </c>
      <c r="C470" t="s">
        <v>38</v>
      </c>
      <c r="D470" t="s">
        <v>1233</v>
      </c>
      <c r="E470" t="s">
        <v>1261</v>
      </c>
      <c r="F470">
        <v>1120</v>
      </c>
      <c r="G470">
        <v>1120</v>
      </c>
      <c r="H470" t="s">
        <v>41</v>
      </c>
      <c r="I470">
        <v>71</v>
      </c>
      <c r="J470" t="s">
        <v>1238</v>
      </c>
      <c r="K470" t="s">
        <v>43</v>
      </c>
      <c r="L470" t="s">
        <v>1249</v>
      </c>
      <c r="M470" t="s">
        <v>45</v>
      </c>
      <c r="N470" t="s">
        <v>279</v>
      </c>
      <c r="O470" t="s">
        <v>47</v>
      </c>
      <c r="P470" t="s">
        <v>74</v>
      </c>
      <c r="Q470" t="s">
        <v>1236</v>
      </c>
      <c r="R470" t="s">
        <v>52</v>
      </c>
      <c r="S470" t="s">
        <v>52</v>
      </c>
      <c r="T470" t="s">
        <v>52</v>
      </c>
      <c r="U470" t="s">
        <v>1250</v>
      </c>
      <c r="V470" t="s">
        <v>54</v>
      </c>
      <c r="W470" t="s">
        <v>55</v>
      </c>
      <c r="X470" t="s">
        <v>56</v>
      </c>
      <c r="Y470" t="s">
        <v>503</v>
      </c>
      <c r="Z470" t="s">
        <v>437</v>
      </c>
      <c r="AA470" t="s">
        <v>389</v>
      </c>
      <c r="AB470">
        <v>2</v>
      </c>
      <c r="AC470" t="s">
        <v>1232</v>
      </c>
      <c r="AD470" t="s">
        <v>117</v>
      </c>
      <c r="AE470" t="s">
        <v>52</v>
      </c>
      <c r="AF470" t="s">
        <v>52</v>
      </c>
      <c r="AG470" t="s">
        <v>52</v>
      </c>
      <c r="AH470">
        <v>9606</v>
      </c>
      <c r="AI470" t="s">
        <v>61</v>
      </c>
      <c r="AJ470" t="s">
        <v>1262</v>
      </c>
      <c r="AK470" t="s">
        <v>63</v>
      </c>
      <c r="AL470" t="s">
        <v>1263</v>
      </c>
    </row>
    <row r="471" spans="1:38" x14ac:dyDescent="0.2">
      <c r="A471">
        <v>591</v>
      </c>
      <c r="B471">
        <v>28877469</v>
      </c>
      <c r="C471" t="s">
        <v>38</v>
      </c>
      <c r="D471" t="s">
        <v>1233</v>
      </c>
      <c r="E471" t="s">
        <v>1264</v>
      </c>
      <c r="F471">
        <v>1120</v>
      </c>
      <c r="G471">
        <v>1120</v>
      </c>
      <c r="H471" t="s">
        <v>41</v>
      </c>
      <c r="I471">
        <v>80</v>
      </c>
      <c r="J471" t="s">
        <v>1238</v>
      </c>
      <c r="K471" t="s">
        <v>43</v>
      </c>
      <c r="L471" t="s">
        <v>1254</v>
      </c>
      <c r="M471" t="s">
        <v>45</v>
      </c>
      <c r="N471" t="s">
        <v>279</v>
      </c>
      <c r="O471" t="s">
        <v>47</v>
      </c>
      <c r="P471" t="s">
        <v>74</v>
      </c>
      <c r="Q471" t="s">
        <v>1236</v>
      </c>
      <c r="R471" t="s">
        <v>52</v>
      </c>
      <c r="S471" t="s">
        <v>52</v>
      </c>
      <c r="T471" t="s">
        <v>52</v>
      </c>
      <c r="U471" t="s">
        <v>1250</v>
      </c>
      <c r="V471" t="s">
        <v>54</v>
      </c>
      <c r="W471" t="s">
        <v>55</v>
      </c>
      <c r="X471" t="s">
        <v>56</v>
      </c>
      <c r="Y471" t="s">
        <v>503</v>
      </c>
      <c r="Z471" t="s">
        <v>437</v>
      </c>
      <c r="AA471" t="s">
        <v>389</v>
      </c>
      <c r="AB471">
        <v>2</v>
      </c>
      <c r="AC471" t="s">
        <v>1232</v>
      </c>
      <c r="AD471" t="s">
        <v>117</v>
      </c>
      <c r="AE471" t="s">
        <v>52</v>
      </c>
      <c r="AF471" t="s">
        <v>52</v>
      </c>
      <c r="AG471" t="s">
        <v>52</v>
      </c>
      <c r="AH471">
        <v>9606</v>
      </c>
      <c r="AI471" t="s">
        <v>61</v>
      </c>
      <c r="AJ471" t="s">
        <v>1265</v>
      </c>
      <c r="AK471" t="s">
        <v>63</v>
      </c>
      <c r="AL471" t="s">
        <v>1263</v>
      </c>
    </row>
    <row r="472" spans="1:38" x14ac:dyDescent="0.2">
      <c r="A472">
        <v>592</v>
      </c>
      <c r="B472">
        <v>28877469</v>
      </c>
      <c r="C472" t="s">
        <v>38</v>
      </c>
      <c r="D472" t="s">
        <v>1233</v>
      </c>
      <c r="E472" t="s">
        <v>1266</v>
      </c>
      <c r="F472">
        <v>1120</v>
      </c>
      <c r="G472">
        <v>1120</v>
      </c>
      <c r="H472" t="s">
        <v>41</v>
      </c>
      <c r="I472">
        <v>111</v>
      </c>
      <c r="J472" t="s">
        <v>1238</v>
      </c>
      <c r="K472" t="s">
        <v>43</v>
      </c>
      <c r="L472" t="s">
        <v>1249</v>
      </c>
      <c r="M472" t="s">
        <v>45</v>
      </c>
      <c r="N472" t="s">
        <v>279</v>
      </c>
      <c r="O472" t="s">
        <v>47</v>
      </c>
      <c r="P472" t="s">
        <v>74</v>
      </c>
      <c r="Q472" t="s">
        <v>1236</v>
      </c>
      <c r="R472" t="s">
        <v>52</v>
      </c>
      <c r="S472" t="s">
        <v>52</v>
      </c>
      <c r="T472" t="s">
        <v>52</v>
      </c>
      <c r="U472" t="s">
        <v>1250</v>
      </c>
      <c r="V472" t="s">
        <v>54</v>
      </c>
      <c r="W472" t="s">
        <v>55</v>
      </c>
      <c r="X472" t="s">
        <v>56</v>
      </c>
      <c r="Y472" t="s">
        <v>503</v>
      </c>
      <c r="Z472" t="s">
        <v>437</v>
      </c>
      <c r="AA472" t="s">
        <v>389</v>
      </c>
      <c r="AB472">
        <v>2</v>
      </c>
      <c r="AC472" t="s">
        <v>1232</v>
      </c>
      <c r="AD472" t="s">
        <v>117</v>
      </c>
      <c r="AE472" t="s">
        <v>52</v>
      </c>
      <c r="AF472" t="s">
        <v>52</v>
      </c>
      <c r="AG472" t="s">
        <v>52</v>
      </c>
      <c r="AH472">
        <v>9606</v>
      </c>
      <c r="AI472" t="s">
        <v>61</v>
      </c>
      <c r="AJ472" t="s">
        <v>1267</v>
      </c>
      <c r="AK472" t="s">
        <v>63</v>
      </c>
      <c r="AL472" t="s">
        <v>1268</v>
      </c>
    </row>
    <row r="473" spans="1:38" x14ac:dyDescent="0.2">
      <c r="A473">
        <v>593</v>
      </c>
      <c r="B473">
        <v>28877469</v>
      </c>
      <c r="C473" t="s">
        <v>38</v>
      </c>
      <c r="D473" t="s">
        <v>1233</v>
      </c>
      <c r="E473" t="s">
        <v>1269</v>
      </c>
      <c r="F473">
        <v>1120</v>
      </c>
      <c r="G473">
        <v>1120</v>
      </c>
      <c r="H473" t="s">
        <v>41</v>
      </c>
      <c r="I473">
        <v>145</v>
      </c>
      <c r="J473" t="s">
        <v>1238</v>
      </c>
      <c r="K473" t="s">
        <v>43</v>
      </c>
      <c r="L473" t="s">
        <v>1254</v>
      </c>
      <c r="M473" t="s">
        <v>45</v>
      </c>
      <c r="N473" t="s">
        <v>279</v>
      </c>
      <c r="O473" t="s">
        <v>47</v>
      </c>
      <c r="P473" t="s">
        <v>74</v>
      </c>
      <c r="Q473" t="s">
        <v>1236</v>
      </c>
      <c r="R473" t="s">
        <v>52</v>
      </c>
      <c r="S473" t="s">
        <v>52</v>
      </c>
      <c r="T473" t="s">
        <v>52</v>
      </c>
      <c r="U473" t="s">
        <v>1250</v>
      </c>
      <c r="V473" t="s">
        <v>54</v>
      </c>
      <c r="W473" t="s">
        <v>55</v>
      </c>
      <c r="X473" t="s">
        <v>56</v>
      </c>
      <c r="Y473" t="s">
        <v>503</v>
      </c>
      <c r="Z473" t="s">
        <v>437</v>
      </c>
      <c r="AA473" t="s">
        <v>389</v>
      </c>
      <c r="AB473">
        <v>2</v>
      </c>
      <c r="AC473" t="s">
        <v>1232</v>
      </c>
      <c r="AD473" t="s">
        <v>117</v>
      </c>
      <c r="AE473" t="s">
        <v>52</v>
      </c>
      <c r="AF473" t="s">
        <v>52</v>
      </c>
      <c r="AG473" t="s">
        <v>52</v>
      </c>
      <c r="AH473">
        <v>9606</v>
      </c>
      <c r="AI473" t="s">
        <v>61</v>
      </c>
      <c r="AJ473" t="s">
        <v>1270</v>
      </c>
      <c r="AK473" t="s">
        <v>63</v>
      </c>
      <c r="AL473" t="s">
        <v>1268</v>
      </c>
    </row>
    <row r="474" spans="1:38" x14ac:dyDescent="0.2">
      <c r="A474">
        <v>594</v>
      </c>
      <c r="B474">
        <v>26780180</v>
      </c>
      <c r="C474" t="s">
        <v>38</v>
      </c>
      <c r="D474" t="s">
        <v>1241</v>
      </c>
      <c r="E474" t="s">
        <v>1271</v>
      </c>
      <c r="F474">
        <v>883</v>
      </c>
      <c r="G474">
        <v>18080</v>
      </c>
      <c r="H474" t="s">
        <v>133</v>
      </c>
      <c r="I474">
        <v>31</v>
      </c>
      <c r="J474" t="s">
        <v>166</v>
      </c>
      <c r="K474" t="s">
        <v>43</v>
      </c>
      <c r="L474" t="s">
        <v>1243</v>
      </c>
      <c r="M474" t="s">
        <v>45</v>
      </c>
      <c r="N474" t="s">
        <v>46</v>
      </c>
      <c r="O474" t="s">
        <v>47</v>
      </c>
      <c r="P474" t="s">
        <v>48</v>
      </c>
      <c r="Q474" t="s">
        <v>114</v>
      </c>
      <c r="R474" t="s">
        <v>243</v>
      </c>
      <c r="S474" t="s">
        <v>1244</v>
      </c>
      <c r="T474" t="s">
        <v>76</v>
      </c>
      <c r="U474" t="s">
        <v>237</v>
      </c>
      <c r="V474" t="s">
        <v>54</v>
      </c>
      <c r="W474" t="s">
        <v>55</v>
      </c>
      <c r="X474" t="s">
        <v>56</v>
      </c>
      <c r="Y474" t="s">
        <v>142</v>
      </c>
      <c r="Z474" t="s">
        <v>143</v>
      </c>
      <c r="AA474" t="s">
        <v>59</v>
      </c>
      <c r="AB474">
        <v>2</v>
      </c>
      <c r="AC474" t="s">
        <v>170</v>
      </c>
      <c r="AD474" t="s">
        <v>171</v>
      </c>
      <c r="AE474" t="s">
        <v>52</v>
      </c>
      <c r="AF474" t="s">
        <v>52</v>
      </c>
      <c r="AG474" t="s">
        <v>52</v>
      </c>
      <c r="AH474">
        <v>9606</v>
      </c>
      <c r="AI474" t="s">
        <v>61</v>
      </c>
      <c r="AJ474" t="s">
        <v>1272</v>
      </c>
      <c r="AK474" t="s">
        <v>63</v>
      </c>
      <c r="AL474" t="s">
        <v>64</v>
      </c>
    </row>
    <row r="475" spans="1:38" x14ac:dyDescent="0.2">
      <c r="A475">
        <v>595</v>
      </c>
      <c r="B475">
        <v>26780180</v>
      </c>
      <c r="C475" t="s">
        <v>38</v>
      </c>
      <c r="D475" t="s">
        <v>1241</v>
      </c>
      <c r="E475" t="s">
        <v>1273</v>
      </c>
      <c r="F475">
        <v>884</v>
      </c>
      <c r="G475">
        <v>18080</v>
      </c>
      <c r="H475" t="s">
        <v>133</v>
      </c>
      <c r="I475">
        <v>27</v>
      </c>
      <c r="J475" t="s">
        <v>166</v>
      </c>
      <c r="K475" t="s">
        <v>43</v>
      </c>
      <c r="L475" t="s">
        <v>1243</v>
      </c>
      <c r="M475" t="s">
        <v>45</v>
      </c>
      <c r="N475" t="s">
        <v>46</v>
      </c>
      <c r="O475" t="s">
        <v>47</v>
      </c>
      <c r="P475" t="s">
        <v>48</v>
      </c>
      <c r="Q475" t="s">
        <v>114</v>
      </c>
      <c r="R475" t="s">
        <v>243</v>
      </c>
      <c r="S475" t="s">
        <v>1244</v>
      </c>
      <c r="T475" t="s">
        <v>76</v>
      </c>
      <c r="U475" t="s">
        <v>237</v>
      </c>
      <c r="V475" t="s">
        <v>54</v>
      </c>
      <c r="W475" t="s">
        <v>55</v>
      </c>
      <c r="X475" t="s">
        <v>56</v>
      </c>
      <c r="Y475" t="s">
        <v>142</v>
      </c>
      <c r="Z475" t="s">
        <v>143</v>
      </c>
      <c r="AA475" t="s">
        <v>59</v>
      </c>
      <c r="AB475">
        <v>2</v>
      </c>
      <c r="AC475" t="s">
        <v>170</v>
      </c>
      <c r="AD475" t="s">
        <v>171</v>
      </c>
      <c r="AE475" t="s">
        <v>52</v>
      </c>
      <c r="AF475" t="s">
        <v>52</v>
      </c>
      <c r="AG475" t="s">
        <v>52</v>
      </c>
      <c r="AH475">
        <v>9606</v>
      </c>
      <c r="AI475" t="s">
        <v>61</v>
      </c>
      <c r="AJ475" t="s">
        <v>1274</v>
      </c>
      <c r="AK475" t="s">
        <v>63</v>
      </c>
      <c r="AL475" t="s">
        <v>64</v>
      </c>
    </row>
    <row r="476" spans="1:38" x14ac:dyDescent="0.2">
      <c r="A476">
        <v>596</v>
      </c>
      <c r="B476">
        <v>26780180</v>
      </c>
      <c r="C476" t="s">
        <v>38</v>
      </c>
      <c r="D476" t="s">
        <v>1241</v>
      </c>
      <c r="E476" t="s">
        <v>1275</v>
      </c>
      <c r="F476">
        <v>2276</v>
      </c>
      <c r="G476">
        <v>17627</v>
      </c>
      <c r="H476" t="s">
        <v>133</v>
      </c>
      <c r="I476">
        <v>60</v>
      </c>
      <c r="J476" t="s">
        <v>166</v>
      </c>
      <c r="K476" t="s">
        <v>43</v>
      </c>
      <c r="L476" t="s">
        <v>1243</v>
      </c>
      <c r="M476" t="s">
        <v>45</v>
      </c>
      <c r="N476" t="s">
        <v>46</v>
      </c>
      <c r="O476" t="s">
        <v>47</v>
      </c>
      <c r="P476" t="s">
        <v>48</v>
      </c>
      <c r="Q476" t="s">
        <v>114</v>
      </c>
      <c r="R476" t="s">
        <v>243</v>
      </c>
      <c r="S476" t="s">
        <v>1244</v>
      </c>
      <c r="T476" t="s">
        <v>76</v>
      </c>
      <c r="U476" t="s">
        <v>223</v>
      </c>
      <c r="V476" t="s">
        <v>54</v>
      </c>
      <c r="W476" t="s">
        <v>55</v>
      </c>
      <c r="X476" t="s">
        <v>56</v>
      </c>
      <c r="Y476" t="s">
        <v>142</v>
      </c>
      <c r="Z476" t="s">
        <v>143</v>
      </c>
      <c r="AA476" t="s">
        <v>59</v>
      </c>
      <c r="AB476">
        <v>2</v>
      </c>
      <c r="AC476" t="s">
        <v>170</v>
      </c>
      <c r="AD476" t="s">
        <v>171</v>
      </c>
      <c r="AE476" t="s">
        <v>52</v>
      </c>
      <c r="AF476" t="s">
        <v>52</v>
      </c>
      <c r="AG476" t="s">
        <v>52</v>
      </c>
      <c r="AH476">
        <v>9606</v>
      </c>
      <c r="AI476" t="s">
        <v>61</v>
      </c>
      <c r="AJ476" t="s">
        <v>1276</v>
      </c>
      <c r="AK476" t="s">
        <v>63</v>
      </c>
      <c r="AL476" t="s">
        <v>64</v>
      </c>
    </row>
    <row r="477" spans="1:38" x14ac:dyDescent="0.2">
      <c r="A477">
        <v>597</v>
      </c>
      <c r="B477">
        <v>29662178</v>
      </c>
      <c r="C477" t="s">
        <v>38</v>
      </c>
      <c r="D477" t="s">
        <v>1277</v>
      </c>
      <c r="E477" t="s">
        <v>1278</v>
      </c>
      <c r="F477">
        <v>18166</v>
      </c>
      <c r="G477">
        <v>18166</v>
      </c>
      <c r="H477" t="s">
        <v>41</v>
      </c>
      <c r="I477">
        <v>2553</v>
      </c>
      <c r="J477" t="s">
        <v>42</v>
      </c>
      <c r="K477" t="s">
        <v>43</v>
      </c>
      <c r="L477" t="s">
        <v>795</v>
      </c>
      <c r="M477" t="s">
        <v>45</v>
      </c>
      <c r="N477" t="s">
        <v>230</v>
      </c>
      <c r="O477" t="s">
        <v>47</v>
      </c>
      <c r="P477" t="s">
        <v>74</v>
      </c>
      <c r="Q477" t="s">
        <v>1211</v>
      </c>
      <c r="R477" t="s">
        <v>52</v>
      </c>
      <c r="S477" t="s">
        <v>52</v>
      </c>
      <c r="T477">
        <f xml:space="preserve"> 0.3</f>
        <v>0.3</v>
      </c>
      <c r="U477" t="s">
        <v>291</v>
      </c>
      <c r="V477" t="s">
        <v>54</v>
      </c>
      <c r="W477" t="s">
        <v>55</v>
      </c>
      <c r="X477" t="s">
        <v>56</v>
      </c>
      <c r="Y477" t="s">
        <v>1279</v>
      </c>
      <c r="Z477" t="s">
        <v>1280</v>
      </c>
      <c r="AA477" t="s">
        <v>82</v>
      </c>
      <c r="AB477">
        <v>3</v>
      </c>
      <c r="AC477" t="s">
        <v>1232</v>
      </c>
      <c r="AD477" t="s">
        <v>117</v>
      </c>
      <c r="AE477" t="s">
        <v>171</v>
      </c>
      <c r="AF477" t="s">
        <v>52</v>
      </c>
      <c r="AG477" t="s">
        <v>52</v>
      </c>
      <c r="AH477">
        <v>9606</v>
      </c>
      <c r="AI477" t="s">
        <v>61</v>
      </c>
      <c r="AJ477" t="s">
        <v>1281</v>
      </c>
      <c r="AK477" t="s">
        <v>63</v>
      </c>
      <c r="AL477" t="s">
        <v>119</v>
      </c>
    </row>
    <row r="478" spans="1:38" x14ac:dyDescent="0.2">
      <c r="A478">
        <v>600</v>
      </c>
      <c r="B478">
        <v>26780180</v>
      </c>
      <c r="C478" t="s">
        <v>38</v>
      </c>
      <c r="D478" t="s">
        <v>1241</v>
      </c>
      <c r="E478" t="s">
        <v>1282</v>
      </c>
      <c r="F478">
        <v>2421</v>
      </c>
      <c r="G478">
        <v>18675</v>
      </c>
      <c r="H478" t="s">
        <v>133</v>
      </c>
      <c r="I478">
        <v>758</v>
      </c>
      <c r="J478" t="s">
        <v>166</v>
      </c>
      <c r="K478" t="s">
        <v>43</v>
      </c>
      <c r="L478" t="s">
        <v>1243</v>
      </c>
      <c r="M478" t="s">
        <v>45</v>
      </c>
      <c r="N478" t="s">
        <v>73</v>
      </c>
      <c r="O478" t="s">
        <v>47</v>
      </c>
      <c r="P478" t="s">
        <v>74</v>
      </c>
      <c r="Q478" t="s">
        <v>1283</v>
      </c>
      <c r="R478" t="s">
        <v>52</v>
      </c>
      <c r="S478" t="s">
        <v>52</v>
      </c>
      <c r="T478" t="s">
        <v>76</v>
      </c>
      <c r="U478" t="s">
        <v>167</v>
      </c>
      <c r="V478" t="s">
        <v>54</v>
      </c>
      <c r="W478" t="s">
        <v>55</v>
      </c>
      <c r="X478" t="s">
        <v>56</v>
      </c>
      <c r="Y478" t="s">
        <v>142</v>
      </c>
      <c r="Z478" t="s">
        <v>143</v>
      </c>
      <c r="AA478" t="s">
        <v>82</v>
      </c>
      <c r="AB478">
        <v>2</v>
      </c>
      <c r="AC478" t="s">
        <v>170</v>
      </c>
      <c r="AD478" t="s">
        <v>171</v>
      </c>
      <c r="AE478" t="s">
        <v>52</v>
      </c>
      <c r="AF478" t="s">
        <v>52</v>
      </c>
      <c r="AG478" t="s">
        <v>52</v>
      </c>
      <c r="AH478">
        <v>9606</v>
      </c>
      <c r="AI478" t="s">
        <v>61</v>
      </c>
      <c r="AJ478" t="s">
        <v>1284</v>
      </c>
      <c r="AK478" t="s">
        <v>63</v>
      </c>
      <c r="AL478" t="s">
        <v>104</v>
      </c>
    </row>
    <row r="479" spans="1:38" x14ac:dyDescent="0.2">
      <c r="A479">
        <v>601</v>
      </c>
      <c r="B479">
        <v>26780180</v>
      </c>
      <c r="C479" t="s">
        <v>38</v>
      </c>
      <c r="D479" t="s">
        <v>1241</v>
      </c>
      <c r="E479" t="s">
        <v>1285</v>
      </c>
      <c r="F479">
        <v>2347</v>
      </c>
      <c r="G479">
        <v>18675</v>
      </c>
      <c r="H479" t="s">
        <v>133</v>
      </c>
      <c r="I479">
        <v>1073</v>
      </c>
      <c r="J479" t="s">
        <v>166</v>
      </c>
      <c r="K479" t="s">
        <v>43</v>
      </c>
      <c r="L479" t="s">
        <v>1243</v>
      </c>
      <c r="M479" t="s">
        <v>45</v>
      </c>
      <c r="N479" t="s">
        <v>73</v>
      </c>
      <c r="O479" t="s">
        <v>47</v>
      </c>
      <c r="P479" t="s">
        <v>74</v>
      </c>
      <c r="Q479" t="s">
        <v>1283</v>
      </c>
      <c r="R479" t="s">
        <v>52</v>
      </c>
      <c r="S479" t="s">
        <v>52</v>
      </c>
      <c r="T479" t="s">
        <v>76</v>
      </c>
      <c r="U479" t="s">
        <v>167</v>
      </c>
      <c r="V479" t="s">
        <v>54</v>
      </c>
      <c r="W479" t="s">
        <v>55</v>
      </c>
      <c r="X479" t="s">
        <v>56</v>
      </c>
      <c r="Y479" t="s">
        <v>142</v>
      </c>
      <c r="Z479" t="s">
        <v>143</v>
      </c>
      <c r="AA479" t="s">
        <v>82</v>
      </c>
      <c r="AB479">
        <v>2</v>
      </c>
      <c r="AC479" t="s">
        <v>170</v>
      </c>
      <c r="AD479" t="s">
        <v>171</v>
      </c>
      <c r="AE479" t="s">
        <v>52</v>
      </c>
      <c r="AF479" t="s">
        <v>52</v>
      </c>
      <c r="AG479" t="s">
        <v>52</v>
      </c>
      <c r="AH479">
        <v>9606</v>
      </c>
      <c r="AI479" t="s">
        <v>61</v>
      </c>
      <c r="AJ479" t="s">
        <v>1286</v>
      </c>
      <c r="AK479" t="s">
        <v>63</v>
      </c>
      <c r="AL479" t="s">
        <v>104</v>
      </c>
    </row>
    <row r="480" spans="1:38" x14ac:dyDescent="0.2">
      <c r="A480">
        <v>602</v>
      </c>
      <c r="B480">
        <v>26780180</v>
      </c>
      <c r="C480" t="s">
        <v>38</v>
      </c>
      <c r="D480" t="s">
        <v>1241</v>
      </c>
      <c r="E480" t="s">
        <v>1287</v>
      </c>
      <c r="F480">
        <v>2019</v>
      </c>
      <c r="G480">
        <v>18675</v>
      </c>
      <c r="H480" t="s">
        <v>133</v>
      </c>
      <c r="I480">
        <v>981</v>
      </c>
      <c r="J480" t="s">
        <v>166</v>
      </c>
      <c r="K480" t="s">
        <v>43</v>
      </c>
      <c r="L480" t="s">
        <v>1243</v>
      </c>
      <c r="M480" t="s">
        <v>45</v>
      </c>
      <c r="N480" t="s">
        <v>73</v>
      </c>
      <c r="O480" t="s">
        <v>47</v>
      </c>
      <c r="P480" t="s">
        <v>74</v>
      </c>
      <c r="Q480" t="s">
        <v>1283</v>
      </c>
      <c r="R480" t="s">
        <v>52</v>
      </c>
      <c r="S480" t="s">
        <v>52</v>
      </c>
      <c r="T480" t="s">
        <v>76</v>
      </c>
      <c r="U480" t="s">
        <v>167</v>
      </c>
      <c r="V480" t="s">
        <v>54</v>
      </c>
      <c r="W480" t="s">
        <v>55</v>
      </c>
      <c r="X480" t="s">
        <v>56</v>
      </c>
      <c r="Y480" t="s">
        <v>314</v>
      </c>
      <c r="Z480" t="s">
        <v>162</v>
      </c>
      <c r="AA480" t="s">
        <v>82</v>
      </c>
      <c r="AB480">
        <v>2</v>
      </c>
      <c r="AC480" t="s">
        <v>170</v>
      </c>
      <c r="AD480" t="s">
        <v>171</v>
      </c>
      <c r="AE480" t="s">
        <v>52</v>
      </c>
      <c r="AF480" t="s">
        <v>52</v>
      </c>
      <c r="AG480" t="s">
        <v>52</v>
      </c>
      <c r="AH480">
        <v>9606</v>
      </c>
      <c r="AI480" t="s">
        <v>61</v>
      </c>
      <c r="AJ480" t="s">
        <v>1288</v>
      </c>
      <c r="AK480" t="s">
        <v>63</v>
      </c>
      <c r="AL480" t="s">
        <v>104</v>
      </c>
    </row>
    <row r="481" spans="1:38" x14ac:dyDescent="0.2">
      <c r="A481">
        <v>603</v>
      </c>
      <c r="B481">
        <v>26780180</v>
      </c>
      <c r="C481" t="s">
        <v>38</v>
      </c>
      <c r="D481" t="s">
        <v>1241</v>
      </c>
      <c r="E481" t="s">
        <v>1289</v>
      </c>
      <c r="F481">
        <v>2863</v>
      </c>
      <c r="G481">
        <v>17627</v>
      </c>
      <c r="H481" t="s">
        <v>133</v>
      </c>
      <c r="I481">
        <v>528</v>
      </c>
      <c r="J481" t="s">
        <v>166</v>
      </c>
      <c r="K481" t="s">
        <v>43</v>
      </c>
      <c r="L481" t="s">
        <v>1243</v>
      </c>
      <c r="M481" t="s">
        <v>45</v>
      </c>
      <c r="N481" t="s">
        <v>73</v>
      </c>
      <c r="O481" t="s">
        <v>47</v>
      </c>
      <c r="P481" t="s">
        <v>74</v>
      </c>
      <c r="Q481" t="s">
        <v>1283</v>
      </c>
      <c r="R481" t="s">
        <v>52</v>
      </c>
      <c r="S481" t="s">
        <v>52</v>
      </c>
      <c r="T481" t="s">
        <v>76</v>
      </c>
      <c r="U481" t="s">
        <v>223</v>
      </c>
      <c r="V481" t="s">
        <v>54</v>
      </c>
      <c r="W481" t="s">
        <v>55</v>
      </c>
      <c r="X481" t="s">
        <v>56</v>
      </c>
      <c r="Y481" t="s">
        <v>142</v>
      </c>
      <c r="Z481" t="s">
        <v>143</v>
      </c>
      <c r="AA481" t="s">
        <v>82</v>
      </c>
      <c r="AB481">
        <v>2</v>
      </c>
      <c r="AC481" t="s">
        <v>170</v>
      </c>
      <c r="AD481" t="s">
        <v>171</v>
      </c>
      <c r="AE481" t="s">
        <v>52</v>
      </c>
      <c r="AF481" t="s">
        <v>52</v>
      </c>
      <c r="AG481" t="s">
        <v>52</v>
      </c>
      <c r="AH481">
        <v>9606</v>
      </c>
      <c r="AI481" t="s">
        <v>61</v>
      </c>
      <c r="AJ481" t="s">
        <v>1290</v>
      </c>
      <c r="AK481" t="s">
        <v>63</v>
      </c>
      <c r="AL481" t="s">
        <v>104</v>
      </c>
    </row>
    <row r="482" spans="1:38" x14ac:dyDescent="0.2">
      <c r="A482">
        <v>604</v>
      </c>
      <c r="B482">
        <v>26780180</v>
      </c>
      <c r="C482" t="s">
        <v>38</v>
      </c>
      <c r="D482" t="s">
        <v>1241</v>
      </c>
      <c r="E482" t="s">
        <v>1291</v>
      </c>
      <c r="F482">
        <v>2690</v>
      </c>
      <c r="G482">
        <v>17627</v>
      </c>
      <c r="H482" t="s">
        <v>133</v>
      </c>
      <c r="I482">
        <v>476</v>
      </c>
      <c r="J482" t="s">
        <v>166</v>
      </c>
      <c r="K482" t="s">
        <v>43</v>
      </c>
      <c r="L482" t="s">
        <v>1243</v>
      </c>
      <c r="M482" t="s">
        <v>45</v>
      </c>
      <c r="N482" t="s">
        <v>73</v>
      </c>
      <c r="O482" t="s">
        <v>47</v>
      </c>
      <c r="P482" t="s">
        <v>74</v>
      </c>
      <c r="Q482" t="s">
        <v>1283</v>
      </c>
      <c r="R482" t="s">
        <v>52</v>
      </c>
      <c r="S482" t="s">
        <v>52</v>
      </c>
      <c r="T482" t="s">
        <v>76</v>
      </c>
      <c r="U482" t="s">
        <v>223</v>
      </c>
      <c r="V482" t="s">
        <v>54</v>
      </c>
      <c r="W482" t="s">
        <v>55</v>
      </c>
      <c r="X482" t="s">
        <v>56</v>
      </c>
      <c r="Y482" t="s">
        <v>314</v>
      </c>
      <c r="Z482" t="s">
        <v>162</v>
      </c>
      <c r="AA482" t="s">
        <v>82</v>
      </c>
      <c r="AB482">
        <v>2</v>
      </c>
      <c r="AC482" t="s">
        <v>170</v>
      </c>
      <c r="AD482" t="s">
        <v>171</v>
      </c>
      <c r="AE482" t="s">
        <v>52</v>
      </c>
      <c r="AF482" t="s">
        <v>52</v>
      </c>
      <c r="AG482" t="s">
        <v>52</v>
      </c>
      <c r="AH482">
        <v>9606</v>
      </c>
      <c r="AI482" t="s">
        <v>61</v>
      </c>
      <c r="AJ482" t="s">
        <v>1292</v>
      </c>
      <c r="AK482" t="s">
        <v>63</v>
      </c>
      <c r="AL482" t="s">
        <v>104</v>
      </c>
    </row>
    <row r="483" spans="1:38" x14ac:dyDescent="0.2">
      <c r="A483">
        <v>611</v>
      </c>
      <c r="B483">
        <v>26780180</v>
      </c>
      <c r="C483" t="s">
        <v>38</v>
      </c>
      <c r="D483" t="s">
        <v>1241</v>
      </c>
      <c r="E483" t="s">
        <v>1293</v>
      </c>
      <c r="F483">
        <v>357</v>
      </c>
      <c r="G483">
        <v>20077</v>
      </c>
      <c r="H483" t="s">
        <v>133</v>
      </c>
      <c r="I483">
        <v>16</v>
      </c>
      <c r="J483" t="s">
        <v>166</v>
      </c>
      <c r="K483" t="s">
        <v>43</v>
      </c>
      <c r="L483" t="s">
        <v>1243</v>
      </c>
      <c r="M483" t="s">
        <v>45</v>
      </c>
      <c r="N483" t="s">
        <v>46</v>
      </c>
      <c r="O483" t="s">
        <v>47</v>
      </c>
      <c r="P483" t="s">
        <v>342</v>
      </c>
      <c r="Q483" t="s">
        <v>1294</v>
      </c>
      <c r="R483" t="s">
        <v>1295</v>
      </c>
      <c r="S483" t="s">
        <v>1296</v>
      </c>
      <c r="T483" t="s">
        <v>76</v>
      </c>
      <c r="U483" t="s">
        <v>1297</v>
      </c>
      <c r="V483" t="s">
        <v>54</v>
      </c>
      <c r="W483" t="s">
        <v>55</v>
      </c>
      <c r="X483" t="s">
        <v>56</v>
      </c>
      <c r="Y483" t="s">
        <v>1298</v>
      </c>
      <c r="Z483" t="s">
        <v>1299</v>
      </c>
      <c r="AA483" t="s">
        <v>82</v>
      </c>
      <c r="AB483">
        <v>2</v>
      </c>
      <c r="AC483" t="s">
        <v>170</v>
      </c>
      <c r="AD483" t="s">
        <v>171</v>
      </c>
      <c r="AE483" t="s">
        <v>52</v>
      </c>
      <c r="AF483" t="s">
        <v>52</v>
      </c>
      <c r="AG483" t="s">
        <v>52</v>
      </c>
      <c r="AH483">
        <v>9606</v>
      </c>
      <c r="AI483" t="s">
        <v>61</v>
      </c>
      <c r="AJ483" t="s">
        <v>1300</v>
      </c>
      <c r="AK483" t="s">
        <v>63</v>
      </c>
      <c r="AL483" t="s">
        <v>1301</v>
      </c>
    </row>
    <row r="484" spans="1:38" x14ac:dyDescent="0.2">
      <c r="A484">
        <v>612</v>
      </c>
      <c r="B484">
        <v>29463564</v>
      </c>
      <c r="C484" t="s">
        <v>38</v>
      </c>
      <c r="D484" t="s">
        <v>1302</v>
      </c>
      <c r="E484" t="s">
        <v>1303</v>
      </c>
      <c r="F484">
        <v>302</v>
      </c>
      <c r="G484">
        <v>18010</v>
      </c>
      <c r="H484" t="s">
        <v>133</v>
      </c>
      <c r="I484">
        <v>302</v>
      </c>
      <c r="J484" t="s">
        <v>228</v>
      </c>
      <c r="K484" t="s">
        <v>135</v>
      </c>
      <c r="L484" t="s">
        <v>52</v>
      </c>
      <c r="M484" t="s">
        <v>45</v>
      </c>
      <c r="N484" t="s">
        <v>73</v>
      </c>
      <c r="O484" t="s">
        <v>47</v>
      </c>
      <c r="P484" t="s">
        <v>48</v>
      </c>
      <c r="Q484" t="s">
        <v>1229</v>
      </c>
      <c r="R484" t="s">
        <v>1304</v>
      </c>
      <c r="S484" t="s">
        <v>1305</v>
      </c>
      <c r="T484" t="s">
        <v>52</v>
      </c>
      <c r="U484" t="s">
        <v>313</v>
      </c>
      <c r="V484" t="s">
        <v>54</v>
      </c>
      <c r="W484" t="s">
        <v>55</v>
      </c>
      <c r="X484" t="s">
        <v>56</v>
      </c>
      <c r="Y484" t="s">
        <v>192</v>
      </c>
      <c r="Z484" t="s">
        <v>68</v>
      </c>
      <c r="AA484" t="s">
        <v>59</v>
      </c>
      <c r="AB484">
        <v>2</v>
      </c>
      <c r="AC484" t="s">
        <v>1232</v>
      </c>
      <c r="AD484" t="s">
        <v>171</v>
      </c>
      <c r="AE484" t="s">
        <v>52</v>
      </c>
      <c r="AF484" t="s">
        <v>52</v>
      </c>
      <c r="AG484" t="s">
        <v>52</v>
      </c>
      <c r="AH484">
        <v>9606</v>
      </c>
      <c r="AI484" t="s">
        <v>61</v>
      </c>
      <c r="AJ484" t="s">
        <v>1306</v>
      </c>
      <c r="AK484" t="s">
        <v>63</v>
      </c>
      <c r="AL484" t="s">
        <v>1307</v>
      </c>
    </row>
    <row r="485" spans="1:38" x14ac:dyDescent="0.2">
      <c r="A485">
        <v>613</v>
      </c>
      <c r="B485">
        <v>29576454</v>
      </c>
      <c r="C485" t="s">
        <v>38</v>
      </c>
      <c r="D485" t="s">
        <v>1308</v>
      </c>
      <c r="E485" t="s">
        <v>1309</v>
      </c>
      <c r="F485">
        <v>18162</v>
      </c>
      <c r="G485">
        <v>18162</v>
      </c>
      <c r="H485" t="s">
        <v>41</v>
      </c>
      <c r="I485">
        <v>143</v>
      </c>
      <c r="J485" t="s">
        <v>228</v>
      </c>
      <c r="K485" t="s">
        <v>43</v>
      </c>
      <c r="L485" t="s">
        <v>1310</v>
      </c>
      <c r="M485" t="s">
        <v>45</v>
      </c>
      <c r="N485" t="s">
        <v>46</v>
      </c>
      <c r="O485" t="s">
        <v>47</v>
      </c>
      <c r="P485" t="s">
        <v>74</v>
      </c>
      <c r="Q485" t="s">
        <v>1311</v>
      </c>
      <c r="R485" t="s">
        <v>52</v>
      </c>
      <c r="S485" t="s">
        <v>52</v>
      </c>
      <c r="T485">
        <f xml:space="preserve"> 0.2</f>
        <v>0.2</v>
      </c>
      <c r="U485" t="s">
        <v>291</v>
      </c>
      <c r="V485" t="s">
        <v>54</v>
      </c>
      <c r="W485" t="s">
        <v>55</v>
      </c>
      <c r="X485" t="s">
        <v>56</v>
      </c>
      <c r="Y485" t="s">
        <v>1312</v>
      </c>
      <c r="Z485" t="s">
        <v>1313</v>
      </c>
      <c r="AA485" t="s">
        <v>82</v>
      </c>
      <c r="AB485">
        <v>1</v>
      </c>
      <c r="AC485" t="s">
        <v>117</v>
      </c>
      <c r="AD485" t="s">
        <v>52</v>
      </c>
      <c r="AE485" t="s">
        <v>52</v>
      </c>
      <c r="AF485" t="s">
        <v>52</v>
      </c>
      <c r="AG485" t="s">
        <v>52</v>
      </c>
      <c r="AH485">
        <v>9606</v>
      </c>
      <c r="AI485" t="s">
        <v>61</v>
      </c>
      <c r="AJ485" t="s">
        <v>1314</v>
      </c>
      <c r="AK485" t="s">
        <v>63</v>
      </c>
      <c r="AL485" t="s">
        <v>1315</v>
      </c>
    </row>
    <row r="486" spans="1:38" x14ac:dyDescent="0.2">
      <c r="A486">
        <v>614</v>
      </c>
      <c r="B486">
        <v>29576454</v>
      </c>
      <c r="C486" t="s">
        <v>38</v>
      </c>
      <c r="D486" t="s">
        <v>1308</v>
      </c>
      <c r="E486" t="s">
        <v>1316</v>
      </c>
      <c r="F486">
        <v>18162</v>
      </c>
      <c r="G486">
        <v>18162</v>
      </c>
      <c r="H486" t="s">
        <v>41</v>
      </c>
      <c r="I486">
        <v>823</v>
      </c>
      <c r="J486" t="s">
        <v>228</v>
      </c>
      <c r="K486" t="s">
        <v>43</v>
      </c>
      <c r="L486" t="s">
        <v>1310</v>
      </c>
      <c r="M486" t="s">
        <v>45</v>
      </c>
      <c r="N486" t="s">
        <v>73</v>
      </c>
      <c r="O486" t="s">
        <v>47</v>
      </c>
      <c r="P486" t="s">
        <v>74</v>
      </c>
      <c r="Q486" t="s">
        <v>1311</v>
      </c>
      <c r="R486" t="s">
        <v>52</v>
      </c>
      <c r="S486" t="s">
        <v>52</v>
      </c>
      <c r="T486">
        <f xml:space="preserve"> 0.2</f>
        <v>0.2</v>
      </c>
      <c r="U486" t="s">
        <v>291</v>
      </c>
      <c r="V486" t="s">
        <v>54</v>
      </c>
      <c r="W486" t="s">
        <v>55</v>
      </c>
      <c r="X486" t="s">
        <v>56</v>
      </c>
      <c r="Y486" t="s">
        <v>1312</v>
      </c>
      <c r="Z486" t="s">
        <v>1313</v>
      </c>
      <c r="AA486" t="s">
        <v>82</v>
      </c>
      <c r="AB486">
        <v>1</v>
      </c>
      <c r="AC486" t="s">
        <v>117</v>
      </c>
      <c r="AD486" t="s">
        <v>52</v>
      </c>
      <c r="AE486" t="s">
        <v>52</v>
      </c>
      <c r="AF486" t="s">
        <v>52</v>
      </c>
      <c r="AG486" t="s">
        <v>52</v>
      </c>
      <c r="AH486">
        <v>9606</v>
      </c>
      <c r="AI486" t="s">
        <v>61</v>
      </c>
      <c r="AJ486" t="s">
        <v>1317</v>
      </c>
      <c r="AK486" t="s">
        <v>63</v>
      </c>
      <c r="AL486" t="s">
        <v>1318</v>
      </c>
    </row>
    <row r="487" spans="1:38" x14ac:dyDescent="0.2">
      <c r="A487">
        <v>626</v>
      </c>
      <c r="B487">
        <v>28783722</v>
      </c>
      <c r="C487" t="s">
        <v>38</v>
      </c>
      <c r="D487" t="s">
        <v>1319</v>
      </c>
      <c r="E487" t="s">
        <v>1320</v>
      </c>
      <c r="F487">
        <v>947</v>
      </c>
      <c r="G487">
        <v>19050</v>
      </c>
      <c r="H487" t="s">
        <v>133</v>
      </c>
      <c r="I487">
        <v>747</v>
      </c>
      <c r="J487" t="s">
        <v>134</v>
      </c>
      <c r="K487" t="s">
        <v>43</v>
      </c>
      <c r="L487" t="s">
        <v>113</v>
      </c>
      <c r="M487" t="s">
        <v>45</v>
      </c>
      <c r="N487" t="s">
        <v>46</v>
      </c>
      <c r="O487" t="s">
        <v>47</v>
      </c>
      <c r="P487" t="s">
        <v>1321</v>
      </c>
      <c r="Q487" t="s">
        <v>1322</v>
      </c>
      <c r="R487" t="s">
        <v>1323</v>
      </c>
      <c r="S487" t="s">
        <v>52</v>
      </c>
      <c r="T487" t="s">
        <v>1324</v>
      </c>
      <c r="U487" t="s">
        <v>223</v>
      </c>
      <c r="V487" t="s">
        <v>54</v>
      </c>
      <c r="W487" t="s">
        <v>55</v>
      </c>
      <c r="X487" t="s">
        <v>56</v>
      </c>
      <c r="Y487" t="s">
        <v>1325</v>
      </c>
      <c r="Z487" t="s">
        <v>143</v>
      </c>
      <c r="AA487" t="s">
        <v>82</v>
      </c>
      <c r="AB487">
        <v>2</v>
      </c>
      <c r="AC487" t="s">
        <v>1326</v>
      </c>
      <c r="AD487" t="s">
        <v>117</v>
      </c>
      <c r="AE487" t="s">
        <v>52</v>
      </c>
      <c r="AF487" t="s">
        <v>52</v>
      </c>
      <c r="AG487" t="s">
        <v>52</v>
      </c>
      <c r="AH487">
        <v>9606</v>
      </c>
      <c r="AI487" t="s">
        <v>61</v>
      </c>
      <c r="AJ487" t="s">
        <v>1327</v>
      </c>
      <c r="AK487" t="s">
        <v>63</v>
      </c>
      <c r="AL487" t="s">
        <v>104</v>
      </c>
    </row>
    <row r="488" spans="1:38" x14ac:dyDescent="0.2">
      <c r="A488">
        <v>627</v>
      </c>
      <c r="B488">
        <v>28783722</v>
      </c>
      <c r="C488" t="s">
        <v>38</v>
      </c>
      <c r="D488" t="s">
        <v>1319</v>
      </c>
      <c r="E488" t="s">
        <v>1328</v>
      </c>
      <c r="F488">
        <v>883</v>
      </c>
      <c r="G488">
        <v>19050</v>
      </c>
      <c r="H488" t="s">
        <v>133</v>
      </c>
      <c r="I488">
        <v>508</v>
      </c>
      <c r="J488" t="s">
        <v>134</v>
      </c>
      <c r="K488" t="s">
        <v>43</v>
      </c>
      <c r="L488" t="s">
        <v>1243</v>
      </c>
      <c r="M488" t="s">
        <v>45</v>
      </c>
      <c r="N488" t="s">
        <v>73</v>
      </c>
      <c r="O488" t="s">
        <v>47</v>
      </c>
      <c r="P488" t="s">
        <v>74</v>
      </c>
      <c r="Q488" t="s">
        <v>75</v>
      </c>
      <c r="R488" t="s">
        <v>52</v>
      </c>
      <c r="S488" t="s">
        <v>52</v>
      </c>
      <c r="T488" t="s">
        <v>1324</v>
      </c>
      <c r="U488" t="s">
        <v>223</v>
      </c>
      <c r="V488" t="s">
        <v>54</v>
      </c>
      <c r="W488" t="s">
        <v>55</v>
      </c>
      <c r="X488" t="s">
        <v>56</v>
      </c>
      <c r="Y488" t="s">
        <v>1325</v>
      </c>
      <c r="Z488" t="s">
        <v>143</v>
      </c>
      <c r="AA488" t="s">
        <v>82</v>
      </c>
      <c r="AB488">
        <v>2</v>
      </c>
      <c r="AC488" t="s">
        <v>1326</v>
      </c>
      <c r="AD488" t="s">
        <v>171</v>
      </c>
      <c r="AE488" t="s">
        <v>52</v>
      </c>
      <c r="AF488" t="s">
        <v>52</v>
      </c>
      <c r="AG488" t="s">
        <v>52</v>
      </c>
      <c r="AH488">
        <v>9606</v>
      </c>
      <c r="AI488" t="s">
        <v>61</v>
      </c>
      <c r="AJ488" t="s">
        <v>1329</v>
      </c>
      <c r="AK488" t="s">
        <v>63</v>
      </c>
      <c r="AL488" t="s">
        <v>104</v>
      </c>
    </row>
    <row r="489" spans="1:38" x14ac:dyDescent="0.2">
      <c r="A489">
        <v>628</v>
      </c>
      <c r="B489">
        <v>28783722</v>
      </c>
      <c r="C489" t="s">
        <v>38</v>
      </c>
      <c r="D489" t="s">
        <v>1319</v>
      </c>
      <c r="E489" t="s">
        <v>1330</v>
      </c>
      <c r="F489">
        <v>554</v>
      </c>
      <c r="G489">
        <v>19050</v>
      </c>
      <c r="H489" t="s">
        <v>133</v>
      </c>
      <c r="I489">
        <v>554</v>
      </c>
      <c r="J489" t="s">
        <v>71</v>
      </c>
      <c r="K489" t="s">
        <v>43</v>
      </c>
      <c r="L489" t="s">
        <v>1331</v>
      </c>
      <c r="M489" t="s">
        <v>45</v>
      </c>
      <c r="N489" t="s">
        <v>46</v>
      </c>
      <c r="O489" t="s">
        <v>47</v>
      </c>
      <c r="P489" t="s">
        <v>1321</v>
      </c>
      <c r="Q489" t="s">
        <v>1322</v>
      </c>
      <c r="R489" t="s">
        <v>1323</v>
      </c>
      <c r="S489" t="s">
        <v>52</v>
      </c>
      <c r="T489" t="s">
        <v>1324</v>
      </c>
      <c r="U489" t="s">
        <v>223</v>
      </c>
      <c r="V489" t="s">
        <v>54</v>
      </c>
      <c r="W489" t="s">
        <v>55</v>
      </c>
      <c r="X489" t="s">
        <v>56</v>
      </c>
      <c r="Y489" t="s">
        <v>1325</v>
      </c>
      <c r="Z489" t="s">
        <v>143</v>
      </c>
      <c r="AA489" t="s">
        <v>82</v>
      </c>
      <c r="AB489">
        <v>2</v>
      </c>
      <c r="AC489" t="s">
        <v>1332</v>
      </c>
      <c r="AD489" t="s">
        <v>1333</v>
      </c>
      <c r="AE489" t="s">
        <v>52</v>
      </c>
      <c r="AF489" t="s">
        <v>52</v>
      </c>
      <c r="AG489" t="s">
        <v>52</v>
      </c>
      <c r="AH489">
        <v>9606</v>
      </c>
      <c r="AI489" t="s">
        <v>61</v>
      </c>
      <c r="AJ489" t="s">
        <v>1334</v>
      </c>
      <c r="AK489" t="s">
        <v>63</v>
      </c>
      <c r="AL489" t="s">
        <v>104</v>
      </c>
    </row>
    <row r="490" spans="1:38" x14ac:dyDescent="0.2">
      <c r="A490">
        <v>629</v>
      </c>
      <c r="B490">
        <v>28700943</v>
      </c>
      <c r="C490" t="s">
        <v>38</v>
      </c>
      <c r="D490" t="s">
        <v>1335</v>
      </c>
      <c r="E490" t="s">
        <v>1336</v>
      </c>
      <c r="F490">
        <v>18150</v>
      </c>
      <c r="G490">
        <v>18150</v>
      </c>
      <c r="H490" t="s">
        <v>41</v>
      </c>
      <c r="I490">
        <v>234</v>
      </c>
      <c r="J490" t="s">
        <v>1337</v>
      </c>
      <c r="K490" t="s">
        <v>43</v>
      </c>
      <c r="L490" t="s">
        <v>1338</v>
      </c>
      <c r="M490" t="s">
        <v>45</v>
      </c>
      <c r="N490" t="s">
        <v>73</v>
      </c>
      <c r="O490" t="s">
        <v>47</v>
      </c>
      <c r="P490" t="s">
        <v>74</v>
      </c>
      <c r="Q490" t="s">
        <v>1339</v>
      </c>
      <c r="R490" t="s">
        <v>52</v>
      </c>
      <c r="S490" t="s">
        <v>52</v>
      </c>
      <c r="T490">
        <f xml:space="preserve"> 0.2</f>
        <v>0.2</v>
      </c>
      <c r="U490" t="s">
        <v>1340</v>
      </c>
      <c r="V490" t="s">
        <v>54</v>
      </c>
      <c r="W490" t="s">
        <v>55</v>
      </c>
      <c r="X490" t="s">
        <v>56</v>
      </c>
      <c r="Y490" t="s">
        <v>161</v>
      </c>
      <c r="Z490" t="s">
        <v>162</v>
      </c>
      <c r="AA490" t="s">
        <v>82</v>
      </c>
      <c r="AB490">
        <v>2</v>
      </c>
      <c r="AC490" t="s">
        <v>1232</v>
      </c>
      <c r="AD490" t="s">
        <v>172</v>
      </c>
      <c r="AE490" t="s">
        <v>52</v>
      </c>
      <c r="AF490" t="s">
        <v>52</v>
      </c>
      <c r="AG490" t="s">
        <v>52</v>
      </c>
      <c r="AH490">
        <v>9606</v>
      </c>
      <c r="AI490" t="s">
        <v>61</v>
      </c>
      <c r="AJ490" t="s">
        <v>52</v>
      </c>
      <c r="AK490" t="s">
        <v>63</v>
      </c>
      <c r="AL490" t="s">
        <v>104</v>
      </c>
    </row>
    <row r="491" spans="1:38" x14ac:dyDescent="0.2">
      <c r="A491">
        <v>630</v>
      </c>
      <c r="B491">
        <v>29655804</v>
      </c>
      <c r="C491" t="s">
        <v>38</v>
      </c>
      <c r="D491" t="s">
        <v>1341</v>
      </c>
      <c r="E491" t="s">
        <v>1342</v>
      </c>
      <c r="F491">
        <v>1138</v>
      </c>
      <c r="G491">
        <v>19050</v>
      </c>
      <c r="H491" t="s">
        <v>133</v>
      </c>
      <c r="I491">
        <v>1138</v>
      </c>
      <c r="J491" t="s">
        <v>1343</v>
      </c>
      <c r="K491" t="s">
        <v>135</v>
      </c>
      <c r="L491" t="s">
        <v>52</v>
      </c>
      <c r="M491" t="s">
        <v>45</v>
      </c>
      <c r="N491" t="s">
        <v>279</v>
      </c>
      <c r="O491" t="s">
        <v>47</v>
      </c>
      <c r="P491" t="s">
        <v>74</v>
      </c>
      <c r="Q491" t="s">
        <v>1344</v>
      </c>
      <c r="R491" t="s">
        <v>52</v>
      </c>
      <c r="S491" t="s">
        <v>52</v>
      </c>
      <c r="T491" t="s">
        <v>52</v>
      </c>
      <c r="U491" t="s">
        <v>223</v>
      </c>
      <c r="V491" t="s">
        <v>54</v>
      </c>
      <c r="W491" t="s">
        <v>55</v>
      </c>
      <c r="X491" t="s">
        <v>56</v>
      </c>
      <c r="Y491" t="s">
        <v>388</v>
      </c>
      <c r="Z491" t="s">
        <v>347</v>
      </c>
      <c r="AA491" t="s">
        <v>389</v>
      </c>
      <c r="AB491">
        <v>1</v>
      </c>
      <c r="AC491" t="s">
        <v>1345</v>
      </c>
      <c r="AD491" t="s">
        <v>52</v>
      </c>
      <c r="AE491" t="s">
        <v>52</v>
      </c>
      <c r="AF491" t="s">
        <v>52</v>
      </c>
      <c r="AG491" t="s">
        <v>52</v>
      </c>
      <c r="AH491">
        <v>9606</v>
      </c>
      <c r="AI491" t="s">
        <v>61</v>
      </c>
      <c r="AJ491" t="s">
        <v>1346</v>
      </c>
      <c r="AK491" t="s">
        <v>63</v>
      </c>
      <c r="AL491" t="s">
        <v>1347</v>
      </c>
    </row>
    <row r="492" spans="1:38" x14ac:dyDescent="0.2">
      <c r="A492">
        <v>631</v>
      </c>
      <c r="B492">
        <v>29995852</v>
      </c>
      <c r="C492" t="s">
        <v>38</v>
      </c>
      <c r="D492" t="s">
        <v>1348</v>
      </c>
      <c r="E492" t="s">
        <v>1349</v>
      </c>
      <c r="F492">
        <v>74</v>
      </c>
      <c r="G492">
        <v>15218</v>
      </c>
      <c r="H492" t="s">
        <v>133</v>
      </c>
      <c r="I492">
        <v>40</v>
      </c>
      <c r="J492" t="s">
        <v>1350</v>
      </c>
      <c r="K492" t="s">
        <v>43</v>
      </c>
      <c r="L492" t="s">
        <v>1351</v>
      </c>
      <c r="M492" t="s">
        <v>45</v>
      </c>
      <c r="N492" t="s">
        <v>46</v>
      </c>
      <c r="O492" t="s">
        <v>47</v>
      </c>
      <c r="P492" t="s">
        <v>48</v>
      </c>
      <c r="Q492" t="s">
        <v>114</v>
      </c>
      <c r="R492" t="s">
        <v>1352</v>
      </c>
      <c r="S492" t="s">
        <v>1353</v>
      </c>
      <c r="T492" t="s">
        <v>52</v>
      </c>
      <c r="U492" t="s">
        <v>53</v>
      </c>
      <c r="V492" t="s">
        <v>54</v>
      </c>
      <c r="W492" t="s">
        <v>55</v>
      </c>
      <c r="X492" t="s">
        <v>56</v>
      </c>
      <c r="Y492" t="s">
        <v>189</v>
      </c>
      <c r="Z492" t="s">
        <v>190</v>
      </c>
      <c r="AA492" t="s">
        <v>59</v>
      </c>
      <c r="AB492">
        <v>1</v>
      </c>
      <c r="AC492" t="s">
        <v>1354</v>
      </c>
      <c r="AD492" t="s">
        <v>52</v>
      </c>
      <c r="AE492" t="s">
        <v>52</v>
      </c>
      <c r="AF492" t="s">
        <v>52</v>
      </c>
      <c r="AG492" t="s">
        <v>52</v>
      </c>
      <c r="AH492">
        <v>9606</v>
      </c>
      <c r="AI492" t="s">
        <v>61</v>
      </c>
      <c r="AJ492" t="s">
        <v>1355</v>
      </c>
      <c r="AK492" t="s">
        <v>63</v>
      </c>
      <c r="AL492" t="s">
        <v>64</v>
      </c>
    </row>
    <row r="493" spans="1:38" x14ac:dyDescent="0.2">
      <c r="A493">
        <v>632</v>
      </c>
      <c r="B493">
        <v>30135075</v>
      </c>
      <c r="C493" t="s">
        <v>38</v>
      </c>
      <c r="D493" t="s">
        <v>1356</v>
      </c>
      <c r="E493" t="s">
        <v>1357</v>
      </c>
      <c r="F493">
        <v>497</v>
      </c>
      <c r="G493">
        <v>497</v>
      </c>
      <c r="H493" t="s">
        <v>41</v>
      </c>
      <c r="I493">
        <v>11</v>
      </c>
      <c r="J493" t="s">
        <v>228</v>
      </c>
      <c r="K493" t="s">
        <v>43</v>
      </c>
      <c r="L493" t="s">
        <v>1358</v>
      </c>
      <c r="M493" t="s">
        <v>45</v>
      </c>
      <c r="N493" t="s">
        <v>46</v>
      </c>
      <c r="O493" t="s">
        <v>47</v>
      </c>
      <c r="P493" t="s">
        <v>48</v>
      </c>
      <c r="Q493" t="s">
        <v>1359</v>
      </c>
      <c r="R493" t="s">
        <v>1360</v>
      </c>
      <c r="S493" t="s">
        <v>66</v>
      </c>
      <c r="T493">
        <f xml:space="preserve"> 0.2</f>
        <v>0.2</v>
      </c>
      <c r="U493" t="s">
        <v>1361</v>
      </c>
      <c r="V493" t="s">
        <v>54</v>
      </c>
      <c r="W493" t="s">
        <v>55</v>
      </c>
      <c r="X493" t="s">
        <v>56</v>
      </c>
      <c r="Y493" t="s">
        <v>1362</v>
      </c>
      <c r="Z493" t="s">
        <v>1363</v>
      </c>
      <c r="AA493" t="s">
        <v>59</v>
      </c>
      <c r="AB493">
        <v>4</v>
      </c>
      <c r="AC493" t="s">
        <v>1332</v>
      </c>
      <c r="AD493" t="s">
        <v>233</v>
      </c>
      <c r="AE493" t="s">
        <v>117</v>
      </c>
      <c r="AF493" t="s">
        <v>171</v>
      </c>
      <c r="AG493" t="s">
        <v>52</v>
      </c>
      <c r="AH493">
        <v>9606</v>
      </c>
      <c r="AI493" t="s">
        <v>61</v>
      </c>
      <c r="AJ493" t="s">
        <v>1364</v>
      </c>
      <c r="AK493" t="s">
        <v>63</v>
      </c>
      <c r="AL493" t="s">
        <v>64</v>
      </c>
    </row>
    <row r="494" spans="1:38" x14ac:dyDescent="0.2">
      <c r="A494">
        <v>638</v>
      </c>
      <c r="B494">
        <v>30042095</v>
      </c>
      <c r="C494" t="s">
        <v>38</v>
      </c>
      <c r="D494" t="s">
        <v>1365</v>
      </c>
      <c r="E494" t="s">
        <v>1366</v>
      </c>
      <c r="F494">
        <v>30</v>
      </c>
      <c r="G494">
        <v>19050</v>
      </c>
      <c r="H494" t="s">
        <v>133</v>
      </c>
      <c r="I494">
        <v>30</v>
      </c>
      <c r="J494" t="s">
        <v>166</v>
      </c>
      <c r="K494" t="s">
        <v>135</v>
      </c>
      <c r="L494" t="s">
        <v>52</v>
      </c>
      <c r="M494" t="s">
        <v>45</v>
      </c>
      <c r="N494" t="s">
        <v>46</v>
      </c>
      <c r="O494" t="s">
        <v>47</v>
      </c>
      <c r="P494" t="s">
        <v>48</v>
      </c>
      <c r="Q494" t="s">
        <v>1367</v>
      </c>
      <c r="R494" t="s">
        <v>1368</v>
      </c>
      <c r="S494" t="s">
        <v>1369</v>
      </c>
      <c r="T494" t="s">
        <v>52</v>
      </c>
      <c r="U494" t="s">
        <v>223</v>
      </c>
      <c r="V494" t="s">
        <v>54</v>
      </c>
      <c r="W494" t="s">
        <v>55</v>
      </c>
      <c r="X494" t="s">
        <v>56</v>
      </c>
      <c r="Y494" t="s">
        <v>1370</v>
      </c>
      <c r="Z494" t="s">
        <v>1371</v>
      </c>
      <c r="AA494" t="s">
        <v>59</v>
      </c>
      <c r="AB494">
        <v>1</v>
      </c>
      <c r="AC494" t="s">
        <v>170</v>
      </c>
      <c r="AD494" t="s">
        <v>52</v>
      </c>
      <c r="AE494" t="s">
        <v>52</v>
      </c>
      <c r="AF494" t="s">
        <v>52</v>
      </c>
      <c r="AG494" t="s">
        <v>52</v>
      </c>
      <c r="AH494">
        <v>9606</v>
      </c>
      <c r="AI494" t="s">
        <v>61</v>
      </c>
      <c r="AJ494" t="s">
        <v>1372</v>
      </c>
      <c r="AK494" t="s">
        <v>63</v>
      </c>
      <c r="AL494" t="s">
        <v>64</v>
      </c>
    </row>
    <row r="495" spans="1:38" x14ac:dyDescent="0.2">
      <c r="A495">
        <v>639</v>
      </c>
      <c r="B495">
        <v>29526696</v>
      </c>
      <c r="C495" t="s">
        <v>38</v>
      </c>
      <c r="D495" t="s">
        <v>1373</v>
      </c>
      <c r="E495" t="s">
        <v>1374</v>
      </c>
      <c r="F495">
        <v>479</v>
      </c>
      <c r="G495">
        <v>479</v>
      </c>
      <c r="H495" t="s">
        <v>41</v>
      </c>
      <c r="I495">
        <v>36</v>
      </c>
      <c r="J495" t="s">
        <v>71</v>
      </c>
      <c r="K495" t="s">
        <v>43</v>
      </c>
      <c r="L495" t="s">
        <v>1375</v>
      </c>
      <c r="M495" t="s">
        <v>45</v>
      </c>
      <c r="N495" t="s">
        <v>73</v>
      </c>
      <c r="O495" t="s">
        <v>47</v>
      </c>
      <c r="P495" t="s">
        <v>74</v>
      </c>
      <c r="Q495" t="s">
        <v>255</v>
      </c>
      <c r="R495" t="s">
        <v>52</v>
      </c>
      <c r="S495" t="s">
        <v>52</v>
      </c>
      <c r="T495" t="s">
        <v>98</v>
      </c>
      <c r="U495" t="s">
        <v>1376</v>
      </c>
      <c r="V495" t="s">
        <v>54</v>
      </c>
      <c r="W495" t="s">
        <v>55</v>
      </c>
      <c r="X495" t="s">
        <v>56</v>
      </c>
      <c r="Y495" t="s">
        <v>192</v>
      </c>
      <c r="Z495" t="s">
        <v>68</v>
      </c>
      <c r="AA495" t="s">
        <v>82</v>
      </c>
      <c r="AB495">
        <v>1</v>
      </c>
      <c r="AC495" t="s">
        <v>186</v>
      </c>
      <c r="AD495" t="s">
        <v>52</v>
      </c>
      <c r="AE495" t="s">
        <v>52</v>
      </c>
      <c r="AF495" t="s">
        <v>52</v>
      </c>
      <c r="AG495" t="s">
        <v>52</v>
      </c>
      <c r="AH495">
        <v>9606</v>
      </c>
      <c r="AI495" t="s">
        <v>61</v>
      </c>
      <c r="AJ495" t="s">
        <v>1377</v>
      </c>
      <c r="AK495" t="s">
        <v>63</v>
      </c>
      <c r="AL495" t="s">
        <v>1378</v>
      </c>
    </row>
    <row r="496" spans="1:38" x14ac:dyDescent="0.2">
      <c r="A496">
        <v>640</v>
      </c>
      <c r="B496">
        <v>29526696</v>
      </c>
      <c r="C496" t="s">
        <v>38</v>
      </c>
      <c r="D496" t="s">
        <v>1373</v>
      </c>
      <c r="E496" t="s">
        <v>1379</v>
      </c>
      <c r="F496">
        <v>479</v>
      </c>
      <c r="G496">
        <v>479</v>
      </c>
      <c r="H496" t="s">
        <v>41</v>
      </c>
      <c r="I496">
        <v>38</v>
      </c>
      <c r="J496" t="s">
        <v>71</v>
      </c>
      <c r="K496" t="s">
        <v>43</v>
      </c>
      <c r="L496" t="s">
        <v>1375</v>
      </c>
      <c r="M496" t="s">
        <v>45</v>
      </c>
      <c r="N496" t="s">
        <v>73</v>
      </c>
      <c r="O496" t="s">
        <v>47</v>
      </c>
      <c r="P496" t="s">
        <v>74</v>
      </c>
      <c r="Q496" t="s">
        <v>255</v>
      </c>
      <c r="R496" t="s">
        <v>52</v>
      </c>
      <c r="S496" t="s">
        <v>52</v>
      </c>
      <c r="T496" t="s">
        <v>98</v>
      </c>
      <c r="U496" t="s">
        <v>1376</v>
      </c>
      <c r="V496" t="s">
        <v>54</v>
      </c>
      <c r="W496" t="s">
        <v>55</v>
      </c>
      <c r="X496" t="s">
        <v>56</v>
      </c>
      <c r="Y496" t="s">
        <v>197</v>
      </c>
      <c r="Z496" t="s">
        <v>68</v>
      </c>
      <c r="AA496" t="s">
        <v>82</v>
      </c>
      <c r="AB496">
        <v>1</v>
      </c>
      <c r="AC496" t="s">
        <v>186</v>
      </c>
      <c r="AD496" t="s">
        <v>52</v>
      </c>
      <c r="AE496" t="s">
        <v>52</v>
      </c>
      <c r="AF496" t="s">
        <v>52</v>
      </c>
      <c r="AG496" t="s">
        <v>52</v>
      </c>
      <c r="AH496">
        <v>9606</v>
      </c>
      <c r="AI496" t="s">
        <v>61</v>
      </c>
      <c r="AJ496" t="s">
        <v>1377</v>
      </c>
      <c r="AK496" t="s">
        <v>63</v>
      </c>
      <c r="AL496" t="s">
        <v>1378</v>
      </c>
    </row>
    <row r="497" spans="1:38" x14ac:dyDescent="0.2">
      <c r="A497">
        <v>641</v>
      </c>
      <c r="B497">
        <v>29526696</v>
      </c>
      <c r="C497" t="s">
        <v>38</v>
      </c>
      <c r="D497" t="s">
        <v>1373</v>
      </c>
      <c r="E497" t="s">
        <v>1380</v>
      </c>
      <c r="F497">
        <v>479</v>
      </c>
      <c r="G497">
        <v>479</v>
      </c>
      <c r="H497" t="s">
        <v>41</v>
      </c>
      <c r="I497">
        <v>38</v>
      </c>
      <c r="J497" t="s">
        <v>71</v>
      </c>
      <c r="K497" t="s">
        <v>43</v>
      </c>
      <c r="L497" t="s">
        <v>1375</v>
      </c>
      <c r="M497" t="s">
        <v>45</v>
      </c>
      <c r="N497" t="s">
        <v>73</v>
      </c>
      <c r="O497" t="s">
        <v>47</v>
      </c>
      <c r="P497" t="s">
        <v>74</v>
      </c>
      <c r="Q497" t="s">
        <v>255</v>
      </c>
      <c r="R497" t="s">
        <v>52</v>
      </c>
      <c r="S497" t="s">
        <v>52</v>
      </c>
      <c r="T497" t="s">
        <v>98</v>
      </c>
      <c r="U497" t="s">
        <v>1376</v>
      </c>
      <c r="V497" t="s">
        <v>54</v>
      </c>
      <c r="W497" t="s">
        <v>55</v>
      </c>
      <c r="X497" t="s">
        <v>56</v>
      </c>
      <c r="Y497" t="s">
        <v>861</v>
      </c>
      <c r="Z497" t="s">
        <v>68</v>
      </c>
      <c r="AA497" t="s">
        <v>82</v>
      </c>
      <c r="AB497">
        <v>1</v>
      </c>
      <c r="AC497" t="s">
        <v>186</v>
      </c>
      <c r="AD497" t="s">
        <v>52</v>
      </c>
      <c r="AE497" t="s">
        <v>52</v>
      </c>
      <c r="AF497" t="s">
        <v>52</v>
      </c>
      <c r="AG497" t="s">
        <v>52</v>
      </c>
      <c r="AH497">
        <v>9606</v>
      </c>
      <c r="AI497" t="s">
        <v>61</v>
      </c>
      <c r="AJ497" t="s">
        <v>1377</v>
      </c>
      <c r="AK497" t="s">
        <v>63</v>
      </c>
      <c r="AL497" t="s">
        <v>1378</v>
      </c>
    </row>
    <row r="498" spans="1:38" x14ac:dyDescent="0.2">
      <c r="A498">
        <v>642</v>
      </c>
      <c r="B498">
        <v>29526696</v>
      </c>
      <c r="C498" t="s">
        <v>38</v>
      </c>
      <c r="D498" t="s">
        <v>1373</v>
      </c>
      <c r="E498" t="s">
        <v>1381</v>
      </c>
      <c r="F498">
        <v>479</v>
      </c>
      <c r="G498">
        <v>479</v>
      </c>
      <c r="H498" t="s">
        <v>41</v>
      </c>
      <c r="I498">
        <v>34</v>
      </c>
      <c r="J498" t="s">
        <v>71</v>
      </c>
      <c r="K498" t="s">
        <v>43</v>
      </c>
      <c r="L498" t="s">
        <v>1375</v>
      </c>
      <c r="M498" t="s">
        <v>45</v>
      </c>
      <c r="N498" t="s">
        <v>73</v>
      </c>
      <c r="O498" t="s">
        <v>47</v>
      </c>
      <c r="P498" t="s">
        <v>74</v>
      </c>
      <c r="Q498" t="s">
        <v>255</v>
      </c>
      <c r="R498" t="s">
        <v>52</v>
      </c>
      <c r="S498" t="s">
        <v>52</v>
      </c>
      <c r="T498" t="s">
        <v>98</v>
      </c>
      <c r="U498" t="s">
        <v>1376</v>
      </c>
      <c r="V498" t="s">
        <v>54</v>
      </c>
      <c r="W498" t="s">
        <v>55</v>
      </c>
      <c r="X498" t="s">
        <v>56</v>
      </c>
      <c r="Y498" t="s">
        <v>217</v>
      </c>
      <c r="Z498" t="s">
        <v>195</v>
      </c>
      <c r="AA498" t="s">
        <v>82</v>
      </c>
      <c r="AB498">
        <v>1</v>
      </c>
      <c r="AC498" t="s">
        <v>186</v>
      </c>
      <c r="AD498" t="s">
        <v>52</v>
      </c>
      <c r="AE498" t="s">
        <v>52</v>
      </c>
      <c r="AF498" t="s">
        <v>52</v>
      </c>
      <c r="AG498" t="s">
        <v>52</v>
      </c>
      <c r="AH498">
        <v>9606</v>
      </c>
      <c r="AI498" t="s">
        <v>61</v>
      </c>
      <c r="AJ498" t="s">
        <v>1377</v>
      </c>
      <c r="AK498" t="s">
        <v>63</v>
      </c>
      <c r="AL498" t="s">
        <v>1378</v>
      </c>
    </row>
    <row r="499" spans="1:38" x14ac:dyDescent="0.2">
      <c r="A499">
        <v>643</v>
      </c>
      <c r="B499">
        <v>29526696</v>
      </c>
      <c r="C499" t="s">
        <v>38</v>
      </c>
      <c r="D499" t="s">
        <v>1373</v>
      </c>
      <c r="E499" t="s">
        <v>1382</v>
      </c>
      <c r="F499">
        <v>479</v>
      </c>
      <c r="G499">
        <v>479</v>
      </c>
      <c r="H499" t="s">
        <v>41</v>
      </c>
      <c r="I499">
        <v>35</v>
      </c>
      <c r="J499" t="s">
        <v>71</v>
      </c>
      <c r="K499" t="s">
        <v>43</v>
      </c>
      <c r="L499" t="s">
        <v>1375</v>
      </c>
      <c r="M499" t="s">
        <v>45</v>
      </c>
      <c r="N499" t="s">
        <v>73</v>
      </c>
      <c r="O499" t="s">
        <v>47</v>
      </c>
      <c r="P499" t="s">
        <v>74</v>
      </c>
      <c r="Q499" t="s">
        <v>255</v>
      </c>
      <c r="R499" t="s">
        <v>52</v>
      </c>
      <c r="S499" t="s">
        <v>52</v>
      </c>
      <c r="T499" t="s">
        <v>98</v>
      </c>
      <c r="U499" t="s">
        <v>1376</v>
      </c>
      <c r="V499" t="s">
        <v>54</v>
      </c>
      <c r="W499" t="s">
        <v>55</v>
      </c>
      <c r="X499" t="s">
        <v>56</v>
      </c>
      <c r="Y499" t="s">
        <v>189</v>
      </c>
      <c r="Z499" t="s">
        <v>190</v>
      </c>
      <c r="AA499" t="s">
        <v>82</v>
      </c>
      <c r="AB499">
        <v>1</v>
      </c>
      <c r="AC499" t="s">
        <v>186</v>
      </c>
      <c r="AD499" t="s">
        <v>52</v>
      </c>
      <c r="AE499" t="s">
        <v>52</v>
      </c>
      <c r="AF499" t="s">
        <v>52</v>
      </c>
      <c r="AG499" t="s">
        <v>52</v>
      </c>
      <c r="AH499">
        <v>9606</v>
      </c>
      <c r="AI499" t="s">
        <v>61</v>
      </c>
      <c r="AJ499" t="s">
        <v>1377</v>
      </c>
      <c r="AK499" t="s">
        <v>63</v>
      </c>
      <c r="AL499" t="s">
        <v>1378</v>
      </c>
    </row>
    <row r="500" spans="1:38" x14ac:dyDescent="0.2">
      <c r="A500">
        <v>644</v>
      </c>
      <c r="B500">
        <v>29526696</v>
      </c>
      <c r="C500" t="s">
        <v>38</v>
      </c>
      <c r="D500" t="s">
        <v>1373</v>
      </c>
      <c r="E500" t="s">
        <v>1383</v>
      </c>
      <c r="F500">
        <v>479</v>
      </c>
      <c r="G500">
        <v>479</v>
      </c>
      <c r="H500" t="s">
        <v>41</v>
      </c>
      <c r="I500">
        <v>38</v>
      </c>
      <c r="J500" t="s">
        <v>71</v>
      </c>
      <c r="K500" t="s">
        <v>43</v>
      </c>
      <c r="L500" t="s">
        <v>1375</v>
      </c>
      <c r="M500" t="s">
        <v>45</v>
      </c>
      <c r="N500" t="s">
        <v>73</v>
      </c>
      <c r="O500" t="s">
        <v>47</v>
      </c>
      <c r="P500" t="s">
        <v>74</v>
      </c>
      <c r="Q500" t="s">
        <v>255</v>
      </c>
      <c r="R500" t="s">
        <v>52</v>
      </c>
      <c r="S500" t="s">
        <v>52</v>
      </c>
      <c r="T500" t="s">
        <v>98</v>
      </c>
      <c r="U500" t="s">
        <v>1376</v>
      </c>
      <c r="V500" t="s">
        <v>54</v>
      </c>
      <c r="W500" t="s">
        <v>55</v>
      </c>
      <c r="X500" t="s">
        <v>56</v>
      </c>
      <c r="Y500" t="s">
        <v>1384</v>
      </c>
      <c r="Z500" t="s">
        <v>68</v>
      </c>
      <c r="AA500" t="s">
        <v>82</v>
      </c>
      <c r="AB500">
        <v>1</v>
      </c>
      <c r="AC500" t="s">
        <v>186</v>
      </c>
      <c r="AD500" t="s">
        <v>52</v>
      </c>
      <c r="AE500" t="s">
        <v>52</v>
      </c>
      <c r="AF500" t="s">
        <v>52</v>
      </c>
      <c r="AG500" t="s">
        <v>52</v>
      </c>
      <c r="AH500">
        <v>9606</v>
      </c>
      <c r="AI500" t="s">
        <v>61</v>
      </c>
      <c r="AJ500" t="s">
        <v>1377</v>
      </c>
      <c r="AK500" t="s">
        <v>63</v>
      </c>
      <c r="AL500" t="s">
        <v>1378</v>
      </c>
    </row>
    <row r="501" spans="1:38" x14ac:dyDescent="0.2">
      <c r="A501">
        <v>645</v>
      </c>
      <c r="B501">
        <v>29526696</v>
      </c>
      <c r="C501" t="s">
        <v>38</v>
      </c>
      <c r="D501" t="s">
        <v>1373</v>
      </c>
      <c r="E501" t="s">
        <v>1385</v>
      </c>
      <c r="F501">
        <v>479</v>
      </c>
      <c r="G501">
        <v>479</v>
      </c>
      <c r="H501" t="s">
        <v>41</v>
      </c>
      <c r="I501">
        <v>28</v>
      </c>
      <c r="J501" t="s">
        <v>71</v>
      </c>
      <c r="K501" t="s">
        <v>43</v>
      </c>
      <c r="L501" t="s">
        <v>1375</v>
      </c>
      <c r="M501" t="s">
        <v>45</v>
      </c>
      <c r="N501" t="s">
        <v>73</v>
      </c>
      <c r="O501" t="s">
        <v>47</v>
      </c>
      <c r="P501" t="s">
        <v>74</v>
      </c>
      <c r="Q501" t="s">
        <v>255</v>
      </c>
      <c r="R501" t="s">
        <v>52</v>
      </c>
      <c r="S501" t="s">
        <v>52</v>
      </c>
      <c r="T501" t="s">
        <v>98</v>
      </c>
      <c r="U501" t="s">
        <v>1376</v>
      </c>
      <c r="V501" t="s">
        <v>54</v>
      </c>
      <c r="W501" t="s">
        <v>55</v>
      </c>
      <c r="X501" t="s">
        <v>56</v>
      </c>
      <c r="Y501" t="s">
        <v>204</v>
      </c>
      <c r="Z501" t="s">
        <v>68</v>
      </c>
      <c r="AA501" t="s">
        <v>82</v>
      </c>
      <c r="AB501">
        <v>1</v>
      </c>
      <c r="AC501" t="s">
        <v>186</v>
      </c>
      <c r="AD501" t="s">
        <v>52</v>
      </c>
      <c r="AE501" t="s">
        <v>52</v>
      </c>
      <c r="AF501" t="s">
        <v>52</v>
      </c>
      <c r="AG501" t="s">
        <v>52</v>
      </c>
      <c r="AH501">
        <v>9606</v>
      </c>
      <c r="AI501" t="s">
        <v>61</v>
      </c>
      <c r="AJ501" t="s">
        <v>1377</v>
      </c>
      <c r="AK501" t="s">
        <v>63</v>
      </c>
      <c r="AL501" t="s">
        <v>1378</v>
      </c>
    </row>
    <row r="502" spans="1:38" x14ac:dyDescent="0.2">
      <c r="A502">
        <v>646</v>
      </c>
      <c r="B502">
        <v>29526696</v>
      </c>
      <c r="C502" t="s">
        <v>38</v>
      </c>
      <c r="D502" t="s">
        <v>1373</v>
      </c>
      <c r="E502" t="s">
        <v>1386</v>
      </c>
      <c r="F502">
        <v>479</v>
      </c>
      <c r="G502">
        <v>479</v>
      </c>
      <c r="H502" t="s">
        <v>41</v>
      </c>
      <c r="I502">
        <v>35</v>
      </c>
      <c r="J502" t="s">
        <v>71</v>
      </c>
      <c r="K502" t="s">
        <v>43</v>
      </c>
      <c r="L502" t="s">
        <v>1375</v>
      </c>
      <c r="M502" t="s">
        <v>45</v>
      </c>
      <c r="N502" t="s">
        <v>73</v>
      </c>
      <c r="O502" t="s">
        <v>47</v>
      </c>
      <c r="P502" t="s">
        <v>74</v>
      </c>
      <c r="Q502" t="s">
        <v>255</v>
      </c>
      <c r="R502" t="s">
        <v>52</v>
      </c>
      <c r="S502" t="s">
        <v>52</v>
      </c>
      <c r="T502" t="s">
        <v>98</v>
      </c>
      <c r="U502" t="s">
        <v>1376</v>
      </c>
      <c r="V502" t="s">
        <v>54</v>
      </c>
      <c r="W502" t="s">
        <v>55</v>
      </c>
      <c r="X502" t="s">
        <v>56</v>
      </c>
      <c r="Y502" t="s">
        <v>325</v>
      </c>
      <c r="Z502" t="s">
        <v>326</v>
      </c>
      <c r="AA502" t="s">
        <v>82</v>
      </c>
      <c r="AB502">
        <v>1</v>
      </c>
      <c r="AC502" t="s">
        <v>186</v>
      </c>
      <c r="AD502" t="s">
        <v>52</v>
      </c>
      <c r="AE502" t="s">
        <v>52</v>
      </c>
      <c r="AF502" t="s">
        <v>52</v>
      </c>
      <c r="AG502" t="s">
        <v>52</v>
      </c>
      <c r="AH502">
        <v>9606</v>
      </c>
      <c r="AI502" t="s">
        <v>61</v>
      </c>
      <c r="AJ502" t="s">
        <v>1377</v>
      </c>
      <c r="AK502" t="s">
        <v>63</v>
      </c>
      <c r="AL502" t="s">
        <v>1378</v>
      </c>
    </row>
    <row r="503" spans="1:38" x14ac:dyDescent="0.2">
      <c r="A503">
        <v>647</v>
      </c>
      <c r="B503">
        <v>29526696</v>
      </c>
      <c r="C503" t="s">
        <v>38</v>
      </c>
      <c r="D503" t="s">
        <v>1373</v>
      </c>
      <c r="E503" t="s">
        <v>1387</v>
      </c>
      <c r="F503">
        <v>479</v>
      </c>
      <c r="G503">
        <v>479</v>
      </c>
      <c r="H503" t="s">
        <v>41</v>
      </c>
      <c r="I503">
        <v>55</v>
      </c>
      <c r="J503" t="s">
        <v>71</v>
      </c>
      <c r="K503" t="s">
        <v>43</v>
      </c>
      <c r="L503" t="s">
        <v>1375</v>
      </c>
      <c r="M503" t="s">
        <v>45</v>
      </c>
      <c r="N503" t="s">
        <v>73</v>
      </c>
      <c r="O503" t="s">
        <v>47</v>
      </c>
      <c r="P503" t="s">
        <v>74</v>
      </c>
      <c r="Q503" t="s">
        <v>255</v>
      </c>
      <c r="R503" t="s">
        <v>52</v>
      </c>
      <c r="S503" t="s">
        <v>52</v>
      </c>
      <c r="T503" t="s">
        <v>98</v>
      </c>
      <c r="U503" t="s">
        <v>1376</v>
      </c>
      <c r="V503" t="s">
        <v>54</v>
      </c>
      <c r="W503" t="s">
        <v>55</v>
      </c>
      <c r="X503" t="s">
        <v>56</v>
      </c>
      <c r="Y503" t="s">
        <v>81</v>
      </c>
      <c r="Z503" t="s">
        <v>58</v>
      </c>
      <c r="AA503" t="s">
        <v>82</v>
      </c>
      <c r="AB503">
        <v>1</v>
      </c>
      <c r="AC503" t="s">
        <v>186</v>
      </c>
      <c r="AD503" t="s">
        <v>52</v>
      </c>
      <c r="AE503" t="s">
        <v>52</v>
      </c>
      <c r="AF503" t="s">
        <v>52</v>
      </c>
      <c r="AG503" t="s">
        <v>52</v>
      </c>
      <c r="AH503">
        <v>9606</v>
      </c>
      <c r="AI503" t="s">
        <v>61</v>
      </c>
      <c r="AJ503" t="s">
        <v>1377</v>
      </c>
      <c r="AK503" t="s">
        <v>63</v>
      </c>
      <c r="AL503" t="s">
        <v>1378</v>
      </c>
    </row>
    <row r="504" spans="1:38" x14ac:dyDescent="0.2">
      <c r="A504">
        <v>648</v>
      </c>
      <c r="B504">
        <v>29526696</v>
      </c>
      <c r="C504" t="s">
        <v>38</v>
      </c>
      <c r="D504" t="s">
        <v>1373</v>
      </c>
      <c r="E504" t="s">
        <v>1388</v>
      </c>
      <c r="F504">
        <v>479</v>
      </c>
      <c r="G504">
        <v>479</v>
      </c>
      <c r="H504" t="s">
        <v>41</v>
      </c>
      <c r="I504">
        <v>43</v>
      </c>
      <c r="J504" t="s">
        <v>71</v>
      </c>
      <c r="K504" t="s">
        <v>43</v>
      </c>
      <c r="L504" t="s">
        <v>1375</v>
      </c>
      <c r="M504" t="s">
        <v>45</v>
      </c>
      <c r="N504" t="s">
        <v>73</v>
      </c>
      <c r="O504" t="s">
        <v>47</v>
      </c>
      <c r="P504" t="s">
        <v>74</v>
      </c>
      <c r="Q504" t="s">
        <v>255</v>
      </c>
      <c r="R504" t="s">
        <v>52</v>
      </c>
      <c r="S504" t="s">
        <v>52</v>
      </c>
      <c r="T504" t="s">
        <v>98</v>
      </c>
      <c r="U504" t="s">
        <v>1376</v>
      </c>
      <c r="V504" t="s">
        <v>54</v>
      </c>
      <c r="W504" t="s">
        <v>55</v>
      </c>
      <c r="X504" t="s">
        <v>56</v>
      </c>
      <c r="Y504" t="s">
        <v>1389</v>
      </c>
      <c r="Z504" t="s">
        <v>225</v>
      </c>
      <c r="AA504" t="s">
        <v>82</v>
      </c>
      <c r="AB504">
        <v>1</v>
      </c>
      <c r="AC504" t="s">
        <v>186</v>
      </c>
      <c r="AD504" t="s">
        <v>52</v>
      </c>
      <c r="AE504" t="s">
        <v>52</v>
      </c>
      <c r="AF504" t="s">
        <v>52</v>
      </c>
      <c r="AG504" t="s">
        <v>52</v>
      </c>
      <c r="AH504">
        <v>9606</v>
      </c>
      <c r="AI504" t="s">
        <v>61</v>
      </c>
      <c r="AJ504" t="s">
        <v>1377</v>
      </c>
      <c r="AK504" t="s">
        <v>63</v>
      </c>
      <c r="AL504" t="s">
        <v>1378</v>
      </c>
    </row>
    <row r="505" spans="1:38" x14ac:dyDescent="0.2">
      <c r="A505">
        <v>649</v>
      </c>
      <c r="B505">
        <v>29526696</v>
      </c>
      <c r="C505" t="s">
        <v>38</v>
      </c>
      <c r="D505" t="s">
        <v>1373</v>
      </c>
      <c r="E505" t="s">
        <v>1390</v>
      </c>
      <c r="F505">
        <v>479</v>
      </c>
      <c r="G505">
        <v>479</v>
      </c>
      <c r="H505" t="s">
        <v>41</v>
      </c>
      <c r="I505">
        <v>34</v>
      </c>
      <c r="J505" t="s">
        <v>71</v>
      </c>
      <c r="K505" t="s">
        <v>43</v>
      </c>
      <c r="L505" t="s">
        <v>1375</v>
      </c>
      <c r="M505" t="s">
        <v>45</v>
      </c>
      <c r="N505" t="s">
        <v>73</v>
      </c>
      <c r="O505" t="s">
        <v>47</v>
      </c>
      <c r="P505" t="s">
        <v>74</v>
      </c>
      <c r="Q505" t="s">
        <v>255</v>
      </c>
      <c r="R505" t="s">
        <v>52</v>
      </c>
      <c r="S505" t="s">
        <v>52</v>
      </c>
      <c r="T505" t="s">
        <v>98</v>
      </c>
      <c r="U505" t="s">
        <v>1376</v>
      </c>
      <c r="V505" t="s">
        <v>54</v>
      </c>
      <c r="W505" t="s">
        <v>55</v>
      </c>
      <c r="X505" t="s">
        <v>56</v>
      </c>
      <c r="Y505" t="s">
        <v>1391</v>
      </c>
      <c r="Z505" t="s">
        <v>225</v>
      </c>
      <c r="AA505" t="s">
        <v>82</v>
      </c>
      <c r="AB505">
        <v>1</v>
      </c>
      <c r="AC505" t="s">
        <v>186</v>
      </c>
      <c r="AD505" t="s">
        <v>52</v>
      </c>
      <c r="AE505" t="s">
        <v>52</v>
      </c>
      <c r="AF505" t="s">
        <v>52</v>
      </c>
      <c r="AG505" t="s">
        <v>52</v>
      </c>
      <c r="AH505">
        <v>9606</v>
      </c>
      <c r="AI505" t="s">
        <v>61</v>
      </c>
      <c r="AJ505" t="s">
        <v>1377</v>
      </c>
      <c r="AK505" t="s">
        <v>63</v>
      </c>
      <c r="AL505" t="s">
        <v>1378</v>
      </c>
    </row>
    <row r="506" spans="1:38" x14ac:dyDescent="0.2">
      <c r="A506">
        <v>650</v>
      </c>
      <c r="B506">
        <v>29526696</v>
      </c>
      <c r="C506" t="s">
        <v>38</v>
      </c>
      <c r="D506" t="s">
        <v>1373</v>
      </c>
      <c r="E506" t="s">
        <v>1392</v>
      </c>
      <c r="F506">
        <v>479</v>
      </c>
      <c r="G506">
        <v>479</v>
      </c>
      <c r="H506" t="s">
        <v>41</v>
      </c>
      <c r="I506">
        <v>28</v>
      </c>
      <c r="J506" t="s">
        <v>71</v>
      </c>
      <c r="K506" t="s">
        <v>43</v>
      </c>
      <c r="L506" t="s">
        <v>1375</v>
      </c>
      <c r="M506" t="s">
        <v>45</v>
      </c>
      <c r="N506" t="s">
        <v>73</v>
      </c>
      <c r="O506" t="s">
        <v>47</v>
      </c>
      <c r="P506" t="s">
        <v>74</v>
      </c>
      <c r="Q506" t="s">
        <v>255</v>
      </c>
      <c r="R506" t="s">
        <v>52</v>
      </c>
      <c r="S506" t="s">
        <v>52</v>
      </c>
      <c r="T506" t="s">
        <v>98</v>
      </c>
      <c r="U506" t="s">
        <v>1376</v>
      </c>
      <c r="V506" t="s">
        <v>54</v>
      </c>
      <c r="W506" t="s">
        <v>55</v>
      </c>
      <c r="X506" t="s">
        <v>56</v>
      </c>
      <c r="Y506" t="s">
        <v>1393</v>
      </c>
      <c r="Z506" t="s">
        <v>225</v>
      </c>
      <c r="AA506" t="s">
        <v>82</v>
      </c>
      <c r="AB506">
        <v>1</v>
      </c>
      <c r="AC506" t="s">
        <v>186</v>
      </c>
      <c r="AD506" t="s">
        <v>52</v>
      </c>
      <c r="AE506" t="s">
        <v>52</v>
      </c>
      <c r="AF506" t="s">
        <v>52</v>
      </c>
      <c r="AG506" t="s">
        <v>52</v>
      </c>
      <c r="AH506">
        <v>9606</v>
      </c>
      <c r="AI506" t="s">
        <v>61</v>
      </c>
      <c r="AJ506" t="s">
        <v>1377</v>
      </c>
      <c r="AK506" t="s">
        <v>63</v>
      </c>
      <c r="AL506" t="s">
        <v>1378</v>
      </c>
    </row>
    <row r="507" spans="1:38" x14ac:dyDescent="0.2">
      <c r="A507">
        <v>651</v>
      </c>
      <c r="B507">
        <v>29526696</v>
      </c>
      <c r="C507" t="s">
        <v>38</v>
      </c>
      <c r="D507" t="s">
        <v>1373</v>
      </c>
      <c r="E507" t="s">
        <v>1394</v>
      </c>
      <c r="F507">
        <v>479</v>
      </c>
      <c r="G507">
        <v>479</v>
      </c>
      <c r="H507" t="s">
        <v>41</v>
      </c>
      <c r="I507">
        <v>34</v>
      </c>
      <c r="J507" t="s">
        <v>71</v>
      </c>
      <c r="K507" t="s">
        <v>43</v>
      </c>
      <c r="L507" t="s">
        <v>1375</v>
      </c>
      <c r="M507" t="s">
        <v>45</v>
      </c>
      <c r="N507" t="s">
        <v>73</v>
      </c>
      <c r="O507" t="s">
        <v>47</v>
      </c>
      <c r="P507" t="s">
        <v>74</v>
      </c>
      <c r="Q507" t="s">
        <v>255</v>
      </c>
      <c r="R507" t="s">
        <v>52</v>
      </c>
      <c r="S507" t="s">
        <v>52</v>
      </c>
      <c r="T507" t="s">
        <v>98</v>
      </c>
      <c r="U507" t="s">
        <v>1376</v>
      </c>
      <c r="V507" t="s">
        <v>54</v>
      </c>
      <c r="W507" t="s">
        <v>55</v>
      </c>
      <c r="X507" t="s">
        <v>56</v>
      </c>
      <c r="Y507" t="s">
        <v>1395</v>
      </c>
      <c r="Z507" t="s">
        <v>225</v>
      </c>
      <c r="AA507" t="s">
        <v>82</v>
      </c>
      <c r="AB507">
        <v>1</v>
      </c>
      <c r="AC507" t="s">
        <v>186</v>
      </c>
      <c r="AD507" t="s">
        <v>52</v>
      </c>
      <c r="AE507" t="s">
        <v>52</v>
      </c>
      <c r="AF507" t="s">
        <v>52</v>
      </c>
      <c r="AG507" t="s">
        <v>52</v>
      </c>
      <c r="AH507">
        <v>9606</v>
      </c>
      <c r="AI507" t="s">
        <v>61</v>
      </c>
      <c r="AJ507" t="s">
        <v>1377</v>
      </c>
      <c r="AK507" t="s">
        <v>63</v>
      </c>
      <c r="AL507" t="s">
        <v>1378</v>
      </c>
    </row>
    <row r="508" spans="1:38" x14ac:dyDescent="0.2">
      <c r="A508">
        <v>652</v>
      </c>
      <c r="B508">
        <v>29526696</v>
      </c>
      <c r="C508" t="s">
        <v>38</v>
      </c>
      <c r="D508" t="s">
        <v>1373</v>
      </c>
      <c r="E508" t="s">
        <v>1396</v>
      </c>
      <c r="F508">
        <v>479</v>
      </c>
      <c r="G508">
        <v>479</v>
      </c>
      <c r="H508" t="s">
        <v>41</v>
      </c>
      <c r="I508">
        <v>35</v>
      </c>
      <c r="J508" t="s">
        <v>71</v>
      </c>
      <c r="K508" t="s">
        <v>43</v>
      </c>
      <c r="L508" t="s">
        <v>1375</v>
      </c>
      <c r="M508" t="s">
        <v>45</v>
      </c>
      <c r="N508" t="s">
        <v>73</v>
      </c>
      <c r="O508" t="s">
        <v>47</v>
      </c>
      <c r="P508" t="s">
        <v>74</v>
      </c>
      <c r="Q508" t="s">
        <v>255</v>
      </c>
      <c r="R508" t="s">
        <v>52</v>
      </c>
      <c r="S508" t="s">
        <v>52</v>
      </c>
      <c r="T508" t="s">
        <v>98</v>
      </c>
      <c r="U508" t="s">
        <v>1376</v>
      </c>
      <c r="V508" t="s">
        <v>54</v>
      </c>
      <c r="W508" t="s">
        <v>55</v>
      </c>
      <c r="X508" t="s">
        <v>56</v>
      </c>
      <c r="Y508" t="s">
        <v>402</v>
      </c>
      <c r="Z508" t="s">
        <v>225</v>
      </c>
      <c r="AA508" t="s">
        <v>82</v>
      </c>
      <c r="AB508">
        <v>1</v>
      </c>
      <c r="AC508" t="s">
        <v>186</v>
      </c>
      <c r="AD508" t="s">
        <v>52</v>
      </c>
      <c r="AE508" t="s">
        <v>52</v>
      </c>
      <c r="AF508" t="s">
        <v>52</v>
      </c>
      <c r="AG508" t="s">
        <v>52</v>
      </c>
      <c r="AH508">
        <v>9606</v>
      </c>
      <c r="AI508" t="s">
        <v>61</v>
      </c>
      <c r="AJ508" t="s">
        <v>1377</v>
      </c>
      <c r="AK508" t="s">
        <v>63</v>
      </c>
      <c r="AL508" t="s">
        <v>1378</v>
      </c>
    </row>
    <row r="509" spans="1:38" x14ac:dyDescent="0.2">
      <c r="A509">
        <v>653</v>
      </c>
      <c r="B509">
        <v>29526696</v>
      </c>
      <c r="C509" t="s">
        <v>38</v>
      </c>
      <c r="D509" t="s">
        <v>1373</v>
      </c>
      <c r="E509" t="s">
        <v>1397</v>
      </c>
      <c r="F509">
        <v>479</v>
      </c>
      <c r="G509">
        <v>479</v>
      </c>
      <c r="H509" t="s">
        <v>41</v>
      </c>
      <c r="I509">
        <v>36</v>
      </c>
      <c r="J509" t="s">
        <v>71</v>
      </c>
      <c r="K509" t="s">
        <v>43</v>
      </c>
      <c r="L509" t="s">
        <v>1375</v>
      </c>
      <c r="M509" t="s">
        <v>45</v>
      </c>
      <c r="N509" t="s">
        <v>73</v>
      </c>
      <c r="O509" t="s">
        <v>47</v>
      </c>
      <c r="P509" t="s">
        <v>74</v>
      </c>
      <c r="Q509" t="s">
        <v>255</v>
      </c>
      <c r="R509" t="s">
        <v>52</v>
      </c>
      <c r="S509" t="s">
        <v>52</v>
      </c>
      <c r="T509" t="s">
        <v>98</v>
      </c>
      <c r="U509" t="s">
        <v>1376</v>
      </c>
      <c r="V509" t="s">
        <v>54</v>
      </c>
      <c r="W509" t="s">
        <v>55</v>
      </c>
      <c r="X509" t="s">
        <v>56</v>
      </c>
      <c r="Y509" t="s">
        <v>273</v>
      </c>
      <c r="Z509" t="s">
        <v>265</v>
      </c>
      <c r="AA509" t="s">
        <v>82</v>
      </c>
      <c r="AB509">
        <v>1</v>
      </c>
      <c r="AC509" t="s">
        <v>186</v>
      </c>
      <c r="AD509" t="s">
        <v>52</v>
      </c>
      <c r="AE509" t="s">
        <v>52</v>
      </c>
      <c r="AF509" t="s">
        <v>52</v>
      </c>
      <c r="AG509" t="s">
        <v>52</v>
      </c>
      <c r="AH509">
        <v>9606</v>
      </c>
      <c r="AI509" t="s">
        <v>61</v>
      </c>
      <c r="AJ509" t="s">
        <v>1377</v>
      </c>
      <c r="AK509" t="s">
        <v>63</v>
      </c>
      <c r="AL509" t="s">
        <v>1378</v>
      </c>
    </row>
    <row r="510" spans="1:38" x14ac:dyDescent="0.2">
      <c r="A510">
        <v>654</v>
      </c>
      <c r="B510">
        <v>29526696</v>
      </c>
      <c r="C510" t="s">
        <v>38</v>
      </c>
      <c r="D510" t="s">
        <v>1373</v>
      </c>
      <c r="E510" t="s">
        <v>1398</v>
      </c>
      <c r="F510">
        <v>479</v>
      </c>
      <c r="G510">
        <v>479</v>
      </c>
      <c r="H510" t="s">
        <v>41</v>
      </c>
      <c r="I510">
        <v>28</v>
      </c>
      <c r="J510" t="s">
        <v>71</v>
      </c>
      <c r="K510" t="s">
        <v>43</v>
      </c>
      <c r="L510" t="s">
        <v>1375</v>
      </c>
      <c r="M510" t="s">
        <v>45</v>
      </c>
      <c r="N510" t="s">
        <v>73</v>
      </c>
      <c r="O510" t="s">
        <v>47</v>
      </c>
      <c r="P510" t="s">
        <v>74</v>
      </c>
      <c r="Q510" t="s">
        <v>255</v>
      </c>
      <c r="R510" t="s">
        <v>52</v>
      </c>
      <c r="S510" t="s">
        <v>52</v>
      </c>
      <c r="T510" t="s">
        <v>98</v>
      </c>
      <c r="U510" t="s">
        <v>1376</v>
      </c>
      <c r="V510" t="s">
        <v>54</v>
      </c>
      <c r="W510" t="s">
        <v>55</v>
      </c>
      <c r="X510" t="s">
        <v>56</v>
      </c>
      <c r="Y510" t="s">
        <v>476</v>
      </c>
      <c r="Z510" t="s">
        <v>477</v>
      </c>
      <c r="AA510" t="s">
        <v>82</v>
      </c>
      <c r="AB510">
        <v>1</v>
      </c>
      <c r="AC510" t="s">
        <v>186</v>
      </c>
      <c r="AD510" t="s">
        <v>52</v>
      </c>
      <c r="AE510" t="s">
        <v>52</v>
      </c>
      <c r="AF510" t="s">
        <v>52</v>
      </c>
      <c r="AG510" t="s">
        <v>52</v>
      </c>
      <c r="AH510">
        <v>9606</v>
      </c>
      <c r="AI510" t="s">
        <v>61</v>
      </c>
      <c r="AJ510" t="s">
        <v>1377</v>
      </c>
      <c r="AK510" t="s">
        <v>63</v>
      </c>
      <c r="AL510" t="s">
        <v>1378</v>
      </c>
    </row>
    <row r="511" spans="1:38" x14ac:dyDescent="0.2">
      <c r="A511">
        <v>655</v>
      </c>
      <c r="B511">
        <v>29526696</v>
      </c>
      <c r="C511" t="s">
        <v>38</v>
      </c>
      <c r="D511" t="s">
        <v>1373</v>
      </c>
      <c r="E511" t="s">
        <v>1399</v>
      </c>
      <c r="F511">
        <v>479</v>
      </c>
      <c r="G511">
        <v>479</v>
      </c>
      <c r="H511" t="s">
        <v>41</v>
      </c>
      <c r="I511">
        <v>35</v>
      </c>
      <c r="J511" t="s">
        <v>71</v>
      </c>
      <c r="K511" t="s">
        <v>43</v>
      </c>
      <c r="L511" t="s">
        <v>1375</v>
      </c>
      <c r="M511" t="s">
        <v>45</v>
      </c>
      <c r="N511" t="s">
        <v>73</v>
      </c>
      <c r="O511" t="s">
        <v>47</v>
      </c>
      <c r="P511" t="s">
        <v>74</v>
      </c>
      <c r="Q511" t="s">
        <v>255</v>
      </c>
      <c r="R511" t="s">
        <v>52</v>
      </c>
      <c r="S511" t="s">
        <v>52</v>
      </c>
      <c r="T511" t="s">
        <v>98</v>
      </c>
      <c r="U511" t="s">
        <v>1376</v>
      </c>
      <c r="V511" t="s">
        <v>54</v>
      </c>
      <c r="W511" t="s">
        <v>55</v>
      </c>
      <c r="X511" t="s">
        <v>56</v>
      </c>
      <c r="Y511" t="s">
        <v>1152</v>
      </c>
      <c r="Z511" t="s">
        <v>265</v>
      </c>
      <c r="AA511" t="s">
        <v>82</v>
      </c>
      <c r="AB511">
        <v>1</v>
      </c>
      <c r="AC511" t="s">
        <v>186</v>
      </c>
      <c r="AD511" t="s">
        <v>52</v>
      </c>
      <c r="AE511" t="s">
        <v>52</v>
      </c>
      <c r="AF511" t="s">
        <v>52</v>
      </c>
      <c r="AG511" t="s">
        <v>52</v>
      </c>
      <c r="AH511">
        <v>9606</v>
      </c>
      <c r="AI511" t="s">
        <v>61</v>
      </c>
      <c r="AJ511" t="s">
        <v>1377</v>
      </c>
      <c r="AK511" t="s">
        <v>63</v>
      </c>
      <c r="AL511" t="s">
        <v>1378</v>
      </c>
    </row>
    <row r="512" spans="1:38" x14ac:dyDescent="0.2">
      <c r="A512">
        <v>656</v>
      </c>
      <c r="B512">
        <v>29526696</v>
      </c>
      <c r="C512" t="s">
        <v>38</v>
      </c>
      <c r="D512" t="s">
        <v>1373</v>
      </c>
      <c r="E512" t="s">
        <v>1400</v>
      </c>
      <c r="F512">
        <v>479</v>
      </c>
      <c r="G512">
        <v>479</v>
      </c>
      <c r="H512" t="s">
        <v>41</v>
      </c>
      <c r="I512">
        <v>31</v>
      </c>
      <c r="J512" t="s">
        <v>71</v>
      </c>
      <c r="K512" t="s">
        <v>43</v>
      </c>
      <c r="L512" t="s">
        <v>1375</v>
      </c>
      <c r="M512" t="s">
        <v>45</v>
      </c>
      <c r="N512" t="s">
        <v>73</v>
      </c>
      <c r="O512" t="s">
        <v>47</v>
      </c>
      <c r="P512" t="s">
        <v>74</v>
      </c>
      <c r="Q512" t="s">
        <v>255</v>
      </c>
      <c r="R512" t="s">
        <v>52</v>
      </c>
      <c r="S512" t="s">
        <v>52</v>
      </c>
      <c r="T512" t="s">
        <v>98</v>
      </c>
      <c r="U512" t="s">
        <v>1376</v>
      </c>
      <c r="V512" t="s">
        <v>54</v>
      </c>
      <c r="W512" t="s">
        <v>55</v>
      </c>
      <c r="X512" t="s">
        <v>56</v>
      </c>
      <c r="Y512" t="s">
        <v>789</v>
      </c>
      <c r="Z512" t="s">
        <v>421</v>
      </c>
      <c r="AA512" t="s">
        <v>82</v>
      </c>
      <c r="AB512">
        <v>1</v>
      </c>
      <c r="AC512" t="s">
        <v>186</v>
      </c>
      <c r="AD512" t="s">
        <v>52</v>
      </c>
      <c r="AE512" t="s">
        <v>52</v>
      </c>
      <c r="AF512" t="s">
        <v>52</v>
      </c>
      <c r="AG512" t="s">
        <v>52</v>
      </c>
      <c r="AH512">
        <v>9606</v>
      </c>
      <c r="AI512" t="s">
        <v>61</v>
      </c>
      <c r="AJ512" t="s">
        <v>1377</v>
      </c>
      <c r="AK512" t="s">
        <v>63</v>
      </c>
      <c r="AL512" t="s">
        <v>1378</v>
      </c>
    </row>
    <row r="513" spans="1:38" x14ac:dyDescent="0.2">
      <c r="A513">
        <v>657</v>
      </c>
      <c r="B513">
        <v>29526696</v>
      </c>
      <c r="C513" t="s">
        <v>38</v>
      </c>
      <c r="D513" t="s">
        <v>1373</v>
      </c>
      <c r="E513" t="s">
        <v>1401</v>
      </c>
      <c r="F513">
        <v>479</v>
      </c>
      <c r="G513">
        <v>479</v>
      </c>
      <c r="H513" t="s">
        <v>41</v>
      </c>
      <c r="I513">
        <v>24</v>
      </c>
      <c r="J513" t="s">
        <v>71</v>
      </c>
      <c r="K513" t="s">
        <v>43</v>
      </c>
      <c r="L513" t="s">
        <v>1375</v>
      </c>
      <c r="M513" t="s">
        <v>45</v>
      </c>
      <c r="N513" t="s">
        <v>73</v>
      </c>
      <c r="O513" t="s">
        <v>47</v>
      </c>
      <c r="P513" t="s">
        <v>74</v>
      </c>
      <c r="Q513" t="s">
        <v>255</v>
      </c>
      <c r="R513" t="s">
        <v>52</v>
      </c>
      <c r="S513" t="s">
        <v>52</v>
      </c>
      <c r="T513" t="s">
        <v>98</v>
      </c>
      <c r="U513" t="s">
        <v>1376</v>
      </c>
      <c r="V513" t="s">
        <v>54</v>
      </c>
      <c r="W513" t="s">
        <v>55</v>
      </c>
      <c r="X513" t="s">
        <v>56</v>
      </c>
      <c r="Y513" t="s">
        <v>1023</v>
      </c>
      <c r="Z513" t="s">
        <v>525</v>
      </c>
      <c r="AA513" t="s">
        <v>82</v>
      </c>
      <c r="AB513">
        <v>1</v>
      </c>
      <c r="AC513" t="s">
        <v>186</v>
      </c>
      <c r="AD513" t="s">
        <v>52</v>
      </c>
      <c r="AE513" t="s">
        <v>52</v>
      </c>
      <c r="AF513" t="s">
        <v>52</v>
      </c>
      <c r="AG513" t="s">
        <v>52</v>
      </c>
      <c r="AH513">
        <v>9606</v>
      </c>
      <c r="AI513" t="s">
        <v>61</v>
      </c>
      <c r="AJ513" t="s">
        <v>1377</v>
      </c>
      <c r="AK513" t="s">
        <v>63</v>
      </c>
      <c r="AL513" t="s">
        <v>1378</v>
      </c>
    </row>
    <row r="514" spans="1:38" x14ac:dyDescent="0.2">
      <c r="A514">
        <v>658</v>
      </c>
      <c r="B514">
        <v>29526696</v>
      </c>
      <c r="C514" t="s">
        <v>38</v>
      </c>
      <c r="D514" t="s">
        <v>1373</v>
      </c>
      <c r="E514" t="s">
        <v>1402</v>
      </c>
      <c r="F514">
        <v>479</v>
      </c>
      <c r="G514">
        <v>479</v>
      </c>
      <c r="H514" t="s">
        <v>41</v>
      </c>
      <c r="I514">
        <v>42</v>
      </c>
      <c r="J514" t="s">
        <v>71</v>
      </c>
      <c r="K514" t="s">
        <v>43</v>
      </c>
      <c r="L514" t="s">
        <v>1375</v>
      </c>
      <c r="M514" t="s">
        <v>45</v>
      </c>
      <c r="N514" t="s">
        <v>73</v>
      </c>
      <c r="O514" t="s">
        <v>47</v>
      </c>
      <c r="P514" t="s">
        <v>74</v>
      </c>
      <c r="Q514" t="s">
        <v>255</v>
      </c>
      <c r="R514" t="s">
        <v>52</v>
      </c>
      <c r="S514" t="s">
        <v>52</v>
      </c>
      <c r="T514" t="s">
        <v>98</v>
      </c>
      <c r="U514" t="s">
        <v>1376</v>
      </c>
      <c r="V514" t="s">
        <v>54</v>
      </c>
      <c r="W514" t="s">
        <v>55</v>
      </c>
      <c r="X514" t="s">
        <v>56</v>
      </c>
      <c r="Y514" t="s">
        <v>1403</v>
      </c>
      <c r="Z514" t="s">
        <v>584</v>
      </c>
      <c r="AA514" t="s">
        <v>82</v>
      </c>
      <c r="AB514">
        <v>1</v>
      </c>
      <c r="AC514" t="s">
        <v>186</v>
      </c>
      <c r="AD514" t="s">
        <v>52</v>
      </c>
      <c r="AE514" t="s">
        <v>52</v>
      </c>
      <c r="AF514" t="s">
        <v>52</v>
      </c>
      <c r="AG514" t="s">
        <v>52</v>
      </c>
      <c r="AH514">
        <v>9606</v>
      </c>
      <c r="AI514" t="s">
        <v>61</v>
      </c>
      <c r="AJ514" t="s">
        <v>1377</v>
      </c>
      <c r="AK514" t="s">
        <v>63</v>
      </c>
      <c r="AL514" t="s">
        <v>1378</v>
      </c>
    </row>
    <row r="515" spans="1:38" x14ac:dyDescent="0.2">
      <c r="A515">
        <v>659</v>
      </c>
      <c r="B515">
        <v>29526696</v>
      </c>
      <c r="C515" t="s">
        <v>38</v>
      </c>
      <c r="D515" t="s">
        <v>1373</v>
      </c>
      <c r="E515" t="s">
        <v>1404</v>
      </c>
      <c r="F515">
        <v>478</v>
      </c>
      <c r="G515">
        <v>478</v>
      </c>
      <c r="H515" t="s">
        <v>41</v>
      </c>
      <c r="I515">
        <v>48</v>
      </c>
      <c r="J515" t="s">
        <v>71</v>
      </c>
      <c r="K515" t="s">
        <v>43</v>
      </c>
      <c r="L515" t="s">
        <v>1375</v>
      </c>
      <c r="M515" t="s">
        <v>45</v>
      </c>
      <c r="N515" t="s">
        <v>73</v>
      </c>
      <c r="O515" t="s">
        <v>47</v>
      </c>
      <c r="P515" t="s">
        <v>74</v>
      </c>
      <c r="Q515" t="s">
        <v>255</v>
      </c>
      <c r="R515" t="s">
        <v>52</v>
      </c>
      <c r="S515" t="s">
        <v>52</v>
      </c>
      <c r="T515" t="s">
        <v>98</v>
      </c>
      <c r="U515" t="s">
        <v>1376</v>
      </c>
      <c r="V515" t="s">
        <v>54</v>
      </c>
      <c r="W515" t="s">
        <v>55</v>
      </c>
      <c r="X515" t="s">
        <v>56</v>
      </c>
      <c r="Y515" t="s">
        <v>583</v>
      </c>
      <c r="Z515" t="s">
        <v>584</v>
      </c>
      <c r="AA515" t="s">
        <v>82</v>
      </c>
      <c r="AB515">
        <v>1</v>
      </c>
      <c r="AC515" t="s">
        <v>186</v>
      </c>
      <c r="AD515" t="s">
        <v>52</v>
      </c>
      <c r="AE515" t="s">
        <v>52</v>
      </c>
      <c r="AF515" t="s">
        <v>52</v>
      </c>
      <c r="AG515" t="s">
        <v>52</v>
      </c>
      <c r="AH515">
        <v>9606</v>
      </c>
      <c r="AI515" t="s">
        <v>61</v>
      </c>
      <c r="AJ515" t="s">
        <v>1377</v>
      </c>
      <c r="AK515" t="s">
        <v>63</v>
      </c>
      <c r="AL515" t="s">
        <v>1378</v>
      </c>
    </row>
    <row r="516" spans="1:38" x14ac:dyDescent="0.2">
      <c r="A516">
        <v>660</v>
      </c>
      <c r="B516">
        <v>29526696</v>
      </c>
      <c r="C516" t="s">
        <v>38</v>
      </c>
      <c r="D516" t="s">
        <v>1373</v>
      </c>
      <c r="E516" t="s">
        <v>1405</v>
      </c>
      <c r="F516">
        <v>479</v>
      </c>
      <c r="G516">
        <v>479</v>
      </c>
      <c r="H516" t="s">
        <v>41</v>
      </c>
      <c r="I516">
        <v>27</v>
      </c>
      <c r="J516" t="s">
        <v>71</v>
      </c>
      <c r="K516" t="s">
        <v>43</v>
      </c>
      <c r="L516" t="s">
        <v>1375</v>
      </c>
      <c r="M516" t="s">
        <v>45</v>
      </c>
      <c r="N516" t="s">
        <v>73</v>
      </c>
      <c r="O516" t="s">
        <v>47</v>
      </c>
      <c r="P516" t="s">
        <v>74</v>
      </c>
      <c r="Q516" t="s">
        <v>255</v>
      </c>
      <c r="R516" t="s">
        <v>52</v>
      </c>
      <c r="S516" t="s">
        <v>52</v>
      </c>
      <c r="T516" t="s">
        <v>98</v>
      </c>
      <c r="U516" t="s">
        <v>1376</v>
      </c>
      <c r="V516" t="s">
        <v>54</v>
      </c>
      <c r="W516" t="s">
        <v>55</v>
      </c>
      <c r="X516" t="s">
        <v>56</v>
      </c>
      <c r="Y516" t="s">
        <v>1406</v>
      </c>
      <c r="Z516" t="s">
        <v>584</v>
      </c>
      <c r="AA516" t="s">
        <v>82</v>
      </c>
      <c r="AB516">
        <v>1</v>
      </c>
      <c r="AC516" t="s">
        <v>186</v>
      </c>
      <c r="AD516" t="s">
        <v>52</v>
      </c>
      <c r="AE516" t="s">
        <v>52</v>
      </c>
      <c r="AF516" t="s">
        <v>52</v>
      </c>
      <c r="AG516" t="s">
        <v>52</v>
      </c>
      <c r="AH516">
        <v>9606</v>
      </c>
      <c r="AI516" t="s">
        <v>61</v>
      </c>
      <c r="AJ516" t="s">
        <v>1377</v>
      </c>
      <c r="AK516" t="s">
        <v>63</v>
      </c>
      <c r="AL516" t="s">
        <v>1378</v>
      </c>
    </row>
    <row r="517" spans="1:38" x14ac:dyDescent="0.2">
      <c r="A517">
        <v>661</v>
      </c>
      <c r="B517">
        <v>29526696</v>
      </c>
      <c r="C517" t="s">
        <v>38</v>
      </c>
      <c r="D517" t="s">
        <v>1373</v>
      </c>
      <c r="E517" t="s">
        <v>1407</v>
      </c>
      <c r="F517">
        <v>479</v>
      </c>
      <c r="G517">
        <v>479</v>
      </c>
      <c r="H517" t="s">
        <v>41</v>
      </c>
      <c r="I517">
        <v>28</v>
      </c>
      <c r="J517" t="s">
        <v>71</v>
      </c>
      <c r="K517" t="s">
        <v>43</v>
      </c>
      <c r="L517" t="s">
        <v>1375</v>
      </c>
      <c r="M517" t="s">
        <v>45</v>
      </c>
      <c r="N517" t="s">
        <v>73</v>
      </c>
      <c r="O517" t="s">
        <v>47</v>
      </c>
      <c r="P517" t="s">
        <v>74</v>
      </c>
      <c r="Q517" t="s">
        <v>255</v>
      </c>
      <c r="R517" t="s">
        <v>52</v>
      </c>
      <c r="S517" t="s">
        <v>52</v>
      </c>
      <c r="T517" t="s">
        <v>98</v>
      </c>
      <c r="U517" t="s">
        <v>1376</v>
      </c>
      <c r="V517" t="s">
        <v>54</v>
      </c>
      <c r="W517" t="s">
        <v>55</v>
      </c>
      <c r="X517" t="s">
        <v>56</v>
      </c>
      <c r="Y517" t="s">
        <v>1013</v>
      </c>
      <c r="Z517" t="s">
        <v>584</v>
      </c>
      <c r="AA517" t="s">
        <v>82</v>
      </c>
      <c r="AB517">
        <v>1</v>
      </c>
      <c r="AC517" t="s">
        <v>186</v>
      </c>
      <c r="AD517" t="s">
        <v>52</v>
      </c>
      <c r="AE517" t="s">
        <v>52</v>
      </c>
      <c r="AF517" t="s">
        <v>52</v>
      </c>
      <c r="AG517" t="s">
        <v>52</v>
      </c>
      <c r="AH517">
        <v>9606</v>
      </c>
      <c r="AI517" t="s">
        <v>61</v>
      </c>
      <c r="AJ517" t="s">
        <v>1377</v>
      </c>
      <c r="AK517" t="s">
        <v>63</v>
      </c>
      <c r="AL517" t="s">
        <v>1378</v>
      </c>
    </row>
    <row r="518" spans="1:38" x14ac:dyDescent="0.2">
      <c r="A518">
        <v>662</v>
      </c>
      <c r="B518">
        <v>29526696</v>
      </c>
      <c r="C518" t="s">
        <v>38</v>
      </c>
      <c r="D518" t="s">
        <v>1373</v>
      </c>
      <c r="E518" t="s">
        <v>1408</v>
      </c>
      <c r="F518">
        <v>479</v>
      </c>
      <c r="G518">
        <v>479</v>
      </c>
      <c r="H518" t="s">
        <v>41</v>
      </c>
      <c r="I518">
        <v>30</v>
      </c>
      <c r="J518" t="s">
        <v>71</v>
      </c>
      <c r="K518" t="s">
        <v>43</v>
      </c>
      <c r="L518" t="s">
        <v>1375</v>
      </c>
      <c r="M518" t="s">
        <v>45</v>
      </c>
      <c r="N518" t="s">
        <v>73</v>
      </c>
      <c r="O518" t="s">
        <v>47</v>
      </c>
      <c r="P518" t="s">
        <v>74</v>
      </c>
      <c r="Q518" t="s">
        <v>255</v>
      </c>
      <c r="R518" t="s">
        <v>52</v>
      </c>
      <c r="S518" t="s">
        <v>52</v>
      </c>
      <c r="T518" t="s">
        <v>98</v>
      </c>
      <c r="U518" t="s">
        <v>1376</v>
      </c>
      <c r="V518" t="s">
        <v>54</v>
      </c>
      <c r="W518" t="s">
        <v>55</v>
      </c>
      <c r="X518" t="s">
        <v>56</v>
      </c>
      <c r="Y518" t="s">
        <v>1409</v>
      </c>
      <c r="Z518" t="s">
        <v>584</v>
      </c>
      <c r="AA518" t="s">
        <v>82</v>
      </c>
      <c r="AB518">
        <v>1</v>
      </c>
      <c r="AC518" t="s">
        <v>186</v>
      </c>
      <c r="AD518" t="s">
        <v>52</v>
      </c>
      <c r="AE518" t="s">
        <v>52</v>
      </c>
      <c r="AF518" t="s">
        <v>52</v>
      </c>
      <c r="AG518" t="s">
        <v>52</v>
      </c>
      <c r="AH518">
        <v>9606</v>
      </c>
      <c r="AI518" t="s">
        <v>61</v>
      </c>
      <c r="AJ518" t="s">
        <v>1377</v>
      </c>
      <c r="AK518" t="s">
        <v>63</v>
      </c>
      <c r="AL518" t="s">
        <v>1378</v>
      </c>
    </row>
    <row r="519" spans="1:38" x14ac:dyDescent="0.2">
      <c r="A519">
        <v>663</v>
      </c>
      <c r="B519">
        <v>29526696</v>
      </c>
      <c r="C519" t="s">
        <v>38</v>
      </c>
      <c r="D519" t="s">
        <v>1373</v>
      </c>
      <c r="E519" t="s">
        <v>1410</v>
      </c>
      <c r="F519">
        <v>478</v>
      </c>
      <c r="G519">
        <v>478</v>
      </c>
      <c r="H519" t="s">
        <v>41</v>
      </c>
      <c r="I519">
        <v>23</v>
      </c>
      <c r="J519" t="s">
        <v>71</v>
      </c>
      <c r="K519" t="s">
        <v>43</v>
      </c>
      <c r="L519" t="s">
        <v>1375</v>
      </c>
      <c r="M519" t="s">
        <v>45</v>
      </c>
      <c r="N519" t="s">
        <v>73</v>
      </c>
      <c r="O519" t="s">
        <v>47</v>
      </c>
      <c r="P519" t="s">
        <v>74</v>
      </c>
      <c r="Q519" t="s">
        <v>255</v>
      </c>
      <c r="R519" t="s">
        <v>52</v>
      </c>
      <c r="S519" t="s">
        <v>52</v>
      </c>
      <c r="T519" t="s">
        <v>98</v>
      </c>
      <c r="U519" t="s">
        <v>1376</v>
      </c>
      <c r="V519" t="s">
        <v>54</v>
      </c>
      <c r="W519" t="s">
        <v>55</v>
      </c>
      <c r="X519" t="s">
        <v>56</v>
      </c>
      <c r="Y519" t="s">
        <v>1411</v>
      </c>
      <c r="Z519" t="s">
        <v>584</v>
      </c>
      <c r="AA519" t="s">
        <v>82</v>
      </c>
      <c r="AB519">
        <v>1</v>
      </c>
      <c r="AC519" t="s">
        <v>186</v>
      </c>
      <c r="AD519" t="s">
        <v>52</v>
      </c>
      <c r="AE519" t="s">
        <v>52</v>
      </c>
      <c r="AF519" t="s">
        <v>52</v>
      </c>
      <c r="AG519" t="s">
        <v>52</v>
      </c>
      <c r="AH519">
        <v>9606</v>
      </c>
      <c r="AI519" t="s">
        <v>61</v>
      </c>
      <c r="AJ519" t="s">
        <v>1377</v>
      </c>
      <c r="AK519" t="s">
        <v>63</v>
      </c>
      <c r="AL519" t="s">
        <v>1378</v>
      </c>
    </row>
    <row r="520" spans="1:38" x14ac:dyDescent="0.2">
      <c r="A520">
        <v>664</v>
      </c>
      <c r="B520">
        <v>29526696</v>
      </c>
      <c r="C520" t="s">
        <v>38</v>
      </c>
      <c r="D520" t="s">
        <v>1373</v>
      </c>
      <c r="E520" t="s">
        <v>1412</v>
      </c>
      <c r="F520">
        <v>479</v>
      </c>
      <c r="G520">
        <v>479</v>
      </c>
      <c r="H520" t="s">
        <v>41</v>
      </c>
      <c r="I520">
        <v>34</v>
      </c>
      <c r="J520" t="s">
        <v>71</v>
      </c>
      <c r="K520" t="s">
        <v>43</v>
      </c>
      <c r="L520" t="s">
        <v>1375</v>
      </c>
      <c r="M520" t="s">
        <v>45</v>
      </c>
      <c r="N520" t="s">
        <v>73</v>
      </c>
      <c r="O520" t="s">
        <v>47</v>
      </c>
      <c r="P520" t="s">
        <v>74</v>
      </c>
      <c r="Q520" t="s">
        <v>255</v>
      </c>
      <c r="R520" t="s">
        <v>52</v>
      </c>
      <c r="S520" t="s">
        <v>52</v>
      </c>
      <c r="T520" t="s">
        <v>98</v>
      </c>
      <c r="U520" t="s">
        <v>1376</v>
      </c>
      <c r="V520" t="s">
        <v>54</v>
      </c>
      <c r="W520" t="s">
        <v>55</v>
      </c>
      <c r="X520" t="s">
        <v>56</v>
      </c>
      <c r="Y520" t="s">
        <v>1413</v>
      </c>
      <c r="Z520" t="s">
        <v>584</v>
      </c>
      <c r="AA520" t="s">
        <v>82</v>
      </c>
      <c r="AB520">
        <v>1</v>
      </c>
      <c r="AC520" t="s">
        <v>186</v>
      </c>
      <c r="AD520" t="s">
        <v>52</v>
      </c>
      <c r="AE520" t="s">
        <v>52</v>
      </c>
      <c r="AF520" t="s">
        <v>52</v>
      </c>
      <c r="AG520" t="s">
        <v>52</v>
      </c>
      <c r="AH520">
        <v>9606</v>
      </c>
      <c r="AI520" t="s">
        <v>61</v>
      </c>
      <c r="AJ520" t="s">
        <v>1377</v>
      </c>
      <c r="AK520" t="s">
        <v>63</v>
      </c>
      <c r="AL520" t="s">
        <v>1378</v>
      </c>
    </row>
    <row r="521" spans="1:38" x14ac:dyDescent="0.2">
      <c r="A521">
        <v>665</v>
      </c>
      <c r="B521">
        <v>29526696</v>
      </c>
      <c r="C521" t="s">
        <v>38</v>
      </c>
      <c r="D521" t="s">
        <v>1373</v>
      </c>
      <c r="E521" t="s">
        <v>1414</v>
      </c>
      <c r="F521">
        <v>1427</v>
      </c>
      <c r="G521">
        <v>1427</v>
      </c>
      <c r="H521" t="s">
        <v>41</v>
      </c>
      <c r="I521">
        <v>169</v>
      </c>
      <c r="J521" t="s">
        <v>71</v>
      </c>
      <c r="K521" t="s">
        <v>43</v>
      </c>
      <c r="L521" t="s">
        <v>1375</v>
      </c>
      <c r="M521" t="s">
        <v>45</v>
      </c>
      <c r="N521" t="s">
        <v>73</v>
      </c>
      <c r="O521" t="s">
        <v>47</v>
      </c>
      <c r="P521" t="s">
        <v>74</v>
      </c>
      <c r="Q521" t="s">
        <v>255</v>
      </c>
      <c r="R521" t="s">
        <v>52</v>
      </c>
      <c r="S521" t="s">
        <v>52</v>
      </c>
      <c r="T521" t="s">
        <v>98</v>
      </c>
      <c r="U521" t="s">
        <v>1415</v>
      </c>
      <c r="V521" t="s">
        <v>54</v>
      </c>
      <c r="W521" t="s">
        <v>55</v>
      </c>
      <c r="X521" t="s">
        <v>56</v>
      </c>
      <c r="Y521" t="s">
        <v>192</v>
      </c>
      <c r="Z521" t="s">
        <v>68</v>
      </c>
      <c r="AA521" t="s">
        <v>82</v>
      </c>
      <c r="AB521">
        <v>1</v>
      </c>
      <c r="AC521" t="s">
        <v>186</v>
      </c>
      <c r="AD521" t="s">
        <v>52</v>
      </c>
      <c r="AE521" t="s">
        <v>52</v>
      </c>
      <c r="AF521" t="s">
        <v>52</v>
      </c>
      <c r="AG521" t="s">
        <v>52</v>
      </c>
      <c r="AH521">
        <v>9606</v>
      </c>
      <c r="AI521" t="s">
        <v>61</v>
      </c>
      <c r="AJ521" t="s">
        <v>1416</v>
      </c>
      <c r="AK521" t="s">
        <v>63</v>
      </c>
      <c r="AL521" t="s">
        <v>1378</v>
      </c>
    </row>
    <row r="522" spans="1:38" x14ac:dyDescent="0.2">
      <c r="A522">
        <v>666</v>
      </c>
      <c r="B522">
        <v>29526696</v>
      </c>
      <c r="C522" t="s">
        <v>38</v>
      </c>
      <c r="D522" t="s">
        <v>1373</v>
      </c>
      <c r="E522" t="s">
        <v>1417</v>
      </c>
      <c r="F522">
        <v>1427</v>
      </c>
      <c r="G522">
        <v>1427</v>
      </c>
      <c r="H522" t="s">
        <v>41</v>
      </c>
      <c r="I522">
        <v>102</v>
      </c>
      <c r="J522" t="s">
        <v>71</v>
      </c>
      <c r="K522" t="s">
        <v>43</v>
      </c>
      <c r="L522" t="s">
        <v>1375</v>
      </c>
      <c r="M522" t="s">
        <v>45</v>
      </c>
      <c r="N522" t="s">
        <v>73</v>
      </c>
      <c r="O522" t="s">
        <v>47</v>
      </c>
      <c r="P522" t="s">
        <v>74</v>
      </c>
      <c r="Q522" t="s">
        <v>255</v>
      </c>
      <c r="R522" t="s">
        <v>52</v>
      </c>
      <c r="S522" t="s">
        <v>52</v>
      </c>
      <c r="T522" t="s">
        <v>98</v>
      </c>
      <c r="U522" t="s">
        <v>1415</v>
      </c>
      <c r="V522" t="s">
        <v>54</v>
      </c>
      <c r="W522" t="s">
        <v>55</v>
      </c>
      <c r="X522" t="s">
        <v>56</v>
      </c>
      <c r="Y522" t="s">
        <v>197</v>
      </c>
      <c r="Z522" t="s">
        <v>68</v>
      </c>
      <c r="AA522" t="s">
        <v>82</v>
      </c>
      <c r="AB522">
        <v>1</v>
      </c>
      <c r="AC522" t="s">
        <v>186</v>
      </c>
      <c r="AD522" t="s">
        <v>52</v>
      </c>
      <c r="AE522" t="s">
        <v>52</v>
      </c>
      <c r="AF522" t="s">
        <v>52</v>
      </c>
      <c r="AG522" t="s">
        <v>52</v>
      </c>
      <c r="AH522">
        <v>9606</v>
      </c>
      <c r="AI522" t="s">
        <v>61</v>
      </c>
      <c r="AJ522" t="s">
        <v>1416</v>
      </c>
      <c r="AK522" t="s">
        <v>63</v>
      </c>
      <c r="AL522" t="s">
        <v>1378</v>
      </c>
    </row>
    <row r="523" spans="1:38" x14ac:dyDescent="0.2">
      <c r="A523">
        <v>667</v>
      </c>
      <c r="B523">
        <v>29526696</v>
      </c>
      <c r="C523" t="s">
        <v>38</v>
      </c>
      <c r="D523" t="s">
        <v>1373</v>
      </c>
      <c r="E523" t="s">
        <v>1418</v>
      </c>
      <c r="F523">
        <v>1427</v>
      </c>
      <c r="G523">
        <v>1427</v>
      </c>
      <c r="H523" t="s">
        <v>41</v>
      </c>
      <c r="I523">
        <v>96</v>
      </c>
      <c r="J523" t="s">
        <v>71</v>
      </c>
      <c r="K523" t="s">
        <v>43</v>
      </c>
      <c r="L523" t="s">
        <v>1375</v>
      </c>
      <c r="M523" t="s">
        <v>45</v>
      </c>
      <c r="N523" t="s">
        <v>73</v>
      </c>
      <c r="O523" t="s">
        <v>47</v>
      </c>
      <c r="P523" t="s">
        <v>74</v>
      </c>
      <c r="Q523" t="s">
        <v>255</v>
      </c>
      <c r="R523" t="s">
        <v>52</v>
      </c>
      <c r="S523" t="s">
        <v>52</v>
      </c>
      <c r="T523" t="s">
        <v>98</v>
      </c>
      <c r="U523" t="s">
        <v>1415</v>
      </c>
      <c r="V523" t="s">
        <v>54</v>
      </c>
      <c r="W523" t="s">
        <v>55</v>
      </c>
      <c r="X523" t="s">
        <v>56</v>
      </c>
      <c r="Y523" t="s">
        <v>861</v>
      </c>
      <c r="Z523" t="s">
        <v>68</v>
      </c>
      <c r="AA523" t="s">
        <v>82</v>
      </c>
      <c r="AB523">
        <v>1</v>
      </c>
      <c r="AC523" t="s">
        <v>186</v>
      </c>
      <c r="AD523" t="s">
        <v>52</v>
      </c>
      <c r="AE523" t="s">
        <v>52</v>
      </c>
      <c r="AF523" t="s">
        <v>52</v>
      </c>
      <c r="AG523" t="s">
        <v>52</v>
      </c>
      <c r="AH523">
        <v>9606</v>
      </c>
      <c r="AI523" t="s">
        <v>61</v>
      </c>
      <c r="AJ523" t="s">
        <v>1416</v>
      </c>
      <c r="AK523" t="s">
        <v>63</v>
      </c>
      <c r="AL523" t="s">
        <v>1378</v>
      </c>
    </row>
    <row r="524" spans="1:38" x14ac:dyDescent="0.2">
      <c r="A524">
        <v>668</v>
      </c>
      <c r="B524">
        <v>29526696</v>
      </c>
      <c r="C524" t="s">
        <v>38</v>
      </c>
      <c r="D524" t="s">
        <v>1373</v>
      </c>
      <c r="E524" t="s">
        <v>1419</v>
      </c>
      <c r="F524">
        <v>1427</v>
      </c>
      <c r="G524">
        <v>1427</v>
      </c>
      <c r="H524" t="s">
        <v>41</v>
      </c>
      <c r="I524">
        <v>79</v>
      </c>
      <c r="J524" t="s">
        <v>71</v>
      </c>
      <c r="K524" t="s">
        <v>43</v>
      </c>
      <c r="L524" t="s">
        <v>1375</v>
      </c>
      <c r="M524" t="s">
        <v>45</v>
      </c>
      <c r="N524" t="s">
        <v>73</v>
      </c>
      <c r="O524" t="s">
        <v>47</v>
      </c>
      <c r="P524" t="s">
        <v>74</v>
      </c>
      <c r="Q524" t="s">
        <v>255</v>
      </c>
      <c r="R524" t="s">
        <v>52</v>
      </c>
      <c r="S524" t="s">
        <v>52</v>
      </c>
      <c r="T524" t="s">
        <v>98</v>
      </c>
      <c r="U524" t="s">
        <v>1415</v>
      </c>
      <c r="V524" t="s">
        <v>54</v>
      </c>
      <c r="W524" t="s">
        <v>55</v>
      </c>
      <c r="X524" t="s">
        <v>56</v>
      </c>
      <c r="Y524" t="s">
        <v>217</v>
      </c>
      <c r="Z524" t="s">
        <v>195</v>
      </c>
      <c r="AA524" t="s">
        <v>82</v>
      </c>
      <c r="AB524">
        <v>1</v>
      </c>
      <c r="AC524" t="s">
        <v>186</v>
      </c>
      <c r="AD524" t="s">
        <v>52</v>
      </c>
      <c r="AE524" t="s">
        <v>52</v>
      </c>
      <c r="AF524" t="s">
        <v>52</v>
      </c>
      <c r="AG524" t="s">
        <v>52</v>
      </c>
      <c r="AH524">
        <v>9606</v>
      </c>
      <c r="AI524" t="s">
        <v>61</v>
      </c>
      <c r="AJ524" t="s">
        <v>1416</v>
      </c>
      <c r="AK524" t="s">
        <v>63</v>
      </c>
      <c r="AL524" t="s">
        <v>1378</v>
      </c>
    </row>
    <row r="525" spans="1:38" x14ac:dyDescent="0.2">
      <c r="A525">
        <v>669</v>
      </c>
      <c r="B525">
        <v>29526696</v>
      </c>
      <c r="C525" t="s">
        <v>38</v>
      </c>
      <c r="D525" t="s">
        <v>1373</v>
      </c>
      <c r="E525" t="s">
        <v>1420</v>
      </c>
      <c r="F525">
        <v>1426</v>
      </c>
      <c r="G525">
        <v>1426</v>
      </c>
      <c r="H525" t="s">
        <v>41</v>
      </c>
      <c r="I525">
        <v>143</v>
      </c>
      <c r="J525" t="s">
        <v>71</v>
      </c>
      <c r="K525" t="s">
        <v>43</v>
      </c>
      <c r="L525" t="s">
        <v>1375</v>
      </c>
      <c r="M525" t="s">
        <v>45</v>
      </c>
      <c r="N525" t="s">
        <v>73</v>
      </c>
      <c r="O525" t="s">
        <v>47</v>
      </c>
      <c r="P525" t="s">
        <v>74</v>
      </c>
      <c r="Q525" t="s">
        <v>255</v>
      </c>
      <c r="R525" t="s">
        <v>52</v>
      </c>
      <c r="S525" t="s">
        <v>52</v>
      </c>
      <c r="T525" t="s">
        <v>98</v>
      </c>
      <c r="U525" t="s">
        <v>1415</v>
      </c>
      <c r="V525" t="s">
        <v>54</v>
      </c>
      <c r="W525" t="s">
        <v>55</v>
      </c>
      <c r="X525" t="s">
        <v>56</v>
      </c>
      <c r="Y525" t="s">
        <v>189</v>
      </c>
      <c r="Z525" t="s">
        <v>190</v>
      </c>
      <c r="AA525" t="s">
        <v>82</v>
      </c>
      <c r="AB525">
        <v>1</v>
      </c>
      <c r="AC525" t="s">
        <v>186</v>
      </c>
      <c r="AD525" t="s">
        <v>52</v>
      </c>
      <c r="AE525" t="s">
        <v>52</v>
      </c>
      <c r="AF525" t="s">
        <v>52</v>
      </c>
      <c r="AG525" t="s">
        <v>52</v>
      </c>
      <c r="AH525">
        <v>9606</v>
      </c>
      <c r="AI525" t="s">
        <v>61</v>
      </c>
      <c r="AJ525" t="s">
        <v>1416</v>
      </c>
      <c r="AK525" t="s">
        <v>63</v>
      </c>
      <c r="AL525" t="s">
        <v>1378</v>
      </c>
    </row>
    <row r="526" spans="1:38" x14ac:dyDescent="0.2">
      <c r="A526">
        <v>670</v>
      </c>
      <c r="B526">
        <v>29526696</v>
      </c>
      <c r="C526" t="s">
        <v>38</v>
      </c>
      <c r="D526" t="s">
        <v>1373</v>
      </c>
      <c r="E526" t="s">
        <v>1421</v>
      </c>
      <c r="F526">
        <v>1427</v>
      </c>
      <c r="G526">
        <v>1427</v>
      </c>
      <c r="H526" t="s">
        <v>41</v>
      </c>
      <c r="I526">
        <v>88</v>
      </c>
      <c r="J526" t="s">
        <v>71</v>
      </c>
      <c r="K526" t="s">
        <v>43</v>
      </c>
      <c r="L526" t="s">
        <v>1375</v>
      </c>
      <c r="M526" t="s">
        <v>45</v>
      </c>
      <c r="N526" t="s">
        <v>73</v>
      </c>
      <c r="O526" t="s">
        <v>47</v>
      </c>
      <c r="P526" t="s">
        <v>74</v>
      </c>
      <c r="Q526" t="s">
        <v>255</v>
      </c>
      <c r="R526" t="s">
        <v>52</v>
      </c>
      <c r="S526" t="s">
        <v>52</v>
      </c>
      <c r="T526" t="s">
        <v>98</v>
      </c>
      <c r="U526" t="s">
        <v>1415</v>
      </c>
      <c r="V526" t="s">
        <v>54</v>
      </c>
      <c r="W526" t="s">
        <v>55</v>
      </c>
      <c r="X526" t="s">
        <v>56</v>
      </c>
      <c r="Y526" t="s">
        <v>1384</v>
      </c>
      <c r="Z526" t="s">
        <v>68</v>
      </c>
      <c r="AA526" t="s">
        <v>82</v>
      </c>
      <c r="AB526">
        <v>1</v>
      </c>
      <c r="AC526" t="s">
        <v>186</v>
      </c>
      <c r="AD526" t="s">
        <v>52</v>
      </c>
      <c r="AE526" t="s">
        <v>52</v>
      </c>
      <c r="AF526" t="s">
        <v>52</v>
      </c>
      <c r="AG526" t="s">
        <v>52</v>
      </c>
      <c r="AH526">
        <v>9606</v>
      </c>
      <c r="AI526" t="s">
        <v>61</v>
      </c>
      <c r="AJ526" t="s">
        <v>1416</v>
      </c>
      <c r="AK526" t="s">
        <v>63</v>
      </c>
      <c r="AL526" t="s">
        <v>1378</v>
      </c>
    </row>
    <row r="527" spans="1:38" x14ac:dyDescent="0.2">
      <c r="A527">
        <v>671</v>
      </c>
      <c r="B527">
        <v>29526696</v>
      </c>
      <c r="C527" t="s">
        <v>38</v>
      </c>
      <c r="D527" t="s">
        <v>1373</v>
      </c>
      <c r="E527" t="s">
        <v>1422</v>
      </c>
      <c r="F527">
        <v>1427</v>
      </c>
      <c r="G527">
        <v>1427</v>
      </c>
      <c r="H527" t="s">
        <v>41</v>
      </c>
      <c r="I527">
        <v>89</v>
      </c>
      <c r="J527" t="s">
        <v>71</v>
      </c>
      <c r="K527" t="s">
        <v>43</v>
      </c>
      <c r="L527" t="s">
        <v>1375</v>
      </c>
      <c r="M527" t="s">
        <v>45</v>
      </c>
      <c r="N527" t="s">
        <v>73</v>
      </c>
      <c r="O527" t="s">
        <v>47</v>
      </c>
      <c r="P527" t="s">
        <v>74</v>
      </c>
      <c r="Q527" t="s">
        <v>255</v>
      </c>
      <c r="R527" t="s">
        <v>52</v>
      </c>
      <c r="S527" t="s">
        <v>52</v>
      </c>
      <c r="T527" t="s">
        <v>98</v>
      </c>
      <c r="U527" t="s">
        <v>1415</v>
      </c>
      <c r="V527" t="s">
        <v>54</v>
      </c>
      <c r="W527" t="s">
        <v>55</v>
      </c>
      <c r="X527" t="s">
        <v>56</v>
      </c>
      <c r="Y527" t="s">
        <v>204</v>
      </c>
      <c r="Z527" t="s">
        <v>68</v>
      </c>
      <c r="AA527" t="s">
        <v>82</v>
      </c>
      <c r="AB527">
        <v>1</v>
      </c>
      <c r="AC527" t="s">
        <v>186</v>
      </c>
      <c r="AD527" t="s">
        <v>52</v>
      </c>
      <c r="AE527" t="s">
        <v>52</v>
      </c>
      <c r="AF527" t="s">
        <v>52</v>
      </c>
      <c r="AG527" t="s">
        <v>52</v>
      </c>
      <c r="AH527">
        <v>9606</v>
      </c>
      <c r="AI527" t="s">
        <v>61</v>
      </c>
      <c r="AJ527" t="s">
        <v>1416</v>
      </c>
      <c r="AK527" t="s">
        <v>63</v>
      </c>
      <c r="AL527" t="s">
        <v>1378</v>
      </c>
    </row>
    <row r="528" spans="1:38" x14ac:dyDescent="0.2">
      <c r="A528">
        <v>672</v>
      </c>
      <c r="B528">
        <v>29526696</v>
      </c>
      <c r="C528" t="s">
        <v>38</v>
      </c>
      <c r="D528" t="s">
        <v>1373</v>
      </c>
      <c r="E528" t="s">
        <v>1423</v>
      </c>
      <c r="F528">
        <v>1427</v>
      </c>
      <c r="G528">
        <v>1427</v>
      </c>
      <c r="H528" t="s">
        <v>41</v>
      </c>
      <c r="I528">
        <v>48</v>
      </c>
      <c r="J528" t="s">
        <v>71</v>
      </c>
      <c r="K528" t="s">
        <v>43</v>
      </c>
      <c r="L528" t="s">
        <v>1375</v>
      </c>
      <c r="M528" t="s">
        <v>45</v>
      </c>
      <c r="N528" t="s">
        <v>73</v>
      </c>
      <c r="O528" t="s">
        <v>47</v>
      </c>
      <c r="P528" t="s">
        <v>74</v>
      </c>
      <c r="Q528" t="s">
        <v>255</v>
      </c>
      <c r="R528" t="s">
        <v>52</v>
      </c>
      <c r="S528" t="s">
        <v>52</v>
      </c>
      <c r="T528" t="s">
        <v>98</v>
      </c>
      <c r="U528" t="s">
        <v>1415</v>
      </c>
      <c r="V528" t="s">
        <v>54</v>
      </c>
      <c r="W528" t="s">
        <v>55</v>
      </c>
      <c r="X528" t="s">
        <v>56</v>
      </c>
      <c r="Y528" t="s">
        <v>325</v>
      </c>
      <c r="Z528" t="s">
        <v>326</v>
      </c>
      <c r="AA528" t="s">
        <v>82</v>
      </c>
      <c r="AB528">
        <v>1</v>
      </c>
      <c r="AC528" t="s">
        <v>186</v>
      </c>
      <c r="AD528" t="s">
        <v>52</v>
      </c>
      <c r="AE528" t="s">
        <v>52</v>
      </c>
      <c r="AF528" t="s">
        <v>52</v>
      </c>
      <c r="AG528" t="s">
        <v>52</v>
      </c>
      <c r="AH528">
        <v>9606</v>
      </c>
      <c r="AI528" t="s">
        <v>61</v>
      </c>
      <c r="AJ528" t="s">
        <v>1416</v>
      </c>
      <c r="AK528" t="s">
        <v>63</v>
      </c>
      <c r="AL528" t="s">
        <v>1378</v>
      </c>
    </row>
    <row r="529" spans="1:38" x14ac:dyDescent="0.2">
      <c r="A529">
        <v>673</v>
      </c>
      <c r="B529">
        <v>29526696</v>
      </c>
      <c r="C529" t="s">
        <v>38</v>
      </c>
      <c r="D529" t="s">
        <v>1373</v>
      </c>
      <c r="E529" t="s">
        <v>1424</v>
      </c>
      <c r="F529">
        <v>1427</v>
      </c>
      <c r="G529">
        <v>1427</v>
      </c>
      <c r="H529" t="s">
        <v>41</v>
      </c>
      <c r="I529">
        <v>69</v>
      </c>
      <c r="J529" t="s">
        <v>71</v>
      </c>
      <c r="K529" t="s">
        <v>43</v>
      </c>
      <c r="L529" t="s">
        <v>1375</v>
      </c>
      <c r="M529" t="s">
        <v>45</v>
      </c>
      <c r="N529" t="s">
        <v>73</v>
      </c>
      <c r="O529" t="s">
        <v>47</v>
      </c>
      <c r="P529" t="s">
        <v>74</v>
      </c>
      <c r="Q529" t="s">
        <v>255</v>
      </c>
      <c r="R529" t="s">
        <v>52</v>
      </c>
      <c r="S529" t="s">
        <v>52</v>
      </c>
      <c r="T529" t="s">
        <v>98</v>
      </c>
      <c r="U529" t="s">
        <v>1415</v>
      </c>
      <c r="V529" t="s">
        <v>54</v>
      </c>
      <c r="W529" t="s">
        <v>55</v>
      </c>
      <c r="X529" t="s">
        <v>56</v>
      </c>
      <c r="Y529" t="s">
        <v>81</v>
      </c>
      <c r="Z529" t="s">
        <v>58</v>
      </c>
      <c r="AA529" t="s">
        <v>82</v>
      </c>
      <c r="AB529">
        <v>1</v>
      </c>
      <c r="AC529" t="s">
        <v>186</v>
      </c>
      <c r="AD529" t="s">
        <v>52</v>
      </c>
      <c r="AE529" t="s">
        <v>52</v>
      </c>
      <c r="AF529" t="s">
        <v>52</v>
      </c>
      <c r="AG529" t="s">
        <v>52</v>
      </c>
      <c r="AH529">
        <v>9606</v>
      </c>
      <c r="AI529" t="s">
        <v>61</v>
      </c>
      <c r="AJ529" t="s">
        <v>1416</v>
      </c>
      <c r="AK529" t="s">
        <v>63</v>
      </c>
      <c r="AL529" t="s">
        <v>1378</v>
      </c>
    </row>
    <row r="530" spans="1:38" x14ac:dyDescent="0.2">
      <c r="A530">
        <v>674</v>
      </c>
      <c r="B530">
        <v>29526696</v>
      </c>
      <c r="C530" t="s">
        <v>38</v>
      </c>
      <c r="D530" t="s">
        <v>1373</v>
      </c>
      <c r="E530" t="s">
        <v>1425</v>
      </c>
      <c r="F530">
        <v>1427</v>
      </c>
      <c r="G530">
        <v>1427</v>
      </c>
      <c r="H530" t="s">
        <v>41</v>
      </c>
      <c r="I530">
        <v>200</v>
      </c>
      <c r="J530" t="s">
        <v>71</v>
      </c>
      <c r="K530" t="s">
        <v>43</v>
      </c>
      <c r="L530" t="s">
        <v>1375</v>
      </c>
      <c r="M530" t="s">
        <v>45</v>
      </c>
      <c r="N530" t="s">
        <v>73</v>
      </c>
      <c r="O530" t="s">
        <v>47</v>
      </c>
      <c r="P530" t="s">
        <v>74</v>
      </c>
      <c r="Q530" t="s">
        <v>255</v>
      </c>
      <c r="R530" t="s">
        <v>52</v>
      </c>
      <c r="S530" t="s">
        <v>52</v>
      </c>
      <c r="T530" t="s">
        <v>98</v>
      </c>
      <c r="U530" t="s">
        <v>1415</v>
      </c>
      <c r="V530" t="s">
        <v>54</v>
      </c>
      <c r="W530" t="s">
        <v>55</v>
      </c>
      <c r="X530" t="s">
        <v>56</v>
      </c>
      <c r="Y530" t="s">
        <v>1389</v>
      </c>
      <c r="Z530" t="s">
        <v>225</v>
      </c>
      <c r="AA530" t="s">
        <v>82</v>
      </c>
      <c r="AB530">
        <v>1</v>
      </c>
      <c r="AC530" t="s">
        <v>186</v>
      </c>
      <c r="AD530" t="s">
        <v>52</v>
      </c>
      <c r="AE530" t="s">
        <v>52</v>
      </c>
      <c r="AF530" t="s">
        <v>52</v>
      </c>
      <c r="AG530" t="s">
        <v>52</v>
      </c>
      <c r="AH530">
        <v>9606</v>
      </c>
      <c r="AI530" t="s">
        <v>61</v>
      </c>
      <c r="AJ530" t="s">
        <v>1416</v>
      </c>
      <c r="AK530" t="s">
        <v>63</v>
      </c>
      <c r="AL530" t="s">
        <v>1378</v>
      </c>
    </row>
    <row r="531" spans="1:38" x14ac:dyDescent="0.2">
      <c r="A531">
        <v>675</v>
      </c>
      <c r="B531">
        <v>29526696</v>
      </c>
      <c r="C531" t="s">
        <v>38</v>
      </c>
      <c r="D531" t="s">
        <v>1373</v>
      </c>
      <c r="E531" t="s">
        <v>1426</v>
      </c>
      <c r="F531">
        <v>1426</v>
      </c>
      <c r="G531">
        <v>1426</v>
      </c>
      <c r="H531" t="s">
        <v>41</v>
      </c>
      <c r="I531">
        <v>120</v>
      </c>
      <c r="J531" t="s">
        <v>71</v>
      </c>
      <c r="K531" t="s">
        <v>43</v>
      </c>
      <c r="L531" t="s">
        <v>1375</v>
      </c>
      <c r="M531" t="s">
        <v>45</v>
      </c>
      <c r="N531" t="s">
        <v>73</v>
      </c>
      <c r="O531" t="s">
        <v>47</v>
      </c>
      <c r="P531" t="s">
        <v>74</v>
      </c>
      <c r="Q531" t="s">
        <v>255</v>
      </c>
      <c r="R531" t="s">
        <v>52</v>
      </c>
      <c r="S531" t="s">
        <v>52</v>
      </c>
      <c r="T531" t="s">
        <v>98</v>
      </c>
      <c r="U531" t="s">
        <v>1415</v>
      </c>
      <c r="V531" t="s">
        <v>54</v>
      </c>
      <c r="W531" t="s">
        <v>55</v>
      </c>
      <c r="X531" t="s">
        <v>56</v>
      </c>
      <c r="Y531" t="s">
        <v>1391</v>
      </c>
      <c r="Z531" t="s">
        <v>225</v>
      </c>
      <c r="AA531" t="s">
        <v>82</v>
      </c>
      <c r="AB531">
        <v>1</v>
      </c>
      <c r="AC531" t="s">
        <v>186</v>
      </c>
      <c r="AD531" t="s">
        <v>52</v>
      </c>
      <c r="AE531" t="s">
        <v>52</v>
      </c>
      <c r="AF531" t="s">
        <v>52</v>
      </c>
      <c r="AG531" t="s">
        <v>52</v>
      </c>
      <c r="AH531">
        <v>9606</v>
      </c>
      <c r="AI531" t="s">
        <v>61</v>
      </c>
      <c r="AJ531" t="s">
        <v>1416</v>
      </c>
      <c r="AK531" t="s">
        <v>63</v>
      </c>
      <c r="AL531" t="s">
        <v>1378</v>
      </c>
    </row>
    <row r="532" spans="1:38" x14ac:dyDescent="0.2">
      <c r="A532">
        <v>676</v>
      </c>
      <c r="B532">
        <v>29526696</v>
      </c>
      <c r="C532" t="s">
        <v>38</v>
      </c>
      <c r="D532" t="s">
        <v>1373</v>
      </c>
      <c r="E532" t="s">
        <v>1427</v>
      </c>
      <c r="F532">
        <v>1427</v>
      </c>
      <c r="G532">
        <v>1427</v>
      </c>
      <c r="H532" t="s">
        <v>41</v>
      </c>
      <c r="I532">
        <v>81</v>
      </c>
      <c r="J532" t="s">
        <v>71</v>
      </c>
      <c r="K532" t="s">
        <v>43</v>
      </c>
      <c r="L532" t="s">
        <v>1375</v>
      </c>
      <c r="M532" t="s">
        <v>45</v>
      </c>
      <c r="N532" t="s">
        <v>73</v>
      </c>
      <c r="O532" t="s">
        <v>47</v>
      </c>
      <c r="P532" t="s">
        <v>74</v>
      </c>
      <c r="Q532" t="s">
        <v>255</v>
      </c>
      <c r="R532" t="s">
        <v>52</v>
      </c>
      <c r="S532" t="s">
        <v>52</v>
      </c>
      <c r="T532" t="s">
        <v>98</v>
      </c>
      <c r="U532" t="s">
        <v>1415</v>
      </c>
      <c r="V532" t="s">
        <v>54</v>
      </c>
      <c r="W532" t="s">
        <v>55</v>
      </c>
      <c r="X532" t="s">
        <v>56</v>
      </c>
      <c r="Y532" t="s">
        <v>1393</v>
      </c>
      <c r="Z532" t="s">
        <v>225</v>
      </c>
      <c r="AA532" t="s">
        <v>82</v>
      </c>
      <c r="AB532">
        <v>1</v>
      </c>
      <c r="AC532" t="s">
        <v>186</v>
      </c>
      <c r="AD532" t="s">
        <v>52</v>
      </c>
      <c r="AE532" t="s">
        <v>52</v>
      </c>
      <c r="AF532" t="s">
        <v>52</v>
      </c>
      <c r="AG532" t="s">
        <v>52</v>
      </c>
      <c r="AH532">
        <v>9606</v>
      </c>
      <c r="AI532" t="s">
        <v>61</v>
      </c>
      <c r="AJ532" t="s">
        <v>1416</v>
      </c>
      <c r="AK532" t="s">
        <v>63</v>
      </c>
      <c r="AL532" t="s">
        <v>1378</v>
      </c>
    </row>
    <row r="533" spans="1:38" x14ac:dyDescent="0.2">
      <c r="A533">
        <v>677</v>
      </c>
      <c r="B533">
        <v>29526696</v>
      </c>
      <c r="C533" t="s">
        <v>38</v>
      </c>
      <c r="D533" t="s">
        <v>1373</v>
      </c>
      <c r="E533" t="s">
        <v>1428</v>
      </c>
      <c r="F533">
        <v>1427</v>
      </c>
      <c r="G533">
        <v>1427</v>
      </c>
      <c r="H533" t="s">
        <v>41</v>
      </c>
      <c r="I533">
        <v>79</v>
      </c>
      <c r="J533" t="s">
        <v>71</v>
      </c>
      <c r="K533" t="s">
        <v>43</v>
      </c>
      <c r="L533" t="s">
        <v>1375</v>
      </c>
      <c r="M533" t="s">
        <v>45</v>
      </c>
      <c r="N533" t="s">
        <v>73</v>
      </c>
      <c r="O533" t="s">
        <v>47</v>
      </c>
      <c r="P533" t="s">
        <v>74</v>
      </c>
      <c r="Q533" t="s">
        <v>255</v>
      </c>
      <c r="R533" t="s">
        <v>52</v>
      </c>
      <c r="S533" t="s">
        <v>52</v>
      </c>
      <c r="T533" t="s">
        <v>98</v>
      </c>
      <c r="U533" t="s">
        <v>1415</v>
      </c>
      <c r="V533" t="s">
        <v>54</v>
      </c>
      <c r="W533" t="s">
        <v>55</v>
      </c>
      <c r="X533" t="s">
        <v>56</v>
      </c>
      <c r="Y533" t="s">
        <v>1395</v>
      </c>
      <c r="Z533" t="s">
        <v>225</v>
      </c>
      <c r="AA533" t="s">
        <v>82</v>
      </c>
      <c r="AB533">
        <v>1</v>
      </c>
      <c r="AC533" t="s">
        <v>186</v>
      </c>
      <c r="AD533" t="s">
        <v>52</v>
      </c>
      <c r="AE533" t="s">
        <v>52</v>
      </c>
      <c r="AF533" t="s">
        <v>52</v>
      </c>
      <c r="AG533" t="s">
        <v>52</v>
      </c>
      <c r="AH533">
        <v>9606</v>
      </c>
      <c r="AI533" t="s">
        <v>61</v>
      </c>
      <c r="AJ533" t="s">
        <v>1416</v>
      </c>
      <c r="AK533" t="s">
        <v>63</v>
      </c>
      <c r="AL533" t="s">
        <v>1378</v>
      </c>
    </row>
    <row r="534" spans="1:38" x14ac:dyDescent="0.2">
      <c r="A534">
        <v>678</v>
      </c>
      <c r="B534">
        <v>29526696</v>
      </c>
      <c r="C534" t="s">
        <v>38</v>
      </c>
      <c r="D534" t="s">
        <v>1373</v>
      </c>
      <c r="E534" t="s">
        <v>1429</v>
      </c>
      <c r="F534">
        <v>1427</v>
      </c>
      <c r="G534">
        <v>1427</v>
      </c>
      <c r="H534" t="s">
        <v>41</v>
      </c>
      <c r="I534">
        <v>124</v>
      </c>
      <c r="J534" t="s">
        <v>71</v>
      </c>
      <c r="K534" t="s">
        <v>43</v>
      </c>
      <c r="L534" t="s">
        <v>1375</v>
      </c>
      <c r="M534" t="s">
        <v>45</v>
      </c>
      <c r="N534" t="s">
        <v>73</v>
      </c>
      <c r="O534" t="s">
        <v>47</v>
      </c>
      <c r="P534" t="s">
        <v>74</v>
      </c>
      <c r="Q534" t="s">
        <v>255</v>
      </c>
      <c r="R534" t="s">
        <v>52</v>
      </c>
      <c r="S534" t="s">
        <v>52</v>
      </c>
      <c r="T534" t="s">
        <v>98</v>
      </c>
      <c r="U534" t="s">
        <v>1415</v>
      </c>
      <c r="V534" t="s">
        <v>54</v>
      </c>
      <c r="W534" t="s">
        <v>55</v>
      </c>
      <c r="X534" t="s">
        <v>56</v>
      </c>
      <c r="Y534" t="s">
        <v>402</v>
      </c>
      <c r="Z534" t="s">
        <v>225</v>
      </c>
      <c r="AA534" t="s">
        <v>82</v>
      </c>
      <c r="AB534">
        <v>1</v>
      </c>
      <c r="AC534" t="s">
        <v>186</v>
      </c>
      <c r="AD534" t="s">
        <v>52</v>
      </c>
      <c r="AE534" t="s">
        <v>52</v>
      </c>
      <c r="AF534" t="s">
        <v>52</v>
      </c>
      <c r="AG534" t="s">
        <v>52</v>
      </c>
      <c r="AH534">
        <v>9606</v>
      </c>
      <c r="AI534" t="s">
        <v>61</v>
      </c>
      <c r="AJ534" t="s">
        <v>1416</v>
      </c>
      <c r="AK534" t="s">
        <v>63</v>
      </c>
      <c r="AL534" t="s">
        <v>1378</v>
      </c>
    </row>
    <row r="535" spans="1:38" x14ac:dyDescent="0.2">
      <c r="A535">
        <v>679</v>
      </c>
      <c r="B535">
        <v>29526696</v>
      </c>
      <c r="C535" t="s">
        <v>38</v>
      </c>
      <c r="D535" t="s">
        <v>1373</v>
      </c>
      <c r="E535" t="s">
        <v>1430</v>
      </c>
      <c r="F535">
        <v>1427</v>
      </c>
      <c r="G535">
        <v>1427</v>
      </c>
      <c r="H535" t="s">
        <v>41</v>
      </c>
      <c r="I535">
        <v>83</v>
      </c>
      <c r="J535" t="s">
        <v>71</v>
      </c>
      <c r="K535" t="s">
        <v>43</v>
      </c>
      <c r="L535" t="s">
        <v>1375</v>
      </c>
      <c r="M535" t="s">
        <v>45</v>
      </c>
      <c r="N535" t="s">
        <v>73</v>
      </c>
      <c r="O535" t="s">
        <v>47</v>
      </c>
      <c r="P535" t="s">
        <v>74</v>
      </c>
      <c r="Q535" t="s">
        <v>255</v>
      </c>
      <c r="R535" t="s">
        <v>52</v>
      </c>
      <c r="S535" t="s">
        <v>52</v>
      </c>
      <c r="T535" t="s">
        <v>98</v>
      </c>
      <c r="U535" t="s">
        <v>1415</v>
      </c>
      <c r="V535" t="s">
        <v>54</v>
      </c>
      <c r="W535" t="s">
        <v>55</v>
      </c>
      <c r="X535" t="s">
        <v>56</v>
      </c>
      <c r="Y535" t="s">
        <v>273</v>
      </c>
      <c r="Z535" t="s">
        <v>265</v>
      </c>
      <c r="AA535" t="s">
        <v>82</v>
      </c>
      <c r="AB535">
        <v>1</v>
      </c>
      <c r="AC535" t="s">
        <v>186</v>
      </c>
      <c r="AD535" t="s">
        <v>52</v>
      </c>
      <c r="AE535" t="s">
        <v>52</v>
      </c>
      <c r="AF535" t="s">
        <v>52</v>
      </c>
      <c r="AG535" t="s">
        <v>52</v>
      </c>
      <c r="AH535">
        <v>9606</v>
      </c>
      <c r="AI535" t="s">
        <v>61</v>
      </c>
      <c r="AJ535" t="s">
        <v>1416</v>
      </c>
      <c r="AK535" t="s">
        <v>63</v>
      </c>
      <c r="AL535" t="s">
        <v>1378</v>
      </c>
    </row>
    <row r="536" spans="1:38" x14ac:dyDescent="0.2">
      <c r="A536">
        <v>680</v>
      </c>
      <c r="B536">
        <v>29526696</v>
      </c>
      <c r="C536" t="s">
        <v>38</v>
      </c>
      <c r="D536" t="s">
        <v>1373</v>
      </c>
      <c r="E536" t="s">
        <v>1431</v>
      </c>
      <c r="F536">
        <v>1427</v>
      </c>
      <c r="G536">
        <v>1427</v>
      </c>
      <c r="H536" t="s">
        <v>41</v>
      </c>
      <c r="I536">
        <v>150</v>
      </c>
      <c r="J536" t="s">
        <v>71</v>
      </c>
      <c r="K536" t="s">
        <v>43</v>
      </c>
      <c r="L536" t="s">
        <v>1375</v>
      </c>
      <c r="M536" t="s">
        <v>45</v>
      </c>
      <c r="N536" t="s">
        <v>73</v>
      </c>
      <c r="O536" t="s">
        <v>47</v>
      </c>
      <c r="P536" t="s">
        <v>74</v>
      </c>
      <c r="Q536" t="s">
        <v>255</v>
      </c>
      <c r="R536" t="s">
        <v>52</v>
      </c>
      <c r="S536" t="s">
        <v>52</v>
      </c>
      <c r="T536" t="s">
        <v>98</v>
      </c>
      <c r="U536" t="s">
        <v>1415</v>
      </c>
      <c r="V536" t="s">
        <v>54</v>
      </c>
      <c r="W536" t="s">
        <v>55</v>
      </c>
      <c r="X536" t="s">
        <v>56</v>
      </c>
      <c r="Y536" t="s">
        <v>476</v>
      </c>
      <c r="Z536" t="s">
        <v>477</v>
      </c>
      <c r="AA536" t="s">
        <v>82</v>
      </c>
      <c r="AB536">
        <v>1</v>
      </c>
      <c r="AC536" t="s">
        <v>186</v>
      </c>
      <c r="AD536" t="s">
        <v>52</v>
      </c>
      <c r="AE536" t="s">
        <v>52</v>
      </c>
      <c r="AF536" t="s">
        <v>52</v>
      </c>
      <c r="AG536" t="s">
        <v>52</v>
      </c>
      <c r="AH536">
        <v>9606</v>
      </c>
      <c r="AI536" t="s">
        <v>61</v>
      </c>
      <c r="AJ536" t="s">
        <v>1416</v>
      </c>
      <c r="AK536" t="s">
        <v>63</v>
      </c>
      <c r="AL536" t="s">
        <v>1378</v>
      </c>
    </row>
    <row r="537" spans="1:38" x14ac:dyDescent="0.2">
      <c r="A537">
        <v>681</v>
      </c>
      <c r="B537">
        <v>29526696</v>
      </c>
      <c r="C537" t="s">
        <v>38</v>
      </c>
      <c r="D537" t="s">
        <v>1373</v>
      </c>
      <c r="E537" t="s">
        <v>1432</v>
      </c>
      <c r="F537">
        <v>1427</v>
      </c>
      <c r="G537">
        <v>1427</v>
      </c>
      <c r="H537" t="s">
        <v>41</v>
      </c>
      <c r="I537">
        <v>81</v>
      </c>
      <c r="J537" t="s">
        <v>71</v>
      </c>
      <c r="K537" t="s">
        <v>43</v>
      </c>
      <c r="L537" t="s">
        <v>1375</v>
      </c>
      <c r="M537" t="s">
        <v>45</v>
      </c>
      <c r="N537" t="s">
        <v>73</v>
      </c>
      <c r="O537" t="s">
        <v>47</v>
      </c>
      <c r="P537" t="s">
        <v>74</v>
      </c>
      <c r="Q537" t="s">
        <v>255</v>
      </c>
      <c r="R537" t="s">
        <v>52</v>
      </c>
      <c r="S537" t="s">
        <v>52</v>
      </c>
      <c r="T537" t="s">
        <v>98</v>
      </c>
      <c r="U537" t="s">
        <v>1415</v>
      </c>
      <c r="V537" t="s">
        <v>54</v>
      </c>
      <c r="W537" t="s">
        <v>55</v>
      </c>
      <c r="X537" t="s">
        <v>56</v>
      </c>
      <c r="Y537" t="s">
        <v>1152</v>
      </c>
      <c r="Z537" t="s">
        <v>265</v>
      </c>
      <c r="AA537" t="s">
        <v>82</v>
      </c>
      <c r="AB537">
        <v>1</v>
      </c>
      <c r="AC537" t="s">
        <v>186</v>
      </c>
      <c r="AD537" t="s">
        <v>52</v>
      </c>
      <c r="AE537" t="s">
        <v>52</v>
      </c>
      <c r="AF537" t="s">
        <v>52</v>
      </c>
      <c r="AG537" t="s">
        <v>52</v>
      </c>
      <c r="AH537">
        <v>9606</v>
      </c>
      <c r="AI537" t="s">
        <v>61</v>
      </c>
      <c r="AJ537" t="s">
        <v>1416</v>
      </c>
      <c r="AK537" t="s">
        <v>63</v>
      </c>
      <c r="AL537" t="s">
        <v>1378</v>
      </c>
    </row>
    <row r="538" spans="1:38" x14ac:dyDescent="0.2">
      <c r="A538">
        <v>682</v>
      </c>
      <c r="B538">
        <v>29526696</v>
      </c>
      <c r="C538" t="s">
        <v>38</v>
      </c>
      <c r="D538" t="s">
        <v>1373</v>
      </c>
      <c r="E538" t="s">
        <v>1433</v>
      </c>
      <c r="F538">
        <v>1427</v>
      </c>
      <c r="G538">
        <v>1427</v>
      </c>
      <c r="H538" t="s">
        <v>41</v>
      </c>
      <c r="I538">
        <v>56</v>
      </c>
      <c r="J538" t="s">
        <v>71</v>
      </c>
      <c r="K538" t="s">
        <v>43</v>
      </c>
      <c r="L538" t="s">
        <v>1375</v>
      </c>
      <c r="M538" t="s">
        <v>45</v>
      </c>
      <c r="N538" t="s">
        <v>73</v>
      </c>
      <c r="O538" t="s">
        <v>47</v>
      </c>
      <c r="P538" t="s">
        <v>74</v>
      </c>
      <c r="Q538" t="s">
        <v>255</v>
      </c>
      <c r="R538" t="s">
        <v>52</v>
      </c>
      <c r="S538" t="s">
        <v>52</v>
      </c>
      <c r="T538" t="s">
        <v>98</v>
      </c>
      <c r="U538" t="s">
        <v>1415</v>
      </c>
      <c r="V538" t="s">
        <v>54</v>
      </c>
      <c r="W538" t="s">
        <v>55</v>
      </c>
      <c r="X538" t="s">
        <v>56</v>
      </c>
      <c r="Y538" t="s">
        <v>789</v>
      </c>
      <c r="Z538" t="s">
        <v>421</v>
      </c>
      <c r="AA538" t="s">
        <v>82</v>
      </c>
      <c r="AB538">
        <v>1</v>
      </c>
      <c r="AC538" t="s">
        <v>186</v>
      </c>
      <c r="AD538" t="s">
        <v>52</v>
      </c>
      <c r="AE538" t="s">
        <v>52</v>
      </c>
      <c r="AF538" t="s">
        <v>52</v>
      </c>
      <c r="AG538" t="s">
        <v>52</v>
      </c>
      <c r="AH538">
        <v>9606</v>
      </c>
      <c r="AI538" t="s">
        <v>61</v>
      </c>
      <c r="AJ538" t="s">
        <v>1416</v>
      </c>
      <c r="AK538" t="s">
        <v>63</v>
      </c>
      <c r="AL538" t="s">
        <v>1378</v>
      </c>
    </row>
    <row r="539" spans="1:38" x14ac:dyDescent="0.2">
      <c r="A539">
        <v>683</v>
      </c>
      <c r="B539">
        <v>29526696</v>
      </c>
      <c r="C539" t="s">
        <v>38</v>
      </c>
      <c r="D539" t="s">
        <v>1373</v>
      </c>
      <c r="E539" t="s">
        <v>1434</v>
      </c>
      <c r="F539">
        <v>1427</v>
      </c>
      <c r="G539">
        <v>1427</v>
      </c>
      <c r="H539" t="s">
        <v>41</v>
      </c>
      <c r="I539">
        <v>68</v>
      </c>
      <c r="J539" t="s">
        <v>71</v>
      </c>
      <c r="K539" t="s">
        <v>43</v>
      </c>
      <c r="L539" t="s">
        <v>1375</v>
      </c>
      <c r="M539" t="s">
        <v>45</v>
      </c>
      <c r="N539" t="s">
        <v>73</v>
      </c>
      <c r="O539" t="s">
        <v>47</v>
      </c>
      <c r="P539" t="s">
        <v>74</v>
      </c>
      <c r="Q539" t="s">
        <v>255</v>
      </c>
      <c r="R539" t="s">
        <v>52</v>
      </c>
      <c r="S539" t="s">
        <v>52</v>
      </c>
      <c r="T539" t="s">
        <v>98</v>
      </c>
      <c r="U539" t="s">
        <v>1415</v>
      </c>
      <c r="V539" t="s">
        <v>54</v>
      </c>
      <c r="W539" t="s">
        <v>55</v>
      </c>
      <c r="X539" t="s">
        <v>56</v>
      </c>
      <c r="Y539" t="s">
        <v>1023</v>
      </c>
      <c r="Z539" t="s">
        <v>525</v>
      </c>
      <c r="AA539" t="s">
        <v>82</v>
      </c>
      <c r="AB539">
        <v>1</v>
      </c>
      <c r="AC539" t="s">
        <v>186</v>
      </c>
      <c r="AD539" t="s">
        <v>52</v>
      </c>
      <c r="AE539" t="s">
        <v>52</v>
      </c>
      <c r="AF539" t="s">
        <v>52</v>
      </c>
      <c r="AG539" t="s">
        <v>52</v>
      </c>
      <c r="AH539">
        <v>9606</v>
      </c>
      <c r="AI539" t="s">
        <v>61</v>
      </c>
      <c r="AJ539" t="s">
        <v>1416</v>
      </c>
      <c r="AK539" t="s">
        <v>63</v>
      </c>
      <c r="AL539" t="s">
        <v>1378</v>
      </c>
    </row>
    <row r="540" spans="1:38" x14ac:dyDescent="0.2">
      <c r="A540">
        <v>689</v>
      </c>
      <c r="B540">
        <v>30898113</v>
      </c>
      <c r="C540" t="s">
        <v>38</v>
      </c>
      <c r="D540" t="s">
        <v>1435</v>
      </c>
      <c r="E540" t="s">
        <v>1436</v>
      </c>
      <c r="F540">
        <v>19114</v>
      </c>
      <c r="G540">
        <v>19114</v>
      </c>
      <c r="H540" t="s">
        <v>41</v>
      </c>
      <c r="I540">
        <v>1073</v>
      </c>
      <c r="J540" t="s">
        <v>228</v>
      </c>
      <c r="K540" t="s">
        <v>43</v>
      </c>
      <c r="L540" t="s">
        <v>1437</v>
      </c>
      <c r="M540" t="s">
        <v>45</v>
      </c>
      <c r="N540" t="s">
        <v>73</v>
      </c>
      <c r="O540" t="s">
        <v>47</v>
      </c>
      <c r="P540" t="s">
        <v>48</v>
      </c>
      <c r="Q540" t="s">
        <v>1438</v>
      </c>
      <c r="R540" t="s">
        <v>1439</v>
      </c>
      <c r="S540" t="s">
        <v>1440</v>
      </c>
      <c r="T540">
        <f xml:space="preserve"> 0.3</f>
        <v>0.3</v>
      </c>
      <c r="U540" t="s">
        <v>1441</v>
      </c>
      <c r="V540" t="s">
        <v>54</v>
      </c>
      <c r="W540" t="s">
        <v>55</v>
      </c>
      <c r="X540" t="s">
        <v>56</v>
      </c>
      <c r="Y540" t="s">
        <v>1182</v>
      </c>
      <c r="Z540" t="s">
        <v>525</v>
      </c>
      <c r="AA540" t="s">
        <v>59</v>
      </c>
      <c r="AB540">
        <v>3</v>
      </c>
      <c r="AC540" t="s">
        <v>233</v>
      </c>
      <c r="AD540" t="s">
        <v>117</v>
      </c>
      <c r="AE540" t="s">
        <v>171</v>
      </c>
      <c r="AF540" t="s">
        <v>52</v>
      </c>
      <c r="AG540" t="s">
        <v>52</v>
      </c>
      <c r="AH540">
        <v>9606</v>
      </c>
      <c r="AI540" t="s">
        <v>61</v>
      </c>
      <c r="AJ540" t="s">
        <v>145</v>
      </c>
      <c r="AK540" t="s">
        <v>63</v>
      </c>
      <c r="AL540" t="s">
        <v>1307</v>
      </c>
    </row>
    <row r="541" spans="1:38" x14ac:dyDescent="0.2">
      <c r="A541">
        <v>691</v>
      </c>
      <c r="B541">
        <v>30971826</v>
      </c>
      <c r="C541" t="s">
        <v>38</v>
      </c>
      <c r="D541" t="s">
        <v>1442</v>
      </c>
      <c r="E541" t="s">
        <v>1443</v>
      </c>
      <c r="F541">
        <v>17995</v>
      </c>
      <c r="G541">
        <v>17995</v>
      </c>
      <c r="H541" t="s">
        <v>41</v>
      </c>
      <c r="I541">
        <v>922</v>
      </c>
      <c r="J541" t="s">
        <v>95</v>
      </c>
      <c r="K541" t="s">
        <v>43</v>
      </c>
      <c r="L541" t="s">
        <v>1444</v>
      </c>
      <c r="M541" t="s">
        <v>45</v>
      </c>
      <c r="N541" t="s">
        <v>73</v>
      </c>
      <c r="O541" t="s">
        <v>47</v>
      </c>
      <c r="P541" t="s">
        <v>74</v>
      </c>
      <c r="Q541" t="s">
        <v>114</v>
      </c>
      <c r="R541" t="s">
        <v>52</v>
      </c>
      <c r="S541" t="s">
        <v>52</v>
      </c>
      <c r="T541" t="s">
        <v>98</v>
      </c>
      <c r="U541" t="s">
        <v>1445</v>
      </c>
      <c r="V541" t="s">
        <v>54</v>
      </c>
      <c r="W541" t="s">
        <v>55</v>
      </c>
      <c r="X541" t="s">
        <v>56</v>
      </c>
      <c r="Y541" t="s">
        <v>1446</v>
      </c>
      <c r="Z541" t="s">
        <v>232</v>
      </c>
      <c r="AA541" t="s">
        <v>82</v>
      </c>
      <c r="AB541">
        <v>1</v>
      </c>
      <c r="AC541" t="s">
        <v>102</v>
      </c>
      <c r="AD541" t="s">
        <v>52</v>
      </c>
      <c r="AE541" t="s">
        <v>52</v>
      </c>
      <c r="AF541" t="s">
        <v>52</v>
      </c>
      <c r="AG541" t="s">
        <v>52</v>
      </c>
      <c r="AH541">
        <v>9606</v>
      </c>
      <c r="AI541" t="s">
        <v>61</v>
      </c>
      <c r="AJ541" t="s">
        <v>1447</v>
      </c>
      <c r="AK541" t="s">
        <v>63</v>
      </c>
      <c r="AL541" t="s">
        <v>104</v>
      </c>
    </row>
    <row r="542" spans="1:38" x14ac:dyDescent="0.2">
      <c r="A542">
        <v>692</v>
      </c>
      <c r="B542">
        <v>30971826</v>
      </c>
      <c r="C542" t="s">
        <v>38</v>
      </c>
      <c r="D542" t="s">
        <v>1442</v>
      </c>
      <c r="E542" t="s">
        <v>1448</v>
      </c>
      <c r="F542">
        <v>17995</v>
      </c>
      <c r="G542">
        <v>17995</v>
      </c>
      <c r="H542" t="s">
        <v>41</v>
      </c>
      <c r="I542">
        <v>1476</v>
      </c>
      <c r="J542" t="s">
        <v>95</v>
      </c>
      <c r="K542" t="s">
        <v>43</v>
      </c>
      <c r="L542" t="s">
        <v>1444</v>
      </c>
      <c r="M542" t="s">
        <v>45</v>
      </c>
      <c r="N542" t="s">
        <v>73</v>
      </c>
      <c r="O542" t="s">
        <v>47</v>
      </c>
      <c r="P542" t="s">
        <v>74</v>
      </c>
      <c r="Q542" t="s">
        <v>114</v>
      </c>
      <c r="R542" t="s">
        <v>52</v>
      </c>
      <c r="S542" t="s">
        <v>52</v>
      </c>
      <c r="T542" t="s">
        <v>98</v>
      </c>
      <c r="U542" t="s">
        <v>1445</v>
      </c>
      <c r="V542" t="s">
        <v>54</v>
      </c>
      <c r="W542" t="s">
        <v>55</v>
      </c>
      <c r="X542" t="s">
        <v>56</v>
      </c>
      <c r="Y542" t="s">
        <v>1449</v>
      </c>
      <c r="Z542" t="s">
        <v>405</v>
      </c>
      <c r="AA542" t="s">
        <v>82</v>
      </c>
      <c r="AB542">
        <v>1</v>
      </c>
      <c r="AC542" t="s">
        <v>102</v>
      </c>
      <c r="AD542" t="s">
        <v>52</v>
      </c>
      <c r="AE542" t="s">
        <v>52</v>
      </c>
      <c r="AF542" t="s">
        <v>52</v>
      </c>
      <c r="AG542" t="s">
        <v>52</v>
      </c>
      <c r="AH542">
        <v>9606</v>
      </c>
      <c r="AI542" t="s">
        <v>61</v>
      </c>
      <c r="AJ542" t="s">
        <v>1447</v>
      </c>
      <c r="AK542" t="s">
        <v>63</v>
      </c>
      <c r="AL542" t="s">
        <v>104</v>
      </c>
    </row>
    <row r="543" spans="1:38" x14ac:dyDescent="0.2">
      <c r="A543">
        <v>693</v>
      </c>
      <c r="B543">
        <v>30971826</v>
      </c>
      <c r="C543" t="s">
        <v>38</v>
      </c>
      <c r="D543" t="s">
        <v>1442</v>
      </c>
      <c r="E543" t="s">
        <v>1450</v>
      </c>
      <c r="F543">
        <v>17995</v>
      </c>
      <c r="G543">
        <v>17995</v>
      </c>
      <c r="H543" t="s">
        <v>41</v>
      </c>
      <c r="I543">
        <v>1169</v>
      </c>
      <c r="J543" t="s">
        <v>95</v>
      </c>
      <c r="K543" t="s">
        <v>43</v>
      </c>
      <c r="L543" t="s">
        <v>1444</v>
      </c>
      <c r="M543" t="s">
        <v>45</v>
      </c>
      <c r="N543" t="s">
        <v>73</v>
      </c>
      <c r="O543" t="s">
        <v>47</v>
      </c>
      <c r="P543" t="s">
        <v>74</v>
      </c>
      <c r="Q543" t="s">
        <v>114</v>
      </c>
      <c r="R543" t="s">
        <v>52</v>
      </c>
      <c r="S543" t="s">
        <v>52</v>
      </c>
      <c r="T543" t="s">
        <v>98</v>
      </c>
      <c r="U543" t="s">
        <v>1445</v>
      </c>
      <c r="V543" t="s">
        <v>54</v>
      </c>
      <c r="W543" t="s">
        <v>55</v>
      </c>
      <c r="X543" t="s">
        <v>56</v>
      </c>
      <c r="Y543" t="s">
        <v>450</v>
      </c>
      <c r="Z543" t="s">
        <v>152</v>
      </c>
      <c r="AA543" t="s">
        <v>82</v>
      </c>
      <c r="AB543">
        <v>1</v>
      </c>
      <c r="AC543" t="s">
        <v>102</v>
      </c>
      <c r="AD543" t="s">
        <v>52</v>
      </c>
      <c r="AE543" t="s">
        <v>52</v>
      </c>
      <c r="AF543" t="s">
        <v>52</v>
      </c>
      <c r="AG543" t="s">
        <v>52</v>
      </c>
      <c r="AH543">
        <v>9606</v>
      </c>
      <c r="AI543" t="s">
        <v>61</v>
      </c>
      <c r="AJ543" t="s">
        <v>1447</v>
      </c>
      <c r="AK543" t="s">
        <v>63</v>
      </c>
      <c r="AL543" t="s">
        <v>104</v>
      </c>
    </row>
    <row r="544" spans="1:38" x14ac:dyDescent="0.2">
      <c r="A544">
        <v>694</v>
      </c>
      <c r="B544">
        <v>30971826</v>
      </c>
      <c r="C544" t="s">
        <v>38</v>
      </c>
      <c r="D544" t="s">
        <v>1442</v>
      </c>
      <c r="E544" t="s">
        <v>1451</v>
      </c>
      <c r="F544">
        <v>17995</v>
      </c>
      <c r="G544">
        <v>17995</v>
      </c>
      <c r="H544" t="s">
        <v>41</v>
      </c>
      <c r="I544">
        <v>1613</v>
      </c>
      <c r="J544" t="s">
        <v>95</v>
      </c>
      <c r="K544" t="s">
        <v>43</v>
      </c>
      <c r="L544" t="s">
        <v>1444</v>
      </c>
      <c r="M544" t="s">
        <v>45</v>
      </c>
      <c r="N544" t="s">
        <v>73</v>
      </c>
      <c r="O544" t="s">
        <v>47</v>
      </c>
      <c r="P544" t="s">
        <v>74</v>
      </c>
      <c r="Q544" t="s">
        <v>114</v>
      </c>
      <c r="R544" t="s">
        <v>52</v>
      </c>
      <c r="S544" t="s">
        <v>52</v>
      </c>
      <c r="T544" t="s">
        <v>98</v>
      </c>
      <c r="U544" t="s">
        <v>1445</v>
      </c>
      <c r="V544" t="s">
        <v>54</v>
      </c>
      <c r="W544" t="s">
        <v>55</v>
      </c>
      <c r="X544" t="s">
        <v>56</v>
      </c>
      <c r="Y544" t="s">
        <v>458</v>
      </c>
      <c r="Z544" t="s">
        <v>421</v>
      </c>
      <c r="AA544" t="s">
        <v>82</v>
      </c>
      <c r="AB544">
        <v>1</v>
      </c>
      <c r="AC544" t="s">
        <v>102</v>
      </c>
      <c r="AD544" t="s">
        <v>52</v>
      </c>
      <c r="AE544" t="s">
        <v>52</v>
      </c>
      <c r="AF544" t="s">
        <v>52</v>
      </c>
      <c r="AG544" t="s">
        <v>52</v>
      </c>
      <c r="AH544">
        <v>9606</v>
      </c>
      <c r="AI544" t="s">
        <v>61</v>
      </c>
      <c r="AJ544" t="s">
        <v>1447</v>
      </c>
      <c r="AK544" t="s">
        <v>63</v>
      </c>
      <c r="AL544" t="s">
        <v>104</v>
      </c>
    </row>
    <row r="545" spans="1:38" x14ac:dyDescent="0.2">
      <c r="A545">
        <v>695</v>
      </c>
      <c r="B545">
        <v>30971826</v>
      </c>
      <c r="C545" t="s">
        <v>38</v>
      </c>
      <c r="D545" t="s">
        <v>1442</v>
      </c>
      <c r="E545" t="s">
        <v>1452</v>
      </c>
      <c r="F545">
        <v>17995</v>
      </c>
      <c r="G545">
        <v>17995</v>
      </c>
      <c r="H545" t="s">
        <v>41</v>
      </c>
      <c r="I545">
        <v>1945</v>
      </c>
      <c r="J545" t="s">
        <v>95</v>
      </c>
      <c r="K545" t="s">
        <v>43</v>
      </c>
      <c r="L545" t="s">
        <v>1444</v>
      </c>
      <c r="M545" t="s">
        <v>45</v>
      </c>
      <c r="N545" t="s">
        <v>73</v>
      </c>
      <c r="O545" t="s">
        <v>47</v>
      </c>
      <c r="P545" t="s">
        <v>74</v>
      </c>
      <c r="Q545" t="s">
        <v>114</v>
      </c>
      <c r="R545" t="s">
        <v>52</v>
      </c>
      <c r="S545" t="s">
        <v>52</v>
      </c>
      <c r="T545" t="s">
        <v>98</v>
      </c>
      <c r="U545" t="s">
        <v>1445</v>
      </c>
      <c r="V545" t="s">
        <v>54</v>
      </c>
      <c r="W545" t="s">
        <v>55</v>
      </c>
      <c r="X545" t="s">
        <v>56</v>
      </c>
      <c r="Y545" t="s">
        <v>448</v>
      </c>
      <c r="Z545" t="s">
        <v>152</v>
      </c>
      <c r="AA545" t="s">
        <v>82</v>
      </c>
      <c r="AB545">
        <v>1</v>
      </c>
      <c r="AC545" t="s">
        <v>102</v>
      </c>
      <c r="AD545" t="s">
        <v>52</v>
      </c>
      <c r="AE545" t="s">
        <v>52</v>
      </c>
      <c r="AF545" t="s">
        <v>52</v>
      </c>
      <c r="AG545" t="s">
        <v>52</v>
      </c>
      <c r="AH545">
        <v>9606</v>
      </c>
      <c r="AI545" t="s">
        <v>61</v>
      </c>
      <c r="AJ545" t="s">
        <v>1447</v>
      </c>
      <c r="AK545" t="s">
        <v>63</v>
      </c>
      <c r="AL545" t="s">
        <v>104</v>
      </c>
    </row>
    <row r="546" spans="1:38" x14ac:dyDescent="0.2">
      <c r="A546">
        <v>696</v>
      </c>
      <c r="B546">
        <v>30971826</v>
      </c>
      <c r="C546" t="s">
        <v>38</v>
      </c>
      <c r="D546" t="s">
        <v>1442</v>
      </c>
      <c r="E546" t="s">
        <v>1453</v>
      </c>
      <c r="F546">
        <v>17995</v>
      </c>
      <c r="G546">
        <v>17995</v>
      </c>
      <c r="H546" t="s">
        <v>41</v>
      </c>
      <c r="I546">
        <v>1336</v>
      </c>
      <c r="J546" t="s">
        <v>95</v>
      </c>
      <c r="K546" t="s">
        <v>43</v>
      </c>
      <c r="L546" t="s">
        <v>1444</v>
      </c>
      <c r="M546" t="s">
        <v>45</v>
      </c>
      <c r="N546" t="s">
        <v>73</v>
      </c>
      <c r="O546" t="s">
        <v>47</v>
      </c>
      <c r="P546" t="s">
        <v>74</v>
      </c>
      <c r="Q546" t="s">
        <v>114</v>
      </c>
      <c r="R546" t="s">
        <v>52</v>
      </c>
      <c r="S546" t="s">
        <v>52</v>
      </c>
      <c r="T546" t="s">
        <v>98</v>
      </c>
      <c r="U546" t="s">
        <v>1445</v>
      </c>
      <c r="V546" t="s">
        <v>54</v>
      </c>
      <c r="W546" t="s">
        <v>55</v>
      </c>
      <c r="X546" t="s">
        <v>56</v>
      </c>
      <c r="Y546" t="s">
        <v>1454</v>
      </c>
      <c r="Z546" t="s">
        <v>421</v>
      </c>
      <c r="AA546" t="s">
        <v>82</v>
      </c>
      <c r="AB546">
        <v>1</v>
      </c>
      <c r="AC546" t="s">
        <v>102</v>
      </c>
      <c r="AD546" t="s">
        <v>52</v>
      </c>
      <c r="AE546" t="s">
        <v>52</v>
      </c>
      <c r="AF546" t="s">
        <v>52</v>
      </c>
      <c r="AG546" t="s">
        <v>52</v>
      </c>
      <c r="AH546">
        <v>9606</v>
      </c>
      <c r="AI546" t="s">
        <v>61</v>
      </c>
      <c r="AJ546" t="s">
        <v>1447</v>
      </c>
      <c r="AK546" t="s">
        <v>63</v>
      </c>
      <c r="AL546" t="s">
        <v>104</v>
      </c>
    </row>
    <row r="547" spans="1:38" x14ac:dyDescent="0.2">
      <c r="A547">
        <v>697</v>
      </c>
      <c r="B547">
        <v>30971826</v>
      </c>
      <c r="C547" t="s">
        <v>38</v>
      </c>
      <c r="D547" t="s">
        <v>1442</v>
      </c>
      <c r="E547" t="s">
        <v>1455</v>
      </c>
      <c r="F547">
        <v>17995</v>
      </c>
      <c r="G547">
        <v>17995</v>
      </c>
      <c r="H547" t="s">
        <v>41</v>
      </c>
      <c r="I547">
        <v>1837</v>
      </c>
      <c r="J547" t="s">
        <v>95</v>
      </c>
      <c r="K547" t="s">
        <v>43</v>
      </c>
      <c r="L547" t="s">
        <v>1444</v>
      </c>
      <c r="M547" t="s">
        <v>45</v>
      </c>
      <c r="N547" t="s">
        <v>73</v>
      </c>
      <c r="O547" t="s">
        <v>47</v>
      </c>
      <c r="P547" t="s">
        <v>74</v>
      </c>
      <c r="Q547" t="s">
        <v>114</v>
      </c>
      <c r="R547" t="s">
        <v>52</v>
      </c>
      <c r="S547" t="s">
        <v>52</v>
      </c>
      <c r="T547" t="s">
        <v>98</v>
      </c>
      <c r="U547" t="s">
        <v>1445</v>
      </c>
      <c r="V547" t="s">
        <v>54</v>
      </c>
      <c r="W547" t="s">
        <v>55</v>
      </c>
      <c r="X547" t="s">
        <v>56</v>
      </c>
      <c r="Y547" t="s">
        <v>397</v>
      </c>
      <c r="Z547" t="s">
        <v>143</v>
      </c>
      <c r="AA547" t="s">
        <v>82</v>
      </c>
      <c r="AB547">
        <v>1</v>
      </c>
      <c r="AC547" t="s">
        <v>102</v>
      </c>
      <c r="AD547" t="s">
        <v>52</v>
      </c>
      <c r="AE547" t="s">
        <v>52</v>
      </c>
      <c r="AF547" t="s">
        <v>52</v>
      </c>
      <c r="AG547" t="s">
        <v>52</v>
      </c>
      <c r="AH547">
        <v>9606</v>
      </c>
      <c r="AI547" t="s">
        <v>61</v>
      </c>
      <c r="AJ547" t="s">
        <v>1447</v>
      </c>
      <c r="AK547" t="s">
        <v>63</v>
      </c>
      <c r="AL547" t="s">
        <v>104</v>
      </c>
    </row>
    <row r="548" spans="1:38" x14ac:dyDescent="0.2">
      <c r="A548">
        <v>698</v>
      </c>
      <c r="B548">
        <v>30971826</v>
      </c>
      <c r="C548" t="s">
        <v>38</v>
      </c>
      <c r="D548" t="s">
        <v>1442</v>
      </c>
      <c r="E548" t="s">
        <v>1456</v>
      </c>
      <c r="F548">
        <v>17995</v>
      </c>
      <c r="G548">
        <v>17995</v>
      </c>
      <c r="H548" t="s">
        <v>41</v>
      </c>
      <c r="I548">
        <v>1237</v>
      </c>
      <c r="J548" t="s">
        <v>95</v>
      </c>
      <c r="K548" t="s">
        <v>43</v>
      </c>
      <c r="L548" t="s">
        <v>1444</v>
      </c>
      <c r="M548" t="s">
        <v>45</v>
      </c>
      <c r="N548" t="s">
        <v>73</v>
      </c>
      <c r="O548" t="s">
        <v>47</v>
      </c>
      <c r="P548" t="s">
        <v>74</v>
      </c>
      <c r="Q548" t="s">
        <v>114</v>
      </c>
      <c r="R548" t="s">
        <v>52</v>
      </c>
      <c r="S548" t="s">
        <v>52</v>
      </c>
      <c r="T548" t="s">
        <v>98</v>
      </c>
      <c r="U548" t="s">
        <v>1445</v>
      </c>
      <c r="V548" t="s">
        <v>54</v>
      </c>
      <c r="W548" t="s">
        <v>55</v>
      </c>
      <c r="X548" t="s">
        <v>56</v>
      </c>
      <c r="Y548" t="s">
        <v>1457</v>
      </c>
      <c r="Z548" t="s">
        <v>1458</v>
      </c>
      <c r="AA548" t="s">
        <v>82</v>
      </c>
      <c r="AB548">
        <v>1</v>
      </c>
      <c r="AC548" t="s">
        <v>102</v>
      </c>
      <c r="AD548" t="s">
        <v>52</v>
      </c>
      <c r="AE548" t="s">
        <v>52</v>
      </c>
      <c r="AF548" t="s">
        <v>52</v>
      </c>
      <c r="AG548" t="s">
        <v>52</v>
      </c>
      <c r="AH548">
        <v>9606</v>
      </c>
      <c r="AI548" t="s">
        <v>61</v>
      </c>
      <c r="AJ548" t="s">
        <v>1447</v>
      </c>
      <c r="AK548" t="s">
        <v>63</v>
      </c>
      <c r="AL548" t="s">
        <v>104</v>
      </c>
    </row>
    <row r="549" spans="1:38" x14ac:dyDescent="0.2">
      <c r="A549">
        <v>699</v>
      </c>
      <c r="B549">
        <v>30971826</v>
      </c>
      <c r="C549" t="s">
        <v>38</v>
      </c>
      <c r="D549" t="s">
        <v>1442</v>
      </c>
      <c r="E549" t="s">
        <v>1459</v>
      </c>
      <c r="F549">
        <v>17995</v>
      </c>
      <c r="G549">
        <v>17995</v>
      </c>
      <c r="H549" t="s">
        <v>41</v>
      </c>
      <c r="I549">
        <v>1572</v>
      </c>
      <c r="J549" t="s">
        <v>95</v>
      </c>
      <c r="K549" t="s">
        <v>43</v>
      </c>
      <c r="L549" t="s">
        <v>1444</v>
      </c>
      <c r="M549" t="s">
        <v>45</v>
      </c>
      <c r="N549" t="s">
        <v>73</v>
      </c>
      <c r="O549" t="s">
        <v>47</v>
      </c>
      <c r="P549" t="s">
        <v>74</v>
      </c>
      <c r="Q549" t="s">
        <v>114</v>
      </c>
      <c r="R549" t="s">
        <v>52</v>
      </c>
      <c r="S549" t="s">
        <v>52</v>
      </c>
      <c r="T549" t="s">
        <v>98</v>
      </c>
      <c r="U549" t="s">
        <v>1445</v>
      </c>
      <c r="V549" t="s">
        <v>54</v>
      </c>
      <c r="W549" t="s">
        <v>55</v>
      </c>
      <c r="X549" t="s">
        <v>56</v>
      </c>
      <c r="Y549" t="s">
        <v>399</v>
      </c>
      <c r="Z549" t="s">
        <v>400</v>
      </c>
      <c r="AA549" t="s">
        <v>82</v>
      </c>
      <c r="AB549">
        <v>1</v>
      </c>
      <c r="AC549" t="s">
        <v>102</v>
      </c>
      <c r="AD549" t="s">
        <v>52</v>
      </c>
      <c r="AE549" t="s">
        <v>52</v>
      </c>
      <c r="AF549" t="s">
        <v>52</v>
      </c>
      <c r="AG549" t="s">
        <v>52</v>
      </c>
      <c r="AH549">
        <v>9606</v>
      </c>
      <c r="AI549" t="s">
        <v>61</v>
      </c>
      <c r="AJ549" t="s">
        <v>1447</v>
      </c>
      <c r="AK549" t="s">
        <v>63</v>
      </c>
      <c r="AL549" t="s">
        <v>104</v>
      </c>
    </row>
    <row r="550" spans="1:38" x14ac:dyDescent="0.2">
      <c r="A550">
        <v>700</v>
      </c>
      <c r="B550">
        <v>30971826</v>
      </c>
      <c r="C550" t="s">
        <v>38</v>
      </c>
      <c r="D550" t="s">
        <v>1442</v>
      </c>
      <c r="E550" t="s">
        <v>1460</v>
      </c>
      <c r="F550">
        <v>17995</v>
      </c>
      <c r="G550">
        <v>17995</v>
      </c>
      <c r="H550" t="s">
        <v>41</v>
      </c>
      <c r="I550">
        <v>1908</v>
      </c>
      <c r="J550" t="s">
        <v>95</v>
      </c>
      <c r="K550" t="s">
        <v>43</v>
      </c>
      <c r="L550" t="s">
        <v>1444</v>
      </c>
      <c r="M550" t="s">
        <v>45</v>
      </c>
      <c r="N550" t="s">
        <v>73</v>
      </c>
      <c r="O550" t="s">
        <v>47</v>
      </c>
      <c r="P550" t="s">
        <v>74</v>
      </c>
      <c r="Q550" t="s">
        <v>114</v>
      </c>
      <c r="R550" t="s">
        <v>52</v>
      </c>
      <c r="S550" t="s">
        <v>52</v>
      </c>
      <c r="T550" t="s">
        <v>98</v>
      </c>
      <c r="U550" t="s">
        <v>1445</v>
      </c>
      <c r="V550" t="s">
        <v>54</v>
      </c>
      <c r="W550" t="s">
        <v>55</v>
      </c>
      <c r="X550" t="s">
        <v>56</v>
      </c>
      <c r="Y550" t="s">
        <v>1461</v>
      </c>
      <c r="Z550" t="s">
        <v>493</v>
      </c>
      <c r="AA550" t="s">
        <v>82</v>
      </c>
      <c r="AB550">
        <v>1</v>
      </c>
      <c r="AC550" t="s">
        <v>102</v>
      </c>
      <c r="AD550" t="s">
        <v>52</v>
      </c>
      <c r="AE550" t="s">
        <v>52</v>
      </c>
      <c r="AF550" t="s">
        <v>52</v>
      </c>
      <c r="AG550" t="s">
        <v>52</v>
      </c>
      <c r="AH550">
        <v>9606</v>
      </c>
      <c r="AI550" t="s">
        <v>61</v>
      </c>
      <c r="AJ550" t="s">
        <v>1447</v>
      </c>
      <c r="AK550" t="s">
        <v>63</v>
      </c>
      <c r="AL550" t="s">
        <v>104</v>
      </c>
    </row>
    <row r="551" spans="1:38" x14ac:dyDescent="0.2">
      <c r="A551">
        <v>701</v>
      </c>
      <c r="B551">
        <v>30971826</v>
      </c>
      <c r="C551" t="s">
        <v>38</v>
      </c>
      <c r="D551" t="s">
        <v>1442</v>
      </c>
      <c r="E551" t="s">
        <v>1462</v>
      </c>
      <c r="F551">
        <v>17995</v>
      </c>
      <c r="G551">
        <v>17995</v>
      </c>
      <c r="H551" t="s">
        <v>41</v>
      </c>
      <c r="I551">
        <v>1358</v>
      </c>
      <c r="J551" t="s">
        <v>95</v>
      </c>
      <c r="K551" t="s">
        <v>43</v>
      </c>
      <c r="L551" t="s">
        <v>1444</v>
      </c>
      <c r="M551" t="s">
        <v>45</v>
      </c>
      <c r="N551" t="s">
        <v>73</v>
      </c>
      <c r="O551" t="s">
        <v>47</v>
      </c>
      <c r="P551" t="s">
        <v>74</v>
      </c>
      <c r="Q551" t="s">
        <v>114</v>
      </c>
      <c r="R551" t="s">
        <v>52</v>
      </c>
      <c r="S551" t="s">
        <v>52</v>
      </c>
      <c r="T551" t="s">
        <v>98</v>
      </c>
      <c r="U551" t="s">
        <v>1445</v>
      </c>
      <c r="V551" t="s">
        <v>54</v>
      </c>
      <c r="W551" t="s">
        <v>55</v>
      </c>
      <c r="X551" t="s">
        <v>56</v>
      </c>
      <c r="Y551" t="s">
        <v>1463</v>
      </c>
      <c r="Z551" t="s">
        <v>493</v>
      </c>
      <c r="AA551" t="s">
        <v>82</v>
      </c>
      <c r="AB551">
        <v>1</v>
      </c>
      <c r="AC551" t="s">
        <v>102</v>
      </c>
      <c r="AD551" t="s">
        <v>52</v>
      </c>
      <c r="AE551" t="s">
        <v>52</v>
      </c>
      <c r="AF551" t="s">
        <v>52</v>
      </c>
      <c r="AG551" t="s">
        <v>52</v>
      </c>
      <c r="AH551">
        <v>9606</v>
      </c>
      <c r="AI551" t="s">
        <v>61</v>
      </c>
      <c r="AJ551" t="s">
        <v>1447</v>
      </c>
      <c r="AK551" t="s">
        <v>63</v>
      </c>
      <c r="AL551" t="s">
        <v>104</v>
      </c>
    </row>
    <row r="552" spans="1:38" x14ac:dyDescent="0.2">
      <c r="A552">
        <v>702</v>
      </c>
      <c r="B552">
        <v>30971826</v>
      </c>
      <c r="C552" t="s">
        <v>38</v>
      </c>
      <c r="D552" t="s">
        <v>1442</v>
      </c>
      <c r="E552" t="s">
        <v>1464</v>
      </c>
      <c r="F552">
        <v>17995</v>
      </c>
      <c r="G552">
        <v>17995</v>
      </c>
      <c r="H552" t="s">
        <v>41</v>
      </c>
      <c r="I552">
        <v>1368</v>
      </c>
      <c r="J552" t="s">
        <v>95</v>
      </c>
      <c r="K552" t="s">
        <v>43</v>
      </c>
      <c r="L552" t="s">
        <v>1444</v>
      </c>
      <c r="M552" t="s">
        <v>45</v>
      </c>
      <c r="N552" t="s">
        <v>73</v>
      </c>
      <c r="O552" t="s">
        <v>47</v>
      </c>
      <c r="P552" t="s">
        <v>74</v>
      </c>
      <c r="Q552" t="s">
        <v>114</v>
      </c>
      <c r="R552" t="s">
        <v>52</v>
      </c>
      <c r="S552" t="s">
        <v>52</v>
      </c>
      <c r="T552" t="s">
        <v>98</v>
      </c>
      <c r="U552" t="s">
        <v>1445</v>
      </c>
      <c r="V552" t="s">
        <v>54</v>
      </c>
      <c r="W552" t="s">
        <v>55</v>
      </c>
      <c r="X552" t="s">
        <v>56</v>
      </c>
      <c r="Y552" t="s">
        <v>142</v>
      </c>
      <c r="Z552" t="s">
        <v>143</v>
      </c>
      <c r="AA552" t="s">
        <v>82</v>
      </c>
      <c r="AB552">
        <v>1</v>
      </c>
      <c r="AC552" t="s">
        <v>102</v>
      </c>
      <c r="AD552" t="s">
        <v>52</v>
      </c>
      <c r="AE552" t="s">
        <v>52</v>
      </c>
      <c r="AF552" t="s">
        <v>52</v>
      </c>
      <c r="AG552" t="s">
        <v>52</v>
      </c>
      <c r="AH552">
        <v>9606</v>
      </c>
      <c r="AI552" t="s">
        <v>61</v>
      </c>
      <c r="AJ552" t="s">
        <v>1447</v>
      </c>
      <c r="AK552" t="s">
        <v>63</v>
      </c>
      <c r="AL552" t="s">
        <v>104</v>
      </c>
    </row>
    <row r="553" spans="1:38" x14ac:dyDescent="0.2">
      <c r="A553">
        <v>703</v>
      </c>
      <c r="B553">
        <v>30971826</v>
      </c>
      <c r="C553" t="s">
        <v>38</v>
      </c>
      <c r="D553" t="s">
        <v>1442</v>
      </c>
      <c r="E553" t="s">
        <v>1465</v>
      </c>
      <c r="F553">
        <v>17995</v>
      </c>
      <c r="G553">
        <v>17995</v>
      </c>
      <c r="H553" t="s">
        <v>41</v>
      </c>
      <c r="I553">
        <v>1179</v>
      </c>
      <c r="J553" t="s">
        <v>95</v>
      </c>
      <c r="K553" t="s">
        <v>43</v>
      </c>
      <c r="L553" t="s">
        <v>1444</v>
      </c>
      <c r="M553" t="s">
        <v>45</v>
      </c>
      <c r="N553" t="s">
        <v>73</v>
      </c>
      <c r="O553" t="s">
        <v>47</v>
      </c>
      <c r="P553" t="s">
        <v>74</v>
      </c>
      <c r="Q553" t="s">
        <v>114</v>
      </c>
      <c r="R553" t="s">
        <v>52</v>
      </c>
      <c r="S553" t="s">
        <v>52</v>
      </c>
      <c r="T553" t="s">
        <v>98</v>
      </c>
      <c r="U553" t="s">
        <v>1445</v>
      </c>
      <c r="V553" t="s">
        <v>54</v>
      </c>
      <c r="W553" t="s">
        <v>55</v>
      </c>
      <c r="X553" t="s">
        <v>56</v>
      </c>
      <c r="Y553" t="s">
        <v>402</v>
      </c>
      <c r="Z553" t="s">
        <v>225</v>
      </c>
      <c r="AA553" t="s">
        <v>82</v>
      </c>
      <c r="AB553">
        <v>1</v>
      </c>
      <c r="AC553" t="s">
        <v>102</v>
      </c>
      <c r="AD553" t="s">
        <v>52</v>
      </c>
      <c r="AE553" t="s">
        <v>52</v>
      </c>
      <c r="AF553" t="s">
        <v>52</v>
      </c>
      <c r="AG553" t="s">
        <v>52</v>
      </c>
      <c r="AH553">
        <v>9606</v>
      </c>
      <c r="AI553" t="s">
        <v>61</v>
      </c>
      <c r="AJ553" t="s">
        <v>1447</v>
      </c>
      <c r="AK553" t="s">
        <v>63</v>
      </c>
      <c r="AL553" t="s">
        <v>104</v>
      </c>
    </row>
    <row r="554" spans="1:38" x14ac:dyDescent="0.2">
      <c r="A554">
        <v>704</v>
      </c>
      <c r="B554">
        <v>30971826</v>
      </c>
      <c r="C554" t="s">
        <v>38</v>
      </c>
      <c r="D554" t="s">
        <v>1442</v>
      </c>
      <c r="E554" t="s">
        <v>1466</v>
      </c>
      <c r="F554">
        <v>17995</v>
      </c>
      <c r="G554">
        <v>17995</v>
      </c>
      <c r="H554" t="s">
        <v>41</v>
      </c>
      <c r="I554">
        <v>1788</v>
      </c>
      <c r="J554" t="s">
        <v>95</v>
      </c>
      <c r="K554" t="s">
        <v>43</v>
      </c>
      <c r="L554" t="s">
        <v>1444</v>
      </c>
      <c r="M554" t="s">
        <v>45</v>
      </c>
      <c r="N554" t="s">
        <v>73</v>
      </c>
      <c r="O554" t="s">
        <v>47</v>
      </c>
      <c r="P554" t="s">
        <v>74</v>
      </c>
      <c r="Q554" t="s">
        <v>114</v>
      </c>
      <c r="R554" t="s">
        <v>52</v>
      </c>
      <c r="S554" t="s">
        <v>52</v>
      </c>
      <c r="T554" t="s">
        <v>98</v>
      </c>
      <c r="U554" t="s">
        <v>1445</v>
      </c>
      <c r="V554" t="s">
        <v>54</v>
      </c>
      <c r="W554" t="s">
        <v>55</v>
      </c>
      <c r="X554" t="s">
        <v>56</v>
      </c>
      <c r="Y554" t="s">
        <v>404</v>
      </c>
      <c r="Z554" t="s">
        <v>405</v>
      </c>
      <c r="AA554" t="s">
        <v>82</v>
      </c>
      <c r="AB554">
        <v>1</v>
      </c>
      <c r="AC554" t="s">
        <v>102</v>
      </c>
      <c r="AD554" t="s">
        <v>52</v>
      </c>
      <c r="AE554" t="s">
        <v>52</v>
      </c>
      <c r="AF554" t="s">
        <v>52</v>
      </c>
      <c r="AG554" t="s">
        <v>52</v>
      </c>
      <c r="AH554">
        <v>9606</v>
      </c>
      <c r="AI554" t="s">
        <v>61</v>
      </c>
      <c r="AJ554" t="s">
        <v>1447</v>
      </c>
      <c r="AK554" t="s">
        <v>63</v>
      </c>
      <c r="AL554" t="s">
        <v>104</v>
      </c>
    </row>
    <row r="555" spans="1:38" x14ac:dyDescent="0.2">
      <c r="A555">
        <v>705</v>
      </c>
      <c r="B555">
        <v>30971826</v>
      </c>
      <c r="C555" t="s">
        <v>38</v>
      </c>
      <c r="D555" t="s">
        <v>1442</v>
      </c>
      <c r="E555" t="s">
        <v>1467</v>
      </c>
      <c r="F555">
        <v>17995</v>
      </c>
      <c r="G555">
        <v>17995</v>
      </c>
      <c r="H555" t="s">
        <v>41</v>
      </c>
      <c r="I555">
        <v>1551</v>
      </c>
      <c r="J555" t="s">
        <v>95</v>
      </c>
      <c r="K555" t="s">
        <v>43</v>
      </c>
      <c r="L555" t="s">
        <v>1444</v>
      </c>
      <c r="M555" t="s">
        <v>45</v>
      </c>
      <c r="N555" t="s">
        <v>73</v>
      </c>
      <c r="O555" t="s">
        <v>47</v>
      </c>
      <c r="P555" t="s">
        <v>74</v>
      </c>
      <c r="Q555" t="s">
        <v>114</v>
      </c>
      <c r="R555" t="s">
        <v>52</v>
      </c>
      <c r="S555" t="s">
        <v>52</v>
      </c>
      <c r="T555" t="s">
        <v>98</v>
      </c>
      <c r="U555" t="s">
        <v>1445</v>
      </c>
      <c r="V555" t="s">
        <v>54</v>
      </c>
      <c r="W555" t="s">
        <v>55</v>
      </c>
      <c r="X555" t="s">
        <v>56</v>
      </c>
      <c r="Y555" t="s">
        <v>1468</v>
      </c>
      <c r="Z555" t="s">
        <v>152</v>
      </c>
      <c r="AA555" t="s">
        <v>82</v>
      </c>
      <c r="AB555">
        <v>1</v>
      </c>
      <c r="AC555" t="s">
        <v>102</v>
      </c>
      <c r="AD555" t="s">
        <v>52</v>
      </c>
      <c r="AE555" t="s">
        <v>52</v>
      </c>
      <c r="AF555" t="s">
        <v>52</v>
      </c>
      <c r="AG555" t="s">
        <v>52</v>
      </c>
      <c r="AH555">
        <v>9606</v>
      </c>
      <c r="AI555" t="s">
        <v>61</v>
      </c>
      <c r="AJ555" t="s">
        <v>1447</v>
      </c>
      <c r="AK555" t="s">
        <v>63</v>
      </c>
      <c r="AL555" t="s">
        <v>104</v>
      </c>
    </row>
    <row r="556" spans="1:38" x14ac:dyDescent="0.2">
      <c r="A556">
        <v>706</v>
      </c>
      <c r="B556">
        <v>30971826</v>
      </c>
      <c r="C556" t="s">
        <v>38</v>
      </c>
      <c r="D556" t="s">
        <v>1442</v>
      </c>
      <c r="E556" t="s">
        <v>1469</v>
      </c>
      <c r="F556">
        <v>17995</v>
      </c>
      <c r="G556">
        <v>17995</v>
      </c>
      <c r="H556" t="s">
        <v>41</v>
      </c>
      <c r="I556">
        <v>1631</v>
      </c>
      <c r="J556" t="s">
        <v>95</v>
      </c>
      <c r="K556" t="s">
        <v>43</v>
      </c>
      <c r="L556" t="s">
        <v>1444</v>
      </c>
      <c r="M556" t="s">
        <v>45</v>
      </c>
      <c r="N556" t="s">
        <v>73</v>
      </c>
      <c r="O556" t="s">
        <v>47</v>
      </c>
      <c r="P556" t="s">
        <v>74</v>
      </c>
      <c r="Q556" t="s">
        <v>114</v>
      </c>
      <c r="R556" t="s">
        <v>52</v>
      </c>
      <c r="S556" t="s">
        <v>52</v>
      </c>
      <c r="T556" t="s">
        <v>98</v>
      </c>
      <c r="U556" t="s">
        <v>1445</v>
      </c>
      <c r="V556" t="s">
        <v>54</v>
      </c>
      <c r="W556" t="s">
        <v>55</v>
      </c>
      <c r="X556" t="s">
        <v>56</v>
      </c>
      <c r="Y556" t="s">
        <v>1470</v>
      </c>
      <c r="Z556" t="s">
        <v>1471</v>
      </c>
      <c r="AA556" t="s">
        <v>82</v>
      </c>
      <c r="AB556">
        <v>1</v>
      </c>
      <c r="AC556" t="s">
        <v>102</v>
      </c>
      <c r="AD556" t="s">
        <v>52</v>
      </c>
      <c r="AE556" t="s">
        <v>52</v>
      </c>
      <c r="AF556" t="s">
        <v>52</v>
      </c>
      <c r="AG556" t="s">
        <v>52</v>
      </c>
      <c r="AH556">
        <v>9606</v>
      </c>
      <c r="AI556" t="s">
        <v>61</v>
      </c>
      <c r="AJ556" t="s">
        <v>1447</v>
      </c>
      <c r="AK556" t="s">
        <v>63</v>
      </c>
      <c r="AL556" t="s">
        <v>104</v>
      </c>
    </row>
    <row r="557" spans="1:38" x14ac:dyDescent="0.2">
      <c r="A557">
        <v>707</v>
      </c>
      <c r="B557">
        <v>30971826</v>
      </c>
      <c r="C557" t="s">
        <v>38</v>
      </c>
      <c r="D557" t="s">
        <v>1442</v>
      </c>
      <c r="E557" t="s">
        <v>1472</v>
      </c>
      <c r="F557">
        <v>17995</v>
      </c>
      <c r="G557">
        <v>17995</v>
      </c>
      <c r="H557" t="s">
        <v>41</v>
      </c>
      <c r="I557">
        <v>1248</v>
      </c>
      <c r="J557" t="s">
        <v>95</v>
      </c>
      <c r="K557" t="s">
        <v>43</v>
      </c>
      <c r="L557" t="s">
        <v>1444</v>
      </c>
      <c r="M557" t="s">
        <v>45</v>
      </c>
      <c r="N557" t="s">
        <v>73</v>
      </c>
      <c r="O557" t="s">
        <v>47</v>
      </c>
      <c r="P557" t="s">
        <v>74</v>
      </c>
      <c r="Q557" t="s">
        <v>114</v>
      </c>
      <c r="R557" t="s">
        <v>52</v>
      </c>
      <c r="S557" t="s">
        <v>52</v>
      </c>
      <c r="T557" t="s">
        <v>98</v>
      </c>
      <c r="U557" t="s">
        <v>1445</v>
      </c>
      <c r="V557" t="s">
        <v>54</v>
      </c>
      <c r="W557" t="s">
        <v>55</v>
      </c>
      <c r="X557" t="s">
        <v>56</v>
      </c>
      <c r="Y557" t="s">
        <v>273</v>
      </c>
      <c r="Z557" t="s">
        <v>265</v>
      </c>
      <c r="AA557" t="s">
        <v>82</v>
      </c>
      <c r="AB557">
        <v>1</v>
      </c>
      <c r="AC557" t="s">
        <v>102</v>
      </c>
      <c r="AD557" t="s">
        <v>52</v>
      </c>
      <c r="AE557" t="s">
        <v>52</v>
      </c>
      <c r="AF557" t="s">
        <v>52</v>
      </c>
      <c r="AG557" t="s">
        <v>52</v>
      </c>
      <c r="AH557">
        <v>9606</v>
      </c>
      <c r="AI557" t="s">
        <v>61</v>
      </c>
      <c r="AJ557" t="s">
        <v>1447</v>
      </c>
      <c r="AK557" t="s">
        <v>63</v>
      </c>
      <c r="AL557" t="s">
        <v>104</v>
      </c>
    </row>
    <row r="558" spans="1:38" x14ac:dyDescent="0.2">
      <c r="A558">
        <v>708</v>
      </c>
      <c r="B558">
        <v>30971826</v>
      </c>
      <c r="C558" t="s">
        <v>38</v>
      </c>
      <c r="D558" t="s">
        <v>1442</v>
      </c>
      <c r="E558" t="s">
        <v>1473</v>
      </c>
      <c r="F558">
        <v>17995</v>
      </c>
      <c r="G558">
        <v>17995</v>
      </c>
      <c r="H558" t="s">
        <v>41</v>
      </c>
      <c r="I558">
        <v>1164</v>
      </c>
      <c r="J558" t="s">
        <v>95</v>
      </c>
      <c r="K558" t="s">
        <v>43</v>
      </c>
      <c r="L558" t="s">
        <v>1444</v>
      </c>
      <c r="M558" t="s">
        <v>45</v>
      </c>
      <c r="N558" t="s">
        <v>73</v>
      </c>
      <c r="O558" t="s">
        <v>47</v>
      </c>
      <c r="P558" t="s">
        <v>74</v>
      </c>
      <c r="Q558" t="s">
        <v>114</v>
      </c>
      <c r="R558" t="s">
        <v>52</v>
      </c>
      <c r="S558" t="s">
        <v>52</v>
      </c>
      <c r="T558" t="s">
        <v>98</v>
      </c>
      <c r="U558" t="s">
        <v>1445</v>
      </c>
      <c r="V558" t="s">
        <v>54</v>
      </c>
      <c r="W558" t="s">
        <v>55</v>
      </c>
      <c r="X558" t="s">
        <v>56</v>
      </c>
      <c r="Y558" t="s">
        <v>407</v>
      </c>
      <c r="Z558" t="s">
        <v>408</v>
      </c>
      <c r="AA558" t="s">
        <v>82</v>
      </c>
      <c r="AB558">
        <v>1</v>
      </c>
      <c r="AC558" t="s">
        <v>102</v>
      </c>
      <c r="AD558" t="s">
        <v>52</v>
      </c>
      <c r="AE558" t="s">
        <v>52</v>
      </c>
      <c r="AF558" t="s">
        <v>52</v>
      </c>
      <c r="AG558" t="s">
        <v>52</v>
      </c>
      <c r="AH558">
        <v>9606</v>
      </c>
      <c r="AI558" t="s">
        <v>61</v>
      </c>
      <c r="AJ558" t="s">
        <v>1447</v>
      </c>
      <c r="AK558" t="s">
        <v>63</v>
      </c>
      <c r="AL558" t="s">
        <v>104</v>
      </c>
    </row>
    <row r="559" spans="1:38" x14ac:dyDescent="0.2">
      <c r="A559">
        <v>709</v>
      </c>
      <c r="B559">
        <v>30971826</v>
      </c>
      <c r="C559" t="s">
        <v>38</v>
      </c>
      <c r="D559" t="s">
        <v>1442</v>
      </c>
      <c r="E559" t="s">
        <v>1474</v>
      </c>
      <c r="F559">
        <v>17995</v>
      </c>
      <c r="G559">
        <v>17995</v>
      </c>
      <c r="H559" t="s">
        <v>41</v>
      </c>
      <c r="I559">
        <v>1481</v>
      </c>
      <c r="J559" t="s">
        <v>95</v>
      </c>
      <c r="K559" t="s">
        <v>43</v>
      </c>
      <c r="L559" t="s">
        <v>1444</v>
      </c>
      <c r="M559" t="s">
        <v>45</v>
      </c>
      <c r="N559" t="s">
        <v>73</v>
      </c>
      <c r="O559" t="s">
        <v>47</v>
      </c>
      <c r="P559" t="s">
        <v>74</v>
      </c>
      <c r="Q559" t="s">
        <v>114</v>
      </c>
      <c r="R559" t="s">
        <v>52</v>
      </c>
      <c r="S559" t="s">
        <v>52</v>
      </c>
      <c r="T559" t="s">
        <v>98</v>
      </c>
      <c r="U559" t="s">
        <v>1445</v>
      </c>
      <c r="V559" t="s">
        <v>54</v>
      </c>
      <c r="W559" t="s">
        <v>55</v>
      </c>
      <c r="X559" t="s">
        <v>56</v>
      </c>
      <c r="Y559" t="s">
        <v>1475</v>
      </c>
      <c r="Z559" t="s">
        <v>1476</v>
      </c>
      <c r="AA559" t="s">
        <v>82</v>
      </c>
      <c r="AB559">
        <v>1</v>
      </c>
      <c r="AC559" t="s">
        <v>102</v>
      </c>
      <c r="AD559" t="s">
        <v>52</v>
      </c>
      <c r="AE559" t="s">
        <v>52</v>
      </c>
      <c r="AF559" t="s">
        <v>52</v>
      </c>
      <c r="AG559" t="s">
        <v>52</v>
      </c>
      <c r="AH559">
        <v>9606</v>
      </c>
      <c r="AI559" t="s">
        <v>61</v>
      </c>
      <c r="AJ559" t="s">
        <v>1447</v>
      </c>
      <c r="AK559" t="s">
        <v>63</v>
      </c>
      <c r="AL559" t="s">
        <v>104</v>
      </c>
    </row>
    <row r="560" spans="1:38" x14ac:dyDescent="0.2">
      <c r="A560">
        <v>710</v>
      </c>
      <c r="B560">
        <v>30971826</v>
      </c>
      <c r="C560" t="s">
        <v>38</v>
      </c>
      <c r="D560" t="s">
        <v>1442</v>
      </c>
      <c r="E560" t="s">
        <v>1477</v>
      </c>
      <c r="F560">
        <v>17995</v>
      </c>
      <c r="G560">
        <v>17995</v>
      </c>
      <c r="H560" t="s">
        <v>41</v>
      </c>
      <c r="I560">
        <v>1551</v>
      </c>
      <c r="J560" t="s">
        <v>95</v>
      </c>
      <c r="K560" t="s">
        <v>43</v>
      </c>
      <c r="L560" t="s">
        <v>1444</v>
      </c>
      <c r="M560" t="s">
        <v>45</v>
      </c>
      <c r="N560" t="s">
        <v>73</v>
      </c>
      <c r="O560" t="s">
        <v>47</v>
      </c>
      <c r="P560" t="s">
        <v>74</v>
      </c>
      <c r="Q560" t="s">
        <v>114</v>
      </c>
      <c r="R560" t="s">
        <v>52</v>
      </c>
      <c r="S560" t="s">
        <v>52</v>
      </c>
      <c r="T560" t="s">
        <v>98</v>
      </c>
      <c r="U560" t="s">
        <v>1445</v>
      </c>
      <c r="V560" t="s">
        <v>54</v>
      </c>
      <c r="W560" t="s">
        <v>55</v>
      </c>
      <c r="X560" t="s">
        <v>56</v>
      </c>
      <c r="Y560" t="s">
        <v>1478</v>
      </c>
      <c r="Z560" t="s">
        <v>596</v>
      </c>
      <c r="AA560" t="s">
        <v>82</v>
      </c>
      <c r="AB560">
        <v>1</v>
      </c>
      <c r="AC560" t="s">
        <v>102</v>
      </c>
      <c r="AD560" t="s">
        <v>52</v>
      </c>
      <c r="AE560" t="s">
        <v>52</v>
      </c>
      <c r="AF560" t="s">
        <v>52</v>
      </c>
      <c r="AG560" t="s">
        <v>52</v>
      </c>
      <c r="AH560">
        <v>9606</v>
      </c>
      <c r="AI560" t="s">
        <v>61</v>
      </c>
      <c r="AJ560" t="s">
        <v>1447</v>
      </c>
      <c r="AK560" t="s">
        <v>63</v>
      </c>
      <c r="AL560" t="s">
        <v>104</v>
      </c>
    </row>
    <row r="561" spans="1:38" x14ac:dyDescent="0.2">
      <c r="A561">
        <v>711</v>
      </c>
      <c r="B561">
        <v>30971826</v>
      </c>
      <c r="C561" t="s">
        <v>38</v>
      </c>
      <c r="D561" t="s">
        <v>1442</v>
      </c>
      <c r="E561" t="s">
        <v>1479</v>
      </c>
      <c r="F561">
        <v>17995</v>
      </c>
      <c r="G561">
        <v>17995</v>
      </c>
      <c r="H561" t="s">
        <v>41</v>
      </c>
      <c r="I561">
        <v>1614</v>
      </c>
      <c r="J561" t="s">
        <v>95</v>
      </c>
      <c r="K561" t="s">
        <v>43</v>
      </c>
      <c r="L561" t="s">
        <v>1444</v>
      </c>
      <c r="M561" t="s">
        <v>45</v>
      </c>
      <c r="N561" t="s">
        <v>73</v>
      </c>
      <c r="O561" t="s">
        <v>47</v>
      </c>
      <c r="P561" t="s">
        <v>74</v>
      </c>
      <c r="Q561" t="s">
        <v>114</v>
      </c>
      <c r="R561" t="s">
        <v>52</v>
      </c>
      <c r="S561" t="s">
        <v>52</v>
      </c>
      <c r="T561" t="s">
        <v>98</v>
      </c>
      <c r="U561" t="s">
        <v>1445</v>
      </c>
      <c r="V561" t="s">
        <v>54</v>
      </c>
      <c r="W561" t="s">
        <v>55</v>
      </c>
      <c r="X561" t="s">
        <v>56</v>
      </c>
      <c r="Y561" t="s">
        <v>1480</v>
      </c>
      <c r="Z561" t="s">
        <v>1113</v>
      </c>
      <c r="AA561" t="s">
        <v>82</v>
      </c>
      <c r="AB561">
        <v>1</v>
      </c>
      <c r="AC561" t="s">
        <v>102</v>
      </c>
      <c r="AD561" t="s">
        <v>52</v>
      </c>
      <c r="AE561" t="s">
        <v>52</v>
      </c>
      <c r="AF561" t="s">
        <v>52</v>
      </c>
      <c r="AG561" t="s">
        <v>52</v>
      </c>
      <c r="AH561">
        <v>9606</v>
      </c>
      <c r="AI561" t="s">
        <v>61</v>
      </c>
      <c r="AJ561" t="s">
        <v>1447</v>
      </c>
      <c r="AK561" t="s">
        <v>63</v>
      </c>
      <c r="AL561" t="s">
        <v>104</v>
      </c>
    </row>
    <row r="562" spans="1:38" x14ac:dyDescent="0.2">
      <c r="A562">
        <v>712</v>
      </c>
      <c r="B562">
        <v>30971826</v>
      </c>
      <c r="C562" t="s">
        <v>38</v>
      </c>
      <c r="D562" t="s">
        <v>1442</v>
      </c>
      <c r="E562" t="s">
        <v>1481</v>
      </c>
      <c r="F562">
        <v>17995</v>
      </c>
      <c r="G562">
        <v>17995</v>
      </c>
      <c r="H562" t="s">
        <v>41</v>
      </c>
      <c r="I562">
        <v>1474</v>
      </c>
      <c r="J562" t="s">
        <v>95</v>
      </c>
      <c r="K562" t="s">
        <v>43</v>
      </c>
      <c r="L562" t="s">
        <v>1444</v>
      </c>
      <c r="M562" t="s">
        <v>45</v>
      </c>
      <c r="N562" t="s">
        <v>73</v>
      </c>
      <c r="O562" t="s">
        <v>47</v>
      </c>
      <c r="P562" t="s">
        <v>74</v>
      </c>
      <c r="Q562" t="s">
        <v>114</v>
      </c>
      <c r="R562" t="s">
        <v>52</v>
      </c>
      <c r="S562" t="s">
        <v>52</v>
      </c>
      <c r="T562" t="s">
        <v>98</v>
      </c>
      <c r="U562" t="s">
        <v>1445</v>
      </c>
      <c r="V562" t="s">
        <v>54</v>
      </c>
      <c r="W562" t="s">
        <v>55</v>
      </c>
      <c r="X562" t="s">
        <v>56</v>
      </c>
      <c r="Y562" t="s">
        <v>410</v>
      </c>
      <c r="Z562" t="s">
        <v>411</v>
      </c>
      <c r="AA562" t="s">
        <v>82</v>
      </c>
      <c r="AB562">
        <v>1</v>
      </c>
      <c r="AC562" t="s">
        <v>102</v>
      </c>
      <c r="AD562" t="s">
        <v>52</v>
      </c>
      <c r="AE562" t="s">
        <v>52</v>
      </c>
      <c r="AF562" t="s">
        <v>52</v>
      </c>
      <c r="AG562" t="s">
        <v>52</v>
      </c>
      <c r="AH562">
        <v>9606</v>
      </c>
      <c r="AI562" t="s">
        <v>61</v>
      </c>
      <c r="AJ562" t="s">
        <v>1447</v>
      </c>
      <c r="AK562" t="s">
        <v>63</v>
      </c>
      <c r="AL562" t="s">
        <v>104</v>
      </c>
    </row>
    <row r="563" spans="1:38" x14ac:dyDescent="0.2">
      <c r="A563">
        <v>713</v>
      </c>
      <c r="B563">
        <v>30971826</v>
      </c>
      <c r="C563" t="s">
        <v>38</v>
      </c>
      <c r="D563" t="s">
        <v>1442</v>
      </c>
      <c r="E563" t="s">
        <v>1482</v>
      </c>
      <c r="F563">
        <v>17995</v>
      </c>
      <c r="G563">
        <v>17995</v>
      </c>
      <c r="H563" t="s">
        <v>41</v>
      </c>
      <c r="I563">
        <v>1654</v>
      </c>
      <c r="J563" t="s">
        <v>95</v>
      </c>
      <c r="K563" t="s">
        <v>43</v>
      </c>
      <c r="L563" t="s">
        <v>1444</v>
      </c>
      <c r="M563" t="s">
        <v>45</v>
      </c>
      <c r="N563" t="s">
        <v>73</v>
      </c>
      <c r="O563" t="s">
        <v>47</v>
      </c>
      <c r="P563" t="s">
        <v>74</v>
      </c>
      <c r="Q563" t="s">
        <v>114</v>
      </c>
      <c r="R563" t="s">
        <v>52</v>
      </c>
      <c r="S563" t="s">
        <v>52</v>
      </c>
      <c r="T563" t="s">
        <v>98</v>
      </c>
      <c r="U563" t="s">
        <v>1445</v>
      </c>
      <c r="V563" t="s">
        <v>54</v>
      </c>
      <c r="W563" t="s">
        <v>55</v>
      </c>
      <c r="X563" t="s">
        <v>56</v>
      </c>
      <c r="Y563" t="s">
        <v>1483</v>
      </c>
      <c r="Z563" t="s">
        <v>411</v>
      </c>
      <c r="AA563" t="s">
        <v>82</v>
      </c>
      <c r="AB563">
        <v>1</v>
      </c>
      <c r="AC563" t="s">
        <v>102</v>
      </c>
      <c r="AD563" t="s">
        <v>52</v>
      </c>
      <c r="AE563" t="s">
        <v>52</v>
      </c>
      <c r="AF563" t="s">
        <v>52</v>
      </c>
      <c r="AG563" t="s">
        <v>52</v>
      </c>
      <c r="AH563">
        <v>9606</v>
      </c>
      <c r="AI563" t="s">
        <v>61</v>
      </c>
      <c r="AJ563" t="s">
        <v>1447</v>
      </c>
      <c r="AK563" t="s">
        <v>63</v>
      </c>
      <c r="AL563" t="s">
        <v>104</v>
      </c>
    </row>
    <row r="564" spans="1:38" x14ac:dyDescent="0.2">
      <c r="A564">
        <v>714</v>
      </c>
      <c r="B564">
        <v>30971826</v>
      </c>
      <c r="C564" t="s">
        <v>38</v>
      </c>
      <c r="D564" t="s">
        <v>1442</v>
      </c>
      <c r="E564" t="s">
        <v>1484</v>
      </c>
      <c r="F564">
        <v>17995</v>
      </c>
      <c r="G564">
        <v>17995</v>
      </c>
      <c r="H564" t="s">
        <v>41</v>
      </c>
      <c r="I564">
        <v>1204</v>
      </c>
      <c r="J564" t="s">
        <v>95</v>
      </c>
      <c r="K564" t="s">
        <v>43</v>
      </c>
      <c r="L564" t="s">
        <v>1444</v>
      </c>
      <c r="M564" t="s">
        <v>45</v>
      </c>
      <c r="N564" t="s">
        <v>73</v>
      </c>
      <c r="O564" t="s">
        <v>47</v>
      </c>
      <c r="P564" t="s">
        <v>74</v>
      </c>
      <c r="Q564" t="s">
        <v>114</v>
      </c>
      <c r="R564" t="s">
        <v>52</v>
      </c>
      <c r="S564" t="s">
        <v>52</v>
      </c>
      <c r="T564" t="s">
        <v>98</v>
      </c>
      <c r="U564" t="s">
        <v>1445</v>
      </c>
      <c r="V564" t="s">
        <v>54</v>
      </c>
      <c r="W564" t="s">
        <v>55</v>
      </c>
      <c r="X564" t="s">
        <v>56</v>
      </c>
      <c r="Y564" t="s">
        <v>471</v>
      </c>
      <c r="Z564" t="s">
        <v>421</v>
      </c>
      <c r="AA564" t="s">
        <v>82</v>
      </c>
      <c r="AB564">
        <v>1</v>
      </c>
      <c r="AC564" t="s">
        <v>102</v>
      </c>
      <c r="AD564" t="s">
        <v>52</v>
      </c>
      <c r="AE564" t="s">
        <v>52</v>
      </c>
      <c r="AF564" t="s">
        <v>52</v>
      </c>
      <c r="AG564" t="s">
        <v>52</v>
      </c>
      <c r="AH564">
        <v>9606</v>
      </c>
      <c r="AI564" t="s">
        <v>61</v>
      </c>
      <c r="AJ564" t="s">
        <v>1447</v>
      </c>
      <c r="AK564" t="s">
        <v>63</v>
      </c>
      <c r="AL564" t="s">
        <v>104</v>
      </c>
    </row>
    <row r="565" spans="1:38" x14ac:dyDescent="0.2">
      <c r="A565">
        <v>715</v>
      </c>
      <c r="B565">
        <v>30971826</v>
      </c>
      <c r="C565" t="s">
        <v>38</v>
      </c>
      <c r="D565" t="s">
        <v>1442</v>
      </c>
      <c r="E565" t="s">
        <v>1485</v>
      </c>
      <c r="F565">
        <v>17995</v>
      </c>
      <c r="G565">
        <v>17995</v>
      </c>
      <c r="H565" t="s">
        <v>41</v>
      </c>
      <c r="I565">
        <v>986</v>
      </c>
      <c r="J565" t="s">
        <v>95</v>
      </c>
      <c r="K565" t="s">
        <v>43</v>
      </c>
      <c r="L565" t="s">
        <v>1444</v>
      </c>
      <c r="M565" t="s">
        <v>45</v>
      </c>
      <c r="N565" t="s">
        <v>73</v>
      </c>
      <c r="O565" t="s">
        <v>47</v>
      </c>
      <c r="P565" t="s">
        <v>74</v>
      </c>
      <c r="Q565" t="s">
        <v>114</v>
      </c>
      <c r="R565" t="s">
        <v>52</v>
      </c>
      <c r="S565" t="s">
        <v>52</v>
      </c>
      <c r="T565" t="s">
        <v>98</v>
      </c>
      <c r="U565" t="s">
        <v>1445</v>
      </c>
      <c r="V565" t="s">
        <v>54</v>
      </c>
      <c r="W565" t="s">
        <v>55</v>
      </c>
      <c r="X565" t="s">
        <v>56</v>
      </c>
      <c r="Y565" t="s">
        <v>1486</v>
      </c>
      <c r="Z565" t="s">
        <v>411</v>
      </c>
      <c r="AA565" t="s">
        <v>82</v>
      </c>
      <c r="AB565">
        <v>1</v>
      </c>
      <c r="AC565" t="s">
        <v>102</v>
      </c>
      <c r="AD565" t="s">
        <v>52</v>
      </c>
      <c r="AE565" t="s">
        <v>52</v>
      </c>
      <c r="AF565" t="s">
        <v>52</v>
      </c>
      <c r="AG565" t="s">
        <v>52</v>
      </c>
      <c r="AH565">
        <v>9606</v>
      </c>
      <c r="AI565" t="s">
        <v>61</v>
      </c>
      <c r="AJ565" t="s">
        <v>1447</v>
      </c>
      <c r="AK565" t="s">
        <v>63</v>
      </c>
      <c r="AL565" t="s">
        <v>104</v>
      </c>
    </row>
    <row r="566" spans="1:38" x14ac:dyDescent="0.2">
      <c r="A566">
        <v>716</v>
      </c>
      <c r="B566">
        <v>30971826</v>
      </c>
      <c r="C566" t="s">
        <v>38</v>
      </c>
      <c r="D566" t="s">
        <v>1442</v>
      </c>
      <c r="E566" t="s">
        <v>1487</v>
      </c>
      <c r="F566">
        <v>17995</v>
      </c>
      <c r="G566">
        <v>17995</v>
      </c>
      <c r="H566" t="s">
        <v>41</v>
      </c>
      <c r="I566">
        <v>1112</v>
      </c>
      <c r="J566" t="s">
        <v>95</v>
      </c>
      <c r="K566" t="s">
        <v>43</v>
      </c>
      <c r="L566" t="s">
        <v>1444</v>
      </c>
      <c r="M566" t="s">
        <v>45</v>
      </c>
      <c r="N566" t="s">
        <v>73</v>
      </c>
      <c r="O566" t="s">
        <v>47</v>
      </c>
      <c r="P566" t="s">
        <v>74</v>
      </c>
      <c r="Q566" t="s">
        <v>114</v>
      </c>
      <c r="R566" t="s">
        <v>52</v>
      </c>
      <c r="S566" t="s">
        <v>52</v>
      </c>
      <c r="T566" t="s">
        <v>98</v>
      </c>
      <c r="U566" t="s">
        <v>1445</v>
      </c>
      <c r="V566" t="s">
        <v>54</v>
      </c>
      <c r="W566" t="s">
        <v>55</v>
      </c>
      <c r="X566" t="s">
        <v>56</v>
      </c>
      <c r="Y566" t="s">
        <v>1152</v>
      </c>
      <c r="Z566" t="s">
        <v>265</v>
      </c>
      <c r="AA566" t="s">
        <v>82</v>
      </c>
      <c r="AB566">
        <v>1</v>
      </c>
      <c r="AC566" t="s">
        <v>102</v>
      </c>
      <c r="AD566" t="s">
        <v>52</v>
      </c>
      <c r="AE566" t="s">
        <v>52</v>
      </c>
      <c r="AF566" t="s">
        <v>52</v>
      </c>
      <c r="AG566" t="s">
        <v>52</v>
      </c>
      <c r="AH566">
        <v>9606</v>
      </c>
      <c r="AI566" t="s">
        <v>61</v>
      </c>
      <c r="AJ566" t="s">
        <v>1447</v>
      </c>
      <c r="AK566" t="s">
        <v>63</v>
      </c>
      <c r="AL566" t="s">
        <v>104</v>
      </c>
    </row>
    <row r="567" spans="1:38" x14ac:dyDescent="0.2">
      <c r="A567">
        <v>717</v>
      </c>
      <c r="B567">
        <v>30971826</v>
      </c>
      <c r="C567" t="s">
        <v>38</v>
      </c>
      <c r="D567" t="s">
        <v>1442</v>
      </c>
      <c r="E567" t="s">
        <v>1488</v>
      </c>
      <c r="F567">
        <v>17995</v>
      </c>
      <c r="G567">
        <v>17995</v>
      </c>
      <c r="H567" t="s">
        <v>41</v>
      </c>
      <c r="I567">
        <v>1323</v>
      </c>
      <c r="J567" t="s">
        <v>95</v>
      </c>
      <c r="K567" t="s">
        <v>43</v>
      </c>
      <c r="L567" t="s">
        <v>1444</v>
      </c>
      <c r="M567" t="s">
        <v>45</v>
      </c>
      <c r="N567" t="s">
        <v>73</v>
      </c>
      <c r="O567" t="s">
        <v>47</v>
      </c>
      <c r="P567" t="s">
        <v>74</v>
      </c>
      <c r="Q567" t="s">
        <v>114</v>
      </c>
      <c r="R567" t="s">
        <v>52</v>
      </c>
      <c r="S567" t="s">
        <v>52</v>
      </c>
      <c r="T567" t="s">
        <v>98</v>
      </c>
      <c r="U567" t="s">
        <v>1445</v>
      </c>
      <c r="V567" t="s">
        <v>54</v>
      </c>
      <c r="W567" t="s">
        <v>55</v>
      </c>
      <c r="X567" t="s">
        <v>56</v>
      </c>
      <c r="Y567" t="s">
        <v>1489</v>
      </c>
      <c r="Z567" t="s">
        <v>101</v>
      </c>
      <c r="AA567" t="s">
        <v>82</v>
      </c>
      <c r="AB567">
        <v>1</v>
      </c>
      <c r="AC567" t="s">
        <v>102</v>
      </c>
      <c r="AD567" t="s">
        <v>52</v>
      </c>
      <c r="AE567" t="s">
        <v>52</v>
      </c>
      <c r="AF567" t="s">
        <v>52</v>
      </c>
      <c r="AG567" t="s">
        <v>52</v>
      </c>
      <c r="AH567">
        <v>9606</v>
      </c>
      <c r="AI567" t="s">
        <v>61</v>
      </c>
      <c r="AJ567" t="s">
        <v>1447</v>
      </c>
      <c r="AK567" t="s">
        <v>63</v>
      </c>
      <c r="AL567" t="s">
        <v>104</v>
      </c>
    </row>
    <row r="568" spans="1:38" x14ac:dyDescent="0.2">
      <c r="A568">
        <v>718</v>
      </c>
      <c r="B568">
        <v>30971826</v>
      </c>
      <c r="C568" t="s">
        <v>38</v>
      </c>
      <c r="D568" t="s">
        <v>1442</v>
      </c>
      <c r="E568" t="s">
        <v>1490</v>
      </c>
      <c r="F568">
        <v>17995</v>
      </c>
      <c r="G568">
        <v>17995</v>
      </c>
      <c r="H568" t="s">
        <v>41</v>
      </c>
      <c r="I568">
        <v>1778</v>
      </c>
      <c r="J568" t="s">
        <v>95</v>
      </c>
      <c r="K568" t="s">
        <v>43</v>
      </c>
      <c r="L568" t="s">
        <v>1444</v>
      </c>
      <c r="M568" t="s">
        <v>45</v>
      </c>
      <c r="N568" t="s">
        <v>73</v>
      </c>
      <c r="O568" t="s">
        <v>47</v>
      </c>
      <c r="P568" t="s">
        <v>74</v>
      </c>
      <c r="Q568" t="s">
        <v>114</v>
      </c>
      <c r="R568" t="s">
        <v>52</v>
      </c>
      <c r="S568" t="s">
        <v>52</v>
      </c>
      <c r="T568" t="s">
        <v>98</v>
      </c>
      <c r="U568" t="s">
        <v>1445</v>
      </c>
      <c r="V568" t="s">
        <v>54</v>
      </c>
      <c r="W568" t="s">
        <v>55</v>
      </c>
      <c r="X568" t="s">
        <v>56</v>
      </c>
      <c r="Y568" t="s">
        <v>1491</v>
      </c>
      <c r="Z568" t="s">
        <v>1492</v>
      </c>
      <c r="AA568" t="s">
        <v>82</v>
      </c>
      <c r="AB568">
        <v>1</v>
      </c>
      <c r="AC568" t="s">
        <v>102</v>
      </c>
      <c r="AD568" t="s">
        <v>52</v>
      </c>
      <c r="AE568" t="s">
        <v>52</v>
      </c>
      <c r="AF568" t="s">
        <v>52</v>
      </c>
      <c r="AG568" t="s">
        <v>52</v>
      </c>
      <c r="AH568">
        <v>9606</v>
      </c>
      <c r="AI568" t="s">
        <v>61</v>
      </c>
      <c r="AJ568" t="s">
        <v>1447</v>
      </c>
      <c r="AK568" t="s">
        <v>63</v>
      </c>
      <c r="AL568" t="s">
        <v>104</v>
      </c>
    </row>
    <row r="569" spans="1:38" x14ac:dyDescent="0.2">
      <c r="A569">
        <v>719</v>
      </c>
      <c r="B569">
        <v>30971826</v>
      </c>
      <c r="C569" t="s">
        <v>38</v>
      </c>
      <c r="D569" t="s">
        <v>1442</v>
      </c>
      <c r="E569" t="s">
        <v>1493</v>
      </c>
      <c r="F569">
        <v>17995</v>
      </c>
      <c r="G569">
        <v>17995</v>
      </c>
      <c r="H569" t="s">
        <v>41</v>
      </c>
      <c r="I569">
        <v>1875</v>
      </c>
      <c r="J569" t="s">
        <v>95</v>
      </c>
      <c r="K569" t="s">
        <v>43</v>
      </c>
      <c r="L569" t="s">
        <v>1444</v>
      </c>
      <c r="M569" t="s">
        <v>45</v>
      </c>
      <c r="N569" t="s">
        <v>73</v>
      </c>
      <c r="O569" t="s">
        <v>47</v>
      </c>
      <c r="P569" t="s">
        <v>74</v>
      </c>
      <c r="Q569" t="s">
        <v>114</v>
      </c>
      <c r="R569" t="s">
        <v>52</v>
      </c>
      <c r="S569" t="s">
        <v>52</v>
      </c>
      <c r="T569" t="s">
        <v>98</v>
      </c>
      <c r="U569" t="s">
        <v>1445</v>
      </c>
      <c r="V569" t="s">
        <v>54</v>
      </c>
      <c r="W569" t="s">
        <v>55</v>
      </c>
      <c r="X569" t="s">
        <v>56</v>
      </c>
      <c r="Y569" t="s">
        <v>413</v>
      </c>
      <c r="Z569" t="s">
        <v>414</v>
      </c>
      <c r="AA569" t="s">
        <v>82</v>
      </c>
      <c r="AB569">
        <v>1</v>
      </c>
      <c r="AC569" t="s">
        <v>102</v>
      </c>
      <c r="AD569" t="s">
        <v>52</v>
      </c>
      <c r="AE569" t="s">
        <v>52</v>
      </c>
      <c r="AF569" t="s">
        <v>52</v>
      </c>
      <c r="AG569" t="s">
        <v>52</v>
      </c>
      <c r="AH569">
        <v>9606</v>
      </c>
      <c r="AI569" t="s">
        <v>61</v>
      </c>
      <c r="AJ569" t="s">
        <v>1447</v>
      </c>
      <c r="AK569" t="s">
        <v>63</v>
      </c>
      <c r="AL569" t="s">
        <v>104</v>
      </c>
    </row>
    <row r="570" spans="1:38" x14ac:dyDescent="0.2">
      <c r="A570">
        <v>720</v>
      </c>
      <c r="B570">
        <v>30971826</v>
      </c>
      <c r="C570" t="s">
        <v>38</v>
      </c>
      <c r="D570" t="s">
        <v>1442</v>
      </c>
      <c r="E570" t="s">
        <v>1494</v>
      </c>
      <c r="F570">
        <v>17995</v>
      </c>
      <c r="G570">
        <v>17995</v>
      </c>
      <c r="H570" t="s">
        <v>41</v>
      </c>
      <c r="I570">
        <v>1350</v>
      </c>
      <c r="J570" t="s">
        <v>95</v>
      </c>
      <c r="K570" t="s">
        <v>43</v>
      </c>
      <c r="L570" t="s">
        <v>1444</v>
      </c>
      <c r="M570" t="s">
        <v>45</v>
      </c>
      <c r="N570" t="s">
        <v>73</v>
      </c>
      <c r="O570" t="s">
        <v>47</v>
      </c>
      <c r="P570" t="s">
        <v>74</v>
      </c>
      <c r="Q570" t="s">
        <v>114</v>
      </c>
      <c r="R570" t="s">
        <v>52</v>
      </c>
      <c r="S570" t="s">
        <v>52</v>
      </c>
      <c r="T570" t="s">
        <v>98</v>
      </c>
      <c r="U570" t="s">
        <v>1445</v>
      </c>
      <c r="V570" t="s">
        <v>54</v>
      </c>
      <c r="W570" t="s">
        <v>55</v>
      </c>
      <c r="X570" t="s">
        <v>56</v>
      </c>
      <c r="Y570" t="s">
        <v>1495</v>
      </c>
      <c r="Z570" t="s">
        <v>414</v>
      </c>
      <c r="AA570" t="s">
        <v>82</v>
      </c>
      <c r="AB570">
        <v>1</v>
      </c>
      <c r="AC570" t="s">
        <v>102</v>
      </c>
      <c r="AD570" t="s">
        <v>52</v>
      </c>
      <c r="AE570" t="s">
        <v>52</v>
      </c>
      <c r="AF570" t="s">
        <v>52</v>
      </c>
      <c r="AG570" t="s">
        <v>52</v>
      </c>
      <c r="AH570">
        <v>9606</v>
      </c>
      <c r="AI570" t="s">
        <v>61</v>
      </c>
      <c r="AJ570" t="s">
        <v>1447</v>
      </c>
      <c r="AK570" t="s">
        <v>63</v>
      </c>
      <c r="AL570" t="s">
        <v>104</v>
      </c>
    </row>
    <row r="571" spans="1:38" x14ac:dyDescent="0.2">
      <c r="A571">
        <v>721</v>
      </c>
      <c r="B571">
        <v>30971826</v>
      </c>
      <c r="C571" t="s">
        <v>38</v>
      </c>
      <c r="D571" t="s">
        <v>1442</v>
      </c>
      <c r="E571" t="s">
        <v>1496</v>
      </c>
      <c r="F571">
        <v>17995</v>
      </c>
      <c r="G571">
        <v>17995</v>
      </c>
      <c r="H571" t="s">
        <v>41</v>
      </c>
      <c r="I571">
        <v>1697</v>
      </c>
      <c r="J571" t="s">
        <v>95</v>
      </c>
      <c r="K571" t="s">
        <v>43</v>
      </c>
      <c r="L571" t="s">
        <v>1444</v>
      </c>
      <c r="M571" t="s">
        <v>45</v>
      </c>
      <c r="N571" t="s">
        <v>73</v>
      </c>
      <c r="O571" t="s">
        <v>47</v>
      </c>
      <c r="P571" t="s">
        <v>74</v>
      </c>
      <c r="Q571" t="s">
        <v>114</v>
      </c>
      <c r="R571" t="s">
        <v>52</v>
      </c>
      <c r="S571" t="s">
        <v>52</v>
      </c>
      <c r="T571" t="s">
        <v>98</v>
      </c>
      <c r="U571" t="s">
        <v>1445</v>
      </c>
      <c r="V571" t="s">
        <v>54</v>
      </c>
      <c r="W571" t="s">
        <v>55</v>
      </c>
      <c r="X571" t="s">
        <v>56</v>
      </c>
      <c r="Y571" t="s">
        <v>1097</v>
      </c>
      <c r="Z571" t="s">
        <v>766</v>
      </c>
      <c r="AA571" t="s">
        <v>82</v>
      </c>
      <c r="AB571">
        <v>1</v>
      </c>
      <c r="AC571" t="s">
        <v>102</v>
      </c>
      <c r="AD571" t="s">
        <v>52</v>
      </c>
      <c r="AE571" t="s">
        <v>52</v>
      </c>
      <c r="AF571" t="s">
        <v>52</v>
      </c>
      <c r="AG571" t="s">
        <v>52</v>
      </c>
      <c r="AH571">
        <v>9606</v>
      </c>
      <c r="AI571" t="s">
        <v>61</v>
      </c>
      <c r="AJ571" t="s">
        <v>1447</v>
      </c>
      <c r="AK571" t="s">
        <v>63</v>
      </c>
      <c r="AL571" t="s">
        <v>104</v>
      </c>
    </row>
    <row r="572" spans="1:38" x14ac:dyDescent="0.2">
      <c r="A572">
        <v>722</v>
      </c>
      <c r="B572">
        <v>30971826</v>
      </c>
      <c r="C572" t="s">
        <v>38</v>
      </c>
      <c r="D572" t="s">
        <v>1442</v>
      </c>
      <c r="E572" t="s">
        <v>1497</v>
      </c>
      <c r="F572">
        <v>17995</v>
      </c>
      <c r="G572">
        <v>17995</v>
      </c>
      <c r="H572" t="s">
        <v>41</v>
      </c>
      <c r="I572">
        <v>877</v>
      </c>
      <c r="J572" t="s">
        <v>95</v>
      </c>
      <c r="K572" t="s">
        <v>43</v>
      </c>
      <c r="L572" t="s">
        <v>1444</v>
      </c>
      <c r="M572" t="s">
        <v>45</v>
      </c>
      <c r="N572" t="s">
        <v>73</v>
      </c>
      <c r="O572" t="s">
        <v>47</v>
      </c>
      <c r="P572" t="s">
        <v>74</v>
      </c>
      <c r="Q572" t="s">
        <v>114</v>
      </c>
      <c r="R572" t="s">
        <v>52</v>
      </c>
      <c r="S572" t="s">
        <v>52</v>
      </c>
      <c r="T572" t="s">
        <v>98</v>
      </c>
      <c r="U572" t="s">
        <v>1445</v>
      </c>
      <c r="V572" t="s">
        <v>54</v>
      </c>
      <c r="W572" t="s">
        <v>55</v>
      </c>
      <c r="X572" t="s">
        <v>56</v>
      </c>
      <c r="Y572" t="s">
        <v>1498</v>
      </c>
      <c r="Z572" t="s">
        <v>284</v>
      </c>
      <c r="AA572" t="s">
        <v>82</v>
      </c>
      <c r="AB572">
        <v>1</v>
      </c>
      <c r="AC572" t="s">
        <v>102</v>
      </c>
      <c r="AD572" t="s">
        <v>52</v>
      </c>
      <c r="AE572" t="s">
        <v>52</v>
      </c>
      <c r="AF572" t="s">
        <v>52</v>
      </c>
      <c r="AG572" t="s">
        <v>52</v>
      </c>
      <c r="AH572">
        <v>9606</v>
      </c>
      <c r="AI572" t="s">
        <v>61</v>
      </c>
      <c r="AJ572" t="s">
        <v>1447</v>
      </c>
      <c r="AK572" t="s">
        <v>63</v>
      </c>
      <c r="AL572" t="s">
        <v>104</v>
      </c>
    </row>
    <row r="573" spans="1:38" x14ac:dyDescent="0.2">
      <c r="A573">
        <v>723</v>
      </c>
      <c r="B573">
        <v>30971826</v>
      </c>
      <c r="C573" t="s">
        <v>38</v>
      </c>
      <c r="D573" t="s">
        <v>1442</v>
      </c>
      <c r="E573" t="s">
        <v>1499</v>
      </c>
      <c r="F573">
        <v>17995</v>
      </c>
      <c r="G573">
        <v>17995</v>
      </c>
      <c r="H573" t="s">
        <v>41</v>
      </c>
      <c r="I573">
        <v>1213</v>
      </c>
      <c r="J573" t="s">
        <v>95</v>
      </c>
      <c r="K573" t="s">
        <v>43</v>
      </c>
      <c r="L573" t="s">
        <v>1444</v>
      </c>
      <c r="M573" t="s">
        <v>45</v>
      </c>
      <c r="N573" t="s">
        <v>73</v>
      </c>
      <c r="O573" t="s">
        <v>47</v>
      </c>
      <c r="P573" t="s">
        <v>74</v>
      </c>
      <c r="Q573" t="s">
        <v>114</v>
      </c>
      <c r="R573" t="s">
        <v>52</v>
      </c>
      <c r="S573" t="s">
        <v>52</v>
      </c>
      <c r="T573" t="s">
        <v>98</v>
      </c>
      <c r="U573" t="s">
        <v>1445</v>
      </c>
      <c r="V573" t="s">
        <v>54</v>
      </c>
      <c r="W573" t="s">
        <v>55</v>
      </c>
      <c r="X573" t="s">
        <v>56</v>
      </c>
      <c r="Y573" t="s">
        <v>1500</v>
      </c>
      <c r="Z573" t="s">
        <v>493</v>
      </c>
      <c r="AA573" t="s">
        <v>82</v>
      </c>
      <c r="AB573">
        <v>1</v>
      </c>
      <c r="AC573" t="s">
        <v>102</v>
      </c>
      <c r="AD573" t="s">
        <v>52</v>
      </c>
      <c r="AE573" t="s">
        <v>52</v>
      </c>
      <c r="AF573" t="s">
        <v>52</v>
      </c>
      <c r="AG573" t="s">
        <v>52</v>
      </c>
      <c r="AH573">
        <v>9606</v>
      </c>
      <c r="AI573" t="s">
        <v>61</v>
      </c>
      <c r="AJ573" t="s">
        <v>1447</v>
      </c>
      <c r="AK573" t="s">
        <v>63</v>
      </c>
      <c r="AL573" t="s">
        <v>104</v>
      </c>
    </row>
    <row r="574" spans="1:38" x14ac:dyDescent="0.2">
      <c r="A574">
        <v>724</v>
      </c>
      <c r="B574">
        <v>30971826</v>
      </c>
      <c r="C574" t="s">
        <v>38</v>
      </c>
      <c r="D574" t="s">
        <v>1442</v>
      </c>
      <c r="E574" t="s">
        <v>1501</v>
      </c>
      <c r="F574">
        <v>17995</v>
      </c>
      <c r="G574">
        <v>17995</v>
      </c>
      <c r="H574" t="s">
        <v>41</v>
      </c>
      <c r="I574">
        <v>1564</v>
      </c>
      <c r="J574" t="s">
        <v>95</v>
      </c>
      <c r="K574" t="s">
        <v>43</v>
      </c>
      <c r="L574" t="s">
        <v>1444</v>
      </c>
      <c r="M574" t="s">
        <v>45</v>
      </c>
      <c r="N574" t="s">
        <v>73</v>
      </c>
      <c r="O574" t="s">
        <v>47</v>
      </c>
      <c r="P574" t="s">
        <v>74</v>
      </c>
      <c r="Q574" t="s">
        <v>114</v>
      </c>
      <c r="R574" t="s">
        <v>52</v>
      </c>
      <c r="S574" t="s">
        <v>52</v>
      </c>
      <c r="T574" t="s">
        <v>98</v>
      </c>
      <c r="U574" t="s">
        <v>1445</v>
      </c>
      <c r="V574" t="s">
        <v>54</v>
      </c>
      <c r="W574" t="s">
        <v>55</v>
      </c>
      <c r="X574" t="s">
        <v>56</v>
      </c>
      <c r="Y574" t="s">
        <v>1502</v>
      </c>
      <c r="Z574" t="s">
        <v>477</v>
      </c>
      <c r="AA574" t="s">
        <v>82</v>
      </c>
      <c r="AB574">
        <v>1</v>
      </c>
      <c r="AC574" t="s">
        <v>102</v>
      </c>
      <c r="AD574" t="s">
        <v>52</v>
      </c>
      <c r="AE574" t="s">
        <v>52</v>
      </c>
      <c r="AF574" t="s">
        <v>52</v>
      </c>
      <c r="AG574" t="s">
        <v>52</v>
      </c>
      <c r="AH574">
        <v>9606</v>
      </c>
      <c r="AI574" t="s">
        <v>61</v>
      </c>
      <c r="AJ574" t="s">
        <v>1447</v>
      </c>
      <c r="AK574" t="s">
        <v>63</v>
      </c>
      <c r="AL574" t="s">
        <v>104</v>
      </c>
    </row>
    <row r="575" spans="1:38" x14ac:dyDescent="0.2">
      <c r="A575">
        <v>725</v>
      </c>
      <c r="B575">
        <v>30971826</v>
      </c>
      <c r="C575" t="s">
        <v>38</v>
      </c>
      <c r="D575" t="s">
        <v>1442</v>
      </c>
      <c r="E575" t="s">
        <v>1503</v>
      </c>
      <c r="F575">
        <v>17995</v>
      </c>
      <c r="G575">
        <v>17995</v>
      </c>
      <c r="H575" t="s">
        <v>41</v>
      </c>
      <c r="I575">
        <v>1116</v>
      </c>
      <c r="J575" t="s">
        <v>95</v>
      </c>
      <c r="K575" t="s">
        <v>43</v>
      </c>
      <c r="L575" t="s">
        <v>1444</v>
      </c>
      <c r="M575" t="s">
        <v>45</v>
      </c>
      <c r="N575" t="s">
        <v>73</v>
      </c>
      <c r="O575" t="s">
        <v>47</v>
      </c>
      <c r="P575" t="s">
        <v>74</v>
      </c>
      <c r="Q575" t="s">
        <v>114</v>
      </c>
      <c r="R575" t="s">
        <v>52</v>
      </c>
      <c r="S575" t="s">
        <v>52</v>
      </c>
      <c r="T575" t="s">
        <v>98</v>
      </c>
      <c r="U575" t="s">
        <v>1445</v>
      </c>
      <c r="V575" t="s">
        <v>54</v>
      </c>
      <c r="W575" t="s">
        <v>55</v>
      </c>
      <c r="X575" t="s">
        <v>56</v>
      </c>
      <c r="Y575" t="s">
        <v>1110</v>
      </c>
      <c r="Z575" t="s">
        <v>152</v>
      </c>
      <c r="AA575" t="s">
        <v>82</v>
      </c>
      <c r="AB575">
        <v>1</v>
      </c>
      <c r="AC575" t="s">
        <v>102</v>
      </c>
      <c r="AD575" t="s">
        <v>52</v>
      </c>
      <c r="AE575" t="s">
        <v>52</v>
      </c>
      <c r="AF575" t="s">
        <v>52</v>
      </c>
      <c r="AG575" t="s">
        <v>52</v>
      </c>
      <c r="AH575">
        <v>9606</v>
      </c>
      <c r="AI575" t="s">
        <v>61</v>
      </c>
      <c r="AJ575" t="s">
        <v>1447</v>
      </c>
      <c r="AK575" t="s">
        <v>63</v>
      </c>
      <c r="AL575" t="s">
        <v>104</v>
      </c>
    </row>
    <row r="576" spans="1:38" x14ac:dyDescent="0.2">
      <c r="A576">
        <v>726</v>
      </c>
      <c r="B576">
        <v>30971826</v>
      </c>
      <c r="C576" t="s">
        <v>38</v>
      </c>
      <c r="D576" t="s">
        <v>1442</v>
      </c>
      <c r="E576" t="s">
        <v>1504</v>
      </c>
      <c r="F576">
        <v>17995</v>
      </c>
      <c r="G576">
        <v>17995</v>
      </c>
      <c r="H576" t="s">
        <v>41</v>
      </c>
      <c r="I576">
        <v>1285</v>
      </c>
      <c r="J576" t="s">
        <v>95</v>
      </c>
      <c r="K576" t="s">
        <v>43</v>
      </c>
      <c r="L576" t="s">
        <v>1444</v>
      </c>
      <c r="M576" t="s">
        <v>45</v>
      </c>
      <c r="N576" t="s">
        <v>73</v>
      </c>
      <c r="O576" t="s">
        <v>47</v>
      </c>
      <c r="P576" t="s">
        <v>74</v>
      </c>
      <c r="Q576" t="s">
        <v>114</v>
      </c>
      <c r="R576" t="s">
        <v>52</v>
      </c>
      <c r="S576" t="s">
        <v>52</v>
      </c>
      <c r="T576" t="s">
        <v>98</v>
      </c>
      <c r="U576" t="s">
        <v>1445</v>
      </c>
      <c r="V576" t="s">
        <v>54</v>
      </c>
      <c r="W576" t="s">
        <v>55</v>
      </c>
      <c r="X576" t="s">
        <v>56</v>
      </c>
      <c r="Y576" t="s">
        <v>1119</v>
      </c>
      <c r="Z576" t="s">
        <v>596</v>
      </c>
      <c r="AA576" t="s">
        <v>82</v>
      </c>
      <c r="AB576">
        <v>1</v>
      </c>
      <c r="AC576" t="s">
        <v>102</v>
      </c>
      <c r="AD576" t="s">
        <v>52</v>
      </c>
      <c r="AE576" t="s">
        <v>52</v>
      </c>
      <c r="AF576" t="s">
        <v>52</v>
      </c>
      <c r="AG576" t="s">
        <v>52</v>
      </c>
      <c r="AH576">
        <v>9606</v>
      </c>
      <c r="AI576" t="s">
        <v>61</v>
      </c>
      <c r="AJ576" t="s">
        <v>1447</v>
      </c>
      <c r="AK576" t="s">
        <v>63</v>
      </c>
      <c r="AL576" t="s">
        <v>104</v>
      </c>
    </row>
    <row r="577" spans="1:38" x14ac:dyDescent="0.2">
      <c r="A577">
        <v>727</v>
      </c>
      <c r="B577">
        <v>30971826</v>
      </c>
      <c r="C577" t="s">
        <v>38</v>
      </c>
      <c r="D577" t="s">
        <v>1442</v>
      </c>
      <c r="E577" t="s">
        <v>1505</v>
      </c>
      <c r="F577">
        <v>17995</v>
      </c>
      <c r="G577">
        <v>17995</v>
      </c>
      <c r="H577" t="s">
        <v>41</v>
      </c>
      <c r="I577">
        <v>1395</v>
      </c>
      <c r="J577" t="s">
        <v>95</v>
      </c>
      <c r="K577" t="s">
        <v>43</v>
      </c>
      <c r="L577" t="s">
        <v>1444</v>
      </c>
      <c r="M577" t="s">
        <v>45</v>
      </c>
      <c r="N577" t="s">
        <v>73</v>
      </c>
      <c r="O577" t="s">
        <v>47</v>
      </c>
      <c r="P577" t="s">
        <v>74</v>
      </c>
      <c r="Q577" t="s">
        <v>114</v>
      </c>
      <c r="R577" t="s">
        <v>52</v>
      </c>
      <c r="S577" t="s">
        <v>52</v>
      </c>
      <c r="T577" t="s">
        <v>98</v>
      </c>
      <c r="U577" t="s">
        <v>1445</v>
      </c>
      <c r="V577" t="s">
        <v>54</v>
      </c>
      <c r="W577" t="s">
        <v>55</v>
      </c>
      <c r="X577" t="s">
        <v>56</v>
      </c>
      <c r="Y577" t="s">
        <v>1506</v>
      </c>
      <c r="Z577" t="s">
        <v>101</v>
      </c>
      <c r="AA577" t="s">
        <v>82</v>
      </c>
      <c r="AB577">
        <v>1</v>
      </c>
      <c r="AC577" t="s">
        <v>102</v>
      </c>
      <c r="AD577" t="s">
        <v>52</v>
      </c>
      <c r="AE577" t="s">
        <v>52</v>
      </c>
      <c r="AF577" t="s">
        <v>52</v>
      </c>
      <c r="AG577" t="s">
        <v>52</v>
      </c>
      <c r="AH577">
        <v>9606</v>
      </c>
      <c r="AI577" t="s">
        <v>61</v>
      </c>
      <c r="AJ577" t="s">
        <v>1447</v>
      </c>
      <c r="AK577" t="s">
        <v>63</v>
      </c>
      <c r="AL577" t="s">
        <v>104</v>
      </c>
    </row>
    <row r="578" spans="1:38" x14ac:dyDescent="0.2">
      <c r="A578">
        <v>728</v>
      </c>
      <c r="B578">
        <v>30971826</v>
      </c>
      <c r="C578" t="s">
        <v>38</v>
      </c>
      <c r="D578" t="s">
        <v>1442</v>
      </c>
      <c r="E578" t="s">
        <v>1507</v>
      </c>
      <c r="F578">
        <v>17995</v>
      </c>
      <c r="G578">
        <v>17995</v>
      </c>
      <c r="H578" t="s">
        <v>41</v>
      </c>
      <c r="I578">
        <v>1277</v>
      </c>
      <c r="J578" t="s">
        <v>95</v>
      </c>
      <c r="K578" t="s">
        <v>43</v>
      </c>
      <c r="L578" t="s">
        <v>1444</v>
      </c>
      <c r="M578" t="s">
        <v>45</v>
      </c>
      <c r="N578" t="s">
        <v>73</v>
      </c>
      <c r="O578" t="s">
        <v>47</v>
      </c>
      <c r="P578" t="s">
        <v>74</v>
      </c>
      <c r="Q578" t="s">
        <v>114</v>
      </c>
      <c r="R578" t="s">
        <v>52</v>
      </c>
      <c r="S578" t="s">
        <v>52</v>
      </c>
      <c r="T578" t="s">
        <v>98</v>
      </c>
      <c r="U578" t="s">
        <v>1445</v>
      </c>
      <c r="V578" t="s">
        <v>54</v>
      </c>
      <c r="W578" t="s">
        <v>55</v>
      </c>
      <c r="X578" t="s">
        <v>56</v>
      </c>
      <c r="Y578" t="s">
        <v>1508</v>
      </c>
      <c r="Z578" t="s">
        <v>162</v>
      </c>
      <c r="AA578" t="s">
        <v>82</v>
      </c>
      <c r="AB578">
        <v>1</v>
      </c>
      <c r="AC578" t="s">
        <v>102</v>
      </c>
      <c r="AD578" t="s">
        <v>52</v>
      </c>
      <c r="AE578" t="s">
        <v>52</v>
      </c>
      <c r="AF578" t="s">
        <v>52</v>
      </c>
      <c r="AG578" t="s">
        <v>52</v>
      </c>
      <c r="AH578">
        <v>9606</v>
      </c>
      <c r="AI578" t="s">
        <v>61</v>
      </c>
      <c r="AJ578" t="s">
        <v>1447</v>
      </c>
      <c r="AK578" t="s">
        <v>63</v>
      </c>
      <c r="AL578" t="s">
        <v>104</v>
      </c>
    </row>
    <row r="579" spans="1:38" x14ac:dyDescent="0.2">
      <c r="A579">
        <v>729</v>
      </c>
      <c r="B579">
        <v>30971826</v>
      </c>
      <c r="C579" t="s">
        <v>38</v>
      </c>
      <c r="D579" t="s">
        <v>1442</v>
      </c>
      <c r="E579" t="s">
        <v>1509</v>
      </c>
      <c r="F579">
        <v>17995</v>
      </c>
      <c r="G579">
        <v>17995</v>
      </c>
      <c r="H579" t="s">
        <v>41</v>
      </c>
      <c r="I579">
        <v>1686</v>
      </c>
      <c r="J579" t="s">
        <v>95</v>
      </c>
      <c r="K579" t="s">
        <v>43</v>
      </c>
      <c r="L579" t="s">
        <v>1444</v>
      </c>
      <c r="M579" t="s">
        <v>45</v>
      </c>
      <c r="N579" t="s">
        <v>73</v>
      </c>
      <c r="O579" t="s">
        <v>47</v>
      </c>
      <c r="P579" t="s">
        <v>74</v>
      </c>
      <c r="Q579" t="s">
        <v>114</v>
      </c>
      <c r="R579" t="s">
        <v>52</v>
      </c>
      <c r="S579" t="s">
        <v>52</v>
      </c>
      <c r="T579" t="s">
        <v>98</v>
      </c>
      <c r="U579" t="s">
        <v>1445</v>
      </c>
      <c r="V579" t="s">
        <v>54</v>
      </c>
      <c r="W579" t="s">
        <v>55</v>
      </c>
      <c r="X579" t="s">
        <v>56</v>
      </c>
      <c r="Y579" t="s">
        <v>1510</v>
      </c>
      <c r="Z579" t="s">
        <v>162</v>
      </c>
      <c r="AA579" t="s">
        <v>82</v>
      </c>
      <c r="AB579">
        <v>1</v>
      </c>
      <c r="AC579" t="s">
        <v>102</v>
      </c>
      <c r="AD579" t="s">
        <v>52</v>
      </c>
      <c r="AE579" t="s">
        <v>52</v>
      </c>
      <c r="AF579" t="s">
        <v>52</v>
      </c>
      <c r="AG579" t="s">
        <v>52</v>
      </c>
      <c r="AH579">
        <v>9606</v>
      </c>
      <c r="AI579" t="s">
        <v>61</v>
      </c>
      <c r="AJ579" t="s">
        <v>1447</v>
      </c>
      <c r="AK579" t="s">
        <v>63</v>
      </c>
      <c r="AL579" t="s">
        <v>104</v>
      </c>
    </row>
    <row r="580" spans="1:38" x14ac:dyDescent="0.2">
      <c r="A580">
        <v>730</v>
      </c>
      <c r="B580">
        <v>30971826</v>
      </c>
      <c r="C580" t="s">
        <v>38</v>
      </c>
      <c r="D580" t="s">
        <v>1442</v>
      </c>
      <c r="E580" t="s">
        <v>1511</v>
      </c>
      <c r="F580">
        <v>17995</v>
      </c>
      <c r="G580">
        <v>17995</v>
      </c>
      <c r="H580" t="s">
        <v>41</v>
      </c>
      <c r="I580">
        <v>401</v>
      </c>
      <c r="J580" t="s">
        <v>95</v>
      </c>
      <c r="K580" t="s">
        <v>43</v>
      </c>
      <c r="L580" t="s">
        <v>1444</v>
      </c>
      <c r="M580" t="s">
        <v>45</v>
      </c>
      <c r="N580" t="s">
        <v>73</v>
      </c>
      <c r="O580" t="s">
        <v>47</v>
      </c>
      <c r="P580" t="s">
        <v>74</v>
      </c>
      <c r="Q580" t="s">
        <v>114</v>
      </c>
      <c r="R580" t="s">
        <v>52</v>
      </c>
      <c r="S580" t="s">
        <v>52</v>
      </c>
      <c r="T580" t="s">
        <v>98</v>
      </c>
      <c r="U580" t="s">
        <v>1445</v>
      </c>
      <c r="V580" t="s">
        <v>54</v>
      </c>
      <c r="W580" t="s">
        <v>55</v>
      </c>
      <c r="X580" t="s">
        <v>56</v>
      </c>
      <c r="Y580" t="s">
        <v>1123</v>
      </c>
      <c r="Z580" t="s">
        <v>528</v>
      </c>
      <c r="AA580" t="s">
        <v>82</v>
      </c>
      <c r="AB580">
        <v>1</v>
      </c>
      <c r="AC580" t="s">
        <v>102</v>
      </c>
      <c r="AD580" t="s">
        <v>52</v>
      </c>
      <c r="AE580" t="s">
        <v>52</v>
      </c>
      <c r="AF580" t="s">
        <v>52</v>
      </c>
      <c r="AG580" t="s">
        <v>52</v>
      </c>
      <c r="AH580">
        <v>9606</v>
      </c>
      <c r="AI580" t="s">
        <v>61</v>
      </c>
      <c r="AJ580" t="s">
        <v>1447</v>
      </c>
      <c r="AK580" t="s">
        <v>63</v>
      </c>
      <c r="AL580" t="s">
        <v>104</v>
      </c>
    </row>
    <row r="581" spans="1:38" x14ac:dyDescent="0.2">
      <c r="A581">
        <v>731</v>
      </c>
      <c r="B581">
        <v>30971826</v>
      </c>
      <c r="C581" t="s">
        <v>38</v>
      </c>
      <c r="D581" t="s">
        <v>1442</v>
      </c>
      <c r="E581" t="s">
        <v>1512</v>
      </c>
      <c r="F581">
        <v>17995</v>
      </c>
      <c r="G581">
        <v>17995</v>
      </c>
      <c r="H581" t="s">
        <v>41</v>
      </c>
      <c r="I581">
        <v>1471</v>
      </c>
      <c r="J581" t="s">
        <v>95</v>
      </c>
      <c r="K581" t="s">
        <v>43</v>
      </c>
      <c r="L581" t="s">
        <v>1444</v>
      </c>
      <c r="M581" t="s">
        <v>45</v>
      </c>
      <c r="N581" t="s">
        <v>73</v>
      </c>
      <c r="O581" t="s">
        <v>47</v>
      </c>
      <c r="P581" t="s">
        <v>74</v>
      </c>
      <c r="Q581" t="s">
        <v>114</v>
      </c>
      <c r="R581" t="s">
        <v>52</v>
      </c>
      <c r="S581" t="s">
        <v>52</v>
      </c>
      <c r="T581" t="s">
        <v>98</v>
      </c>
      <c r="U581" t="s">
        <v>1445</v>
      </c>
      <c r="V581" t="s">
        <v>54</v>
      </c>
      <c r="W581" t="s">
        <v>55</v>
      </c>
      <c r="X581" t="s">
        <v>56</v>
      </c>
      <c r="Y581" t="s">
        <v>1513</v>
      </c>
      <c r="Z581" t="s">
        <v>875</v>
      </c>
      <c r="AA581" t="s">
        <v>82</v>
      </c>
      <c r="AB581">
        <v>1</v>
      </c>
      <c r="AC581" t="s">
        <v>102</v>
      </c>
      <c r="AD581" t="s">
        <v>52</v>
      </c>
      <c r="AE581" t="s">
        <v>52</v>
      </c>
      <c r="AF581" t="s">
        <v>52</v>
      </c>
      <c r="AG581" t="s">
        <v>52</v>
      </c>
      <c r="AH581">
        <v>9606</v>
      </c>
      <c r="AI581" t="s">
        <v>61</v>
      </c>
      <c r="AJ581" t="s">
        <v>1447</v>
      </c>
      <c r="AK581" t="s">
        <v>63</v>
      </c>
      <c r="AL581" t="s">
        <v>104</v>
      </c>
    </row>
    <row r="582" spans="1:38" x14ac:dyDescent="0.2">
      <c r="A582">
        <v>732</v>
      </c>
      <c r="B582">
        <v>30971826</v>
      </c>
      <c r="C582" t="s">
        <v>38</v>
      </c>
      <c r="D582" t="s">
        <v>1442</v>
      </c>
      <c r="E582" t="s">
        <v>1514</v>
      </c>
      <c r="F582">
        <v>17995</v>
      </c>
      <c r="G582">
        <v>17995</v>
      </c>
      <c r="H582" t="s">
        <v>41</v>
      </c>
      <c r="I582">
        <v>1600</v>
      </c>
      <c r="J582" t="s">
        <v>95</v>
      </c>
      <c r="K582" t="s">
        <v>43</v>
      </c>
      <c r="L582" t="s">
        <v>1444</v>
      </c>
      <c r="M582" t="s">
        <v>45</v>
      </c>
      <c r="N582" t="s">
        <v>73</v>
      </c>
      <c r="O582" t="s">
        <v>47</v>
      </c>
      <c r="P582" t="s">
        <v>74</v>
      </c>
      <c r="Q582" t="s">
        <v>114</v>
      </c>
      <c r="R582" t="s">
        <v>52</v>
      </c>
      <c r="S582" t="s">
        <v>52</v>
      </c>
      <c r="T582" t="s">
        <v>98</v>
      </c>
      <c r="U582" t="s">
        <v>1445</v>
      </c>
      <c r="V582" t="s">
        <v>54</v>
      </c>
      <c r="W582" t="s">
        <v>55</v>
      </c>
      <c r="X582" t="s">
        <v>56</v>
      </c>
      <c r="Y582" t="s">
        <v>1515</v>
      </c>
      <c r="Z582" t="s">
        <v>622</v>
      </c>
      <c r="AA582" t="s">
        <v>82</v>
      </c>
      <c r="AB582">
        <v>1</v>
      </c>
      <c r="AC582" t="s">
        <v>102</v>
      </c>
      <c r="AD582" t="s">
        <v>52</v>
      </c>
      <c r="AE582" t="s">
        <v>52</v>
      </c>
      <c r="AF582" t="s">
        <v>52</v>
      </c>
      <c r="AG582" t="s">
        <v>52</v>
      </c>
      <c r="AH582">
        <v>9606</v>
      </c>
      <c r="AI582" t="s">
        <v>61</v>
      </c>
      <c r="AJ582" t="s">
        <v>1447</v>
      </c>
      <c r="AK582" t="s">
        <v>63</v>
      </c>
      <c r="AL582" t="s">
        <v>104</v>
      </c>
    </row>
    <row r="583" spans="1:38" x14ac:dyDescent="0.2">
      <c r="A583">
        <v>733</v>
      </c>
      <c r="B583">
        <v>30971826</v>
      </c>
      <c r="C583" t="s">
        <v>38</v>
      </c>
      <c r="D583" t="s">
        <v>1442</v>
      </c>
      <c r="E583" t="s">
        <v>1516</v>
      </c>
      <c r="F583">
        <v>17995</v>
      </c>
      <c r="G583">
        <v>17995</v>
      </c>
      <c r="H583" t="s">
        <v>41</v>
      </c>
      <c r="I583">
        <v>1003</v>
      </c>
      <c r="J583" t="s">
        <v>95</v>
      </c>
      <c r="K583" t="s">
        <v>43</v>
      </c>
      <c r="L583" t="s">
        <v>1444</v>
      </c>
      <c r="M583" t="s">
        <v>45</v>
      </c>
      <c r="N583" t="s">
        <v>73</v>
      </c>
      <c r="O583" t="s">
        <v>47</v>
      </c>
      <c r="P583" t="s">
        <v>74</v>
      </c>
      <c r="Q583" t="s">
        <v>114</v>
      </c>
      <c r="R583" t="s">
        <v>52</v>
      </c>
      <c r="S583" t="s">
        <v>52</v>
      </c>
      <c r="T583" t="s">
        <v>98</v>
      </c>
      <c r="U583" t="s">
        <v>1445</v>
      </c>
      <c r="V583" t="s">
        <v>54</v>
      </c>
      <c r="W583" t="s">
        <v>55</v>
      </c>
      <c r="X583" t="s">
        <v>56</v>
      </c>
      <c r="Y583" t="s">
        <v>1517</v>
      </c>
      <c r="Z583" t="s">
        <v>408</v>
      </c>
      <c r="AA583" t="s">
        <v>82</v>
      </c>
      <c r="AB583">
        <v>1</v>
      </c>
      <c r="AC583" t="s">
        <v>102</v>
      </c>
      <c r="AD583" t="s">
        <v>52</v>
      </c>
      <c r="AE583" t="s">
        <v>52</v>
      </c>
      <c r="AF583" t="s">
        <v>52</v>
      </c>
      <c r="AG583" t="s">
        <v>52</v>
      </c>
      <c r="AH583">
        <v>9606</v>
      </c>
      <c r="AI583" t="s">
        <v>61</v>
      </c>
      <c r="AJ583" t="s">
        <v>1447</v>
      </c>
      <c r="AK583" t="s">
        <v>63</v>
      </c>
      <c r="AL583" t="s">
        <v>104</v>
      </c>
    </row>
    <row r="584" spans="1:38" x14ac:dyDescent="0.2">
      <c r="A584">
        <v>734</v>
      </c>
      <c r="B584">
        <v>30971826</v>
      </c>
      <c r="C584" t="s">
        <v>38</v>
      </c>
      <c r="D584" t="s">
        <v>1442</v>
      </c>
      <c r="E584" t="s">
        <v>1518</v>
      </c>
      <c r="F584">
        <v>17995</v>
      </c>
      <c r="G584">
        <v>17995</v>
      </c>
      <c r="H584" t="s">
        <v>41</v>
      </c>
      <c r="I584">
        <v>1521</v>
      </c>
      <c r="J584" t="s">
        <v>95</v>
      </c>
      <c r="K584" t="s">
        <v>43</v>
      </c>
      <c r="L584" t="s">
        <v>1444</v>
      </c>
      <c r="M584" t="s">
        <v>45</v>
      </c>
      <c r="N584" t="s">
        <v>73</v>
      </c>
      <c r="O584" t="s">
        <v>47</v>
      </c>
      <c r="P584" t="s">
        <v>74</v>
      </c>
      <c r="Q584" t="s">
        <v>114</v>
      </c>
      <c r="R584" t="s">
        <v>52</v>
      </c>
      <c r="S584" t="s">
        <v>52</v>
      </c>
      <c r="T584" t="s">
        <v>98</v>
      </c>
      <c r="U584" t="s">
        <v>1445</v>
      </c>
      <c r="V584" t="s">
        <v>54</v>
      </c>
      <c r="W584" t="s">
        <v>55</v>
      </c>
      <c r="X584" t="s">
        <v>56</v>
      </c>
      <c r="Y584" t="s">
        <v>1519</v>
      </c>
      <c r="Z584" t="s">
        <v>816</v>
      </c>
      <c r="AA584" t="s">
        <v>82</v>
      </c>
      <c r="AB584">
        <v>1</v>
      </c>
      <c r="AC584" t="s">
        <v>102</v>
      </c>
      <c r="AD584" t="s">
        <v>52</v>
      </c>
      <c r="AE584" t="s">
        <v>52</v>
      </c>
      <c r="AF584" t="s">
        <v>52</v>
      </c>
      <c r="AG584" t="s">
        <v>52</v>
      </c>
      <c r="AH584">
        <v>9606</v>
      </c>
      <c r="AI584" t="s">
        <v>61</v>
      </c>
      <c r="AJ584" t="s">
        <v>1447</v>
      </c>
      <c r="AK584" t="s">
        <v>63</v>
      </c>
      <c r="AL584" t="s">
        <v>104</v>
      </c>
    </row>
    <row r="585" spans="1:38" x14ac:dyDescent="0.2">
      <c r="A585">
        <v>735</v>
      </c>
      <c r="B585">
        <v>30971826</v>
      </c>
      <c r="C585" t="s">
        <v>38</v>
      </c>
      <c r="D585" t="s">
        <v>1442</v>
      </c>
      <c r="E585" t="s">
        <v>1520</v>
      </c>
      <c r="F585">
        <v>17995</v>
      </c>
      <c r="G585">
        <v>17995</v>
      </c>
      <c r="H585" t="s">
        <v>41</v>
      </c>
      <c r="I585">
        <v>1940</v>
      </c>
      <c r="J585" t="s">
        <v>95</v>
      </c>
      <c r="K585" t="s">
        <v>43</v>
      </c>
      <c r="L585" t="s">
        <v>1444</v>
      </c>
      <c r="M585" t="s">
        <v>45</v>
      </c>
      <c r="N585" t="s">
        <v>73</v>
      </c>
      <c r="O585" t="s">
        <v>47</v>
      </c>
      <c r="P585" t="s">
        <v>74</v>
      </c>
      <c r="Q585" t="s">
        <v>114</v>
      </c>
      <c r="R585" t="s">
        <v>52</v>
      </c>
      <c r="S585" t="s">
        <v>52</v>
      </c>
      <c r="T585" t="s">
        <v>98</v>
      </c>
      <c r="U585" t="s">
        <v>1445</v>
      </c>
      <c r="V585" t="s">
        <v>54</v>
      </c>
      <c r="W585" t="s">
        <v>55</v>
      </c>
      <c r="X585" t="s">
        <v>56</v>
      </c>
      <c r="Y585" t="s">
        <v>1521</v>
      </c>
      <c r="Z585" t="s">
        <v>152</v>
      </c>
      <c r="AA585" t="s">
        <v>82</v>
      </c>
      <c r="AB585">
        <v>1</v>
      </c>
      <c r="AC585" t="s">
        <v>102</v>
      </c>
      <c r="AD585" t="s">
        <v>52</v>
      </c>
      <c r="AE585" t="s">
        <v>52</v>
      </c>
      <c r="AF585" t="s">
        <v>52</v>
      </c>
      <c r="AG585" t="s">
        <v>52</v>
      </c>
      <c r="AH585">
        <v>9606</v>
      </c>
      <c r="AI585" t="s">
        <v>61</v>
      </c>
      <c r="AJ585" t="s">
        <v>1447</v>
      </c>
      <c r="AK585" t="s">
        <v>63</v>
      </c>
      <c r="AL585" t="s">
        <v>104</v>
      </c>
    </row>
    <row r="586" spans="1:38" x14ac:dyDescent="0.2">
      <c r="A586">
        <v>736</v>
      </c>
      <c r="B586">
        <v>30971826</v>
      </c>
      <c r="C586" t="s">
        <v>38</v>
      </c>
      <c r="D586" t="s">
        <v>1442</v>
      </c>
      <c r="E586" t="s">
        <v>1522</v>
      </c>
      <c r="F586">
        <v>17995</v>
      </c>
      <c r="G586">
        <v>17995</v>
      </c>
      <c r="H586" t="s">
        <v>41</v>
      </c>
      <c r="I586">
        <v>933</v>
      </c>
      <c r="J586" t="s">
        <v>95</v>
      </c>
      <c r="K586" t="s">
        <v>43</v>
      </c>
      <c r="L586" t="s">
        <v>1444</v>
      </c>
      <c r="M586" t="s">
        <v>45</v>
      </c>
      <c r="N586" t="s">
        <v>73</v>
      </c>
      <c r="O586" t="s">
        <v>47</v>
      </c>
      <c r="P586" t="s">
        <v>74</v>
      </c>
      <c r="Q586" t="s">
        <v>114</v>
      </c>
      <c r="R586" t="s">
        <v>52</v>
      </c>
      <c r="S586" t="s">
        <v>52</v>
      </c>
      <c r="T586" t="s">
        <v>98</v>
      </c>
      <c r="U586" t="s">
        <v>1445</v>
      </c>
      <c r="V586" t="s">
        <v>54</v>
      </c>
      <c r="W586" t="s">
        <v>55</v>
      </c>
      <c r="X586" t="s">
        <v>56</v>
      </c>
      <c r="Y586" t="s">
        <v>1523</v>
      </c>
      <c r="Z586" t="s">
        <v>152</v>
      </c>
      <c r="AA586" t="s">
        <v>82</v>
      </c>
      <c r="AB586">
        <v>1</v>
      </c>
      <c r="AC586" t="s">
        <v>102</v>
      </c>
      <c r="AD586" t="s">
        <v>52</v>
      </c>
      <c r="AE586" t="s">
        <v>52</v>
      </c>
      <c r="AF586" t="s">
        <v>52</v>
      </c>
      <c r="AG586" t="s">
        <v>52</v>
      </c>
      <c r="AH586">
        <v>9606</v>
      </c>
      <c r="AI586" t="s">
        <v>61</v>
      </c>
      <c r="AJ586" t="s">
        <v>1447</v>
      </c>
      <c r="AK586" t="s">
        <v>63</v>
      </c>
      <c r="AL586" t="s">
        <v>104</v>
      </c>
    </row>
    <row r="587" spans="1:38" x14ac:dyDescent="0.2">
      <c r="A587">
        <v>737</v>
      </c>
      <c r="B587">
        <v>30971826</v>
      </c>
      <c r="C587" t="s">
        <v>38</v>
      </c>
      <c r="D587" t="s">
        <v>1442</v>
      </c>
      <c r="E587" t="s">
        <v>1524</v>
      </c>
      <c r="F587">
        <v>17995</v>
      </c>
      <c r="G587">
        <v>17995</v>
      </c>
      <c r="H587" t="s">
        <v>41</v>
      </c>
      <c r="I587">
        <v>1404</v>
      </c>
      <c r="J587" t="s">
        <v>95</v>
      </c>
      <c r="K587" t="s">
        <v>43</v>
      </c>
      <c r="L587" t="s">
        <v>1444</v>
      </c>
      <c r="M587" t="s">
        <v>45</v>
      </c>
      <c r="N587" t="s">
        <v>73</v>
      </c>
      <c r="O587" t="s">
        <v>47</v>
      </c>
      <c r="P587" t="s">
        <v>74</v>
      </c>
      <c r="Q587" t="s">
        <v>114</v>
      </c>
      <c r="R587" t="s">
        <v>52</v>
      </c>
      <c r="S587" t="s">
        <v>52</v>
      </c>
      <c r="T587" t="s">
        <v>98</v>
      </c>
      <c r="U587" t="s">
        <v>1445</v>
      </c>
      <c r="V587" t="s">
        <v>54</v>
      </c>
      <c r="W587" t="s">
        <v>55</v>
      </c>
      <c r="X587" t="s">
        <v>56</v>
      </c>
      <c r="Y587" t="s">
        <v>1525</v>
      </c>
      <c r="Z587" t="s">
        <v>152</v>
      </c>
      <c r="AA587" t="s">
        <v>82</v>
      </c>
      <c r="AB587">
        <v>1</v>
      </c>
      <c r="AC587" t="s">
        <v>102</v>
      </c>
      <c r="AD587" t="s">
        <v>52</v>
      </c>
      <c r="AE587" t="s">
        <v>52</v>
      </c>
      <c r="AF587" t="s">
        <v>52</v>
      </c>
      <c r="AG587" t="s">
        <v>52</v>
      </c>
      <c r="AH587">
        <v>9606</v>
      </c>
      <c r="AI587" t="s">
        <v>61</v>
      </c>
      <c r="AJ587" t="s">
        <v>1447</v>
      </c>
      <c r="AK587" t="s">
        <v>63</v>
      </c>
      <c r="AL587" t="s">
        <v>104</v>
      </c>
    </row>
    <row r="588" spans="1:38" x14ac:dyDescent="0.2">
      <c r="A588">
        <v>738</v>
      </c>
      <c r="B588">
        <v>30971826</v>
      </c>
      <c r="C588" t="s">
        <v>38</v>
      </c>
      <c r="D588" t="s">
        <v>1442</v>
      </c>
      <c r="E588" t="s">
        <v>1526</v>
      </c>
      <c r="F588">
        <v>17995</v>
      </c>
      <c r="G588">
        <v>17995</v>
      </c>
      <c r="H588" t="s">
        <v>41</v>
      </c>
      <c r="I588">
        <v>1529</v>
      </c>
      <c r="J588" t="s">
        <v>95</v>
      </c>
      <c r="K588" t="s">
        <v>43</v>
      </c>
      <c r="L588" t="s">
        <v>1444</v>
      </c>
      <c r="M588" t="s">
        <v>45</v>
      </c>
      <c r="N588" t="s">
        <v>73</v>
      </c>
      <c r="O588" t="s">
        <v>47</v>
      </c>
      <c r="P588" t="s">
        <v>74</v>
      </c>
      <c r="Q588" t="s">
        <v>114</v>
      </c>
      <c r="R588" t="s">
        <v>52</v>
      </c>
      <c r="S588" t="s">
        <v>52</v>
      </c>
      <c r="T588" t="s">
        <v>98</v>
      </c>
      <c r="U588" t="s">
        <v>1445</v>
      </c>
      <c r="V588" t="s">
        <v>54</v>
      </c>
      <c r="W588" t="s">
        <v>55</v>
      </c>
      <c r="X588" t="s">
        <v>56</v>
      </c>
      <c r="Y588" t="s">
        <v>602</v>
      </c>
      <c r="Z588" t="s">
        <v>421</v>
      </c>
      <c r="AA588" t="s">
        <v>82</v>
      </c>
      <c r="AB588">
        <v>1</v>
      </c>
      <c r="AC588" t="s">
        <v>102</v>
      </c>
      <c r="AD588" t="s">
        <v>52</v>
      </c>
      <c r="AE588" t="s">
        <v>52</v>
      </c>
      <c r="AF588" t="s">
        <v>52</v>
      </c>
      <c r="AG588" t="s">
        <v>52</v>
      </c>
      <c r="AH588">
        <v>9606</v>
      </c>
      <c r="AI588" t="s">
        <v>61</v>
      </c>
      <c r="AJ588" t="s">
        <v>1447</v>
      </c>
      <c r="AK588" t="s">
        <v>63</v>
      </c>
      <c r="AL588" t="s">
        <v>104</v>
      </c>
    </row>
    <row r="589" spans="1:38" x14ac:dyDescent="0.2">
      <c r="A589">
        <v>739</v>
      </c>
      <c r="B589">
        <v>30971826</v>
      </c>
      <c r="C589" t="s">
        <v>38</v>
      </c>
      <c r="D589" t="s">
        <v>1442</v>
      </c>
      <c r="E589" t="s">
        <v>1527</v>
      </c>
      <c r="F589">
        <v>17995</v>
      </c>
      <c r="G589">
        <v>17995</v>
      </c>
      <c r="H589" t="s">
        <v>41</v>
      </c>
      <c r="I589">
        <v>1258</v>
      </c>
      <c r="J589" t="s">
        <v>95</v>
      </c>
      <c r="K589" t="s">
        <v>43</v>
      </c>
      <c r="L589" t="s">
        <v>1444</v>
      </c>
      <c r="M589" t="s">
        <v>45</v>
      </c>
      <c r="N589" t="s">
        <v>73</v>
      </c>
      <c r="O589" t="s">
        <v>47</v>
      </c>
      <c r="P589" t="s">
        <v>74</v>
      </c>
      <c r="Q589" t="s">
        <v>114</v>
      </c>
      <c r="R589" t="s">
        <v>52</v>
      </c>
      <c r="S589" t="s">
        <v>52</v>
      </c>
      <c r="T589" t="s">
        <v>98</v>
      </c>
      <c r="U589" t="s">
        <v>1445</v>
      </c>
      <c r="V589" t="s">
        <v>54</v>
      </c>
      <c r="W589" t="s">
        <v>55</v>
      </c>
      <c r="X589" t="s">
        <v>56</v>
      </c>
      <c r="Y589" t="s">
        <v>1528</v>
      </c>
      <c r="Z589" t="s">
        <v>152</v>
      </c>
      <c r="AA589" t="s">
        <v>82</v>
      </c>
      <c r="AB589">
        <v>1</v>
      </c>
      <c r="AC589" t="s">
        <v>102</v>
      </c>
      <c r="AD589" t="s">
        <v>52</v>
      </c>
      <c r="AE589" t="s">
        <v>52</v>
      </c>
      <c r="AF589" t="s">
        <v>52</v>
      </c>
      <c r="AG589" t="s">
        <v>52</v>
      </c>
      <c r="AH589">
        <v>9606</v>
      </c>
      <c r="AI589" t="s">
        <v>61</v>
      </c>
      <c r="AJ589" t="s">
        <v>1447</v>
      </c>
      <c r="AK589" t="s">
        <v>63</v>
      </c>
      <c r="AL589" t="s">
        <v>104</v>
      </c>
    </row>
    <row r="590" spans="1:38" x14ac:dyDescent="0.2">
      <c r="A590">
        <v>740</v>
      </c>
      <c r="B590">
        <v>30971826</v>
      </c>
      <c r="C590" t="s">
        <v>38</v>
      </c>
      <c r="D590" t="s">
        <v>1442</v>
      </c>
      <c r="E590" t="s">
        <v>1529</v>
      </c>
      <c r="F590">
        <v>17995</v>
      </c>
      <c r="G590">
        <v>17995</v>
      </c>
      <c r="H590" t="s">
        <v>41</v>
      </c>
      <c r="I590">
        <v>1607</v>
      </c>
      <c r="J590" t="s">
        <v>95</v>
      </c>
      <c r="K590" t="s">
        <v>43</v>
      </c>
      <c r="L590" t="s">
        <v>1444</v>
      </c>
      <c r="M590" t="s">
        <v>45</v>
      </c>
      <c r="N590" t="s">
        <v>73</v>
      </c>
      <c r="O590" t="s">
        <v>47</v>
      </c>
      <c r="P590" t="s">
        <v>74</v>
      </c>
      <c r="Q590" t="s">
        <v>114</v>
      </c>
      <c r="R590" t="s">
        <v>52</v>
      </c>
      <c r="S590" t="s">
        <v>52</v>
      </c>
      <c r="T590" t="s">
        <v>98</v>
      </c>
      <c r="U590" t="s">
        <v>1445</v>
      </c>
      <c r="V590" t="s">
        <v>54</v>
      </c>
      <c r="W590" t="s">
        <v>55</v>
      </c>
      <c r="X590" t="s">
        <v>56</v>
      </c>
      <c r="Y590" t="s">
        <v>606</v>
      </c>
      <c r="Z590" t="s">
        <v>209</v>
      </c>
      <c r="AA590" t="s">
        <v>82</v>
      </c>
      <c r="AB590">
        <v>1</v>
      </c>
      <c r="AC590" t="s">
        <v>102</v>
      </c>
      <c r="AD590" t="s">
        <v>52</v>
      </c>
      <c r="AE590" t="s">
        <v>52</v>
      </c>
      <c r="AF590" t="s">
        <v>52</v>
      </c>
      <c r="AG590" t="s">
        <v>52</v>
      </c>
      <c r="AH590">
        <v>9606</v>
      </c>
      <c r="AI590" t="s">
        <v>61</v>
      </c>
      <c r="AJ590" t="s">
        <v>1447</v>
      </c>
      <c r="AK590" t="s">
        <v>63</v>
      </c>
      <c r="AL590" t="s">
        <v>104</v>
      </c>
    </row>
    <row r="591" spans="1:38" x14ac:dyDescent="0.2">
      <c r="A591">
        <v>741</v>
      </c>
      <c r="B591">
        <v>30971826</v>
      </c>
      <c r="C591" t="s">
        <v>38</v>
      </c>
      <c r="D591" t="s">
        <v>1442</v>
      </c>
      <c r="E591" t="s">
        <v>1530</v>
      </c>
      <c r="F591">
        <v>17995</v>
      </c>
      <c r="G591">
        <v>17995</v>
      </c>
      <c r="H591" t="s">
        <v>41</v>
      </c>
      <c r="I591">
        <v>1333</v>
      </c>
      <c r="J591" t="s">
        <v>95</v>
      </c>
      <c r="K591" t="s">
        <v>43</v>
      </c>
      <c r="L591" t="s">
        <v>1444</v>
      </c>
      <c r="M591" t="s">
        <v>45</v>
      </c>
      <c r="N591" t="s">
        <v>73</v>
      </c>
      <c r="O591" t="s">
        <v>47</v>
      </c>
      <c r="P591" t="s">
        <v>74</v>
      </c>
      <c r="Q591" t="s">
        <v>114</v>
      </c>
      <c r="R591" t="s">
        <v>52</v>
      </c>
      <c r="S591" t="s">
        <v>52</v>
      </c>
      <c r="T591" t="s">
        <v>98</v>
      </c>
      <c r="U591" t="s">
        <v>1445</v>
      </c>
      <c r="V591" t="s">
        <v>54</v>
      </c>
      <c r="W591" t="s">
        <v>55</v>
      </c>
      <c r="X591" t="s">
        <v>56</v>
      </c>
      <c r="Y591" t="s">
        <v>1531</v>
      </c>
      <c r="Z591" t="s">
        <v>101</v>
      </c>
      <c r="AA591" t="s">
        <v>82</v>
      </c>
      <c r="AB591">
        <v>1</v>
      </c>
      <c r="AC591" t="s">
        <v>102</v>
      </c>
      <c r="AD591" t="s">
        <v>52</v>
      </c>
      <c r="AE591" t="s">
        <v>52</v>
      </c>
      <c r="AF591" t="s">
        <v>52</v>
      </c>
      <c r="AG591" t="s">
        <v>52</v>
      </c>
      <c r="AH591">
        <v>9606</v>
      </c>
      <c r="AI591" t="s">
        <v>61</v>
      </c>
      <c r="AJ591" t="s">
        <v>1447</v>
      </c>
      <c r="AK591" t="s">
        <v>63</v>
      </c>
      <c r="AL591" t="s">
        <v>104</v>
      </c>
    </row>
    <row r="592" spans="1:38" x14ac:dyDescent="0.2">
      <c r="A592">
        <v>742</v>
      </c>
      <c r="B592">
        <v>30971826</v>
      </c>
      <c r="C592" t="s">
        <v>38</v>
      </c>
      <c r="D592" t="s">
        <v>1442</v>
      </c>
      <c r="E592" t="s">
        <v>1532</v>
      </c>
      <c r="F592">
        <v>17995</v>
      </c>
      <c r="G592">
        <v>17995</v>
      </c>
      <c r="H592" t="s">
        <v>41</v>
      </c>
      <c r="I592">
        <v>1438</v>
      </c>
      <c r="J592" t="s">
        <v>95</v>
      </c>
      <c r="K592" t="s">
        <v>43</v>
      </c>
      <c r="L592" t="s">
        <v>1444</v>
      </c>
      <c r="M592" t="s">
        <v>45</v>
      </c>
      <c r="N592" t="s">
        <v>73</v>
      </c>
      <c r="O592" t="s">
        <v>47</v>
      </c>
      <c r="P592" t="s">
        <v>74</v>
      </c>
      <c r="Q592" t="s">
        <v>114</v>
      </c>
      <c r="R592" t="s">
        <v>52</v>
      </c>
      <c r="S592" t="s">
        <v>52</v>
      </c>
      <c r="T592" t="s">
        <v>98</v>
      </c>
      <c r="U592" t="s">
        <v>1445</v>
      </c>
      <c r="V592" t="s">
        <v>54</v>
      </c>
      <c r="W592" t="s">
        <v>55</v>
      </c>
      <c r="X592" t="s">
        <v>56</v>
      </c>
      <c r="Y592" t="s">
        <v>608</v>
      </c>
      <c r="Z592" t="s">
        <v>152</v>
      </c>
      <c r="AA592" t="s">
        <v>82</v>
      </c>
      <c r="AB592">
        <v>1</v>
      </c>
      <c r="AC592" t="s">
        <v>102</v>
      </c>
      <c r="AD592" t="s">
        <v>52</v>
      </c>
      <c r="AE592" t="s">
        <v>52</v>
      </c>
      <c r="AF592" t="s">
        <v>52</v>
      </c>
      <c r="AG592" t="s">
        <v>52</v>
      </c>
      <c r="AH592">
        <v>9606</v>
      </c>
      <c r="AI592" t="s">
        <v>61</v>
      </c>
      <c r="AJ592" t="s">
        <v>1447</v>
      </c>
      <c r="AK592" t="s">
        <v>63</v>
      </c>
      <c r="AL592" t="s">
        <v>104</v>
      </c>
    </row>
    <row r="593" spans="1:38" x14ac:dyDescent="0.2">
      <c r="A593">
        <v>743</v>
      </c>
      <c r="B593">
        <v>30971826</v>
      </c>
      <c r="C593" t="s">
        <v>38</v>
      </c>
      <c r="D593" t="s">
        <v>1442</v>
      </c>
      <c r="E593" t="s">
        <v>1533</v>
      </c>
      <c r="F593">
        <v>17995</v>
      </c>
      <c r="G593">
        <v>17995</v>
      </c>
      <c r="H593" t="s">
        <v>41</v>
      </c>
      <c r="I593">
        <v>1197</v>
      </c>
      <c r="J593" t="s">
        <v>95</v>
      </c>
      <c r="K593" t="s">
        <v>43</v>
      </c>
      <c r="L593" t="s">
        <v>1444</v>
      </c>
      <c r="M593" t="s">
        <v>45</v>
      </c>
      <c r="N593" t="s">
        <v>73</v>
      </c>
      <c r="O593" t="s">
        <v>47</v>
      </c>
      <c r="P593" t="s">
        <v>74</v>
      </c>
      <c r="Q593" t="s">
        <v>114</v>
      </c>
      <c r="R593" t="s">
        <v>52</v>
      </c>
      <c r="S593" t="s">
        <v>52</v>
      </c>
      <c r="T593" t="s">
        <v>98</v>
      </c>
      <c r="U593" t="s">
        <v>1445</v>
      </c>
      <c r="V593" t="s">
        <v>54</v>
      </c>
      <c r="W593" t="s">
        <v>55</v>
      </c>
      <c r="X593" t="s">
        <v>56</v>
      </c>
      <c r="Y593" t="s">
        <v>1534</v>
      </c>
      <c r="Z593" t="s">
        <v>421</v>
      </c>
      <c r="AA593" t="s">
        <v>82</v>
      </c>
      <c r="AB593">
        <v>1</v>
      </c>
      <c r="AC593" t="s">
        <v>102</v>
      </c>
      <c r="AD593" t="s">
        <v>52</v>
      </c>
      <c r="AE593" t="s">
        <v>52</v>
      </c>
      <c r="AF593" t="s">
        <v>52</v>
      </c>
      <c r="AG593" t="s">
        <v>52</v>
      </c>
      <c r="AH593">
        <v>9606</v>
      </c>
      <c r="AI593" t="s">
        <v>61</v>
      </c>
      <c r="AJ593" t="s">
        <v>1447</v>
      </c>
      <c r="AK593" t="s">
        <v>63</v>
      </c>
      <c r="AL593" t="s">
        <v>104</v>
      </c>
    </row>
    <row r="594" spans="1:38" x14ac:dyDescent="0.2">
      <c r="A594">
        <v>744</v>
      </c>
      <c r="B594">
        <v>30971826</v>
      </c>
      <c r="C594" t="s">
        <v>38</v>
      </c>
      <c r="D594" t="s">
        <v>1442</v>
      </c>
      <c r="E594" t="s">
        <v>1535</v>
      </c>
      <c r="F594">
        <v>17995</v>
      </c>
      <c r="G594">
        <v>17995</v>
      </c>
      <c r="H594" t="s">
        <v>41</v>
      </c>
      <c r="I594">
        <v>1668</v>
      </c>
      <c r="J594" t="s">
        <v>95</v>
      </c>
      <c r="K594" t="s">
        <v>43</v>
      </c>
      <c r="L594" t="s">
        <v>1444</v>
      </c>
      <c r="M594" t="s">
        <v>45</v>
      </c>
      <c r="N594" t="s">
        <v>73</v>
      </c>
      <c r="O594" t="s">
        <v>47</v>
      </c>
      <c r="P594" t="s">
        <v>74</v>
      </c>
      <c r="Q594" t="s">
        <v>114</v>
      </c>
      <c r="R594" t="s">
        <v>52</v>
      </c>
      <c r="S594" t="s">
        <v>52</v>
      </c>
      <c r="T594" t="s">
        <v>98</v>
      </c>
      <c r="U594" t="s">
        <v>1445</v>
      </c>
      <c r="V594" t="s">
        <v>54</v>
      </c>
      <c r="W594" t="s">
        <v>55</v>
      </c>
      <c r="X594" t="s">
        <v>56</v>
      </c>
      <c r="Y594" t="s">
        <v>1536</v>
      </c>
      <c r="Z594" t="s">
        <v>400</v>
      </c>
      <c r="AA594" t="s">
        <v>82</v>
      </c>
      <c r="AB594">
        <v>1</v>
      </c>
      <c r="AC594" t="s">
        <v>102</v>
      </c>
      <c r="AD594" t="s">
        <v>52</v>
      </c>
      <c r="AE594" t="s">
        <v>52</v>
      </c>
      <c r="AF594" t="s">
        <v>52</v>
      </c>
      <c r="AG594" t="s">
        <v>52</v>
      </c>
      <c r="AH594">
        <v>9606</v>
      </c>
      <c r="AI594" t="s">
        <v>61</v>
      </c>
      <c r="AJ594" t="s">
        <v>1447</v>
      </c>
      <c r="AK594" t="s">
        <v>63</v>
      </c>
      <c r="AL594" t="s">
        <v>104</v>
      </c>
    </row>
    <row r="595" spans="1:38" x14ac:dyDescent="0.2">
      <c r="A595">
        <v>745</v>
      </c>
      <c r="B595">
        <v>30971826</v>
      </c>
      <c r="C595" t="s">
        <v>38</v>
      </c>
      <c r="D595" t="s">
        <v>1442</v>
      </c>
      <c r="E595" t="s">
        <v>1537</v>
      </c>
      <c r="F595">
        <v>17995</v>
      </c>
      <c r="G595">
        <v>17995</v>
      </c>
      <c r="H595" t="s">
        <v>41</v>
      </c>
      <c r="I595">
        <v>1631</v>
      </c>
      <c r="J595" t="s">
        <v>95</v>
      </c>
      <c r="K595" t="s">
        <v>43</v>
      </c>
      <c r="L595" t="s">
        <v>1444</v>
      </c>
      <c r="M595" t="s">
        <v>45</v>
      </c>
      <c r="N595" t="s">
        <v>73</v>
      </c>
      <c r="O595" t="s">
        <v>47</v>
      </c>
      <c r="P595" t="s">
        <v>74</v>
      </c>
      <c r="Q595" t="s">
        <v>114</v>
      </c>
      <c r="R595" t="s">
        <v>52</v>
      </c>
      <c r="S595" t="s">
        <v>52</v>
      </c>
      <c r="T595" t="s">
        <v>98</v>
      </c>
      <c r="U595" t="s">
        <v>1445</v>
      </c>
      <c r="V595" t="s">
        <v>54</v>
      </c>
      <c r="W595" t="s">
        <v>55</v>
      </c>
      <c r="X595" t="s">
        <v>56</v>
      </c>
      <c r="Y595" t="s">
        <v>1538</v>
      </c>
      <c r="Z595" t="s">
        <v>232</v>
      </c>
      <c r="AA595" t="s">
        <v>82</v>
      </c>
      <c r="AB595">
        <v>1</v>
      </c>
      <c r="AC595" t="s">
        <v>102</v>
      </c>
      <c r="AD595" t="s">
        <v>52</v>
      </c>
      <c r="AE595" t="s">
        <v>52</v>
      </c>
      <c r="AF595" t="s">
        <v>52</v>
      </c>
      <c r="AG595" t="s">
        <v>52</v>
      </c>
      <c r="AH595">
        <v>9606</v>
      </c>
      <c r="AI595" t="s">
        <v>61</v>
      </c>
      <c r="AJ595" t="s">
        <v>1447</v>
      </c>
      <c r="AK595" t="s">
        <v>63</v>
      </c>
      <c r="AL595" t="s">
        <v>104</v>
      </c>
    </row>
    <row r="596" spans="1:38" x14ac:dyDescent="0.2">
      <c r="A596">
        <v>746</v>
      </c>
      <c r="B596">
        <v>30971826</v>
      </c>
      <c r="C596" t="s">
        <v>38</v>
      </c>
      <c r="D596" t="s">
        <v>1442</v>
      </c>
      <c r="E596" t="s">
        <v>1539</v>
      </c>
      <c r="F596">
        <v>17995</v>
      </c>
      <c r="G596">
        <v>17995</v>
      </c>
      <c r="H596" t="s">
        <v>41</v>
      </c>
      <c r="I596">
        <v>1131</v>
      </c>
      <c r="J596" t="s">
        <v>95</v>
      </c>
      <c r="K596" t="s">
        <v>43</v>
      </c>
      <c r="L596" t="s">
        <v>1444</v>
      </c>
      <c r="M596" t="s">
        <v>45</v>
      </c>
      <c r="N596" t="s">
        <v>73</v>
      </c>
      <c r="O596" t="s">
        <v>47</v>
      </c>
      <c r="P596" t="s">
        <v>74</v>
      </c>
      <c r="Q596" t="s">
        <v>114</v>
      </c>
      <c r="R596" t="s">
        <v>52</v>
      </c>
      <c r="S596" t="s">
        <v>52</v>
      </c>
      <c r="T596" t="s">
        <v>98</v>
      </c>
      <c r="U596" t="s">
        <v>1445</v>
      </c>
      <c r="V596" t="s">
        <v>54</v>
      </c>
      <c r="W596" t="s">
        <v>55</v>
      </c>
      <c r="X596" t="s">
        <v>56</v>
      </c>
      <c r="Y596" t="s">
        <v>1540</v>
      </c>
      <c r="Z596" t="s">
        <v>515</v>
      </c>
      <c r="AA596" t="s">
        <v>82</v>
      </c>
      <c r="AB596">
        <v>1</v>
      </c>
      <c r="AC596" t="s">
        <v>102</v>
      </c>
      <c r="AD596" t="s">
        <v>52</v>
      </c>
      <c r="AE596" t="s">
        <v>52</v>
      </c>
      <c r="AF596" t="s">
        <v>52</v>
      </c>
      <c r="AG596" t="s">
        <v>52</v>
      </c>
      <c r="AH596">
        <v>9606</v>
      </c>
      <c r="AI596" t="s">
        <v>61</v>
      </c>
      <c r="AJ596" t="s">
        <v>1447</v>
      </c>
      <c r="AK596" t="s">
        <v>63</v>
      </c>
      <c r="AL596" t="s">
        <v>104</v>
      </c>
    </row>
    <row r="597" spans="1:38" x14ac:dyDescent="0.2">
      <c r="A597">
        <v>747</v>
      </c>
      <c r="B597">
        <v>30971826</v>
      </c>
      <c r="C597" t="s">
        <v>38</v>
      </c>
      <c r="D597" t="s">
        <v>1442</v>
      </c>
      <c r="E597" t="s">
        <v>1541</v>
      </c>
      <c r="F597">
        <v>17995</v>
      </c>
      <c r="G597">
        <v>17995</v>
      </c>
      <c r="H597" t="s">
        <v>41</v>
      </c>
      <c r="I597">
        <v>1594</v>
      </c>
      <c r="J597" t="s">
        <v>95</v>
      </c>
      <c r="K597" t="s">
        <v>43</v>
      </c>
      <c r="L597" t="s">
        <v>1444</v>
      </c>
      <c r="M597" t="s">
        <v>45</v>
      </c>
      <c r="N597" t="s">
        <v>73</v>
      </c>
      <c r="O597" t="s">
        <v>47</v>
      </c>
      <c r="P597" t="s">
        <v>74</v>
      </c>
      <c r="Q597" t="s">
        <v>114</v>
      </c>
      <c r="R597" t="s">
        <v>52</v>
      </c>
      <c r="S597" t="s">
        <v>52</v>
      </c>
      <c r="T597" t="s">
        <v>98</v>
      </c>
      <c r="U597" t="s">
        <v>1445</v>
      </c>
      <c r="V597" t="s">
        <v>54</v>
      </c>
      <c r="W597" t="s">
        <v>55</v>
      </c>
      <c r="X597" t="s">
        <v>56</v>
      </c>
      <c r="Y597" t="s">
        <v>1542</v>
      </c>
      <c r="Z597" t="s">
        <v>721</v>
      </c>
      <c r="AA597" t="s">
        <v>82</v>
      </c>
      <c r="AB597">
        <v>1</v>
      </c>
      <c r="AC597" t="s">
        <v>102</v>
      </c>
      <c r="AD597" t="s">
        <v>52</v>
      </c>
      <c r="AE597" t="s">
        <v>52</v>
      </c>
      <c r="AF597" t="s">
        <v>52</v>
      </c>
      <c r="AG597" t="s">
        <v>52</v>
      </c>
      <c r="AH597">
        <v>9606</v>
      </c>
      <c r="AI597" t="s">
        <v>61</v>
      </c>
      <c r="AJ597" t="s">
        <v>1447</v>
      </c>
      <c r="AK597" t="s">
        <v>63</v>
      </c>
      <c r="AL597" t="s">
        <v>104</v>
      </c>
    </row>
    <row r="598" spans="1:38" x14ac:dyDescent="0.2">
      <c r="A598">
        <v>748</v>
      </c>
      <c r="B598">
        <v>30971826</v>
      </c>
      <c r="C598" t="s">
        <v>38</v>
      </c>
      <c r="D598" t="s">
        <v>1442</v>
      </c>
      <c r="E598" t="s">
        <v>1543</v>
      </c>
      <c r="F598">
        <v>17995</v>
      </c>
      <c r="G598">
        <v>17995</v>
      </c>
      <c r="H598" t="s">
        <v>41</v>
      </c>
      <c r="I598">
        <v>1189</v>
      </c>
      <c r="J598" t="s">
        <v>95</v>
      </c>
      <c r="K598" t="s">
        <v>43</v>
      </c>
      <c r="L598" t="s">
        <v>1444</v>
      </c>
      <c r="M598" t="s">
        <v>45</v>
      </c>
      <c r="N598" t="s">
        <v>73</v>
      </c>
      <c r="O598" t="s">
        <v>47</v>
      </c>
      <c r="P598" t="s">
        <v>74</v>
      </c>
      <c r="Q598" t="s">
        <v>114</v>
      </c>
      <c r="R598" t="s">
        <v>52</v>
      </c>
      <c r="S598" t="s">
        <v>52</v>
      </c>
      <c r="T598" t="s">
        <v>98</v>
      </c>
      <c r="U598" t="s">
        <v>1445</v>
      </c>
      <c r="V598" t="s">
        <v>54</v>
      </c>
      <c r="W598" t="s">
        <v>55</v>
      </c>
      <c r="X598" t="s">
        <v>56</v>
      </c>
      <c r="Y598" t="s">
        <v>615</v>
      </c>
      <c r="Z598" t="s">
        <v>493</v>
      </c>
      <c r="AA598" t="s">
        <v>82</v>
      </c>
      <c r="AB598">
        <v>1</v>
      </c>
      <c r="AC598" t="s">
        <v>102</v>
      </c>
      <c r="AD598" t="s">
        <v>52</v>
      </c>
      <c r="AE598" t="s">
        <v>52</v>
      </c>
      <c r="AF598" t="s">
        <v>52</v>
      </c>
      <c r="AG598" t="s">
        <v>52</v>
      </c>
      <c r="AH598">
        <v>9606</v>
      </c>
      <c r="AI598" t="s">
        <v>61</v>
      </c>
      <c r="AJ598" t="s">
        <v>1447</v>
      </c>
      <c r="AK598" t="s">
        <v>63</v>
      </c>
      <c r="AL598" t="s">
        <v>104</v>
      </c>
    </row>
    <row r="599" spans="1:38" x14ac:dyDescent="0.2">
      <c r="A599">
        <v>749</v>
      </c>
      <c r="B599">
        <v>30971826</v>
      </c>
      <c r="C599" t="s">
        <v>38</v>
      </c>
      <c r="D599" t="s">
        <v>1442</v>
      </c>
      <c r="E599" t="s">
        <v>1544</v>
      </c>
      <c r="F599">
        <v>17995</v>
      </c>
      <c r="G599">
        <v>17995</v>
      </c>
      <c r="H599" t="s">
        <v>41</v>
      </c>
      <c r="I599">
        <v>1436</v>
      </c>
      <c r="J599" t="s">
        <v>95</v>
      </c>
      <c r="K599" t="s">
        <v>43</v>
      </c>
      <c r="L599" t="s">
        <v>1444</v>
      </c>
      <c r="M599" t="s">
        <v>45</v>
      </c>
      <c r="N599" t="s">
        <v>73</v>
      </c>
      <c r="O599" t="s">
        <v>47</v>
      </c>
      <c r="P599" t="s">
        <v>74</v>
      </c>
      <c r="Q599" t="s">
        <v>114</v>
      </c>
      <c r="R599" t="s">
        <v>52</v>
      </c>
      <c r="S599" t="s">
        <v>52</v>
      </c>
      <c r="T599" t="s">
        <v>98</v>
      </c>
      <c r="U599" t="s">
        <v>1445</v>
      </c>
      <c r="V599" t="s">
        <v>54</v>
      </c>
      <c r="W599" t="s">
        <v>55</v>
      </c>
      <c r="X599" t="s">
        <v>56</v>
      </c>
      <c r="Y599" t="s">
        <v>492</v>
      </c>
      <c r="Z599" t="s">
        <v>493</v>
      </c>
      <c r="AA599" t="s">
        <v>82</v>
      </c>
      <c r="AB599">
        <v>1</v>
      </c>
      <c r="AC599" t="s">
        <v>102</v>
      </c>
      <c r="AD599" t="s">
        <v>52</v>
      </c>
      <c r="AE599" t="s">
        <v>52</v>
      </c>
      <c r="AF599" t="s">
        <v>52</v>
      </c>
      <c r="AG599" t="s">
        <v>52</v>
      </c>
      <c r="AH599">
        <v>9606</v>
      </c>
      <c r="AI599" t="s">
        <v>61</v>
      </c>
      <c r="AJ599" t="s">
        <v>1447</v>
      </c>
      <c r="AK599" t="s">
        <v>63</v>
      </c>
      <c r="AL599" t="s">
        <v>104</v>
      </c>
    </row>
    <row r="600" spans="1:38" x14ac:dyDescent="0.2">
      <c r="A600">
        <v>750</v>
      </c>
      <c r="B600">
        <v>30971826</v>
      </c>
      <c r="C600" t="s">
        <v>38</v>
      </c>
      <c r="D600" t="s">
        <v>1442</v>
      </c>
      <c r="E600" t="s">
        <v>1545</v>
      </c>
      <c r="F600">
        <v>17995</v>
      </c>
      <c r="G600">
        <v>17995</v>
      </c>
      <c r="H600" t="s">
        <v>41</v>
      </c>
      <c r="I600">
        <v>1152</v>
      </c>
      <c r="J600" t="s">
        <v>95</v>
      </c>
      <c r="K600" t="s">
        <v>43</v>
      </c>
      <c r="L600" t="s">
        <v>1444</v>
      </c>
      <c r="M600" t="s">
        <v>45</v>
      </c>
      <c r="N600" t="s">
        <v>73</v>
      </c>
      <c r="O600" t="s">
        <v>47</v>
      </c>
      <c r="P600" t="s">
        <v>74</v>
      </c>
      <c r="Q600" t="s">
        <v>114</v>
      </c>
      <c r="R600" t="s">
        <v>52</v>
      </c>
      <c r="S600" t="s">
        <v>52</v>
      </c>
      <c r="T600" t="s">
        <v>98</v>
      </c>
      <c r="U600" t="s">
        <v>1445</v>
      </c>
      <c r="V600" t="s">
        <v>54</v>
      </c>
      <c r="W600" t="s">
        <v>55</v>
      </c>
      <c r="X600" t="s">
        <v>56</v>
      </c>
      <c r="Y600" t="s">
        <v>1546</v>
      </c>
      <c r="Z600" t="s">
        <v>1547</v>
      </c>
      <c r="AA600" t="s">
        <v>82</v>
      </c>
      <c r="AB600">
        <v>1</v>
      </c>
      <c r="AC600" t="s">
        <v>102</v>
      </c>
      <c r="AD600" t="s">
        <v>52</v>
      </c>
      <c r="AE600" t="s">
        <v>52</v>
      </c>
      <c r="AF600" t="s">
        <v>52</v>
      </c>
      <c r="AG600" t="s">
        <v>52</v>
      </c>
      <c r="AH600">
        <v>9606</v>
      </c>
      <c r="AI600" t="s">
        <v>61</v>
      </c>
      <c r="AJ600" t="s">
        <v>1447</v>
      </c>
      <c r="AK600" t="s">
        <v>63</v>
      </c>
      <c r="AL600" t="s">
        <v>104</v>
      </c>
    </row>
    <row r="601" spans="1:38" x14ac:dyDescent="0.2">
      <c r="A601">
        <v>751</v>
      </c>
      <c r="B601">
        <v>30971826</v>
      </c>
      <c r="C601" t="s">
        <v>38</v>
      </c>
      <c r="D601" t="s">
        <v>1442</v>
      </c>
      <c r="E601" t="s">
        <v>1548</v>
      </c>
      <c r="F601">
        <v>17995</v>
      </c>
      <c r="G601">
        <v>17995</v>
      </c>
      <c r="H601" t="s">
        <v>41</v>
      </c>
      <c r="I601">
        <v>1306</v>
      </c>
      <c r="J601" t="s">
        <v>95</v>
      </c>
      <c r="K601" t="s">
        <v>43</v>
      </c>
      <c r="L601" t="s">
        <v>1444</v>
      </c>
      <c r="M601" t="s">
        <v>45</v>
      </c>
      <c r="N601" t="s">
        <v>73</v>
      </c>
      <c r="O601" t="s">
        <v>47</v>
      </c>
      <c r="P601" t="s">
        <v>74</v>
      </c>
      <c r="Q601" t="s">
        <v>114</v>
      </c>
      <c r="R601" t="s">
        <v>52</v>
      </c>
      <c r="S601" t="s">
        <v>52</v>
      </c>
      <c r="T601" t="s">
        <v>98</v>
      </c>
      <c r="U601" t="s">
        <v>1445</v>
      </c>
      <c r="V601" t="s">
        <v>54</v>
      </c>
      <c r="W601" t="s">
        <v>55</v>
      </c>
      <c r="X601" t="s">
        <v>56</v>
      </c>
      <c r="Y601" t="s">
        <v>619</v>
      </c>
      <c r="Z601" t="s">
        <v>421</v>
      </c>
      <c r="AA601" t="s">
        <v>82</v>
      </c>
      <c r="AB601">
        <v>1</v>
      </c>
      <c r="AC601" t="s">
        <v>102</v>
      </c>
      <c r="AD601" t="s">
        <v>52</v>
      </c>
      <c r="AE601" t="s">
        <v>52</v>
      </c>
      <c r="AF601" t="s">
        <v>52</v>
      </c>
      <c r="AG601" t="s">
        <v>52</v>
      </c>
      <c r="AH601">
        <v>9606</v>
      </c>
      <c r="AI601" t="s">
        <v>61</v>
      </c>
      <c r="AJ601" t="s">
        <v>1447</v>
      </c>
      <c r="AK601" t="s">
        <v>63</v>
      </c>
      <c r="AL601" t="s">
        <v>104</v>
      </c>
    </row>
    <row r="602" spans="1:38" x14ac:dyDescent="0.2">
      <c r="A602">
        <v>752</v>
      </c>
      <c r="B602">
        <v>30971826</v>
      </c>
      <c r="C602" t="s">
        <v>38</v>
      </c>
      <c r="D602" t="s">
        <v>1442</v>
      </c>
      <c r="E602" t="s">
        <v>1549</v>
      </c>
      <c r="F602">
        <v>17995</v>
      </c>
      <c r="G602">
        <v>17995</v>
      </c>
      <c r="H602" t="s">
        <v>41</v>
      </c>
      <c r="I602">
        <v>1979</v>
      </c>
      <c r="J602" t="s">
        <v>95</v>
      </c>
      <c r="K602" t="s">
        <v>43</v>
      </c>
      <c r="L602" t="s">
        <v>1444</v>
      </c>
      <c r="M602" t="s">
        <v>45</v>
      </c>
      <c r="N602" t="s">
        <v>73</v>
      </c>
      <c r="O602" t="s">
        <v>47</v>
      </c>
      <c r="P602" t="s">
        <v>74</v>
      </c>
      <c r="Q602" t="s">
        <v>114</v>
      </c>
      <c r="R602" t="s">
        <v>52</v>
      </c>
      <c r="S602" t="s">
        <v>52</v>
      </c>
      <c r="T602" t="s">
        <v>98</v>
      </c>
      <c r="U602" t="s">
        <v>1445</v>
      </c>
      <c r="V602" t="s">
        <v>54</v>
      </c>
      <c r="W602" t="s">
        <v>55</v>
      </c>
      <c r="X602" t="s">
        <v>56</v>
      </c>
      <c r="Y602" t="s">
        <v>495</v>
      </c>
      <c r="Z602" t="s">
        <v>400</v>
      </c>
      <c r="AA602" t="s">
        <v>82</v>
      </c>
      <c r="AB602">
        <v>1</v>
      </c>
      <c r="AC602" t="s">
        <v>102</v>
      </c>
      <c r="AD602" t="s">
        <v>52</v>
      </c>
      <c r="AE602" t="s">
        <v>52</v>
      </c>
      <c r="AF602" t="s">
        <v>52</v>
      </c>
      <c r="AG602" t="s">
        <v>52</v>
      </c>
      <c r="AH602">
        <v>9606</v>
      </c>
      <c r="AI602" t="s">
        <v>61</v>
      </c>
      <c r="AJ602" t="s">
        <v>1447</v>
      </c>
      <c r="AK602" t="s">
        <v>63</v>
      </c>
      <c r="AL602" t="s">
        <v>104</v>
      </c>
    </row>
    <row r="603" spans="1:38" x14ac:dyDescent="0.2">
      <c r="A603">
        <v>753</v>
      </c>
      <c r="B603">
        <v>30971826</v>
      </c>
      <c r="C603" t="s">
        <v>38</v>
      </c>
      <c r="D603" t="s">
        <v>1442</v>
      </c>
      <c r="E603" t="s">
        <v>1550</v>
      </c>
      <c r="F603">
        <v>17995</v>
      </c>
      <c r="G603">
        <v>17995</v>
      </c>
      <c r="H603" t="s">
        <v>41</v>
      </c>
      <c r="I603">
        <v>973</v>
      </c>
      <c r="J603" t="s">
        <v>95</v>
      </c>
      <c r="K603" t="s">
        <v>43</v>
      </c>
      <c r="L603" t="s">
        <v>1444</v>
      </c>
      <c r="M603" t="s">
        <v>45</v>
      </c>
      <c r="N603" t="s">
        <v>73</v>
      </c>
      <c r="O603" t="s">
        <v>47</v>
      </c>
      <c r="P603" t="s">
        <v>74</v>
      </c>
      <c r="Q603" t="s">
        <v>114</v>
      </c>
      <c r="R603" t="s">
        <v>52</v>
      </c>
      <c r="S603" t="s">
        <v>52</v>
      </c>
      <c r="T603" t="s">
        <v>98</v>
      </c>
      <c r="U603" t="s">
        <v>1445</v>
      </c>
      <c r="V603" t="s">
        <v>54</v>
      </c>
      <c r="W603" t="s">
        <v>55</v>
      </c>
      <c r="X603" t="s">
        <v>56</v>
      </c>
      <c r="Y603" t="s">
        <v>1551</v>
      </c>
      <c r="Z603" t="s">
        <v>1202</v>
      </c>
      <c r="AA603" t="s">
        <v>82</v>
      </c>
      <c r="AB603">
        <v>1</v>
      </c>
      <c r="AC603" t="s">
        <v>102</v>
      </c>
      <c r="AD603" t="s">
        <v>52</v>
      </c>
      <c r="AE603" t="s">
        <v>52</v>
      </c>
      <c r="AF603" t="s">
        <v>52</v>
      </c>
      <c r="AG603" t="s">
        <v>52</v>
      </c>
      <c r="AH603">
        <v>9606</v>
      </c>
      <c r="AI603" t="s">
        <v>61</v>
      </c>
      <c r="AJ603" t="s">
        <v>1447</v>
      </c>
      <c r="AK603" t="s">
        <v>63</v>
      </c>
      <c r="AL603" t="s">
        <v>104</v>
      </c>
    </row>
    <row r="604" spans="1:38" x14ac:dyDescent="0.2">
      <c r="A604">
        <v>754</v>
      </c>
      <c r="B604">
        <v>30971826</v>
      </c>
      <c r="C604" t="s">
        <v>38</v>
      </c>
      <c r="D604" t="s">
        <v>1442</v>
      </c>
      <c r="E604" t="s">
        <v>1552</v>
      </c>
      <c r="F604">
        <v>17995</v>
      </c>
      <c r="G604">
        <v>17995</v>
      </c>
      <c r="H604" t="s">
        <v>41</v>
      </c>
      <c r="I604">
        <v>1698</v>
      </c>
      <c r="J604" t="s">
        <v>95</v>
      </c>
      <c r="K604" t="s">
        <v>43</v>
      </c>
      <c r="L604" t="s">
        <v>1444</v>
      </c>
      <c r="M604" t="s">
        <v>45</v>
      </c>
      <c r="N604" t="s">
        <v>73</v>
      </c>
      <c r="O604" t="s">
        <v>47</v>
      </c>
      <c r="P604" t="s">
        <v>74</v>
      </c>
      <c r="Q604" t="s">
        <v>114</v>
      </c>
      <c r="R604" t="s">
        <v>52</v>
      </c>
      <c r="S604" t="s">
        <v>52</v>
      </c>
      <c r="T604" t="s">
        <v>98</v>
      </c>
      <c r="U604" t="s">
        <v>1445</v>
      </c>
      <c r="V604" t="s">
        <v>54</v>
      </c>
      <c r="W604" t="s">
        <v>55</v>
      </c>
      <c r="X604" t="s">
        <v>56</v>
      </c>
      <c r="Y604" t="s">
        <v>1553</v>
      </c>
      <c r="Z604" t="s">
        <v>1202</v>
      </c>
      <c r="AA604" t="s">
        <v>82</v>
      </c>
      <c r="AB604">
        <v>1</v>
      </c>
      <c r="AC604" t="s">
        <v>102</v>
      </c>
      <c r="AD604" t="s">
        <v>52</v>
      </c>
      <c r="AE604" t="s">
        <v>52</v>
      </c>
      <c r="AF604" t="s">
        <v>52</v>
      </c>
      <c r="AG604" t="s">
        <v>52</v>
      </c>
      <c r="AH604">
        <v>9606</v>
      </c>
      <c r="AI604" t="s">
        <v>61</v>
      </c>
      <c r="AJ604" t="s">
        <v>1447</v>
      </c>
      <c r="AK604" t="s">
        <v>63</v>
      </c>
      <c r="AL604" t="s">
        <v>104</v>
      </c>
    </row>
    <row r="605" spans="1:38" x14ac:dyDescent="0.2">
      <c r="A605">
        <v>755</v>
      </c>
      <c r="B605">
        <v>30971826</v>
      </c>
      <c r="C605" t="s">
        <v>38</v>
      </c>
      <c r="D605" t="s">
        <v>1442</v>
      </c>
      <c r="E605" t="s">
        <v>1554</v>
      </c>
      <c r="F605">
        <v>17995</v>
      </c>
      <c r="G605">
        <v>17995</v>
      </c>
      <c r="H605" t="s">
        <v>41</v>
      </c>
      <c r="I605">
        <v>1307</v>
      </c>
      <c r="J605" t="s">
        <v>95</v>
      </c>
      <c r="K605" t="s">
        <v>43</v>
      </c>
      <c r="L605" t="s">
        <v>1444</v>
      </c>
      <c r="M605" t="s">
        <v>45</v>
      </c>
      <c r="N605" t="s">
        <v>73</v>
      </c>
      <c r="O605" t="s">
        <v>47</v>
      </c>
      <c r="P605" t="s">
        <v>74</v>
      </c>
      <c r="Q605" t="s">
        <v>114</v>
      </c>
      <c r="R605" t="s">
        <v>52</v>
      </c>
      <c r="S605" t="s">
        <v>52</v>
      </c>
      <c r="T605" t="s">
        <v>98</v>
      </c>
      <c r="U605" t="s">
        <v>1445</v>
      </c>
      <c r="V605" t="s">
        <v>54</v>
      </c>
      <c r="W605" t="s">
        <v>55</v>
      </c>
      <c r="X605" t="s">
        <v>56</v>
      </c>
      <c r="Y605" t="s">
        <v>1555</v>
      </c>
      <c r="Z605" t="s">
        <v>1202</v>
      </c>
      <c r="AA605" t="s">
        <v>82</v>
      </c>
      <c r="AB605">
        <v>1</v>
      </c>
      <c r="AC605" t="s">
        <v>102</v>
      </c>
      <c r="AD605" t="s">
        <v>52</v>
      </c>
      <c r="AE605" t="s">
        <v>52</v>
      </c>
      <c r="AF605" t="s">
        <v>52</v>
      </c>
      <c r="AG605" t="s">
        <v>52</v>
      </c>
      <c r="AH605">
        <v>9606</v>
      </c>
      <c r="AI605" t="s">
        <v>61</v>
      </c>
      <c r="AJ605" t="s">
        <v>1447</v>
      </c>
      <c r="AK605" t="s">
        <v>63</v>
      </c>
      <c r="AL605" t="s">
        <v>104</v>
      </c>
    </row>
    <row r="606" spans="1:38" x14ac:dyDescent="0.2">
      <c r="A606">
        <v>756</v>
      </c>
      <c r="B606">
        <v>30971826</v>
      </c>
      <c r="C606" t="s">
        <v>38</v>
      </c>
      <c r="D606" t="s">
        <v>1442</v>
      </c>
      <c r="E606" t="s">
        <v>1556</v>
      </c>
      <c r="F606">
        <v>17995</v>
      </c>
      <c r="G606">
        <v>17995</v>
      </c>
      <c r="H606" t="s">
        <v>41</v>
      </c>
      <c r="I606">
        <v>1820</v>
      </c>
      <c r="J606" t="s">
        <v>95</v>
      </c>
      <c r="K606" t="s">
        <v>43</v>
      </c>
      <c r="L606" t="s">
        <v>1444</v>
      </c>
      <c r="M606" t="s">
        <v>45</v>
      </c>
      <c r="N606" t="s">
        <v>73</v>
      </c>
      <c r="O606" t="s">
        <v>47</v>
      </c>
      <c r="P606" t="s">
        <v>74</v>
      </c>
      <c r="Q606" t="s">
        <v>114</v>
      </c>
      <c r="R606" t="s">
        <v>52</v>
      </c>
      <c r="S606" t="s">
        <v>52</v>
      </c>
      <c r="T606" t="s">
        <v>98</v>
      </c>
      <c r="U606" t="s">
        <v>1445</v>
      </c>
      <c r="V606" t="s">
        <v>54</v>
      </c>
      <c r="W606" t="s">
        <v>55</v>
      </c>
      <c r="X606" t="s">
        <v>56</v>
      </c>
      <c r="Y606" t="s">
        <v>1557</v>
      </c>
      <c r="Z606" t="s">
        <v>875</v>
      </c>
      <c r="AA606" t="s">
        <v>82</v>
      </c>
      <c r="AB606">
        <v>1</v>
      </c>
      <c r="AC606" t="s">
        <v>102</v>
      </c>
      <c r="AD606" t="s">
        <v>52</v>
      </c>
      <c r="AE606" t="s">
        <v>52</v>
      </c>
      <c r="AF606" t="s">
        <v>52</v>
      </c>
      <c r="AG606" t="s">
        <v>52</v>
      </c>
      <c r="AH606">
        <v>9606</v>
      </c>
      <c r="AI606" t="s">
        <v>61</v>
      </c>
      <c r="AJ606" t="s">
        <v>1447</v>
      </c>
      <c r="AK606" t="s">
        <v>63</v>
      </c>
      <c r="AL606" t="s">
        <v>104</v>
      </c>
    </row>
    <row r="607" spans="1:38" x14ac:dyDescent="0.2">
      <c r="A607">
        <v>757</v>
      </c>
      <c r="B607">
        <v>30971826</v>
      </c>
      <c r="C607" t="s">
        <v>38</v>
      </c>
      <c r="D607" t="s">
        <v>1442</v>
      </c>
      <c r="E607" t="s">
        <v>1558</v>
      </c>
      <c r="F607">
        <v>17995</v>
      </c>
      <c r="G607">
        <v>17995</v>
      </c>
      <c r="H607" t="s">
        <v>41</v>
      </c>
      <c r="I607">
        <v>1255</v>
      </c>
      <c r="J607" t="s">
        <v>95</v>
      </c>
      <c r="K607" t="s">
        <v>43</v>
      </c>
      <c r="L607" t="s">
        <v>1444</v>
      </c>
      <c r="M607" t="s">
        <v>45</v>
      </c>
      <c r="N607" t="s">
        <v>73</v>
      </c>
      <c r="O607" t="s">
        <v>47</v>
      </c>
      <c r="P607" t="s">
        <v>74</v>
      </c>
      <c r="Q607" t="s">
        <v>114</v>
      </c>
      <c r="R607" t="s">
        <v>52</v>
      </c>
      <c r="S607" t="s">
        <v>52</v>
      </c>
      <c r="T607" t="s">
        <v>98</v>
      </c>
      <c r="U607" t="s">
        <v>1445</v>
      </c>
      <c r="V607" t="s">
        <v>54</v>
      </c>
      <c r="W607" t="s">
        <v>55</v>
      </c>
      <c r="X607" t="s">
        <v>56</v>
      </c>
      <c r="Y607" t="s">
        <v>1559</v>
      </c>
      <c r="Z607" t="s">
        <v>875</v>
      </c>
      <c r="AA607" t="s">
        <v>82</v>
      </c>
      <c r="AB607">
        <v>1</v>
      </c>
      <c r="AC607" t="s">
        <v>102</v>
      </c>
      <c r="AD607" t="s">
        <v>52</v>
      </c>
      <c r="AE607" t="s">
        <v>52</v>
      </c>
      <c r="AF607" t="s">
        <v>52</v>
      </c>
      <c r="AG607" t="s">
        <v>52</v>
      </c>
      <c r="AH607">
        <v>9606</v>
      </c>
      <c r="AI607" t="s">
        <v>61</v>
      </c>
      <c r="AJ607" t="s">
        <v>1447</v>
      </c>
      <c r="AK607" t="s">
        <v>63</v>
      </c>
      <c r="AL607" t="s">
        <v>104</v>
      </c>
    </row>
    <row r="608" spans="1:38" x14ac:dyDescent="0.2">
      <c r="A608">
        <v>758</v>
      </c>
      <c r="B608">
        <v>30971826</v>
      </c>
      <c r="C608" t="s">
        <v>38</v>
      </c>
      <c r="D608" t="s">
        <v>1442</v>
      </c>
      <c r="E608" t="s">
        <v>1560</v>
      </c>
      <c r="F608">
        <v>17995</v>
      </c>
      <c r="G608">
        <v>17995</v>
      </c>
      <c r="H608" t="s">
        <v>41</v>
      </c>
      <c r="I608">
        <v>1775</v>
      </c>
      <c r="J608" t="s">
        <v>95</v>
      </c>
      <c r="K608" t="s">
        <v>43</v>
      </c>
      <c r="L608" t="s">
        <v>1444</v>
      </c>
      <c r="M608" t="s">
        <v>45</v>
      </c>
      <c r="N608" t="s">
        <v>73</v>
      </c>
      <c r="O608" t="s">
        <v>47</v>
      </c>
      <c r="P608" t="s">
        <v>74</v>
      </c>
      <c r="Q608" t="s">
        <v>114</v>
      </c>
      <c r="R608" t="s">
        <v>52</v>
      </c>
      <c r="S608" t="s">
        <v>52</v>
      </c>
      <c r="T608" t="s">
        <v>98</v>
      </c>
      <c r="U608" t="s">
        <v>1445</v>
      </c>
      <c r="V608" t="s">
        <v>54</v>
      </c>
      <c r="W608" t="s">
        <v>55</v>
      </c>
      <c r="X608" t="s">
        <v>56</v>
      </c>
      <c r="Y608" t="s">
        <v>621</v>
      </c>
      <c r="Z608" t="s">
        <v>622</v>
      </c>
      <c r="AA608" t="s">
        <v>82</v>
      </c>
      <c r="AB608">
        <v>1</v>
      </c>
      <c r="AC608" t="s">
        <v>102</v>
      </c>
      <c r="AD608" t="s">
        <v>52</v>
      </c>
      <c r="AE608" t="s">
        <v>52</v>
      </c>
      <c r="AF608" t="s">
        <v>52</v>
      </c>
      <c r="AG608" t="s">
        <v>52</v>
      </c>
      <c r="AH608">
        <v>9606</v>
      </c>
      <c r="AI608" t="s">
        <v>61</v>
      </c>
      <c r="AJ608" t="s">
        <v>1447</v>
      </c>
      <c r="AK608" t="s">
        <v>63</v>
      </c>
      <c r="AL608" t="s">
        <v>104</v>
      </c>
    </row>
    <row r="609" spans="1:38" x14ac:dyDescent="0.2">
      <c r="A609">
        <v>759</v>
      </c>
      <c r="B609">
        <v>30971826</v>
      </c>
      <c r="C609" t="s">
        <v>38</v>
      </c>
      <c r="D609" t="s">
        <v>1442</v>
      </c>
      <c r="E609" t="s">
        <v>1561</v>
      </c>
      <c r="F609">
        <v>17995</v>
      </c>
      <c r="G609">
        <v>17995</v>
      </c>
      <c r="H609" t="s">
        <v>41</v>
      </c>
      <c r="I609">
        <v>1525</v>
      </c>
      <c r="J609" t="s">
        <v>95</v>
      </c>
      <c r="K609" t="s">
        <v>43</v>
      </c>
      <c r="L609" t="s">
        <v>1444</v>
      </c>
      <c r="M609" t="s">
        <v>45</v>
      </c>
      <c r="N609" t="s">
        <v>73</v>
      </c>
      <c r="O609" t="s">
        <v>47</v>
      </c>
      <c r="P609" t="s">
        <v>74</v>
      </c>
      <c r="Q609" t="s">
        <v>114</v>
      </c>
      <c r="R609" t="s">
        <v>52</v>
      </c>
      <c r="S609" t="s">
        <v>52</v>
      </c>
      <c r="T609" t="s">
        <v>98</v>
      </c>
      <c r="U609" t="s">
        <v>1445</v>
      </c>
      <c r="V609" t="s">
        <v>54</v>
      </c>
      <c r="W609" t="s">
        <v>55</v>
      </c>
      <c r="X609" t="s">
        <v>56</v>
      </c>
      <c r="Y609" t="s">
        <v>1562</v>
      </c>
      <c r="Z609" t="s">
        <v>408</v>
      </c>
      <c r="AA609" t="s">
        <v>82</v>
      </c>
      <c r="AB609">
        <v>1</v>
      </c>
      <c r="AC609" t="s">
        <v>102</v>
      </c>
      <c r="AD609" t="s">
        <v>52</v>
      </c>
      <c r="AE609" t="s">
        <v>52</v>
      </c>
      <c r="AF609" t="s">
        <v>52</v>
      </c>
      <c r="AG609" t="s">
        <v>52</v>
      </c>
      <c r="AH609">
        <v>9606</v>
      </c>
      <c r="AI609" t="s">
        <v>61</v>
      </c>
      <c r="AJ609" t="s">
        <v>1447</v>
      </c>
      <c r="AK609" t="s">
        <v>63</v>
      </c>
      <c r="AL609" t="s">
        <v>104</v>
      </c>
    </row>
    <row r="610" spans="1:38" x14ac:dyDescent="0.2">
      <c r="A610">
        <v>760</v>
      </c>
      <c r="B610">
        <v>30971826</v>
      </c>
      <c r="C610" t="s">
        <v>38</v>
      </c>
      <c r="D610" t="s">
        <v>1442</v>
      </c>
      <c r="E610" t="s">
        <v>1563</v>
      </c>
      <c r="F610">
        <v>17995</v>
      </c>
      <c r="G610">
        <v>17995</v>
      </c>
      <c r="H610" t="s">
        <v>41</v>
      </c>
      <c r="I610">
        <v>1671</v>
      </c>
      <c r="J610" t="s">
        <v>95</v>
      </c>
      <c r="K610" t="s">
        <v>43</v>
      </c>
      <c r="L610" t="s">
        <v>1444</v>
      </c>
      <c r="M610" t="s">
        <v>45</v>
      </c>
      <c r="N610" t="s">
        <v>73</v>
      </c>
      <c r="O610" t="s">
        <v>47</v>
      </c>
      <c r="P610" t="s">
        <v>74</v>
      </c>
      <c r="Q610" t="s">
        <v>114</v>
      </c>
      <c r="R610" t="s">
        <v>52</v>
      </c>
      <c r="S610" t="s">
        <v>52</v>
      </c>
      <c r="T610" t="s">
        <v>98</v>
      </c>
      <c r="U610" t="s">
        <v>1445</v>
      </c>
      <c r="V610" t="s">
        <v>54</v>
      </c>
      <c r="W610" t="s">
        <v>55</v>
      </c>
      <c r="X610" t="s">
        <v>56</v>
      </c>
      <c r="Y610" t="s">
        <v>1564</v>
      </c>
      <c r="Z610" t="s">
        <v>1202</v>
      </c>
      <c r="AA610" t="s">
        <v>82</v>
      </c>
      <c r="AB610">
        <v>1</v>
      </c>
      <c r="AC610" t="s">
        <v>102</v>
      </c>
      <c r="AD610" t="s">
        <v>52</v>
      </c>
      <c r="AE610" t="s">
        <v>52</v>
      </c>
      <c r="AF610" t="s">
        <v>52</v>
      </c>
      <c r="AG610" t="s">
        <v>52</v>
      </c>
      <c r="AH610">
        <v>9606</v>
      </c>
      <c r="AI610" t="s">
        <v>61</v>
      </c>
      <c r="AJ610" t="s">
        <v>1447</v>
      </c>
      <c r="AK610" t="s">
        <v>63</v>
      </c>
      <c r="AL610" t="s">
        <v>104</v>
      </c>
    </row>
    <row r="611" spans="1:38" x14ac:dyDescent="0.2">
      <c r="A611">
        <v>761</v>
      </c>
      <c r="B611">
        <v>30971826</v>
      </c>
      <c r="C611" t="s">
        <v>38</v>
      </c>
      <c r="D611" t="s">
        <v>1442</v>
      </c>
      <c r="E611" t="s">
        <v>1565</v>
      </c>
      <c r="F611">
        <v>17995</v>
      </c>
      <c r="G611">
        <v>17995</v>
      </c>
      <c r="H611" t="s">
        <v>41</v>
      </c>
      <c r="I611">
        <v>1688</v>
      </c>
      <c r="J611" t="s">
        <v>95</v>
      </c>
      <c r="K611" t="s">
        <v>43</v>
      </c>
      <c r="L611" t="s">
        <v>1444</v>
      </c>
      <c r="M611" t="s">
        <v>45</v>
      </c>
      <c r="N611" t="s">
        <v>73</v>
      </c>
      <c r="O611" t="s">
        <v>47</v>
      </c>
      <c r="P611" t="s">
        <v>74</v>
      </c>
      <c r="Q611" t="s">
        <v>114</v>
      </c>
      <c r="R611" t="s">
        <v>52</v>
      </c>
      <c r="S611" t="s">
        <v>52</v>
      </c>
      <c r="T611" t="s">
        <v>98</v>
      </c>
      <c r="U611" t="s">
        <v>1445</v>
      </c>
      <c r="V611" t="s">
        <v>54</v>
      </c>
      <c r="W611" t="s">
        <v>55</v>
      </c>
      <c r="X611" t="s">
        <v>56</v>
      </c>
      <c r="Y611" t="s">
        <v>1566</v>
      </c>
      <c r="Z611" t="s">
        <v>1202</v>
      </c>
      <c r="AA611" t="s">
        <v>82</v>
      </c>
      <c r="AB611">
        <v>1</v>
      </c>
      <c r="AC611" t="s">
        <v>102</v>
      </c>
      <c r="AD611" t="s">
        <v>52</v>
      </c>
      <c r="AE611" t="s">
        <v>52</v>
      </c>
      <c r="AF611" t="s">
        <v>52</v>
      </c>
      <c r="AG611" t="s">
        <v>52</v>
      </c>
      <c r="AH611">
        <v>9606</v>
      </c>
      <c r="AI611" t="s">
        <v>61</v>
      </c>
      <c r="AJ611" t="s">
        <v>1447</v>
      </c>
      <c r="AK611" t="s">
        <v>63</v>
      </c>
      <c r="AL611" t="s">
        <v>104</v>
      </c>
    </row>
    <row r="612" spans="1:38" x14ac:dyDescent="0.2">
      <c r="A612">
        <v>762</v>
      </c>
      <c r="B612">
        <v>30971826</v>
      </c>
      <c r="C612" t="s">
        <v>38</v>
      </c>
      <c r="D612" t="s">
        <v>1442</v>
      </c>
      <c r="E612" t="s">
        <v>1567</v>
      </c>
      <c r="F612">
        <v>17995</v>
      </c>
      <c r="G612">
        <v>17995</v>
      </c>
      <c r="H612" t="s">
        <v>41</v>
      </c>
      <c r="I612">
        <v>1467</v>
      </c>
      <c r="J612" t="s">
        <v>95</v>
      </c>
      <c r="K612" t="s">
        <v>43</v>
      </c>
      <c r="L612" t="s">
        <v>1444</v>
      </c>
      <c r="M612" t="s">
        <v>45</v>
      </c>
      <c r="N612" t="s">
        <v>73</v>
      </c>
      <c r="O612" t="s">
        <v>47</v>
      </c>
      <c r="P612" t="s">
        <v>74</v>
      </c>
      <c r="Q612" t="s">
        <v>114</v>
      </c>
      <c r="R612" t="s">
        <v>52</v>
      </c>
      <c r="S612" t="s">
        <v>52</v>
      </c>
      <c r="T612" t="s">
        <v>98</v>
      </c>
      <c r="U612" t="s">
        <v>1445</v>
      </c>
      <c r="V612" t="s">
        <v>54</v>
      </c>
      <c r="W612" t="s">
        <v>55</v>
      </c>
      <c r="X612" t="s">
        <v>56</v>
      </c>
      <c r="Y612" t="s">
        <v>1568</v>
      </c>
      <c r="Z612" t="s">
        <v>421</v>
      </c>
      <c r="AA612" t="s">
        <v>82</v>
      </c>
      <c r="AB612">
        <v>1</v>
      </c>
      <c r="AC612" t="s">
        <v>102</v>
      </c>
      <c r="AD612" t="s">
        <v>52</v>
      </c>
      <c r="AE612" t="s">
        <v>52</v>
      </c>
      <c r="AF612" t="s">
        <v>52</v>
      </c>
      <c r="AG612" t="s">
        <v>52</v>
      </c>
      <c r="AH612">
        <v>9606</v>
      </c>
      <c r="AI612" t="s">
        <v>61</v>
      </c>
      <c r="AJ612" t="s">
        <v>1447</v>
      </c>
      <c r="AK612" t="s">
        <v>63</v>
      </c>
      <c r="AL612" t="s">
        <v>104</v>
      </c>
    </row>
    <row r="613" spans="1:38" x14ac:dyDescent="0.2">
      <c r="A613">
        <v>763</v>
      </c>
      <c r="B613">
        <v>30971826</v>
      </c>
      <c r="C613" t="s">
        <v>38</v>
      </c>
      <c r="D613" t="s">
        <v>1442</v>
      </c>
      <c r="E613" t="s">
        <v>1569</v>
      </c>
      <c r="F613">
        <v>17995</v>
      </c>
      <c r="G613">
        <v>17995</v>
      </c>
      <c r="H613" t="s">
        <v>41</v>
      </c>
      <c r="I613">
        <v>1820</v>
      </c>
      <c r="J613" t="s">
        <v>95</v>
      </c>
      <c r="K613" t="s">
        <v>43</v>
      </c>
      <c r="L613" t="s">
        <v>1444</v>
      </c>
      <c r="M613" t="s">
        <v>45</v>
      </c>
      <c r="N613" t="s">
        <v>73</v>
      </c>
      <c r="O613" t="s">
        <v>47</v>
      </c>
      <c r="P613" t="s">
        <v>74</v>
      </c>
      <c r="Q613" t="s">
        <v>114</v>
      </c>
      <c r="R613" t="s">
        <v>52</v>
      </c>
      <c r="S613" t="s">
        <v>52</v>
      </c>
      <c r="T613" t="s">
        <v>98</v>
      </c>
      <c r="U613" t="s">
        <v>1445</v>
      </c>
      <c r="V613" t="s">
        <v>54</v>
      </c>
      <c r="W613" t="s">
        <v>55</v>
      </c>
      <c r="X613" t="s">
        <v>56</v>
      </c>
      <c r="Y613" t="s">
        <v>1570</v>
      </c>
      <c r="Z613" t="s">
        <v>1202</v>
      </c>
      <c r="AA613" t="s">
        <v>82</v>
      </c>
      <c r="AB613">
        <v>1</v>
      </c>
      <c r="AC613" t="s">
        <v>102</v>
      </c>
      <c r="AD613" t="s">
        <v>52</v>
      </c>
      <c r="AE613" t="s">
        <v>52</v>
      </c>
      <c r="AF613" t="s">
        <v>52</v>
      </c>
      <c r="AG613" t="s">
        <v>52</v>
      </c>
      <c r="AH613">
        <v>9606</v>
      </c>
      <c r="AI613" t="s">
        <v>61</v>
      </c>
      <c r="AJ613" t="s">
        <v>1447</v>
      </c>
      <c r="AK613" t="s">
        <v>63</v>
      </c>
      <c r="AL613" t="s">
        <v>104</v>
      </c>
    </row>
    <row r="614" spans="1:38" x14ac:dyDescent="0.2">
      <c r="A614">
        <v>764</v>
      </c>
      <c r="B614">
        <v>30971826</v>
      </c>
      <c r="C614" t="s">
        <v>38</v>
      </c>
      <c r="D614" t="s">
        <v>1442</v>
      </c>
      <c r="E614" t="s">
        <v>1571</v>
      </c>
      <c r="F614">
        <v>17995</v>
      </c>
      <c r="G614">
        <v>17995</v>
      </c>
      <c r="H614" t="s">
        <v>41</v>
      </c>
      <c r="I614">
        <v>1661</v>
      </c>
      <c r="J614" t="s">
        <v>95</v>
      </c>
      <c r="K614" t="s">
        <v>43</v>
      </c>
      <c r="L614" t="s">
        <v>1444</v>
      </c>
      <c r="M614" t="s">
        <v>45</v>
      </c>
      <c r="N614" t="s">
        <v>73</v>
      </c>
      <c r="O614" t="s">
        <v>47</v>
      </c>
      <c r="P614" t="s">
        <v>74</v>
      </c>
      <c r="Q614" t="s">
        <v>114</v>
      </c>
      <c r="R614" t="s">
        <v>52</v>
      </c>
      <c r="S614" t="s">
        <v>52</v>
      </c>
      <c r="T614" t="s">
        <v>98</v>
      </c>
      <c r="U614" t="s">
        <v>1445</v>
      </c>
      <c r="V614" t="s">
        <v>54</v>
      </c>
      <c r="W614" t="s">
        <v>55</v>
      </c>
      <c r="X614" t="s">
        <v>56</v>
      </c>
      <c r="Y614" t="s">
        <v>624</v>
      </c>
      <c r="Z614" t="s">
        <v>625</v>
      </c>
      <c r="AA614" t="s">
        <v>82</v>
      </c>
      <c r="AB614">
        <v>1</v>
      </c>
      <c r="AC614" t="s">
        <v>102</v>
      </c>
      <c r="AD614" t="s">
        <v>52</v>
      </c>
      <c r="AE614" t="s">
        <v>52</v>
      </c>
      <c r="AF614" t="s">
        <v>52</v>
      </c>
      <c r="AG614" t="s">
        <v>52</v>
      </c>
      <c r="AH614">
        <v>9606</v>
      </c>
      <c r="AI614" t="s">
        <v>61</v>
      </c>
      <c r="AJ614" t="s">
        <v>1447</v>
      </c>
      <c r="AK614" t="s">
        <v>63</v>
      </c>
      <c r="AL614" t="s">
        <v>104</v>
      </c>
    </row>
    <row r="615" spans="1:38" x14ac:dyDescent="0.2">
      <c r="A615">
        <v>765</v>
      </c>
      <c r="B615">
        <v>30971826</v>
      </c>
      <c r="C615" t="s">
        <v>38</v>
      </c>
      <c r="D615" t="s">
        <v>1442</v>
      </c>
      <c r="E615" t="s">
        <v>1572</v>
      </c>
      <c r="F615">
        <v>17995</v>
      </c>
      <c r="G615">
        <v>17995</v>
      </c>
      <c r="H615" t="s">
        <v>41</v>
      </c>
      <c r="I615">
        <v>1561</v>
      </c>
      <c r="J615" t="s">
        <v>95</v>
      </c>
      <c r="K615" t="s">
        <v>43</v>
      </c>
      <c r="L615" t="s">
        <v>1444</v>
      </c>
      <c r="M615" t="s">
        <v>45</v>
      </c>
      <c r="N615" t="s">
        <v>73</v>
      </c>
      <c r="O615" t="s">
        <v>47</v>
      </c>
      <c r="P615" t="s">
        <v>74</v>
      </c>
      <c r="Q615" t="s">
        <v>114</v>
      </c>
      <c r="R615" t="s">
        <v>52</v>
      </c>
      <c r="S615" t="s">
        <v>52</v>
      </c>
      <c r="T615" t="s">
        <v>98</v>
      </c>
      <c r="U615" t="s">
        <v>1445</v>
      </c>
      <c r="V615" t="s">
        <v>54</v>
      </c>
      <c r="W615" t="s">
        <v>55</v>
      </c>
      <c r="X615" t="s">
        <v>56</v>
      </c>
      <c r="Y615" t="s">
        <v>1573</v>
      </c>
      <c r="Z615" t="s">
        <v>875</v>
      </c>
      <c r="AA615" t="s">
        <v>82</v>
      </c>
      <c r="AB615">
        <v>1</v>
      </c>
      <c r="AC615" t="s">
        <v>102</v>
      </c>
      <c r="AD615" t="s">
        <v>52</v>
      </c>
      <c r="AE615" t="s">
        <v>52</v>
      </c>
      <c r="AF615" t="s">
        <v>52</v>
      </c>
      <c r="AG615" t="s">
        <v>52</v>
      </c>
      <c r="AH615">
        <v>9606</v>
      </c>
      <c r="AI615" t="s">
        <v>61</v>
      </c>
      <c r="AJ615" t="s">
        <v>1447</v>
      </c>
      <c r="AK615" t="s">
        <v>63</v>
      </c>
      <c r="AL615" t="s">
        <v>104</v>
      </c>
    </row>
    <row r="616" spans="1:38" x14ac:dyDescent="0.2">
      <c r="A616">
        <v>766</v>
      </c>
      <c r="B616">
        <v>30971826</v>
      </c>
      <c r="C616" t="s">
        <v>38</v>
      </c>
      <c r="D616" t="s">
        <v>1442</v>
      </c>
      <c r="E616" t="s">
        <v>1574</v>
      </c>
      <c r="F616">
        <v>17995</v>
      </c>
      <c r="G616">
        <v>17995</v>
      </c>
      <c r="H616" t="s">
        <v>41</v>
      </c>
      <c r="I616">
        <v>1907</v>
      </c>
      <c r="J616" t="s">
        <v>95</v>
      </c>
      <c r="K616" t="s">
        <v>43</v>
      </c>
      <c r="L616" t="s">
        <v>1444</v>
      </c>
      <c r="M616" t="s">
        <v>45</v>
      </c>
      <c r="N616" t="s">
        <v>73</v>
      </c>
      <c r="O616" t="s">
        <v>47</v>
      </c>
      <c r="P616" t="s">
        <v>74</v>
      </c>
      <c r="Q616" t="s">
        <v>114</v>
      </c>
      <c r="R616" t="s">
        <v>52</v>
      </c>
      <c r="S616" t="s">
        <v>52</v>
      </c>
      <c r="T616" t="s">
        <v>98</v>
      </c>
      <c r="U616" t="s">
        <v>1445</v>
      </c>
      <c r="V616" t="s">
        <v>54</v>
      </c>
      <c r="W616" t="s">
        <v>55</v>
      </c>
      <c r="X616" t="s">
        <v>56</v>
      </c>
      <c r="Y616" t="s">
        <v>629</v>
      </c>
      <c r="Z616" t="s">
        <v>152</v>
      </c>
      <c r="AA616" t="s">
        <v>82</v>
      </c>
      <c r="AB616">
        <v>1</v>
      </c>
      <c r="AC616" t="s">
        <v>102</v>
      </c>
      <c r="AD616" t="s">
        <v>52</v>
      </c>
      <c r="AE616" t="s">
        <v>52</v>
      </c>
      <c r="AF616" t="s">
        <v>52</v>
      </c>
      <c r="AG616" t="s">
        <v>52</v>
      </c>
      <c r="AH616">
        <v>9606</v>
      </c>
      <c r="AI616" t="s">
        <v>61</v>
      </c>
      <c r="AJ616" t="s">
        <v>1447</v>
      </c>
      <c r="AK616" t="s">
        <v>63</v>
      </c>
      <c r="AL616" t="s">
        <v>104</v>
      </c>
    </row>
    <row r="617" spans="1:38" x14ac:dyDescent="0.2">
      <c r="A617">
        <v>767</v>
      </c>
      <c r="B617">
        <v>30971826</v>
      </c>
      <c r="C617" t="s">
        <v>38</v>
      </c>
      <c r="D617" t="s">
        <v>1442</v>
      </c>
      <c r="E617" t="s">
        <v>1575</v>
      </c>
      <c r="F617">
        <v>17995</v>
      </c>
      <c r="G617">
        <v>17995</v>
      </c>
      <c r="H617" t="s">
        <v>41</v>
      </c>
      <c r="I617">
        <v>1353</v>
      </c>
      <c r="J617" t="s">
        <v>95</v>
      </c>
      <c r="K617" t="s">
        <v>43</v>
      </c>
      <c r="L617" t="s">
        <v>1444</v>
      </c>
      <c r="M617" t="s">
        <v>45</v>
      </c>
      <c r="N617" t="s">
        <v>73</v>
      </c>
      <c r="O617" t="s">
        <v>47</v>
      </c>
      <c r="P617" t="s">
        <v>74</v>
      </c>
      <c r="Q617" t="s">
        <v>114</v>
      </c>
      <c r="R617" t="s">
        <v>52</v>
      </c>
      <c r="S617" t="s">
        <v>52</v>
      </c>
      <c r="T617" t="s">
        <v>98</v>
      </c>
      <c r="U617" t="s">
        <v>1445</v>
      </c>
      <c r="V617" t="s">
        <v>54</v>
      </c>
      <c r="W617" t="s">
        <v>55</v>
      </c>
      <c r="X617" t="s">
        <v>56</v>
      </c>
      <c r="Y617" t="s">
        <v>631</v>
      </c>
      <c r="Z617" t="s">
        <v>152</v>
      </c>
      <c r="AA617" t="s">
        <v>82</v>
      </c>
      <c r="AB617">
        <v>1</v>
      </c>
      <c r="AC617" t="s">
        <v>102</v>
      </c>
      <c r="AD617" t="s">
        <v>52</v>
      </c>
      <c r="AE617" t="s">
        <v>52</v>
      </c>
      <c r="AF617" t="s">
        <v>52</v>
      </c>
      <c r="AG617" t="s">
        <v>52</v>
      </c>
      <c r="AH617">
        <v>9606</v>
      </c>
      <c r="AI617" t="s">
        <v>61</v>
      </c>
      <c r="AJ617" t="s">
        <v>1447</v>
      </c>
      <c r="AK617" t="s">
        <v>63</v>
      </c>
      <c r="AL617" t="s">
        <v>104</v>
      </c>
    </row>
    <row r="618" spans="1:38" x14ac:dyDescent="0.2">
      <c r="A618">
        <v>768</v>
      </c>
      <c r="B618">
        <v>30971826</v>
      </c>
      <c r="C618" t="s">
        <v>38</v>
      </c>
      <c r="D618" t="s">
        <v>1442</v>
      </c>
      <c r="E618" t="s">
        <v>1576</v>
      </c>
      <c r="F618">
        <v>17995</v>
      </c>
      <c r="G618">
        <v>17995</v>
      </c>
      <c r="H618" t="s">
        <v>41</v>
      </c>
      <c r="I618">
        <v>1935</v>
      </c>
      <c r="J618" t="s">
        <v>95</v>
      </c>
      <c r="K618" t="s">
        <v>43</v>
      </c>
      <c r="L618" t="s">
        <v>1444</v>
      </c>
      <c r="M618" t="s">
        <v>45</v>
      </c>
      <c r="N618" t="s">
        <v>73</v>
      </c>
      <c r="O618" t="s">
        <v>47</v>
      </c>
      <c r="P618" t="s">
        <v>74</v>
      </c>
      <c r="Q618" t="s">
        <v>114</v>
      </c>
      <c r="R618" t="s">
        <v>52</v>
      </c>
      <c r="S618" t="s">
        <v>52</v>
      </c>
      <c r="T618" t="s">
        <v>98</v>
      </c>
      <c r="U618" t="s">
        <v>1445</v>
      </c>
      <c r="V618" t="s">
        <v>54</v>
      </c>
      <c r="W618" t="s">
        <v>55</v>
      </c>
      <c r="X618" t="s">
        <v>56</v>
      </c>
      <c r="Y618" t="s">
        <v>635</v>
      </c>
      <c r="Z618" t="s">
        <v>636</v>
      </c>
      <c r="AA618" t="s">
        <v>82</v>
      </c>
      <c r="AB618">
        <v>1</v>
      </c>
      <c r="AC618" t="s">
        <v>102</v>
      </c>
      <c r="AD618" t="s">
        <v>52</v>
      </c>
      <c r="AE618" t="s">
        <v>52</v>
      </c>
      <c r="AF618" t="s">
        <v>52</v>
      </c>
      <c r="AG618" t="s">
        <v>52</v>
      </c>
      <c r="AH618">
        <v>9606</v>
      </c>
      <c r="AI618" t="s">
        <v>61</v>
      </c>
      <c r="AJ618" t="s">
        <v>1447</v>
      </c>
      <c r="AK618" t="s">
        <v>63</v>
      </c>
      <c r="AL618" t="s">
        <v>104</v>
      </c>
    </row>
    <row r="619" spans="1:38" x14ac:dyDescent="0.2">
      <c r="A619">
        <v>769</v>
      </c>
      <c r="B619">
        <v>30971826</v>
      </c>
      <c r="C619" t="s">
        <v>38</v>
      </c>
      <c r="D619" t="s">
        <v>1442</v>
      </c>
      <c r="E619" t="s">
        <v>1577</v>
      </c>
      <c r="F619">
        <v>17995</v>
      </c>
      <c r="G619">
        <v>17995</v>
      </c>
      <c r="H619" t="s">
        <v>41</v>
      </c>
      <c r="I619">
        <v>1160</v>
      </c>
      <c r="J619" t="s">
        <v>95</v>
      </c>
      <c r="K619" t="s">
        <v>43</v>
      </c>
      <c r="L619" t="s">
        <v>1444</v>
      </c>
      <c r="M619" t="s">
        <v>45</v>
      </c>
      <c r="N619" t="s">
        <v>73</v>
      </c>
      <c r="O619" t="s">
        <v>47</v>
      </c>
      <c r="P619" t="s">
        <v>74</v>
      </c>
      <c r="Q619" t="s">
        <v>114</v>
      </c>
      <c r="R619" t="s">
        <v>52</v>
      </c>
      <c r="S619" t="s">
        <v>52</v>
      </c>
      <c r="T619" t="s">
        <v>98</v>
      </c>
      <c r="U619" t="s">
        <v>1445</v>
      </c>
      <c r="V619" t="s">
        <v>54</v>
      </c>
      <c r="W619" t="s">
        <v>55</v>
      </c>
      <c r="X619" t="s">
        <v>56</v>
      </c>
      <c r="Y619" t="s">
        <v>1578</v>
      </c>
      <c r="Z619" t="s">
        <v>1579</v>
      </c>
      <c r="AA619" t="s">
        <v>82</v>
      </c>
      <c r="AB619">
        <v>1</v>
      </c>
      <c r="AC619" t="s">
        <v>102</v>
      </c>
      <c r="AD619" t="s">
        <v>52</v>
      </c>
      <c r="AE619" t="s">
        <v>52</v>
      </c>
      <c r="AF619" t="s">
        <v>52</v>
      </c>
      <c r="AG619" t="s">
        <v>52</v>
      </c>
      <c r="AH619">
        <v>9606</v>
      </c>
      <c r="AI619" t="s">
        <v>61</v>
      </c>
      <c r="AJ619" t="s">
        <v>1447</v>
      </c>
      <c r="AK619" t="s">
        <v>63</v>
      </c>
      <c r="AL619" t="s">
        <v>104</v>
      </c>
    </row>
    <row r="620" spans="1:38" x14ac:dyDescent="0.2">
      <c r="A620">
        <v>770</v>
      </c>
      <c r="B620">
        <v>30971826</v>
      </c>
      <c r="C620" t="s">
        <v>38</v>
      </c>
      <c r="D620" t="s">
        <v>1442</v>
      </c>
      <c r="E620" t="s">
        <v>1580</v>
      </c>
      <c r="F620">
        <v>17995</v>
      </c>
      <c r="G620">
        <v>17995</v>
      </c>
      <c r="H620" t="s">
        <v>41</v>
      </c>
      <c r="I620">
        <v>1708</v>
      </c>
      <c r="J620" t="s">
        <v>95</v>
      </c>
      <c r="K620" t="s">
        <v>43</v>
      </c>
      <c r="L620" t="s">
        <v>1444</v>
      </c>
      <c r="M620" t="s">
        <v>45</v>
      </c>
      <c r="N620" t="s">
        <v>73</v>
      </c>
      <c r="O620" t="s">
        <v>47</v>
      </c>
      <c r="P620" t="s">
        <v>74</v>
      </c>
      <c r="Q620" t="s">
        <v>114</v>
      </c>
      <c r="R620" t="s">
        <v>52</v>
      </c>
      <c r="S620" t="s">
        <v>52</v>
      </c>
      <c r="T620" t="s">
        <v>98</v>
      </c>
      <c r="U620" t="s">
        <v>1445</v>
      </c>
      <c r="V620" t="s">
        <v>54</v>
      </c>
      <c r="W620" t="s">
        <v>55</v>
      </c>
      <c r="X620" t="s">
        <v>56</v>
      </c>
      <c r="Y620" t="s">
        <v>660</v>
      </c>
      <c r="Z620" t="s">
        <v>515</v>
      </c>
      <c r="AA620" t="s">
        <v>82</v>
      </c>
      <c r="AB620">
        <v>1</v>
      </c>
      <c r="AC620" t="s">
        <v>102</v>
      </c>
      <c r="AD620" t="s">
        <v>52</v>
      </c>
      <c r="AE620" t="s">
        <v>52</v>
      </c>
      <c r="AF620" t="s">
        <v>52</v>
      </c>
      <c r="AG620" t="s">
        <v>52</v>
      </c>
      <c r="AH620">
        <v>9606</v>
      </c>
      <c r="AI620" t="s">
        <v>61</v>
      </c>
      <c r="AJ620" t="s">
        <v>1447</v>
      </c>
      <c r="AK620" t="s">
        <v>63</v>
      </c>
      <c r="AL620" t="s">
        <v>104</v>
      </c>
    </row>
    <row r="621" spans="1:38" x14ac:dyDescent="0.2">
      <c r="A621">
        <v>771</v>
      </c>
      <c r="B621">
        <v>30971826</v>
      </c>
      <c r="C621" t="s">
        <v>38</v>
      </c>
      <c r="D621" t="s">
        <v>1442</v>
      </c>
      <c r="E621" t="s">
        <v>1581</v>
      </c>
      <c r="F621">
        <v>17995</v>
      </c>
      <c r="G621">
        <v>17995</v>
      </c>
      <c r="H621" t="s">
        <v>41</v>
      </c>
      <c r="I621">
        <v>365</v>
      </c>
      <c r="J621" t="s">
        <v>95</v>
      </c>
      <c r="K621" t="s">
        <v>43</v>
      </c>
      <c r="L621" t="s">
        <v>1444</v>
      </c>
      <c r="M621" t="s">
        <v>45</v>
      </c>
      <c r="N621" t="s">
        <v>73</v>
      </c>
      <c r="O621" t="s">
        <v>47</v>
      </c>
      <c r="P621" t="s">
        <v>74</v>
      </c>
      <c r="Q621" t="s">
        <v>114</v>
      </c>
      <c r="R621" t="s">
        <v>52</v>
      </c>
      <c r="S621" t="s">
        <v>52</v>
      </c>
      <c r="T621" t="s">
        <v>98</v>
      </c>
      <c r="U621" t="s">
        <v>1445</v>
      </c>
      <c r="V621" t="s">
        <v>54</v>
      </c>
      <c r="W621" t="s">
        <v>55</v>
      </c>
      <c r="X621" t="s">
        <v>56</v>
      </c>
      <c r="Y621" t="s">
        <v>552</v>
      </c>
      <c r="Z621" t="s">
        <v>225</v>
      </c>
      <c r="AA621" t="s">
        <v>82</v>
      </c>
      <c r="AB621">
        <v>1</v>
      </c>
      <c r="AC621" t="s">
        <v>102</v>
      </c>
      <c r="AD621" t="s">
        <v>52</v>
      </c>
      <c r="AE621" t="s">
        <v>52</v>
      </c>
      <c r="AF621" t="s">
        <v>52</v>
      </c>
      <c r="AG621" t="s">
        <v>52</v>
      </c>
      <c r="AH621">
        <v>9606</v>
      </c>
      <c r="AI621" t="s">
        <v>61</v>
      </c>
      <c r="AJ621" t="s">
        <v>1447</v>
      </c>
      <c r="AK621" t="s">
        <v>63</v>
      </c>
      <c r="AL621" t="s">
        <v>104</v>
      </c>
    </row>
    <row r="622" spans="1:38" x14ac:dyDescent="0.2">
      <c r="A622">
        <v>772</v>
      </c>
      <c r="B622">
        <v>30971826</v>
      </c>
      <c r="C622" t="s">
        <v>38</v>
      </c>
      <c r="D622" t="s">
        <v>1442</v>
      </c>
      <c r="E622" t="s">
        <v>1582</v>
      </c>
      <c r="F622">
        <v>17995</v>
      </c>
      <c r="G622">
        <v>17995</v>
      </c>
      <c r="H622" t="s">
        <v>41</v>
      </c>
      <c r="I622">
        <v>1044</v>
      </c>
      <c r="J622" t="s">
        <v>95</v>
      </c>
      <c r="K622" t="s">
        <v>43</v>
      </c>
      <c r="L622" t="s">
        <v>1444</v>
      </c>
      <c r="M622" t="s">
        <v>45</v>
      </c>
      <c r="N622" t="s">
        <v>73</v>
      </c>
      <c r="O622" t="s">
        <v>47</v>
      </c>
      <c r="P622" t="s">
        <v>74</v>
      </c>
      <c r="Q622" t="s">
        <v>114</v>
      </c>
      <c r="R622" t="s">
        <v>52</v>
      </c>
      <c r="S622" t="s">
        <v>52</v>
      </c>
      <c r="T622" t="s">
        <v>98</v>
      </c>
      <c r="U622" t="s">
        <v>1445</v>
      </c>
      <c r="V622" t="s">
        <v>54</v>
      </c>
      <c r="W622" t="s">
        <v>55</v>
      </c>
      <c r="X622" t="s">
        <v>56</v>
      </c>
      <c r="Y622" t="s">
        <v>1583</v>
      </c>
      <c r="Z622" t="s">
        <v>225</v>
      </c>
      <c r="AA622" t="s">
        <v>82</v>
      </c>
      <c r="AB622">
        <v>1</v>
      </c>
      <c r="AC622" t="s">
        <v>102</v>
      </c>
      <c r="AD622" t="s">
        <v>52</v>
      </c>
      <c r="AE622" t="s">
        <v>52</v>
      </c>
      <c r="AF622" t="s">
        <v>52</v>
      </c>
      <c r="AG622" t="s">
        <v>52</v>
      </c>
      <c r="AH622">
        <v>9606</v>
      </c>
      <c r="AI622" t="s">
        <v>61</v>
      </c>
      <c r="AJ622" t="s">
        <v>1447</v>
      </c>
      <c r="AK622" t="s">
        <v>63</v>
      </c>
      <c r="AL622" t="s">
        <v>104</v>
      </c>
    </row>
    <row r="623" spans="1:38" x14ac:dyDescent="0.2">
      <c r="A623">
        <v>773</v>
      </c>
      <c r="B623">
        <v>30971826</v>
      </c>
      <c r="C623" t="s">
        <v>38</v>
      </c>
      <c r="D623" t="s">
        <v>1442</v>
      </c>
      <c r="E623" t="s">
        <v>1584</v>
      </c>
      <c r="F623">
        <v>17995</v>
      </c>
      <c r="G623">
        <v>17995</v>
      </c>
      <c r="H623" t="s">
        <v>41</v>
      </c>
      <c r="I623">
        <v>1314</v>
      </c>
      <c r="J623" t="s">
        <v>95</v>
      </c>
      <c r="K623" t="s">
        <v>43</v>
      </c>
      <c r="L623" t="s">
        <v>1444</v>
      </c>
      <c r="M623" t="s">
        <v>45</v>
      </c>
      <c r="N623" t="s">
        <v>73</v>
      </c>
      <c r="O623" t="s">
        <v>47</v>
      </c>
      <c r="P623" t="s">
        <v>74</v>
      </c>
      <c r="Q623" t="s">
        <v>114</v>
      </c>
      <c r="R623" t="s">
        <v>52</v>
      </c>
      <c r="S623" t="s">
        <v>52</v>
      </c>
      <c r="T623" t="s">
        <v>98</v>
      </c>
      <c r="U623" t="s">
        <v>1445</v>
      </c>
      <c r="V623" t="s">
        <v>54</v>
      </c>
      <c r="W623" t="s">
        <v>55</v>
      </c>
      <c r="X623" t="s">
        <v>56</v>
      </c>
      <c r="Y623" t="s">
        <v>544</v>
      </c>
      <c r="Z623" t="s">
        <v>408</v>
      </c>
      <c r="AA623" t="s">
        <v>82</v>
      </c>
      <c r="AB623">
        <v>1</v>
      </c>
      <c r="AC623" t="s">
        <v>102</v>
      </c>
      <c r="AD623" t="s">
        <v>52</v>
      </c>
      <c r="AE623" t="s">
        <v>52</v>
      </c>
      <c r="AF623" t="s">
        <v>52</v>
      </c>
      <c r="AG623" t="s">
        <v>52</v>
      </c>
      <c r="AH623">
        <v>9606</v>
      </c>
      <c r="AI623" t="s">
        <v>61</v>
      </c>
      <c r="AJ623" t="s">
        <v>1447</v>
      </c>
      <c r="AK623" t="s">
        <v>63</v>
      </c>
      <c r="AL623" t="s">
        <v>104</v>
      </c>
    </row>
    <row r="624" spans="1:38" x14ac:dyDescent="0.2">
      <c r="A624">
        <v>774</v>
      </c>
      <c r="B624">
        <v>30971826</v>
      </c>
      <c r="C624" t="s">
        <v>38</v>
      </c>
      <c r="D624" t="s">
        <v>1442</v>
      </c>
      <c r="E624" t="s">
        <v>1585</v>
      </c>
      <c r="F624">
        <v>17995</v>
      </c>
      <c r="G624">
        <v>17995</v>
      </c>
      <c r="H624" t="s">
        <v>41</v>
      </c>
      <c r="I624">
        <v>1308</v>
      </c>
      <c r="J624" t="s">
        <v>95</v>
      </c>
      <c r="K624" t="s">
        <v>43</v>
      </c>
      <c r="L624" t="s">
        <v>1444</v>
      </c>
      <c r="M624" t="s">
        <v>45</v>
      </c>
      <c r="N624" t="s">
        <v>73</v>
      </c>
      <c r="O624" t="s">
        <v>47</v>
      </c>
      <c r="P624" t="s">
        <v>74</v>
      </c>
      <c r="Q624" t="s">
        <v>114</v>
      </c>
      <c r="R624" t="s">
        <v>52</v>
      </c>
      <c r="S624" t="s">
        <v>52</v>
      </c>
      <c r="T624" t="s">
        <v>98</v>
      </c>
      <c r="U624" t="s">
        <v>1445</v>
      </c>
      <c r="V624" t="s">
        <v>54</v>
      </c>
      <c r="W624" t="s">
        <v>55</v>
      </c>
      <c r="X624" t="s">
        <v>56</v>
      </c>
      <c r="Y624" t="s">
        <v>1586</v>
      </c>
      <c r="Z624" t="s">
        <v>408</v>
      </c>
      <c r="AA624" t="s">
        <v>82</v>
      </c>
      <c r="AB624">
        <v>1</v>
      </c>
      <c r="AC624" t="s">
        <v>102</v>
      </c>
      <c r="AD624" t="s">
        <v>52</v>
      </c>
      <c r="AE624" t="s">
        <v>52</v>
      </c>
      <c r="AF624" t="s">
        <v>52</v>
      </c>
      <c r="AG624" t="s">
        <v>52</v>
      </c>
      <c r="AH624">
        <v>9606</v>
      </c>
      <c r="AI624" t="s">
        <v>61</v>
      </c>
      <c r="AJ624" t="s">
        <v>1447</v>
      </c>
      <c r="AK624" t="s">
        <v>63</v>
      </c>
      <c r="AL624" t="s">
        <v>104</v>
      </c>
    </row>
    <row r="625" spans="1:38" x14ac:dyDescent="0.2">
      <c r="A625">
        <v>775</v>
      </c>
      <c r="B625">
        <v>30971826</v>
      </c>
      <c r="C625" t="s">
        <v>38</v>
      </c>
      <c r="D625" t="s">
        <v>1442</v>
      </c>
      <c r="E625" t="s">
        <v>1587</v>
      </c>
      <c r="F625">
        <v>17995</v>
      </c>
      <c r="G625">
        <v>17995</v>
      </c>
      <c r="H625" t="s">
        <v>41</v>
      </c>
      <c r="I625">
        <v>1040</v>
      </c>
      <c r="J625" t="s">
        <v>95</v>
      </c>
      <c r="K625" t="s">
        <v>43</v>
      </c>
      <c r="L625" t="s">
        <v>1444</v>
      </c>
      <c r="M625" t="s">
        <v>45</v>
      </c>
      <c r="N625" t="s">
        <v>73</v>
      </c>
      <c r="O625" t="s">
        <v>47</v>
      </c>
      <c r="P625" t="s">
        <v>74</v>
      </c>
      <c r="Q625" t="s">
        <v>114</v>
      </c>
      <c r="R625" t="s">
        <v>52</v>
      </c>
      <c r="S625" t="s">
        <v>52</v>
      </c>
      <c r="T625" t="s">
        <v>98</v>
      </c>
      <c r="U625" t="s">
        <v>1445</v>
      </c>
      <c r="V625" t="s">
        <v>54</v>
      </c>
      <c r="W625" t="s">
        <v>55</v>
      </c>
      <c r="X625" t="s">
        <v>56</v>
      </c>
      <c r="Y625" t="s">
        <v>505</v>
      </c>
      <c r="Z625" t="s">
        <v>474</v>
      </c>
      <c r="AA625" t="s">
        <v>82</v>
      </c>
      <c r="AB625">
        <v>1</v>
      </c>
      <c r="AC625" t="s">
        <v>102</v>
      </c>
      <c r="AD625" t="s">
        <v>52</v>
      </c>
      <c r="AE625" t="s">
        <v>52</v>
      </c>
      <c r="AF625" t="s">
        <v>52</v>
      </c>
      <c r="AG625" t="s">
        <v>52</v>
      </c>
      <c r="AH625">
        <v>9606</v>
      </c>
      <c r="AI625" t="s">
        <v>61</v>
      </c>
      <c r="AJ625" t="s">
        <v>1447</v>
      </c>
      <c r="AK625" t="s">
        <v>63</v>
      </c>
      <c r="AL625" t="s">
        <v>104</v>
      </c>
    </row>
    <row r="626" spans="1:38" x14ac:dyDescent="0.2">
      <c r="A626">
        <v>776</v>
      </c>
      <c r="B626">
        <v>30971826</v>
      </c>
      <c r="C626" t="s">
        <v>38</v>
      </c>
      <c r="D626" t="s">
        <v>1442</v>
      </c>
      <c r="E626" t="s">
        <v>1588</v>
      </c>
      <c r="F626">
        <v>17995</v>
      </c>
      <c r="G626">
        <v>17995</v>
      </c>
      <c r="H626" t="s">
        <v>41</v>
      </c>
      <c r="I626">
        <v>1551</v>
      </c>
      <c r="J626" t="s">
        <v>95</v>
      </c>
      <c r="K626" t="s">
        <v>43</v>
      </c>
      <c r="L626" t="s">
        <v>1444</v>
      </c>
      <c r="M626" t="s">
        <v>45</v>
      </c>
      <c r="N626" t="s">
        <v>73</v>
      </c>
      <c r="O626" t="s">
        <v>47</v>
      </c>
      <c r="P626" t="s">
        <v>74</v>
      </c>
      <c r="Q626" t="s">
        <v>114</v>
      </c>
      <c r="R626" t="s">
        <v>52</v>
      </c>
      <c r="S626" t="s">
        <v>52</v>
      </c>
      <c r="T626" t="s">
        <v>98</v>
      </c>
      <c r="U626" t="s">
        <v>1445</v>
      </c>
      <c r="V626" t="s">
        <v>54</v>
      </c>
      <c r="W626" t="s">
        <v>55</v>
      </c>
      <c r="X626" t="s">
        <v>56</v>
      </c>
      <c r="Y626" t="s">
        <v>554</v>
      </c>
      <c r="Z626" t="s">
        <v>421</v>
      </c>
      <c r="AA626" t="s">
        <v>82</v>
      </c>
      <c r="AB626">
        <v>1</v>
      </c>
      <c r="AC626" t="s">
        <v>102</v>
      </c>
      <c r="AD626" t="s">
        <v>52</v>
      </c>
      <c r="AE626" t="s">
        <v>52</v>
      </c>
      <c r="AF626" t="s">
        <v>52</v>
      </c>
      <c r="AG626" t="s">
        <v>52</v>
      </c>
      <c r="AH626">
        <v>9606</v>
      </c>
      <c r="AI626" t="s">
        <v>61</v>
      </c>
      <c r="AJ626" t="s">
        <v>1447</v>
      </c>
      <c r="AK626" t="s">
        <v>63</v>
      </c>
      <c r="AL626" t="s">
        <v>104</v>
      </c>
    </row>
    <row r="627" spans="1:38" x14ac:dyDescent="0.2">
      <c r="A627">
        <v>777</v>
      </c>
      <c r="B627">
        <v>30971826</v>
      </c>
      <c r="C627" t="s">
        <v>38</v>
      </c>
      <c r="D627" t="s">
        <v>1442</v>
      </c>
      <c r="E627" t="s">
        <v>1589</v>
      </c>
      <c r="F627">
        <v>17995</v>
      </c>
      <c r="G627">
        <v>17995</v>
      </c>
      <c r="H627" t="s">
        <v>41</v>
      </c>
      <c r="I627">
        <v>1183</v>
      </c>
      <c r="J627" t="s">
        <v>95</v>
      </c>
      <c r="K627" t="s">
        <v>43</v>
      </c>
      <c r="L627" t="s">
        <v>1444</v>
      </c>
      <c r="M627" t="s">
        <v>45</v>
      </c>
      <c r="N627" t="s">
        <v>73</v>
      </c>
      <c r="O627" t="s">
        <v>47</v>
      </c>
      <c r="P627" t="s">
        <v>74</v>
      </c>
      <c r="Q627" t="s">
        <v>114</v>
      </c>
      <c r="R627" t="s">
        <v>52</v>
      </c>
      <c r="S627" t="s">
        <v>52</v>
      </c>
      <c r="T627" t="s">
        <v>98</v>
      </c>
      <c r="U627" t="s">
        <v>1445</v>
      </c>
      <c r="V627" t="s">
        <v>54</v>
      </c>
      <c r="W627" t="s">
        <v>55</v>
      </c>
      <c r="X627" t="s">
        <v>56</v>
      </c>
      <c r="Y627" t="s">
        <v>507</v>
      </c>
      <c r="Z627" t="s">
        <v>474</v>
      </c>
      <c r="AA627" t="s">
        <v>82</v>
      </c>
      <c r="AB627">
        <v>1</v>
      </c>
      <c r="AC627" t="s">
        <v>102</v>
      </c>
      <c r="AD627" t="s">
        <v>52</v>
      </c>
      <c r="AE627" t="s">
        <v>52</v>
      </c>
      <c r="AF627" t="s">
        <v>52</v>
      </c>
      <c r="AG627" t="s">
        <v>52</v>
      </c>
      <c r="AH627">
        <v>9606</v>
      </c>
      <c r="AI627" t="s">
        <v>61</v>
      </c>
      <c r="AJ627" t="s">
        <v>1447</v>
      </c>
      <c r="AK627" t="s">
        <v>63</v>
      </c>
      <c r="AL627" t="s">
        <v>104</v>
      </c>
    </row>
    <row r="628" spans="1:38" x14ac:dyDescent="0.2">
      <c r="A628">
        <v>778</v>
      </c>
      <c r="B628">
        <v>30971826</v>
      </c>
      <c r="C628" t="s">
        <v>38</v>
      </c>
      <c r="D628" t="s">
        <v>1442</v>
      </c>
      <c r="E628" t="s">
        <v>1590</v>
      </c>
      <c r="F628">
        <v>17995</v>
      </c>
      <c r="G628">
        <v>17995</v>
      </c>
      <c r="H628" t="s">
        <v>41</v>
      </c>
      <c r="I628">
        <v>1075</v>
      </c>
      <c r="J628" t="s">
        <v>95</v>
      </c>
      <c r="K628" t="s">
        <v>43</v>
      </c>
      <c r="L628" t="s">
        <v>1444</v>
      </c>
      <c r="M628" t="s">
        <v>45</v>
      </c>
      <c r="N628" t="s">
        <v>73</v>
      </c>
      <c r="O628" t="s">
        <v>47</v>
      </c>
      <c r="P628" t="s">
        <v>74</v>
      </c>
      <c r="Q628" t="s">
        <v>114</v>
      </c>
      <c r="R628" t="s">
        <v>52</v>
      </c>
      <c r="S628" t="s">
        <v>52</v>
      </c>
      <c r="T628" t="s">
        <v>98</v>
      </c>
      <c r="U628" t="s">
        <v>1445</v>
      </c>
      <c r="V628" t="s">
        <v>54</v>
      </c>
      <c r="W628" t="s">
        <v>55</v>
      </c>
      <c r="X628" t="s">
        <v>56</v>
      </c>
      <c r="Y628" t="s">
        <v>509</v>
      </c>
      <c r="Z628" t="s">
        <v>408</v>
      </c>
      <c r="AA628" t="s">
        <v>82</v>
      </c>
      <c r="AB628">
        <v>1</v>
      </c>
      <c r="AC628" t="s">
        <v>102</v>
      </c>
      <c r="AD628" t="s">
        <v>52</v>
      </c>
      <c r="AE628" t="s">
        <v>52</v>
      </c>
      <c r="AF628" t="s">
        <v>52</v>
      </c>
      <c r="AG628" t="s">
        <v>52</v>
      </c>
      <c r="AH628">
        <v>9606</v>
      </c>
      <c r="AI628" t="s">
        <v>61</v>
      </c>
      <c r="AJ628" t="s">
        <v>1447</v>
      </c>
      <c r="AK628" t="s">
        <v>63</v>
      </c>
      <c r="AL628" t="s">
        <v>104</v>
      </c>
    </row>
    <row r="629" spans="1:38" x14ac:dyDescent="0.2">
      <c r="A629">
        <v>779</v>
      </c>
      <c r="B629">
        <v>30971826</v>
      </c>
      <c r="C629" t="s">
        <v>38</v>
      </c>
      <c r="D629" t="s">
        <v>1442</v>
      </c>
      <c r="E629" t="s">
        <v>1591</v>
      </c>
      <c r="F629">
        <v>17995</v>
      </c>
      <c r="G629">
        <v>17995</v>
      </c>
      <c r="H629" t="s">
        <v>41</v>
      </c>
      <c r="I629">
        <v>1249</v>
      </c>
      <c r="J629" t="s">
        <v>95</v>
      </c>
      <c r="K629" t="s">
        <v>43</v>
      </c>
      <c r="L629" t="s">
        <v>1444</v>
      </c>
      <c r="M629" t="s">
        <v>45</v>
      </c>
      <c r="N629" t="s">
        <v>73</v>
      </c>
      <c r="O629" t="s">
        <v>47</v>
      </c>
      <c r="P629" t="s">
        <v>74</v>
      </c>
      <c r="Q629" t="s">
        <v>114</v>
      </c>
      <c r="R629" t="s">
        <v>52</v>
      </c>
      <c r="S629" t="s">
        <v>52</v>
      </c>
      <c r="T629" t="s">
        <v>98</v>
      </c>
      <c r="U629" t="s">
        <v>1445</v>
      </c>
      <c r="V629" t="s">
        <v>54</v>
      </c>
      <c r="W629" t="s">
        <v>55</v>
      </c>
      <c r="X629" t="s">
        <v>56</v>
      </c>
      <c r="Y629" t="s">
        <v>1592</v>
      </c>
      <c r="Z629" t="s">
        <v>528</v>
      </c>
      <c r="AA629" t="s">
        <v>82</v>
      </c>
      <c r="AB629">
        <v>1</v>
      </c>
      <c r="AC629" t="s">
        <v>102</v>
      </c>
      <c r="AD629" t="s">
        <v>52</v>
      </c>
      <c r="AE629" t="s">
        <v>52</v>
      </c>
      <c r="AF629" t="s">
        <v>52</v>
      </c>
      <c r="AG629" t="s">
        <v>52</v>
      </c>
      <c r="AH629">
        <v>9606</v>
      </c>
      <c r="AI629" t="s">
        <v>61</v>
      </c>
      <c r="AJ629" t="s">
        <v>1447</v>
      </c>
      <c r="AK629" t="s">
        <v>63</v>
      </c>
      <c r="AL629" t="s">
        <v>104</v>
      </c>
    </row>
    <row r="630" spans="1:38" x14ac:dyDescent="0.2">
      <c r="A630">
        <v>780</v>
      </c>
      <c r="B630">
        <v>30971826</v>
      </c>
      <c r="C630" t="s">
        <v>38</v>
      </c>
      <c r="D630" t="s">
        <v>1442</v>
      </c>
      <c r="E630" t="s">
        <v>1593</v>
      </c>
      <c r="F630">
        <v>17995</v>
      </c>
      <c r="G630">
        <v>17995</v>
      </c>
      <c r="H630" t="s">
        <v>41</v>
      </c>
      <c r="I630">
        <v>1501</v>
      </c>
      <c r="J630" t="s">
        <v>95</v>
      </c>
      <c r="K630" t="s">
        <v>43</v>
      </c>
      <c r="L630" t="s">
        <v>1444</v>
      </c>
      <c r="M630" t="s">
        <v>45</v>
      </c>
      <c r="N630" t="s">
        <v>73</v>
      </c>
      <c r="O630" t="s">
        <v>47</v>
      </c>
      <c r="P630" t="s">
        <v>74</v>
      </c>
      <c r="Q630" t="s">
        <v>114</v>
      </c>
      <c r="R630" t="s">
        <v>52</v>
      </c>
      <c r="S630" t="s">
        <v>52</v>
      </c>
      <c r="T630" t="s">
        <v>98</v>
      </c>
      <c r="U630" t="s">
        <v>1445</v>
      </c>
      <c r="V630" t="s">
        <v>54</v>
      </c>
      <c r="W630" t="s">
        <v>55</v>
      </c>
      <c r="X630" t="s">
        <v>56</v>
      </c>
      <c r="Y630" t="s">
        <v>1594</v>
      </c>
      <c r="Z630" t="s">
        <v>474</v>
      </c>
      <c r="AA630" t="s">
        <v>82</v>
      </c>
      <c r="AB630">
        <v>1</v>
      </c>
      <c r="AC630" t="s">
        <v>102</v>
      </c>
      <c r="AD630" t="s">
        <v>52</v>
      </c>
      <c r="AE630" t="s">
        <v>52</v>
      </c>
      <c r="AF630" t="s">
        <v>52</v>
      </c>
      <c r="AG630" t="s">
        <v>52</v>
      </c>
      <c r="AH630">
        <v>9606</v>
      </c>
      <c r="AI630" t="s">
        <v>61</v>
      </c>
      <c r="AJ630" t="s">
        <v>1447</v>
      </c>
      <c r="AK630" t="s">
        <v>63</v>
      </c>
      <c r="AL630" t="s">
        <v>104</v>
      </c>
    </row>
    <row r="631" spans="1:38" x14ac:dyDescent="0.2">
      <c r="A631">
        <v>781</v>
      </c>
      <c r="B631">
        <v>30971826</v>
      </c>
      <c r="C631" t="s">
        <v>38</v>
      </c>
      <c r="D631" t="s">
        <v>1442</v>
      </c>
      <c r="E631" t="s">
        <v>1595</v>
      </c>
      <c r="F631">
        <v>17995</v>
      </c>
      <c r="G631">
        <v>17995</v>
      </c>
      <c r="H631" t="s">
        <v>41</v>
      </c>
      <c r="I631">
        <v>905</v>
      </c>
      <c r="J631" t="s">
        <v>95</v>
      </c>
      <c r="K631" t="s">
        <v>43</v>
      </c>
      <c r="L631" t="s">
        <v>1444</v>
      </c>
      <c r="M631" t="s">
        <v>45</v>
      </c>
      <c r="N631" t="s">
        <v>73</v>
      </c>
      <c r="O631" t="s">
        <v>47</v>
      </c>
      <c r="P631" t="s">
        <v>74</v>
      </c>
      <c r="Q631" t="s">
        <v>114</v>
      </c>
      <c r="R631" t="s">
        <v>52</v>
      </c>
      <c r="S631" t="s">
        <v>52</v>
      </c>
      <c r="T631" t="s">
        <v>98</v>
      </c>
      <c r="U631" t="s">
        <v>1445</v>
      </c>
      <c r="V631" t="s">
        <v>54</v>
      </c>
      <c r="W631" t="s">
        <v>55</v>
      </c>
      <c r="X631" t="s">
        <v>56</v>
      </c>
      <c r="Y631" t="s">
        <v>1596</v>
      </c>
      <c r="Z631" t="s">
        <v>408</v>
      </c>
      <c r="AA631" t="s">
        <v>82</v>
      </c>
      <c r="AB631">
        <v>1</v>
      </c>
      <c r="AC631" t="s">
        <v>102</v>
      </c>
      <c r="AD631" t="s">
        <v>52</v>
      </c>
      <c r="AE631" t="s">
        <v>52</v>
      </c>
      <c r="AF631" t="s">
        <v>52</v>
      </c>
      <c r="AG631" t="s">
        <v>52</v>
      </c>
      <c r="AH631">
        <v>9606</v>
      </c>
      <c r="AI631" t="s">
        <v>61</v>
      </c>
      <c r="AJ631" t="s">
        <v>1447</v>
      </c>
      <c r="AK631" t="s">
        <v>63</v>
      </c>
      <c r="AL631" t="s">
        <v>104</v>
      </c>
    </row>
    <row r="632" spans="1:38" x14ac:dyDescent="0.2">
      <c r="A632">
        <v>782</v>
      </c>
      <c r="B632">
        <v>30971826</v>
      </c>
      <c r="C632" t="s">
        <v>38</v>
      </c>
      <c r="D632" t="s">
        <v>1442</v>
      </c>
      <c r="E632" t="s">
        <v>1597</v>
      </c>
      <c r="F632">
        <v>17995</v>
      </c>
      <c r="G632">
        <v>17995</v>
      </c>
      <c r="H632" t="s">
        <v>41</v>
      </c>
      <c r="I632">
        <v>1207</v>
      </c>
      <c r="J632" t="s">
        <v>95</v>
      </c>
      <c r="K632" t="s">
        <v>43</v>
      </c>
      <c r="L632" t="s">
        <v>1444</v>
      </c>
      <c r="M632" t="s">
        <v>45</v>
      </c>
      <c r="N632" t="s">
        <v>73</v>
      </c>
      <c r="O632" t="s">
        <v>47</v>
      </c>
      <c r="P632" t="s">
        <v>74</v>
      </c>
      <c r="Q632" t="s">
        <v>114</v>
      </c>
      <c r="R632" t="s">
        <v>52</v>
      </c>
      <c r="S632" t="s">
        <v>52</v>
      </c>
      <c r="T632" t="s">
        <v>98</v>
      </c>
      <c r="U632" t="s">
        <v>1445</v>
      </c>
      <c r="V632" t="s">
        <v>54</v>
      </c>
      <c r="W632" t="s">
        <v>55</v>
      </c>
      <c r="X632" t="s">
        <v>56</v>
      </c>
      <c r="Y632" t="s">
        <v>1598</v>
      </c>
      <c r="Z632" t="s">
        <v>875</v>
      </c>
      <c r="AA632" t="s">
        <v>82</v>
      </c>
      <c r="AB632">
        <v>1</v>
      </c>
      <c r="AC632" t="s">
        <v>102</v>
      </c>
      <c r="AD632" t="s">
        <v>52</v>
      </c>
      <c r="AE632" t="s">
        <v>52</v>
      </c>
      <c r="AF632" t="s">
        <v>52</v>
      </c>
      <c r="AG632" t="s">
        <v>52</v>
      </c>
      <c r="AH632">
        <v>9606</v>
      </c>
      <c r="AI632" t="s">
        <v>61</v>
      </c>
      <c r="AJ632" t="s">
        <v>1447</v>
      </c>
      <c r="AK632" t="s">
        <v>63</v>
      </c>
      <c r="AL632" t="s">
        <v>104</v>
      </c>
    </row>
    <row r="633" spans="1:38" x14ac:dyDescent="0.2">
      <c r="A633">
        <v>783</v>
      </c>
      <c r="B633">
        <v>30971826</v>
      </c>
      <c r="C633" t="s">
        <v>38</v>
      </c>
      <c r="D633" t="s">
        <v>1442</v>
      </c>
      <c r="E633" t="s">
        <v>1599</v>
      </c>
      <c r="F633">
        <v>17995</v>
      </c>
      <c r="G633">
        <v>17995</v>
      </c>
      <c r="H633" t="s">
        <v>41</v>
      </c>
      <c r="I633">
        <v>1379</v>
      </c>
      <c r="J633" t="s">
        <v>95</v>
      </c>
      <c r="K633" t="s">
        <v>43</v>
      </c>
      <c r="L633" t="s">
        <v>1444</v>
      </c>
      <c r="M633" t="s">
        <v>45</v>
      </c>
      <c r="N633" t="s">
        <v>73</v>
      </c>
      <c r="O633" t="s">
        <v>47</v>
      </c>
      <c r="P633" t="s">
        <v>74</v>
      </c>
      <c r="Q633" t="s">
        <v>114</v>
      </c>
      <c r="R633" t="s">
        <v>52</v>
      </c>
      <c r="S633" t="s">
        <v>52</v>
      </c>
      <c r="T633" t="s">
        <v>98</v>
      </c>
      <c r="U633" t="s">
        <v>1445</v>
      </c>
      <c r="V633" t="s">
        <v>54</v>
      </c>
      <c r="W633" t="s">
        <v>55</v>
      </c>
      <c r="X633" t="s">
        <v>56</v>
      </c>
      <c r="Y633" t="s">
        <v>100</v>
      </c>
      <c r="Z633" t="s">
        <v>101</v>
      </c>
      <c r="AA633" t="s">
        <v>82</v>
      </c>
      <c r="AB633">
        <v>1</v>
      </c>
      <c r="AC633" t="s">
        <v>102</v>
      </c>
      <c r="AD633" t="s">
        <v>52</v>
      </c>
      <c r="AE633" t="s">
        <v>52</v>
      </c>
      <c r="AF633" t="s">
        <v>52</v>
      </c>
      <c r="AG633" t="s">
        <v>52</v>
      </c>
      <c r="AH633">
        <v>9606</v>
      </c>
      <c r="AI633" t="s">
        <v>61</v>
      </c>
      <c r="AJ633" t="s">
        <v>1447</v>
      </c>
      <c r="AK633" t="s">
        <v>63</v>
      </c>
      <c r="AL633" t="s">
        <v>104</v>
      </c>
    </row>
    <row r="634" spans="1:38" x14ac:dyDescent="0.2">
      <c r="A634">
        <v>784</v>
      </c>
      <c r="B634">
        <v>30971826</v>
      </c>
      <c r="C634" t="s">
        <v>38</v>
      </c>
      <c r="D634" t="s">
        <v>1442</v>
      </c>
      <c r="E634" t="s">
        <v>1600</v>
      </c>
      <c r="F634">
        <v>17995</v>
      </c>
      <c r="G634">
        <v>17995</v>
      </c>
      <c r="H634" t="s">
        <v>41</v>
      </c>
      <c r="I634">
        <v>1750</v>
      </c>
      <c r="J634" t="s">
        <v>95</v>
      </c>
      <c r="K634" t="s">
        <v>43</v>
      </c>
      <c r="L634" t="s">
        <v>1444</v>
      </c>
      <c r="M634" t="s">
        <v>45</v>
      </c>
      <c r="N634" t="s">
        <v>73</v>
      </c>
      <c r="O634" t="s">
        <v>47</v>
      </c>
      <c r="P634" t="s">
        <v>74</v>
      </c>
      <c r="Q634" t="s">
        <v>114</v>
      </c>
      <c r="R634" t="s">
        <v>52</v>
      </c>
      <c r="S634" t="s">
        <v>52</v>
      </c>
      <c r="T634" t="s">
        <v>98</v>
      </c>
      <c r="U634" t="s">
        <v>1445</v>
      </c>
      <c r="V634" t="s">
        <v>54</v>
      </c>
      <c r="W634" t="s">
        <v>55</v>
      </c>
      <c r="X634" t="s">
        <v>56</v>
      </c>
      <c r="Y634" t="s">
        <v>1601</v>
      </c>
      <c r="Z634" t="s">
        <v>528</v>
      </c>
      <c r="AA634" t="s">
        <v>82</v>
      </c>
      <c r="AB634">
        <v>1</v>
      </c>
      <c r="AC634" t="s">
        <v>102</v>
      </c>
      <c r="AD634" t="s">
        <v>52</v>
      </c>
      <c r="AE634" t="s">
        <v>52</v>
      </c>
      <c r="AF634" t="s">
        <v>52</v>
      </c>
      <c r="AG634" t="s">
        <v>52</v>
      </c>
      <c r="AH634">
        <v>9606</v>
      </c>
      <c r="AI634" t="s">
        <v>61</v>
      </c>
      <c r="AJ634" t="s">
        <v>1447</v>
      </c>
      <c r="AK634" t="s">
        <v>63</v>
      </c>
      <c r="AL634" t="s">
        <v>104</v>
      </c>
    </row>
    <row r="635" spans="1:38" x14ac:dyDescent="0.2">
      <c r="A635">
        <v>785</v>
      </c>
      <c r="B635">
        <v>30971826</v>
      </c>
      <c r="C635" t="s">
        <v>38</v>
      </c>
      <c r="D635" t="s">
        <v>1442</v>
      </c>
      <c r="E635" t="s">
        <v>1602</v>
      </c>
      <c r="F635">
        <v>17995</v>
      </c>
      <c r="G635">
        <v>17995</v>
      </c>
      <c r="H635" t="s">
        <v>41</v>
      </c>
      <c r="I635">
        <v>1504</v>
      </c>
      <c r="J635" t="s">
        <v>95</v>
      </c>
      <c r="K635" t="s">
        <v>43</v>
      </c>
      <c r="L635" t="s">
        <v>1444</v>
      </c>
      <c r="M635" t="s">
        <v>45</v>
      </c>
      <c r="N635" t="s">
        <v>73</v>
      </c>
      <c r="O635" t="s">
        <v>47</v>
      </c>
      <c r="P635" t="s">
        <v>74</v>
      </c>
      <c r="Q635" t="s">
        <v>114</v>
      </c>
      <c r="R635" t="s">
        <v>52</v>
      </c>
      <c r="S635" t="s">
        <v>52</v>
      </c>
      <c r="T635" t="s">
        <v>98</v>
      </c>
      <c r="U635" t="s">
        <v>1445</v>
      </c>
      <c r="V635" t="s">
        <v>54</v>
      </c>
      <c r="W635" t="s">
        <v>55</v>
      </c>
      <c r="X635" t="s">
        <v>56</v>
      </c>
      <c r="Y635" t="s">
        <v>1603</v>
      </c>
      <c r="Z635" t="s">
        <v>622</v>
      </c>
      <c r="AA635" t="s">
        <v>82</v>
      </c>
      <c r="AB635">
        <v>1</v>
      </c>
      <c r="AC635" t="s">
        <v>102</v>
      </c>
      <c r="AD635" t="s">
        <v>52</v>
      </c>
      <c r="AE635" t="s">
        <v>52</v>
      </c>
      <c r="AF635" t="s">
        <v>52</v>
      </c>
      <c r="AG635" t="s">
        <v>52</v>
      </c>
      <c r="AH635">
        <v>9606</v>
      </c>
      <c r="AI635" t="s">
        <v>61</v>
      </c>
      <c r="AJ635" t="s">
        <v>1447</v>
      </c>
      <c r="AK635" t="s">
        <v>63</v>
      </c>
      <c r="AL635" t="s">
        <v>104</v>
      </c>
    </row>
    <row r="636" spans="1:38" x14ac:dyDescent="0.2">
      <c r="A636">
        <v>786</v>
      </c>
      <c r="B636">
        <v>30971826</v>
      </c>
      <c r="C636" t="s">
        <v>38</v>
      </c>
      <c r="D636" t="s">
        <v>1442</v>
      </c>
      <c r="E636" t="s">
        <v>1604</v>
      </c>
      <c r="F636">
        <v>17995</v>
      </c>
      <c r="G636">
        <v>17995</v>
      </c>
      <c r="H636" t="s">
        <v>41</v>
      </c>
      <c r="I636">
        <v>1559</v>
      </c>
      <c r="J636" t="s">
        <v>95</v>
      </c>
      <c r="K636" t="s">
        <v>43</v>
      </c>
      <c r="L636" t="s">
        <v>1444</v>
      </c>
      <c r="M636" t="s">
        <v>45</v>
      </c>
      <c r="N636" t="s">
        <v>73</v>
      </c>
      <c r="O636" t="s">
        <v>47</v>
      </c>
      <c r="P636" t="s">
        <v>74</v>
      </c>
      <c r="Q636" t="s">
        <v>114</v>
      </c>
      <c r="R636" t="s">
        <v>52</v>
      </c>
      <c r="S636" t="s">
        <v>52</v>
      </c>
      <c r="T636" t="s">
        <v>98</v>
      </c>
      <c r="U636" t="s">
        <v>1445</v>
      </c>
      <c r="V636" t="s">
        <v>54</v>
      </c>
      <c r="W636" t="s">
        <v>55</v>
      </c>
      <c r="X636" t="s">
        <v>56</v>
      </c>
      <c r="Y636" t="s">
        <v>1605</v>
      </c>
      <c r="Z636" t="s">
        <v>400</v>
      </c>
      <c r="AA636" t="s">
        <v>82</v>
      </c>
      <c r="AB636">
        <v>1</v>
      </c>
      <c r="AC636" t="s">
        <v>102</v>
      </c>
      <c r="AD636" t="s">
        <v>52</v>
      </c>
      <c r="AE636" t="s">
        <v>52</v>
      </c>
      <c r="AF636" t="s">
        <v>52</v>
      </c>
      <c r="AG636" t="s">
        <v>52</v>
      </c>
      <c r="AH636">
        <v>9606</v>
      </c>
      <c r="AI636" t="s">
        <v>61</v>
      </c>
      <c r="AJ636" t="s">
        <v>1447</v>
      </c>
      <c r="AK636" t="s">
        <v>63</v>
      </c>
      <c r="AL636" t="s">
        <v>104</v>
      </c>
    </row>
    <row r="637" spans="1:38" x14ac:dyDescent="0.2">
      <c r="A637">
        <v>787</v>
      </c>
      <c r="B637">
        <v>30971826</v>
      </c>
      <c r="C637" t="s">
        <v>38</v>
      </c>
      <c r="D637" t="s">
        <v>1442</v>
      </c>
      <c r="E637" t="s">
        <v>1606</v>
      </c>
      <c r="F637">
        <v>17995</v>
      </c>
      <c r="G637">
        <v>17995</v>
      </c>
      <c r="H637" t="s">
        <v>41</v>
      </c>
      <c r="I637">
        <v>1993</v>
      </c>
      <c r="J637" t="s">
        <v>95</v>
      </c>
      <c r="K637" t="s">
        <v>43</v>
      </c>
      <c r="L637" t="s">
        <v>1444</v>
      </c>
      <c r="M637" t="s">
        <v>45</v>
      </c>
      <c r="N637" t="s">
        <v>73</v>
      </c>
      <c r="O637" t="s">
        <v>47</v>
      </c>
      <c r="P637" t="s">
        <v>74</v>
      </c>
      <c r="Q637" t="s">
        <v>114</v>
      </c>
      <c r="R637" t="s">
        <v>52</v>
      </c>
      <c r="S637" t="s">
        <v>52</v>
      </c>
      <c r="T637" t="s">
        <v>98</v>
      </c>
      <c r="U637" t="s">
        <v>1445</v>
      </c>
      <c r="V637" t="s">
        <v>54</v>
      </c>
      <c r="W637" t="s">
        <v>55</v>
      </c>
      <c r="X637" t="s">
        <v>56</v>
      </c>
      <c r="Y637" t="s">
        <v>556</v>
      </c>
      <c r="Z637" t="s">
        <v>501</v>
      </c>
      <c r="AA637" t="s">
        <v>82</v>
      </c>
      <c r="AB637">
        <v>1</v>
      </c>
      <c r="AC637" t="s">
        <v>102</v>
      </c>
      <c r="AD637" t="s">
        <v>52</v>
      </c>
      <c r="AE637" t="s">
        <v>52</v>
      </c>
      <c r="AF637" t="s">
        <v>52</v>
      </c>
      <c r="AG637" t="s">
        <v>52</v>
      </c>
      <c r="AH637">
        <v>9606</v>
      </c>
      <c r="AI637" t="s">
        <v>61</v>
      </c>
      <c r="AJ637" t="s">
        <v>1447</v>
      </c>
      <c r="AK637" t="s">
        <v>63</v>
      </c>
      <c r="AL637" t="s">
        <v>104</v>
      </c>
    </row>
    <row r="638" spans="1:38" x14ac:dyDescent="0.2">
      <c r="A638">
        <v>788</v>
      </c>
      <c r="B638">
        <v>30971826</v>
      </c>
      <c r="C638" t="s">
        <v>38</v>
      </c>
      <c r="D638" t="s">
        <v>1442</v>
      </c>
      <c r="E638" t="s">
        <v>1607</v>
      </c>
      <c r="F638">
        <v>17995</v>
      </c>
      <c r="G638">
        <v>17995</v>
      </c>
      <c r="H638" t="s">
        <v>41</v>
      </c>
      <c r="I638">
        <v>1571</v>
      </c>
      <c r="J638" t="s">
        <v>95</v>
      </c>
      <c r="K638" t="s">
        <v>43</v>
      </c>
      <c r="L638" t="s">
        <v>1444</v>
      </c>
      <c r="M638" t="s">
        <v>45</v>
      </c>
      <c r="N638" t="s">
        <v>73</v>
      </c>
      <c r="O638" t="s">
        <v>47</v>
      </c>
      <c r="P638" t="s">
        <v>74</v>
      </c>
      <c r="Q638" t="s">
        <v>114</v>
      </c>
      <c r="R638" t="s">
        <v>52</v>
      </c>
      <c r="S638" t="s">
        <v>52</v>
      </c>
      <c r="T638" t="s">
        <v>98</v>
      </c>
      <c r="U638" t="s">
        <v>1445</v>
      </c>
      <c r="V638" t="s">
        <v>54</v>
      </c>
      <c r="W638" t="s">
        <v>55</v>
      </c>
      <c r="X638" t="s">
        <v>56</v>
      </c>
      <c r="Y638" t="s">
        <v>1608</v>
      </c>
      <c r="Z638" t="s">
        <v>411</v>
      </c>
      <c r="AA638" t="s">
        <v>82</v>
      </c>
      <c r="AB638">
        <v>1</v>
      </c>
      <c r="AC638" t="s">
        <v>102</v>
      </c>
      <c r="AD638" t="s">
        <v>52</v>
      </c>
      <c r="AE638" t="s">
        <v>52</v>
      </c>
      <c r="AF638" t="s">
        <v>52</v>
      </c>
      <c r="AG638" t="s">
        <v>52</v>
      </c>
      <c r="AH638">
        <v>9606</v>
      </c>
      <c r="AI638" t="s">
        <v>61</v>
      </c>
      <c r="AJ638" t="s">
        <v>1447</v>
      </c>
      <c r="AK638" t="s">
        <v>63</v>
      </c>
      <c r="AL638" t="s">
        <v>104</v>
      </c>
    </row>
    <row r="639" spans="1:38" x14ac:dyDescent="0.2">
      <c r="A639">
        <v>789</v>
      </c>
      <c r="B639">
        <v>30971826</v>
      </c>
      <c r="C639" t="s">
        <v>38</v>
      </c>
      <c r="D639" t="s">
        <v>1442</v>
      </c>
      <c r="E639" t="s">
        <v>1609</v>
      </c>
      <c r="F639">
        <v>17995</v>
      </c>
      <c r="G639">
        <v>17995</v>
      </c>
      <c r="H639" t="s">
        <v>41</v>
      </c>
      <c r="I639">
        <v>976</v>
      </c>
      <c r="J639" t="s">
        <v>95</v>
      </c>
      <c r="K639" t="s">
        <v>43</v>
      </c>
      <c r="L639" t="s">
        <v>1444</v>
      </c>
      <c r="M639" t="s">
        <v>45</v>
      </c>
      <c r="N639" t="s">
        <v>73</v>
      </c>
      <c r="O639" t="s">
        <v>47</v>
      </c>
      <c r="P639" t="s">
        <v>74</v>
      </c>
      <c r="Q639" t="s">
        <v>114</v>
      </c>
      <c r="R639" t="s">
        <v>52</v>
      </c>
      <c r="S639" t="s">
        <v>52</v>
      </c>
      <c r="T639" t="s">
        <v>98</v>
      </c>
      <c r="U639" t="s">
        <v>1445</v>
      </c>
      <c r="V639" t="s">
        <v>54</v>
      </c>
      <c r="W639" t="s">
        <v>55</v>
      </c>
      <c r="X639" t="s">
        <v>56</v>
      </c>
      <c r="Y639" t="s">
        <v>522</v>
      </c>
      <c r="Z639" t="s">
        <v>512</v>
      </c>
      <c r="AA639" t="s">
        <v>82</v>
      </c>
      <c r="AB639">
        <v>1</v>
      </c>
      <c r="AC639" t="s">
        <v>102</v>
      </c>
      <c r="AD639" t="s">
        <v>52</v>
      </c>
      <c r="AE639" t="s">
        <v>52</v>
      </c>
      <c r="AF639" t="s">
        <v>52</v>
      </c>
      <c r="AG639" t="s">
        <v>52</v>
      </c>
      <c r="AH639">
        <v>9606</v>
      </c>
      <c r="AI639" t="s">
        <v>61</v>
      </c>
      <c r="AJ639" t="s">
        <v>1447</v>
      </c>
      <c r="AK639" t="s">
        <v>63</v>
      </c>
      <c r="AL639" t="s">
        <v>104</v>
      </c>
    </row>
    <row r="640" spans="1:38" x14ac:dyDescent="0.2">
      <c r="A640">
        <v>790</v>
      </c>
      <c r="B640">
        <v>30971826</v>
      </c>
      <c r="C640" t="s">
        <v>38</v>
      </c>
      <c r="D640" t="s">
        <v>1442</v>
      </c>
      <c r="E640" t="s">
        <v>1610</v>
      </c>
      <c r="F640">
        <v>17995</v>
      </c>
      <c r="G640">
        <v>17995</v>
      </c>
      <c r="H640" t="s">
        <v>41</v>
      </c>
      <c r="I640">
        <v>1291</v>
      </c>
      <c r="J640" t="s">
        <v>95</v>
      </c>
      <c r="K640" t="s">
        <v>43</v>
      </c>
      <c r="L640" t="s">
        <v>1444</v>
      </c>
      <c r="M640" t="s">
        <v>45</v>
      </c>
      <c r="N640" t="s">
        <v>73</v>
      </c>
      <c r="O640" t="s">
        <v>47</v>
      </c>
      <c r="P640" t="s">
        <v>74</v>
      </c>
      <c r="Q640" t="s">
        <v>114</v>
      </c>
      <c r="R640" t="s">
        <v>52</v>
      </c>
      <c r="S640" t="s">
        <v>52</v>
      </c>
      <c r="T640" t="s">
        <v>98</v>
      </c>
      <c r="U640" t="s">
        <v>1445</v>
      </c>
      <c r="V640" t="s">
        <v>54</v>
      </c>
      <c r="W640" t="s">
        <v>55</v>
      </c>
      <c r="X640" t="s">
        <v>56</v>
      </c>
      <c r="Y640" t="s">
        <v>264</v>
      </c>
      <c r="Z640" t="s">
        <v>265</v>
      </c>
      <c r="AA640" t="s">
        <v>82</v>
      </c>
      <c r="AB640">
        <v>1</v>
      </c>
      <c r="AC640" t="s">
        <v>102</v>
      </c>
      <c r="AD640" t="s">
        <v>52</v>
      </c>
      <c r="AE640" t="s">
        <v>52</v>
      </c>
      <c r="AF640" t="s">
        <v>52</v>
      </c>
      <c r="AG640" t="s">
        <v>52</v>
      </c>
      <c r="AH640">
        <v>9606</v>
      </c>
      <c r="AI640" t="s">
        <v>61</v>
      </c>
      <c r="AJ640" t="s">
        <v>1447</v>
      </c>
      <c r="AK640" t="s">
        <v>63</v>
      </c>
      <c r="AL640" t="s">
        <v>104</v>
      </c>
    </row>
    <row r="641" spans="1:38" x14ac:dyDescent="0.2">
      <c r="A641">
        <v>791</v>
      </c>
      <c r="B641">
        <v>30971826</v>
      </c>
      <c r="C641" t="s">
        <v>38</v>
      </c>
      <c r="D641" t="s">
        <v>1442</v>
      </c>
      <c r="E641" t="s">
        <v>1611</v>
      </c>
      <c r="F641">
        <v>17995</v>
      </c>
      <c r="G641">
        <v>17995</v>
      </c>
      <c r="H641" t="s">
        <v>41</v>
      </c>
      <c r="I641">
        <v>1130</v>
      </c>
      <c r="J641" t="s">
        <v>95</v>
      </c>
      <c r="K641" t="s">
        <v>43</v>
      </c>
      <c r="L641" t="s">
        <v>1444</v>
      </c>
      <c r="M641" t="s">
        <v>45</v>
      </c>
      <c r="N641" t="s">
        <v>73</v>
      </c>
      <c r="O641" t="s">
        <v>47</v>
      </c>
      <c r="P641" t="s">
        <v>74</v>
      </c>
      <c r="Q641" t="s">
        <v>114</v>
      </c>
      <c r="R641" t="s">
        <v>52</v>
      </c>
      <c r="S641" t="s">
        <v>52</v>
      </c>
      <c r="T641" t="s">
        <v>98</v>
      </c>
      <c r="U641" t="s">
        <v>1445</v>
      </c>
      <c r="V641" t="s">
        <v>54</v>
      </c>
      <c r="W641" t="s">
        <v>55</v>
      </c>
      <c r="X641" t="s">
        <v>56</v>
      </c>
      <c r="Y641" t="s">
        <v>565</v>
      </c>
      <c r="Z641" t="s">
        <v>474</v>
      </c>
      <c r="AA641" t="s">
        <v>82</v>
      </c>
      <c r="AB641">
        <v>1</v>
      </c>
      <c r="AC641" t="s">
        <v>102</v>
      </c>
      <c r="AD641" t="s">
        <v>52</v>
      </c>
      <c r="AE641" t="s">
        <v>52</v>
      </c>
      <c r="AF641" t="s">
        <v>52</v>
      </c>
      <c r="AG641" t="s">
        <v>52</v>
      </c>
      <c r="AH641">
        <v>9606</v>
      </c>
      <c r="AI641" t="s">
        <v>61</v>
      </c>
      <c r="AJ641" t="s">
        <v>1447</v>
      </c>
      <c r="AK641" t="s">
        <v>63</v>
      </c>
      <c r="AL641" t="s">
        <v>104</v>
      </c>
    </row>
    <row r="642" spans="1:38" x14ac:dyDescent="0.2">
      <c r="A642">
        <v>792</v>
      </c>
      <c r="B642">
        <v>30971826</v>
      </c>
      <c r="C642" t="s">
        <v>38</v>
      </c>
      <c r="D642" t="s">
        <v>1442</v>
      </c>
      <c r="E642" t="s">
        <v>1612</v>
      </c>
      <c r="F642">
        <v>17995</v>
      </c>
      <c r="G642">
        <v>17995</v>
      </c>
      <c r="H642" t="s">
        <v>41</v>
      </c>
      <c r="I642">
        <v>1526</v>
      </c>
      <c r="J642" t="s">
        <v>95</v>
      </c>
      <c r="K642" t="s">
        <v>43</v>
      </c>
      <c r="L642" t="s">
        <v>1444</v>
      </c>
      <c r="M642" t="s">
        <v>45</v>
      </c>
      <c r="N642" t="s">
        <v>73</v>
      </c>
      <c r="O642" t="s">
        <v>47</v>
      </c>
      <c r="P642" t="s">
        <v>74</v>
      </c>
      <c r="Q642" t="s">
        <v>114</v>
      </c>
      <c r="R642" t="s">
        <v>52</v>
      </c>
      <c r="S642" t="s">
        <v>52</v>
      </c>
      <c r="T642" t="s">
        <v>98</v>
      </c>
      <c r="U642" t="s">
        <v>1445</v>
      </c>
      <c r="V642" t="s">
        <v>54</v>
      </c>
      <c r="W642" t="s">
        <v>55</v>
      </c>
      <c r="X642" t="s">
        <v>56</v>
      </c>
      <c r="Y642" t="s">
        <v>567</v>
      </c>
      <c r="Z642" t="s">
        <v>437</v>
      </c>
      <c r="AA642" t="s">
        <v>82</v>
      </c>
      <c r="AB642">
        <v>1</v>
      </c>
      <c r="AC642" t="s">
        <v>102</v>
      </c>
      <c r="AD642" t="s">
        <v>52</v>
      </c>
      <c r="AE642" t="s">
        <v>52</v>
      </c>
      <c r="AF642" t="s">
        <v>52</v>
      </c>
      <c r="AG642" t="s">
        <v>52</v>
      </c>
      <c r="AH642">
        <v>9606</v>
      </c>
      <c r="AI642" t="s">
        <v>61</v>
      </c>
      <c r="AJ642" t="s">
        <v>1447</v>
      </c>
      <c r="AK642" t="s">
        <v>63</v>
      </c>
      <c r="AL642" t="s">
        <v>104</v>
      </c>
    </row>
    <row r="643" spans="1:38" x14ac:dyDescent="0.2">
      <c r="A643">
        <v>793</v>
      </c>
      <c r="B643">
        <v>30971826</v>
      </c>
      <c r="C643" t="s">
        <v>38</v>
      </c>
      <c r="D643" t="s">
        <v>1442</v>
      </c>
      <c r="E643" t="s">
        <v>1613</v>
      </c>
      <c r="F643">
        <v>17995</v>
      </c>
      <c r="G643">
        <v>17995</v>
      </c>
      <c r="H643" t="s">
        <v>41</v>
      </c>
      <c r="I643">
        <v>1618</v>
      </c>
      <c r="J643" t="s">
        <v>95</v>
      </c>
      <c r="K643" t="s">
        <v>43</v>
      </c>
      <c r="L643" t="s">
        <v>1444</v>
      </c>
      <c r="M643" t="s">
        <v>45</v>
      </c>
      <c r="N643" t="s">
        <v>73</v>
      </c>
      <c r="O643" t="s">
        <v>47</v>
      </c>
      <c r="P643" t="s">
        <v>74</v>
      </c>
      <c r="Q643" t="s">
        <v>114</v>
      </c>
      <c r="R643" t="s">
        <v>52</v>
      </c>
      <c r="S643" t="s">
        <v>52</v>
      </c>
      <c r="T643" t="s">
        <v>98</v>
      </c>
      <c r="U643" t="s">
        <v>1445</v>
      </c>
      <c r="V643" t="s">
        <v>54</v>
      </c>
      <c r="W643" t="s">
        <v>55</v>
      </c>
      <c r="X643" t="s">
        <v>56</v>
      </c>
      <c r="Y643" t="s">
        <v>576</v>
      </c>
      <c r="Z643" t="s">
        <v>411</v>
      </c>
      <c r="AA643" t="s">
        <v>82</v>
      </c>
      <c r="AB643">
        <v>1</v>
      </c>
      <c r="AC643" t="s">
        <v>102</v>
      </c>
      <c r="AD643" t="s">
        <v>52</v>
      </c>
      <c r="AE643" t="s">
        <v>52</v>
      </c>
      <c r="AF643" t="s">
        <v>52</v>
      </c>
      <c r="AG643" t="s">
        <v>52</v>
      </c>
      <c r="AH643">
        <v>9606</v>
      </c>
      <c r="AI643" t="s">
        <v>61</v>
      </c>
      <c r="AJ643" t="s">
        <v>1447</v>
      </c>
      <c r="AK643" t="s">
        <v>63</v>
      </c>
      <c r="AL643" t="s">
        <v>104</v>
      </c>
    </row>
    <row r="644" spans="1:38" x14ac:dyDescent="0.2">
      <c r="A644">
        <v>794</v>
      </c>
      <c r="B644">
        <v>30971826</v>
      </c>
      <c r="C644" t="s">
        <v>38</v>
      </c>
      <c r="D644" t="s">
        <v>1442</v>
      </c>
      <c r="E644" t="s">
        <v>1614</v>
      </c>
      <c r="F644">
        <v>17995</v>
      </c>
      <c r="G644">
        <v>17995</v>
      </c>
      <c r="H644" t="s">
        <v>41</v>
      </c>
      <c r="I644">
        <v>1693</v>
      </c>
      <c r="J644" t="s">
        <v>95</v>
      </c>
      <c r="K644" t="s">
        <v>43</v>
      </c>
      <c r="L644" t="s">
        <v>1444</v>
      </c>
      <c r="M644" t="s">
        <v>45</v>
      </c>
      <c r="N644" t="s">
        <v>73</v>
      </c>
      <c r="O644" t="s">
        <v>47</v>
      </c>
      <c r="P644" t="s">
        <v>74</v>
      </c>
      <c r="Q644" t="s">
        <v>114</v>
      </c>
      <c r="R644" t="s">
        <v>52</v>
      </c>
      <c r="S644" t="s">
        <v>52</v>
      </c>
      <c r="T644" t="s">
        <v>98</v>
      </c>
      <c r="U644" t="s">
        <v>1445</v>
      </c>
      <c r="V644" t="s">
        <v>54</v>
      </c>
      <c r="W644" t="s">
        <v>55</v>
      </c>
      <c r="X644" t="s">
        <v>56</v>
      </c>
      <c r="Y644" t="s">
        <v>1615</v>
      </c>
      <c r="Z644" t="s">
        <v>405</v>
      </c>
      <c r="AA644" t="s">
        <v>82</v>
      </c>
      <c r="AB644">
        <v>1</v>
      </c>
      <c r="AC644" t="s">
        <v>102</v>
      </c>
      <c r="AD644" t="s">
        <v>52</v>
      </c>
      <c r="AE644" t="s">
        <v>52</v>
      </c>
      <c r="AF644" t="s">
        <v>52</v>
      </c>
      <c r="AG644" t="s">
        <v>52</v>
      </c>
      <c r="AH644">
        <v>9606</v>
      </c>
      <c r="AI644" t="s">
        <v>61</v>
      </c>
      <c r="AJ644" t="s">
        <v>1447</v>
      </c>
      <c r="AK644" t="s">
        <v>63</v>
      </c>
      <c r="AL644" t="s">
        <v>104</v>
      </c>
    </row>
    <row r="645" spans="1:38" x14ac:dyDescent="0.2">
      <c r="A645">
        <v>795</v>
      </c>
      <c r="B645">
        <v>30971826</v>
      </c>
      <c r="C645" t="s">
        <v>38</v>
      </c>
      <c r="D645" t="s">
        <v>1442</v>
      </c>
      <c r="E645" t="s">
        <v>1616</v>
      </c>
      <c r="F645">
        <v>17995</v>
      </c>
      <c r="G645">
        <v>17995</v>
      </c>
      <c r="H645" t="s">
        <v>41</v>
      </c>
      <c r="I645">
        <v>1373</v>
      </c>
      <c r="J645" t="s">
        <v>95</v>
      </c>
      <c r="K645" t="s">
        <v>43</v>
      </c>
      <c r="L645" t="s">
        <v>1444</v>
      </c>
      <c r="M645" t="s">
        <v>45</v>
      </c>
      <c r="N645" t="s">
        <v>73</v>
      </c>
      <c r="O645" t="s">
        <v>47</v>
      </c>
      <c r="P645" t="s">
        <v>74</v>
      </c>
      <c r="Q645" t="s">
        <v>114</v>
      </c>
      <c r="R645" t="s">
        <v>52</v>
      </c>
      <c r="S645" t="s">
        <v>52</v>
      </c>
      <c r="T645" t="s">
        <v>98</v>
      </c>
      <c r="U645" t="s">
        <v>1445</v>
      </c>
      <c r="V645" t="s">
        <v>54</v>
      </c>
      <c r="W645" t="s">
        <v>55</v>
      </c>
      <c r="X645" t="s">
        <v>56</v>
      </c>
      <c r="Y645" t="s">
        <v>1617</v>
      </c>
      <c r="Z645" t="s">
        <v>411</v>
      </c>
      <c r="AA645" t="s">
        <v>82</v>
      </c>
      <c r="AB645">
        <v>1</v>
      </c>
      <c r="AC645" t="s">
        <v>102</v>
      </c>
      <c r="AD645" t="s">
        <v>52</v>
      </c>
      <c r="AE645" t="s">
        <v>52</v>
      </c>
      <c r="AF645" t="s">
        <v>52</v>
      </c>
      <c r="AG645" t="s">
        <v>52</v>
      </c>
      <c r="AH645">
        <v>9606</v>
      </c>
      <c r="AI645" t="s">
        <v>61</v>
      </c>
      <c r="AJ645" t="s">
        <v>1447</v>
      </c>
      <c r="AK645" t="s">
        <v>63</v>
      </c>
      <c r="AL645" t="s">
        <v>104</v>
      </c>
    </row>
    <row r="646" spans="1:38" x14ac:dyDescent="0.2">
      <c r="A646">
        <v>796</v>
      </c>
      <c r="B646">
        <v>30971826</v>
      </c>
      <c r="C646" t="s">
        <v>38</v>
      </c>
      <c r="D646" t="s">
        <v>1442</v>
      </c>
      <c r="E646" t="s">
        <v>1618</v>
      </c>
      <c r="F646">
        <v>17995</v>
      </c>
      <c r="G646">
        <v>17995</v>
      </c>
      <c r="H646" t="s">
        <v>41</v>
      </c>
      <c r="I646">
        <v>1829</v>
      </c>
      <c r="J646" t="s">
        <v>95</v>
      </c>
      <c r="K646" t="s">
        <v>43</v>
      </c>
      <c r="L646" t="s">
        <v>1444</v>
      </c>
      <c r="M646" t="s">
        <v>45</v>
      </c>
      <c r="N646" t="s">
        <v>73</v>
      </c>
      <c r="O646" t="s">
        <v>47</v>
      </c>
      <c r="P646" t="s">
        <v>74</v>
      </c>
      <c r="Q646" t="s">
        <v>114</v>
      </c>
      <c r="R646" t="s">
        <v>52</v>
      </c>
      <c r="S646" t="s">
        <v>52</v>
      </c>
      <c r="T646" t="s">
        <v>98</v>
      </c>
      <c r="U646" t="s">
        <v>1445</v>
      </c>
      <c r="V646" t="s">
        <v>54</v>
      </c>
      <c r="W646" t="s">
        <v>55</v>
      </c>
      <c r="X646" t="s">
        <v>56</v>
      </c>
      <c r="Y646" t="s">
        <v>1619</v>
      </c>
      <c r="Z646" t="s">
        <v>528</v>
      </c>
      <c r="AA646" t="s">
        <v>82</v>
      </c>
      <c r="AB646">
        <v>1</v>
      </c>
      <c r="AC646" t="s">
        <v>102</v>
      </c>
      <c r="AD646" t="s">
        <v>52</v>
      </c>
      <c r="AE646" t="s">
        <v>52</v>
      </c>
      <c r="AF646" t="s">
        <v>52</v>
      </c>
      <c r="AG646" t="s">
        <v>52</v>
      </c>
      <c r="AH646">
        <v>9606</v>
      </c>
      <c r="AI646" t="s">
        <v>61</v>
      </c>
      <c r="AJ646" t="s">
        <v>1447</v>
      </c>
      <c r="AK646" t="s">
        <v>63</v>
      </c>
      <c r="AL646" t="s">
        <v>104</v>
      </c>
    </row>
    <row r="647" spans="1:38" x14ac:dyDescent="0.2">
      <c r="A647">
        <v>797</v>
      </c>
      <c r="B647">
        <v>30971826</v>
      </c>
      <c r="C647" t="s">
        <v>38</v>
      </c>
      <c r="D647" t="s">
        <v>1442</v>
      </c>
      <c r="E647" t="s">
        <v>1620</v>
      </c>
      <c r="F647">
        <v>17995</v>
      </c>
      <c r="G647">
        <v>17995</v>
      </c>
      <c r="H647" t="s">
        <v>41</v>
      </c>
      <c r="I647">
        <v>1938</v>
      </c>
      <c r="J647" t="s">
        <v>95</v>
      </c>
      <c r="K647" t="s">
        <v>43</v>
      </c>
      <c r="L647" t="s">
        <v>1444</v>
      </c>
      <c r="M647" t="s">
        <v>45</v>
      </c>
      <c r="N647" t="s">
        <v>73</v>
      </c>
      <c r="O647" t="s">
        <v>47</v>
      </c>
      <c r="P647" t="s">
        <v>74</v>
      </c>
      <c r="Q647" t="s">
        <v>114</v>
      </c>
      <c r="R647" t="s">
        <v>52</v>
      </c>
      <c r="S647" t="s">
        <v>52</v>
      </c>
      <c r="T647" t="s">
        <v>98</v>
      </c>
      <c r="U647" t="s">
        <v>1445</v>
      </c>
      <c r="V647" t="s">
        <v>54</v>
      </c>
      <c r="W647" t="s">
        <v>55</v>
      </c>
      <c r="X647" t="s">
        <v>56</v>
      </c>
      <c r="Y647" t="s">
        <v>1621</v>
      </c>
      <c r="Z647" t="s">
        <v>528</v>
      </c>
      <c r="AA647" t="s">
        <v>82</v>
      </c>
      <c r="AB647">
        <v>1</v>
      </c>
      <c r="AC647" t="s">
        <v>102</v>
      </c>
      <c r="AD647" t="s">
        <v>52</v>
      </c>
      <c r="AE647" t="s">
        <v>52</v>
      </c>
      <c r="AF647" t="s">
        <v>52</v>
      </c>
      <c r="AG647" t="s">
        <v>52</v>
      </c>
      <c r="AH647">
        <v>9606</v>
      </c>
      <c r="AI647" t="s">
        <v>61</v>
      </c>
      <c r="AJ647" t="s">
        <v>1447</v>
      </c>
      <c r="AK647" t="s">
        <v>63</v>
      </c>
      <c r="AL647" t="s">
        <v>104</v>
      </c>
    </row>
    <row r="648" spans="1:38" x14ac:dyDescent="0.2">
      <c r="A648">
        <v>798</v>
      </c>
      <c r="B648">
        <v>30971826</v>
      </c>
      <c r="C648" t="s">
        <v>38</v>
      </c>
      <c r="D648" t="s">
        <v>1442</v>
      </c>
      <c r="E648" t="s">
        <v>1622</v>
      </c>
      <c r="F648">
        <v>17995</v>
      </c>
      <c r="G648">
        <v>17995</v>
      </c>
      <c r="H648" t="s">
        <v>41</v>
      </c>
      <c r="I648">
        <v>1003</v>
      </c>
      <c r="J648" t="s">
        <v>95</v>
      </c>
      <c r="K648" t="s">
        <v>43</v>
      </c>
      <c r="L648" t="s">
        <v>1444</v>
      </c>
      <c r="M648" t="s">
        <v>45</v>
      </c>
      <c r="N648" t="s">
        <v>73</v>
      </c>
      <c r="O648" t="s">
        <v>47</v>
      </c>
      <c r="P648" t="s">
        <v>74</v>
      </c>
      <c r="Q648" t="s">
        <v>114</v>
      </c>
      <c r="R648" t="s">
        <v>52</v>
      </c>
      <c r="S648" t="s">
        <v>52</v>
      </c>
      <c r="T648" t="s">
        <v>98</v>
      </c>
      <c r="U648" t="s">
        <v>1445</v>
      </c>
      <c r="V648" t="s">
        <v>54</v>
      </c>
      <c r="W648" t="s">
        <v>55</v>
      </c>
      <c r="X648" t="s">
        <v>56</v>
      </c>
      <c r="Y648" t="s">
        <v>581</v>
      </c>
      <c r="Z648" t="s">
        <v>101</v>
      </c>
      <c r="AA648" t="s">
        <v>82</v>
      </c>
      <c r="AB648">
        <v>1</v>
      </c>
      <c r="AC648" t="s">
        <v>102</v>
      </c>
      <c r="AD648" t="s">
        <v>52</v>
      </c>
      <c r="AE648" t="s">
        <v>52</v>
      </c>
      <c r="AF648" t="s">
        <v>52</v>
      </c>
      <c r="AG648" t="s">
        <v>52</v>
      </c>
      <c r="AH648">
        <v>9606</v>
      </c>
      <c r="AI648" t="s">
        <v>61</v>
      </c>
      <c r="AJ648" t="s">
        <v>1447</v>
      </c>
      <c r="AK648" t="s">
        <v>63</v>
      </c>
      <c r="AL648" t="s">
        <v>104</v>
      </c>
    </row>
    <row r="649" spans="1:38" x14ac:dyDescent="0.2">
      <c r="A649">
        <v>799</v>
      </c>
      <c r="B649">
        <v>30971826</v>
      </c>
      <c r="C649" t="s">
        <v>38</v>
      </c>
      <c r="D649" t="s">
        <v>1442</v>
      </c>
      <c r="E649" t="s">
        <v>1623</v>
      </c>
      <c r="F649">
        <v>17995</v>
      </c>
      <c r="G649">
        <v>17995</v>
      </c>
      <c r="H649" t="s">
        <v>41</v>
      </c>
      <c r="I649">
        <v>1252</v>
      </c>
      <c r="J649" t="s">
        <v>95</v>
      </c>
      <c r="K649" t="s">
        <v>43</v>
      </c>
      <c r="L649" t="s">
        <v>1444</v>
      </c>
      <c r="M649" t="s">
        <v>45</v>
      </c>
      <c r="N649" t="s">
        <v>73</v>
      </c>
      <c r="O649" t="s">
        <v>47</v>
      </c>
      <c r="P649" t="s">
        <v>74</v>
      </c>
      <c r="Q649" t="s">
        <v>114</v>
      </c>
      <c r="R649" t="s">
        <v>52</v>
      </c>
      <c r="S649" t="s">
        <v>52</v>
      </c>
      <c r="T649" t="s">
        <v>98</v>
      </c>
      <c r="U649" t="s">
        <v>1445</v>
      </c>
      <c r="V649" t="s">
        <v>54</v>
      </c>
      <c r="W649" t="s">
        <v>55</v>
      </c>
      <c r="X649" t="s">
        <v>56</v>
      </c>
      <c r="Y649" t="s">
        <v>156</v>
      </c>
      <c r="Z649" t="s">
        <v>157</v>
      </c>
      <c r="AA649" t="s">
        <v>82</v>
      </c>
      <c r="AB649">
        <v>1</v>
      </c>
      <c r="AC649" t="s">
        <v>102</v>
      </c>
      <c r="AD649" t="s">
        <v>52</v>
      </c>
      <c r="AE649" t="s">
        <v>52</v>
      </c>
      <c r="AF649" t="s">
        <v>52</v>
      </c>
      <c r="AG649" t="s">
        <v>52</v>
      </c>
      <c r="AH649">
        <v>9606</v>
      </c>
      <c r="AI649" t="s">
        <v>61</v>
      </c>
      <c r="AJ649" t="s">
        <v>1447</v>
      </c>
      <c r="AK649" t="s">
        <v>63</v>
      </c>
      <c r="AL649" t="s">
        <v>104</v>
      </c>
    </row>
    <row r="650" spans="1:38" x14ac:dyDescent="0.2">
      <c r="A650">
        <v>800</v>
      </c>
      <c r="B650">
        <v>30971826</v>
      </c>
      <c r="C650" t="s">
        <v>38</v>
      </c>
      <c r="D650" t="s">
        <v>1442</v>
      </c>
      <c r="E650" t="s">
        <v>1624</v>
      </c>
      <c r="F650">
        <v>17995</v>
      </c>
      <c r="G650">
        <v>17995</v>
      </c>
      <c r="H650" t="s">
        <v>41</v>
      </c>
      <c r="I650">
        <v>1238</v>
      </c>
      <c r="J650" t="s">
        <v>95</v>
      </c>
      <c r="K650" t="s">
        <v>43</v>
      </c>
      <c r="L650" t="s">
        <v>1444</v>
      </c>
      <c r="M650" t="s">
        <v>45</v>
      </c>
      <c r="N650" t="s">
        <v>73</v>
      </c>
      <c r="O650" t="s">
        <v>47</v>
      </c>
      <c r="P650" t="s">
        <v>74</v>
      </c>
      <c r="Q650" t="s">
        <v>114</v>
      </c>
      <c r="R650" t="s">
        <v>52</v>
      </c>
      <c r="S650" t="s">
        <v>52</v>
      </c>
      <c r="T650" t="s">
        <v>98</v>
      </c>
      <c r="U650" t="s">
        <v>1445</v>
      </c>
      <c r="V650" t="s">
        <v>54</v>
      </c>
      <c r="W650" t="s">
        <v>55</v>
      </c>
      <c r="X650" t="s">
        <v>56</v>
      </c>
      <c r="Y650" t="s">
        <v>591</v>
      </c>
      <c r="Z650" t="s">
        <v>421</v>
      </c>
      <c r="AA650" t="s">
        <v>82</v>
      </c>
      <c r="AB650">
        <v>1</v>
      </c>
      <c r="AC650" t="s">
        <v>102</v>
      </c>
      <c r="AD650" t="s">
        <v>52</v>
      </c>
      <c r="AE650" t="s">
        <v>52</v>
      </c>
      <c r="AF650" t="s">
        <v>52</v>
      </c>
      <c r="AG650" t="s">
        <v>52</v>
      </c>
      <c r="AH650">
        <v>9606</v>
      </c>
      <c r="AI650" t="s">
        <v>61</v>
      </c>
      <c r="AJ650" t="s">
        <v>1447</v>
      </c>
      <c r="AK650" t="s">
        <v>63</v>
      </c>
      <c r="AL650" t="s">
        <v>104</v>
      </c>
    </row>
    <row r="651" spans="1:38" x14ac:dyDescent="0.2">
      <c r="A651">
        <v>801</v>
      </c>
      <c r="B651">
        <v>30971826</v>
      </c>
      <c r="C651" t="s">
        <v>38</v>
      </c>
      <c r="D651" t="s">
        <v>1442</v>
      </c>
      <c r="E651" t="s">
        <v>1625</v>
      </c>
      <c r="F651">
        <v>17995</v>
      </c>
      <c r="G651">
        <v>17995</v>
      </c>
      <c r="H651" t="s">
        <v>41</v>
      </c>
      <c r="I651">
        <v>1134</v>
      </c>
      <c r="J651" t="s">
        <v>95</v>
      </c>
      <c r="K651" t="s">
        <v>43</v>
      </c>
      <c r="L651" t="s">
        <v>1444</v>
      </c>
      <c r="M651" t="s">
        <v>45</v>
      </c>
      <c r="N651" t="s">
        <v>73</v>
      </c>
      <c r="O651" t="s">
        <v>47</v>
      </c>
      <c r="P651" t="s">
        <v>74</v>
      </c>
      <c r="Q651" t="s">
        <v>114</v>
      </c>
      <c r="R651" t="s">
        <v>52</v>
      </c>
      <c r="S651" t="s">
        <v>52</v>
      </c>
      <c r="T651" t="s">
        <v>98</v>
      </c>
      <c r="U651" t="s">
        <v>1445</v>
      </c>
      <c r="V651" t="s">
        <v>54</v>
      </c>
      <c r="W651" t="s">
        <v>55</v>
      </c>
      <c r="X651" t="s">
        <v>56</v>
      </c>
      <c r="Y651" t="s">
        <v>1626</v>
      </c>
      <c r="Z651" t="s">
        <v>265</v>
      </c>
      <c r="AA651" t="s">
        <v>82</v>
      </c>
      <c r="AB651">
        <v>1</v>
      </c>
      <c r="AC651" t="s">
        <v>102</v>
      </c>
      <c r="AD651" t="s">
        <v>52</v>
      </c>
      <c r="AE651" t="s">
        <v>52</v>
      </c>
      <c r="AF651" t="s">
        <v>52</v>
      </c>
      <c r="AG651" t="s">
        <v>52</v>
      </c>
      <c r="AH651">
        <v>9606</v>
      </c>
      <c r="AI651" t="s">
        <v>61</v>
      </c>
      <c r="AJ651" t="s">
        <v>1447</v>
      </c>
      <c r="AK651" t="s">
        <v>63</v>
      </c>
      <c r="AL651" t="s">
        <v>104</v>
      </c>
    </row>
    <row r="652" spans="1:38" x14ac:dyDescent="0.2">
      <c r="A652">
        <v>802</v>
      </c>
      <c r="B652">
        <v>30971826</v>
      </c>
      <c r="C652" t="s">
        <v>38</v>
      </c>
      <c r="D652" t="s">
        <v>1442</v>
      </c>
      <c r="E652" t="s">
        <v>1627</v>
      </c>
      <c r="F652">
        <v>17995</v>
      </c>
      <c r="G652">
        <v>17995</v>
      </c>
      <c r="H652" t="s">
        <v>41</v>
      </c>
      <c r="I652">
        <v>1289</v>
      </c>
      <c r="J652" t="s">
        <v>95</v>
      </c>
      <c r="K652" t="s">
        <v>43</v>
      </c>
      <c r="L652" t="s">
        <v>1444</v>
      </c>
      <c r="M652" t="s">
        <v>45</v>
      </c>
      <c r="N652" t="s">
        <v>73</v>
      </c>
      <c r="O652" t="s">
        <v>47</v>
      </c>
      <c r="P652" t="s">
        <v>74</v>
      </c>
      <c r="Q652" t="s">
        <v>114</v>
      </c>
      <c r="R652" t="s">
        <v>52</v>
      </c>
      <c r="S652" t="s">
        <v>52</v>
      </c>
      <c r="T652" t="s">
        <v>98</v>
      </c>
      <c r="U652" t="s">
        <v>1445</v>
      </c>
      <c r="V652" t="s">
        <v>54</v>
      </c>
      <c r="W652" t="s">
        <v>55</v>
      </c>
      <c r="X652" t="s">
        <v>56</v>
      </c>
      <c r="Y652" t="s">
        <v>1628</v>
      </c>
      <c r="Z652" t="s">
        <v>400</v>
      </c>
      <c r="AA652" t="s">
        <v>82</v>
      </c>
      <c r="AB652">
        <v>1</v>
      </c>
      <c r="AC652" t="s">
        <v>102</v>
      </c>
      <c r="AD652" t="s">
        <v>52</v>
      </c>
      <c r="AE652" t="s">
        <v>52</v>
      </c>
      <c r="AF652" t="s">
        <v>52</v>
      </c>
      <c r="AG652" t="s">
        <v>52</v>
      </c>
      <c r="AH652">
        <v>9606</v>
      </c>
      <c r="AI652" t="s">
        <v>61</v>
      </c>
      <c r="AJ652" t="s">
        <v>1447</v>
      </c>
      <c r="AK652" t="s">
        <v>63</v>
      </c>
      <c r="AL652" t="s">
        <v>104</v>
      </c>
    </row>
    <row r="653" spans="1:38" x14ac:dyDescent="0.2">
      <c r="A653">
        <v>803</v>
      </c>
      <c r="B653">
        <v>30971826</v>
      </c>
      <c r="C653" t="s">
        <v>38</v>
      </c>
      <c r="D653" t="s">
        <v>1442</v>
      </c>
      <c r="E653" t="s">
        <v>1629</v>
      </c>
      <c r="F653">
        <v>17995</v>
      </c>
      <c r="G653">
        <v>17995</v>
      </c>
      <c r="H653" t="s">
        <v>41</v>
      </c>
      <c r="I653">
        <v>1287</v>
      </c>
      <c r="J653" t="s">
        <v>95</v>
      </c>
      <c r="K653" t="s">
        <v>43</v>
      </c>
      <c r="L653" t="s">
        <v>1444</v>
      </c>
      <c r="M653" t="s">
        <v>45</v>
      </c>
      <c r="N653" t="s">
        <v>73</v>
      </c>
      <c r="O653" t="s">
        <v>47</v>
      </c>
      <c r="P653" t="s">
        <v>74</v>
      </c>
      <c r="Q653" t="s">
        <v>114</v>
      </c>
      <c r="R653" t="s">
        <v>52</v>
      </c>
      <c r="S653" t="s">
        <v>52</v>
      </c>
      <c r="T653" t="s">
        <v>98</v>
      </c>
      <c r="U653" t="s">
        <v>1445</v>
      </c>
      <c r="V653" t="s">
        <v>54</v>
      </c>
      <c r="W653" t="s">
        <v>55</v>
      </c>
      <c r="X653" t="s">
        <v>56</v>
      </c>
      <c r="Y653" t="s">
        <v>1630</v>
      </c>
      <c r="Z653" t="s">
        <v>1471</v>
      </c>
      <c r="AA653" t="s">
        <v>82</v>
      </c>
      <c r="AB653">
        <v>1</v>
      </c>
      <c r="AC653" t="s">
        <v>102</v>
      </c>
      <c r="AD653" t="s">
        <v>52</v>
      </c>
      <c r="AE653" t="s">
        <v>52</v>
      </c>
      <c r="AF653" t="s">
        <v>52</v>
      </c>
      <c r="AG653" t="s">
        <v>52</v>
      </c>
      <c r="AH653">
        <v>9606</v>
      </c>
      <c r="AI653" t="s">
        <v>61</v>
      </c>
      <c r="AJ653" t="s">
        <v>1447</v>
      </c>
      <c r="AK653" t="s">
        <v>63</v>
      </c>
      <c r="AL653" t="s">
        <v>104</v>
      </c>
    </row>
    <row r="654" spans="1:38" x14ac:dyDescent="0.2">
      <c r="A654">
        <v>804</v>
      </c>
      <c r="B654">
        <v>30971826</v>
      </c>
      <c r="C654" t="s">
        <v>38</v>
      </c>
      <c r="D654" t="s">
        <v>1442</v>
      </c>
      <c r="E654" t="s">
        <v>1631</v>
      </c>
      <c r="F654">
        <v>17995</v>
      </c>
      <c r="G654">
        <v>17995</v>
      </c>
      <c r="H654" t="s">
        <v>41</v>
      </c>
      <c r="I654">
        <v>926</v>
      </c>
      <c r="J654" t="s">
        <v>95</v>
      </c>
      <c r="K654" t="s">
        <v>43</v>
      </c>
      <c r="L654" t="s">
        <v>1444</v>
      </c>
      <c r="M654" t="s">
        <v>45</v>
      </c>
      <c r="N654" t="s">
        <v>73</v>
      </c>
      <c r="O654" t="s">
        <v>47</v>
      </c>
      <c r="P654" t="s">
        <v>74</v>
      </c>
      <c r="Q654" t="s">
        <v>114</v>
      </c>
      <c r="R654" t="s">
        <v>52</v>
      </c>
      <c r="S654" t="s">
        <v>52</v>
      </c>
      <c r="T654" t="s">
        <v>98</v>
      </c>
      <c r="U654" t="s">
        <v>1445</v>
      </c>
      <c r="V654" t="s">
        <v>54</v>
      </c>
      <c r="W654" t="s">
        <v>55</v>
      </c>
      <c r="X654" t="s">
        <v>56</v>
      </c>
      <c r="Y654" t="s">
        <v>1632</v>
      </c>
      <c r="Z654" t="s">
        <v>405</v>
      </c>
      <c r="AA654" t="s">
        <v>82</v>
      </c>
      <c r="AB654">
        <v>1</v>
      </c>
      <c r="AC654" t="s">
        <v>102</v>
      </c>
      <c r="AD654" t="s">
        <v>52</v>
      </c>
      <c r="AE654" t="s">
        <v>52</v>
      </c>
      <c r="AF654" t="s">
        <v>52</v>
      </c>
      <c r="AG654" t="s">
        <v>52</v>
      </c>
      <c r="AH654">
        <v>9606</v>
      </c>
      <c r="AI654" t="s">
        <v>61</v>
      </c>
      <c r="AJ654" t="s">
        <v>1447</v>
      </c>
      <c r="AK654" t="s">
        <v>63</v>
      </c>
      <c r="AL654" t="s">
        <v>104</v>
      </c>
    </row>
    <row r="655" spans="1:38" x14ac:dyDescent="0.2">
      <c r="A655">
        <v>805</v>
      </c>
      <c r="B655">
        <v>30971826</v>
      </c>
      <c r="C655" t="s">
        <v>38</v>
      </c>
      <c r="D655" t="s">
        <v>1442</v>
      </c>
      <c r="E655" t="s">
        <v>1633</v>
      </c>
      <c r="F655">
        <v>17995</v>
      </c>
      <c r="G655">
        <v>17995</v>
      </c>
      <c r="H655" t="s">
        <v>41</v>
      </c>
      <c r="I655">
        <v>1242</v>
      </c>
      <c r="J655" t="s">
        <v>95</v>
      </c>
      <c r="K655" t="s">
        <v>43</v>
      </c>
      <c r="L655" t="s">
        <v>1444</v>
      </c>
      <c r="M655" t="s">
        <v>45</v>
      </c>
      <c r="N655" t="s">
        <v>73</v>
      </c>
      <c r="O655" t="s">
        <v>47</v>
      </c>
      <c r="P655" t="s">
        <v>74</v>
      </c>
      <c r="Q655" t="s">
        <v>114</v>
      </c>
      <c r="R655" t="s">
        <v>52</v>
      </c>
      <c r="S655" t="s">
        <v>52</v>
      </c>
      <c r="T655" t="s">
        <v>98</v>
      </c>
      <c r="U655" t="s">
        <v>1445</v>
      </c>
      <c r="V655" t="s">
        <v>54</v>
      </c>
      <c r="W655" t="s">
        <v>55</v>
      </c>
      <c r="X655" t="s">
        <v>56</v>
      </c>
      <c r="Y655" t="s">
        <v>1634</v>
      </c>
      <c r="Z655" t="s">
        <v>143</v>
      </c>
      <c r="AA655" t="s">
        <v>82</v>
      </c>
      <c r="AB655">
        <v>1</v>
      </c>
      <c r="AC655" t="s">
        <v>102</v>
      </c>
      <c r="AD655" t="s">
        <v>52</v>
      </c>
      <c r="AE655" t="s">
        <v>52</v>
      </c>
      <c r="AF655" t="s">
        <v>52</v>
      </c>
      <c r="AG655" t="s">
        <v>52</v>
      </c>
      <c r="AH655">
        <v>9606</v>
      </c>
      <c r="AI655" t="s">
        <v>61</v>
      </c>
      <c r="AJ655" t="s">
        <v>1447</v>
      </c>
      <c r="AK655" t="s">
        <v>63</v>
      </c>
      <c r="AL655" t="s">
        <v>104</v>
      </c>
    </row>
    <row r="656" spans="1:38" x14ac:dyDescent="0.2">
      <c r="A656">
        <v>806</v>
      </c>
      <c r="B656">
        <v>30971826</v>
      </c>
      <c r="C656" t="s">
        <v>38</v>
      </c>
      <c r="D656" t="s">
        <v>1442</v>
      </c>
      <c r="E656" t="s">
        <v>1635</v>
      </c>
      <c r="F656">
        <v>17995</v>
      </c>
      <c r="G656">
        <v>17995</v>
      </c>
      <c r="H656" t="s">
        <v>41</v>
      </c>
      <c r="I656">
        <v>1564</v>
      </c>
      <c r="J656" t="s">
        <v>95</v>
      </c>
      <c r="K656" t="s">
        <v>43</v>
      </c>
      <c r="L656" t="s">
        <v>1444</v>
      </c>
      <c r="M656" t="s">
        <v>45</v>
      </c>
      <c r="N656" t="s">
        <v>73</v>
      </c>
      <c r="O656" t="s">
        <v>47</v>
      </c>
      <c r="P656" t="s">
        <v>74</v>
      </c>
      <c r="Q656" t="s">
        <v>114</v>
      </c>
      <c r="R656" t="s">
        <v>52</v>
      </c>
      <c r="S656" t="s">
        <v>52</v>
      </c>
      <c r="T656" t="s">
        <v>98</v>
      </c>
      <c r="U656" t="s">
        <v>1445</v>
      </c>
      <c r="V656" t="s">
        <v>54</v>
      </c>
      <c r="W656" t="s">
        <v>55</v>
      </c>
      <c r="X656" t="s">
        <v>56</v>
      </c>
      <c r="Y656" t="s">
        <v>652</v>
      </c>
      <c r="Z656" t="s">
        <v>493</v>
      </c>
      <c r="AA656" t="s">
        <v>82</v>
      </c>
      <c r="AB656">
        <v>1</v>
      </c>
      <c r="AC656" t="s">
        <v>102</v>
      </c>
      <c r="AD656" t="s">
        <v>52</v>
      </c>
      <c r="AE656" t="s">
        <v>52</v>
      </c>
      <c r="AF656" t="s">
        <v>52</v>
      </c>
      <c r="AG656" t="s">
        <v>52</v>
      </c>
      <c r="AH656">
        <v>9606</v>
      </c>
      <c r="AI656" t="s">
        <v>61</v>
      </c>
      <c r="AJ656" t="s">
        <v>1447</v>
      </c>
      <c r="AK656" t="s">
        <v>63</v>
      </c>
      <c r="AL656" t="s">
        <v>104</v>
      </c>
    </row>
    <row r="657" spans="1:38" x14ac:dyDescent="0.2">
      <c r="A657">
        <v>807</v>
      </c>
      <c r="B657">
        <v>30971826</v>
      </c>
      <c r="C657" t="s">
        <v>38</v>
      </c>
      <c r="D657" t="s">
        <v>1442</v>
      </c>
      <c r="E657" t="s">
        <v>1636</v>
      </c>
      <c r="F657">
        <v>17995</v>
      </c>
      <c r="G657">
        <v>17995</v>
      </c>
      <c r="H657" t="s">
        <v>41</v>
      </c>
      <c r="I657">
        <v>1406</v>
      </c>
      <c r="J657" t="s">
        <v>95</v>
      </c>
      <c r="K657" t="s">
        <v>43</v>
      </c>
      <c r="L657" t="s">
        <v>1444</v>
      </c>
      <c r="M657" t="s">
        <v>45</v>
      </c>
      <c r="N657" t="s">
        <v>73</v>
      </c>
      <c r="O657" t="s">
        <v>47</v>
      </c>
      <c r="P657" t="s">
        <v>74</v>
      </c>
      <c r="Q657" t="s">
        <v>114</v>
      </c>
      <c r="R657" t="s">
        <v>52</v>
      </c>
      <c r="S657" t="s">
        <v>52</v>
      </c>
      <c r="T657" t="s">
        <v>98</v>
      </c>
      <c r="U657" t="s">
        <v>1445</v>
      </c>
      <c r="V657" t="s">
        <v>54</v>
      </c>
      <c r="W657" t="s">
        <v>55</v>
      </c>
      <c r="X657" t="s">
        <v>56</v>
      </c>
      <c r="Y657" t="s">
        <v>654</v>
      </c>
      <c r="Z657" t="s">
        <v>493</v>
      </c>
      <c r="AA657" t="s">
        <v>82</v>
      </c>
      <c r="AB657">
        <v>1</v>
      </c>
      <c r="AC657" t="s">
        <v>102</v>
      </c>
      <c r="AD657" t="s">
        <v>52</v>
      </c>
      <c r="AE657" t="s">
        <v>52</v>
      </c>
      <c r="AF657" t="s">
        <v>52</v>
      </c>
      <c r="AG657" t="s">
        <v>52</v>
      </c>
      <c r="AH657">
        <v>9606</v>
      </c>
      <c r="AI657" t="s">
        <v>61</v>
      </c>
      <c r="AJ657" t="s">
        <v>1447</v>
      </c>
      <c r="AK657" t="s">
        <v>63</v>
      </c>
      <c r="AL657" t="s">
        <v>104</v>
      </c>
    </row>
    <row r="658" spans="1:38" x14ac:dyDescent="0.2">
      <c r="A658">
        <v>808</v>
      </c>
      <c r="B658">
        <v>30971826</v>
      </c>
      <c r="C658" t="s">
        <v>38</v>
      </c>
      <c r="D658" t="s">
        <v>1442</v>
      </c>
      <c r="E658" t="s">
        <v>1637</v>
      </c>
      <c r="F658">
        <v>17995</v>
      </c>
      <c r="G658">
        <v>17995</v>
      </c>
      <c r="H658" t="s">
        <v>41</v>
      </c>
      <c r="I658">
        <v>1435</v>
      </c>
      <c r="J658" t="s">
        <v>95</v>
      </c>
      <c r="K658" t="s">
        <v>43</v>
      </c>
      <c r="L658" t="s">
        <v>1444</v>
      </c>
      <c r="M658" t="s">
        <v>45</v>
      </c>
      <c r="N658" t="s">
        <v>73</v>
      </c>
      <c r="O658" t="s">
        <v>47</v>
      </c>
      <c r="P658" t="s">
        <v>74</v>
      </c>
      <c r="Q658" t="s">
        <v>114</v>
      </c>
      <c r="R658" t="s">
        <v>52</v>
      </c>
      <c r="S658" t="s">
        <v>52</v>
      </c>
      <c r="T658" t="s">
        <v>98</v>
      </c>
      <c r="U658" t="s">
        <v>1445</v>
      </c>
      <c r="V658" t="s">
        <v>54</v>
      </c>
      <c r="W658" t="s">
        <v>55</v>
      </c>
      <c r="X658" t="s">
        <v>56</v>
      </c>
      <c r="Y658" t="s">
        <v>1638</v>
      </c>
      <c r="Z658" t="s">
        <v>1476</v>
      </c>
      <c r="AA658" t="s">
        <v>82</v>
      </c>
      <c r="AB658">
        <v>1</v>
      </c>
      <c r="AC658" t="s">
        <v>102</v>
      </c>
      <c r="AD658" t="s">
        <v>52</v>
      </c>
      <c r="AE658" t="s">
        <v>52</v>
      </c>
      <c r="AF658" t="s">
        <v>52</v>
      </c>
      <c r="AG658" t="s">
        <v>52</v>
      </c>
      <c r="AH658">
        <v>9606</v>
      </c>
      <c r="AI658" t="s">
        <v>61</v>
      </c>
      <c r="AJ658" t="s">
        <v>1447</v>
      </c>
      <c r="AK658" t="s">
        <v>63</v>
      </c>
      <c r="AL658" t="s">
        <v>104</v>
      </c>
    </row>
    <row r="659" spans="1:38" x14ac:dyDescent="0.2">
      <c r="A659">
        <v>809</v>
      </c>
      <c r="B659">
        <v>30971826</v>
      </c>
      <c r="C659" t="s">
        <v>38</v>
      </c>
      <c r="D659" t="s">
        <v>1442</v>
      </c>
      <c r="E659" t="s">
        <v>1639</v>
      </c>
      <c r="F659">
        <v>17995</v>
      </c>
      <c r="G659">
        <v>17995</v>
      </c>
      <c r="H659" t="s">
        <v>41</v>
      </c>
      <c r="I659">
        <v>1369</v>
      </c>
      <c r="J659" t="s">
        <v>95</v>
      </c>
      <c r="K659" t="s">
        <v>43</v>
      </c>
      <c r="L659" t="s">
        <v>1444</v>
      </c>
      <c r="M659" t="s">
        <v>45</v>
      </c>
      <c r="N659" t="s">
        <v>73</v>
      </c>
      <c r="O659" t="s">
        <v>47</v>
      </c>
      <c r="P659" t="s">
        <v>74</v>
      </c>
      <c r="Q659" t="s">
        <v>114</v>
      </c>
      <c r="R659" t="s">
        <v>52</v>
      </c>
      <c r="S659" t="s">
        <v>52</v>
      </c>
      <c r="T659" t="s">
        <v>98</v>
      </c>
      <c r="U659" t="s">
        <v>1445</v>
      </c>
      <c r="V659" t="s">
        <v>54</v>
      </c>
      <c r="W659" t="s">
        <v>55</v>
      </c>
      <c r="X659" t="s">
        <v>56</v>
      </c>
      <c r="Y659" t="s">
        <v>1640</v>
      </c>
      <c r="Z659" t="s">
        <v>1476</v>
      </c>
      <c r="AA659" t="s">
        <v>82</v>
      </c>
      <c r="AB659">
        <v>1</v>
      </c>
      <c r="AC659" t="s">
        <v>102</v>
      </c>
      <c r="AD659" t="s">
        <v>52</v>
      </c>
      <c r="AE659" t="s">
        <v>52</v>
      </c>
      <c r="AF659" t="s">
        <v>52</v>
      </c>
      <c r="AG659" t="s">
        <v>52</v>
      </c>
      <c r="AH659">
        <v>9606</v>
      </c>
      <c r="AI659" t="s">
        <v>61</v>
      </c>
      <c r="AJ659" t="s">
        <v>1447</v>
      </c>
      <c r="AK659" t="s">
        <v>63</v>
      </c>
      <c r="AL659" t="s">
        <v>104</v>
      </c>
    </row>
    <row r="660" spans="1:38" x14ac:dyDescent="0.2">
      <c r="A660">
        <v>810</v>
      </c>
      <c r="B660">
        <v>30971826</v>
      </c>
      <c r="C660" t="s">
        <v>38</v>
      </c>
      <c r="D660" t="s">
        <v>1442</v>
      </c>
      <c r="E660" t="s">
        <v>1641</v>
      </c>
      <c r="F660">
        <v>17995</v>
      </c>
      <c r="G660">
        <v>17995</v>
      </c>
      <c r="H660" t="s">
        <v>41</v>
      </c>
      <c r="I660">
        <v>1784</v>
      </c>
      <c r="J660" t="s">
        <v>95</v>
      </c>
      <c r="K660" t="s">
        <v>43</v>
      </c>
      <c r="L660" t="s">
        <v>1444</v>
      </c>
      <c r="M660" t="s">
        <v>45</v>
      </c>
      <c r="N660" t="s">
        <v>73</v>
      </c>
      <c r="O660" t="s">
        <v>47</v>
      </c>
      <c r="P660" t="s">
        <v>74</v>
      </c>
      <c r="Q660" t="s">
        <v>114</v>
      </c>
      <c r="R660" t="s">
        <v>52</v>
      </c>
      <c r="S660" t="s">
        <v>52</v>
      </c>
      <c r="T660" t="s">
        <v>98</v>
      </c>
      <c r="U660" t="s">
        <v>1445</v>
      </c>
      <c r="V660" t="s">
        <v>54</v>
      </c>
      <c r="W660" t="s">
        <v>55</v>
      </c>
      <c r="X660" t="s">
        <v>56</v>
      </c>
      <c r="Y660" t="s">
        <v>1642</v>
      </c>
      <c r="Z660" t="s">
        <v>1476</v>
      </c>
      <c r="AA660" t="s">
        <v>82</v>
      </c>
      <c r="AB660">
        <v>1</v>
      </c>
      <c r="AC660" t="s">
        <v>102</v>
      </c>
      <c r="AD660" t="s">
        <v>52</v>
      </c>
      <c r="AE660" t="s">
        <v>52</v>
      </c>
      <c r="AF660" t="s">
        <v>52</v>
      </c>
      <c r="AG660" t="s">
        <v>52</v>
      </c>
      <c r="AH660">
        <v>9606</v>
      </c>
      <c r="AI660" t="s">
        <v>61</v>
      </c>
      <c r="AJ660" t="s">
        <v>1447</v>
      </c>
      <c r="AK660" t="s">
        <v>63</v>
      </c>
      <c r="AL660" t="s">
        <v>104</v>
      </c>
    </row>
    <row r="661" spans="1:38" x14ac:dyDescent="0.2">
      <c r="A661">
        <v>811</v>
      </c>
      <c r="B661">
        <v>30971826</v>
      </c>
      <c r="C661" t="s">
        <v>38</v>
      </c>
      <c r="D661" t="s">
        <v>1442</v>
      </c>
      <c r="E661" t="s">
        <v>1643</v>
      </c>
      <c r="F661">
        <v>17995</v>
      </c>
      <c r="G661">
        <v>17995</v>
      </c>
      <c r="H661" t="s">
        <v>41</v>
      </c>
      <c r="I661">
        <v>1194</v>
      </c>
      <c r="J661" t="s">
        <v>95</v>
      </c>
      <c r="K661" t="s">
        <v>43</v>
      </c>
      <c r="L661" t="s">
        <v>1444</v>
      </c>
      <c r="M661" t="s">
        <v>45</v>
      </c>
      <c r="N661" t="s">
        <v>73</v>
      </c>
      <c r="O661" t="s">
        <v>47</v>
      </c>
      <c r="P661" t="s">
        <v>74</v>
      </c>
      <c r="Q661" t="s">
        <v>114</v>
      </c>
      <c r="R661" t="s">
        <v>52</v>
      </c>
      <c r="S661" t="s">
        <v>52</v>
      </c>
      <c r="T661" t="s">
        <v>98</v>
      </c>
      <c r="U661" t="s">
        <v>1445</v>
      </c>
      <c r="V661" t="s">
        <v>54</v>
      </c>
      <c r="W661" t="s">
        <v>55</v>
      </c>
      <c r="X661" t="s">
        <v>56</v>
      </c>
      <c r="Y661" t="s">
        <v>656</v>
      </c>
      <c r="Z661" t="s">
        <v>474</v>
      </c>
      <c r="AA661" t="s">
        <v>82</v>
      </c>
      <c r="AB661">
        <v>1</v>
      </c>
      <c r="AC661" t="s">
        <v>102</v>
      </c>
      <c r="AD661" t="s">
        <v>52</v>
      </c>
      <c r="AE661" t="s">
        <v>52</v>
      </c>
      <c r="AF661" t="s">
        <v>52</v>
      </c>
      <c r="AG661" t="s">
        <v>52</v>
      </c>
      <c r="AH661">
        <v>9606</v>
      </c>
      <c r="AI661" t="s">
        <v>61</v>
      </c>
      <c r="AJ661" t="s">
        <v>1447</v>
      </c>
      <c r="AK661" t="s">
        <v>63</v>
      </c>
      <c r="AL661" t="s">
        <v>104</v>
      </c>
    </row>
    <row r="662" spans="1:38" x14ac:dyDescent="0.2">
      <c r="A662">
        <v>812</v>
      </c>
      <c r="B662">
        <v>30971826</v>
      </c>
      <c r="C662" t="s">
        <v>38</v>
      </c>
      <c r="D662" t="s">
        <v>1442</v>
      </c>
      <c r="E662" t="s">
        <v>1644</v>
      </c>
      <c r="F662">
        <v>17995</v>
      </c>
      <c r="G662">
        <v>17995</v>
      </c>
      <c r="H662" t="s">
        <v>41</v>
      </c>
      <c r="I662">
        <v>978</v>
      </c>
      <c r="J662" t="s">
        <v>95</v>
      </c>
      <c r="K662" t="s">
        <v>43</v>
      </c>
      <c r="L662" t="s">
        <v>1444</v>
      </c>
      <c r="M662" t="s">
        <v>45</v>
      </c>
      <c r="N662" t="s">
        <v>73</v>
      </c>
      <c r="O662" t="s">
        <v>47</v>
      </c>
      <c r="P662" t="s">
        <v>74</v>
      </c>
      <c r="Q662" t="s">
        <v>114</v>
      </c>
      <c r="R662" t="s">
        <v>52</v>
      </c>
      <c r="S662" t="s">
        <v>52</v>
      </c>
      <c r="T662" t="s">
        <v>98</v>
      </c>
      <c r="U662" t="s">
        <v>1445</v>
      </c>
      <c r="V662" t="s">
        <v>54</v>
      </c>
      <c r="W662" t="s">
        <v>55</v>
      </c>
      <c r="X662" t="s">
        <v>56</v>
      </c>
      <c r="Y662" t="s">
        <v>1645</v>
      </c>
      <c r="Z662" t="s">
        <v>421</v>
      </c>
      <c r="AA662" t="s">
        <v>82</v>
      </c>
      <c r="AB662">
        <v>1</v>
      </c>
      <c r="AC662" t="s">
        <v>102</v>
      </c>
      <c r="AD662" t="s">
        <v>52</v>
      </c>
      <c r="AE662" t="s">
        <v>52</v>
      </c>
      <c r="AF662" t="s">
        <v>52</v>
      </c>
      <c r="AG662" t="s">
        <v>52</v>
      </c>
      <c r="AH662">
        <v>9606</v>
      </c>
      <c r="AI662" t="s">
        <v>61</v>
      </c>
      <c r="AJ662" t="s">
        <v>1447</v>
      </c>
      <c r="AK662" t="s">
        <v>63</v>
      </c>
      <c r="AL662" t="s">
        <v>104</v>
      </c>
    </row>
    <row r="663" spans="1:38" x14ac:dyDescent="0.2">
      <c r="A663">
        <v>813</v>
      </c>
      <c r="B663">
        <v>30971826</v>
      </c>
      <c r="C663" t="s">
        <v>38</v>
      </c>
      <c r="D663" t="s">
        <v>1442</v>
      </c>
      <c r="E663" t="s">
        <v>1646</v>
      </c>
      <c r="F663">
        <v>17995</v>
      </c>
      <c r="G663">
        <v>17995</v>
      </c>
      <c r="H663" t="s">
        <v>41</v>
      </c>
      <c r="I663">
        <v>1547</v>
      </c>
      <c r="J663" t="s">
        <v>95</v>
      </c>
      <c r="K663" t="s">
        <v>43</v>
      </c>
      <c r="L663" t="s">
        <v>1444</v>
      </c>
      <c r="M663" t="s">
        <v>45</v>
      </c>
      <c r="N663" t="s">
        <v>73</v>
      </c>
      <c r="O663" t="s">
        <v>47</v>
      </c>
      <c r="P663" t="s">
        <v>74</v>
      </c>
      <c r="Q663" t="s">
        <v>114</v>
      </c>
      <c r="R663" t="s">
        <v>52</v>
      </c>
      <c r="S663" t="s">
        <v>52</v>
      </c>
      <c r="T663" t="s">
        <v>98</v>
      </c>
      <c r="U663" t="s">
        <v>1445</v>
      </c>
      <c r="V663" t="s">
        <v>54</v>
      </c>
      <c r="W663" t="s">
        <v>55</v>
      </c>
      <c r="X663" t="s">
        <v>56</v>
      </c>
      <c r="Y663" t="s">
        <v>1647</v>
      </c>
      <c r="Z663" t="s">
        <v>1113</v>
      </c>
      <c r="AA663" t="s">
        <v>82</v>
      </c>
      <c r="AB663">
        <v>1</v>
      </c>
      <c r="AC663" t="s">
        <v>102</v>
      </c>
      <c r="AD663" t="s">
        <v>52</v>
      </c>
      <c r="AE663" t="s">
        <v>52</v>
      </c>
      <c r="AF663" t="s">
        <v>52</v>
      </c>
      <c r="AG663" t="s">
        <v>52</v>
      </c>
      <c r="AH663">
        <v>9606</v>
      </c>
      <c r="AI663" t="s">
        <v>61</v>
      </c>
      <c r="AJ663" t="s">
        <v>1447</v>
      </c>
      <c r="AK663" t="s">
        <v>63</v>
      </c>
      <c r="AL663" t="s">
        <v>104</v>
      </c>
    </row>
    <row r="664" spans="1:38" x14ac:dyDescent="0.2">
      <c r="A664">
        <v>814</v>
      </c>
      <c r="B664">
        <v>30971826</v>
      </c>
      <c r="C664" t="s">
        <v>38</v>
      </c>
      <c r="D664" t="s">
        <v>1442</v>
      </c>
      <c r="E664" t="s">
        <v>1648</v>
      </c>
      <c r="F664">
        <v>17995</v>
      </c>
      <c r="G664">
        <v>17995</v>
      </c>
      <c r="H664" t="s">
        <v>41</v>
      </c>
      <c r="I664">
        <v>975</v>
      </c>
      <c r="J664" t="s">
        <v>95</v>
      </c>
      <c r="K664" t="s">
        <v>43</v>
      </c>
      <c r="L664" t="s">
        <v>1444</v>
      </c>
      <c r="M664" t="s">
        <v>45</v>
      </c>
      <c r="N664" t="s">
        <v>73</v>
      </c>
      <c r="O664" t="s">
        <v>47</v>
      </c>
      <c r="P664" t="s">
        <v>74</v>
      </c>
      <c r="Q664" t="s">
        <v>114</v>
      </c>
      <c r="R664" t="s">
        <v>52</v>
      </c>
      <c r="S664" t="s">
        <v>52</v>
      </c>
      <c r="T664" t="s">
        <v>98</v>
      </c>
      <c r="U664" t="s">
        <v>1445</v>
      </c>
      <c r="V664" t="s">
        <v>54</v>
      </c>
      <c r="W664" t="s">
        <v>55</v>
      </c>
      <c r="X664" t="s">
        <v>56</v>
      </c>
      <c r="Y664" t="s">
        <v>683</v>
      </c>
      <c r="Z664" t="s">
        <v>622</v>
      </c>
      <c r="AA664" t="s">
        <v>82</v>
      </c>
      <c r="AB664">
        <v>1</v>
      </c>
      <c r="AC664" t="s">
        <v>102</v>
      </c>
      <c r="AD664" t="s">
        <v>52</v>
      </c>
      <c r="AE664" t="s">
        <v>52</v>
      </c>
      <c r="AF664" t="s">
        <v>52</v>
      </c>
      <c r="AG664" t="s">
        <v>52</v>
      </c>
      <c r="AH664">
        <v>9606</v>
      </c>
      <c r="AI664" t="s">
        <v>61</v>
      </c>
      <c r="AJ664" t="s">
        <v>1447</v>
      </c>
      <c r="AK664" t="s">
        <v>63</v>
      </c>
      <c r="AL664" t="s">
        <v>104</v>
      </c>
    </row>
    <row r="665" spans="1:38" x14ac:dyDescent="0.2">
      <c r="A665">
        <v>815</v>
      </c>
      <c r="B665">
        <v>30971826</v>
      </c>
      <c r="C665" t="s">
        <v>38</v>
      </c>
      <c r="D665" t="s">
        <v>1442</v>
      </c>
      <c r="E665" t="s">
        <v>1649</v>
      </c>
      <c r="F665">
        <v>17995</v>
      </c>
      <c r="G665">
        <v>17995</v>
      </c>
      <c r="H665" t="s">
        <v>41</v>
      </c>
      <c r="I665">
        <v>1227</v>
      </c>
      <c r="J665" t="s">
        <v>95</v>
      </c>
      <c r="K665" t="s">
        <v>43</v>
      </c>
      <c r="L665" t="s">
        <v>1444</v>
      </c>
      <c r="M665" t="s">
        <v>45</v>
      </c>
      <c r="N665" t="s">
        <v>73</v>
      </c>
      <c r="O665" t="s">
        <v>47</v>
      </c>
      <c r="P665" t="s">
        <v>74</v>
      </c>
      <c r="Q665" t="s">
        <v>114</v>
      </c>
      <c r="R665" t="s">
        <v>52</v>
      </c>
      <c r="S665" t="s">
        <v>52</v>
      </c>
      <c r="T665" t="s">
        <v>98</v>
      </c>
      <c r="U665" t="s">
        <v>1445</v>
      </c>
      <c r="V665" t="s">
        <v>54</v>
      </c>
      <c r="W665" t="s">
        <v>55</v>
      </c>
      <c r="X665" t="s">
        <v>56</v>
      </c>
      <c r="Y665" t="s">
        <v>536</v>
      </c>
      <c r="Z665" t="s">
        <v>528</v>
      </c>
      <c r="AA665" t="s">
        <v>82</v>
      </c>
      <c r="AB665">
        <v>1</v>
      </c>
      <c r="AC665" t="s">
        <v>102</v>
      </c>
      <c r="AD665" t="s">
        <v>52</v>
      </c>
      <c r="AE665" t="s">
        <v>52</v>
      </c>
      <c r="AF665" t="s">
        <v>52</v>
      </c>
      <c r="AG665" t="s">
        <v>52</v>
      </c>
      <c r="AH665">
        <v>9606</v>
      </c>
      <c r="AI665" t="s">
        <v>61</v>
      </c>
      <c r="AJ665" t="s">
        <v>1447</v>
      </c>
      <c r="AK665" t="s">
        <v>63</v>
      </c>
      <c r="AL665" t="s">
        <v>104</v>
      </c>
    </row>
    <row r="666" spans="1:38" x14ac:dyDescent="0.2">
      <c r="A666">
        <v>816</v>
      </c>
      <c r="B666">
        <v>30971826</v>
      </c>
      <c r="C666" t="s">
        <v>38</v>
      </c>
      <c r="D666" t="s">
        <v>1442</v>
      </c>
      <c r="E666" t="s">
        <v>1650</v>
      </c>
      <c r="F666">
        <v>17995</v>
      </c>
      <c r="G666">
        <v>17995</v>
      </c>
      <c r="H666" t="s">
        <v>41</v>
      </c>
      <c r="I666">
        <v>1578</v>
      </c>
      <c r="J666" t="s">
        <v>95</v>
      </c>
      <c r="K666" t="s">
        <v>43</v>
      </c>
      <c r="L666" t="s">
        <v>1444</v>
      </c>
      <c r="M666" t="s">
        <v>45</v>
      </c>
      <c r="N666" t="s">
        <v>73</v>
      </c>
      <c r="O666" t="s">
        <v>47</v>
      </c>
      <c r="P666" t="s">
        <v>74</v>
      </c>
      <c r="Q666" t="s">
        <v>114</v>
      </c>
      <c r="R666" t="s">
        <v>52</v>
      </c>
      <c r="S666" t="s">
        <v>52</v>
      </c>
      <c r="T666" t="s">
        <v>98</v>
      </c>
      <c r="U666" t="s">
        <v>1445</v>
      </c>
      <c r="V666" t="s">
        <v>54</v>
      </c>
      <c r="W666" t="s">
        <v>55</v>
      </c>
      <c r="X666" t="s">
        <v>56</v>
      </c>
      <c r="Y666" t="s">
        <v>1651</v>
      </c>
      <c r="Z666" t="s">
        <v>1371</v>
      </c>
      <c r="AA666" t="s">
        <v>82</v>
      </c>
      <c r="AB666">
        <v>1</v>
      </c>
      <c r="AC666" t="s">
        <v>102</v>
      </c>
      <c r="AD666" t="s">
        <v>52</v>
      </c>
      <c r="AE666" t="s">
        <v>52</v>
      </c>
      <c r="AF666" t="s">
        <v>52</v>
      </c>
      <c r="AG666" t="s">
        <v>52</v>
      </c>
      <c r="AH666">
        <v>9606</v>
      </c>
      <c r="AI666" t="s">
        <v>61</v>
      </c>
      <c r="AJ666" t="s">
        <v>1447</v>
      </c>
      <c r="AK666" t="s">
        <v>63</v>
      </c>
      <c r="AL666" t="s">
        <v>104</v>
      </c>
    </row>
    <row r="667" spans="1:38" x14ac:dyDescent="0.2">
      <c r="A667">
        <v>817</v>
      </c>
      <c r="B667">
        <v>30971826</v>
      </c>
      <c r="C667" t="s">
        <v>38</v>
      </c>
      <c r="D667" t="s">
        <v>1442</v>
      </c>
      <c r="E667" t="s">
        <v>1652</v>
      </c>
      <c r="F667">
        <v>17995</v>
      </c>
      <c r="G667">
        <v>17995</v>
      </c>
      <c r="H667" t="s">
        <v>41</v>
      </c>
      <c r="I667">
        <v>1416</v>
      </c>
      <c r="J667" t="s">
        <v>95</v>
      </c>
      <c r="K667" t="s">
        <v>43</v>
      </c>
      <c r="L667" t="s">
        <v>1444</v>
      </c>
      <c r="M667" t="s">
        <v>45</v>
      </c>
      <c r="N667" t="s">
        <v>73</v>
      </c>
      <c r="O667" t="s">
        <v>47</v>
      </c>
      <c r="P667" t="s">
        <v>74</v>
      </c>
      <c r="Q667" t="s">
        <v>114</v>
      </c>
      <c r="R667" t="s">
        <v>52</v>
      </c>
      <c r="S667" t="s">
        <v>52</v>
      </c>
      <c r="T667" t="s">
        <v>98</v>
      </c>
      <c r="U667" t="s">
        <v>1445</v>
      </c>
      <c r="V667" t="s">
        <v>54</v>
      </c>
      <c r="W667" t="s">
        <v>55</v>
      </c>
      <c r="X667" t="s">
        <v>56</v>
      </c>
      <c r="Y667" t="s">
        <v>692</v>
      </c>
      <c r="Z667" t="s">
        <v>152</v>
      </c>
      <c r="AA667" t="s">
        <v>82</v>
      </c>
      <c r="AB667">
        <v>1</v>
      </c>
      <c r="AC667" t="s">
        <v>102</v>
      </c>
      <c r="AD667" t="s">
        <v>52</v>
      </c>
      <c r="AE667" t="s">
        <v>52</v>
      </c>
      <c r="AF667" t="s">
        <v>52</v>
      </c>
      <c r="AG667" t="s">
        <v>52</v>
      </c>
      <c r="AH667">
        <v>9606</v>
      </c>
      <c r="AI667" t="s">
        <v>61</v>
      </c>
      <c r="AJ667" t="s">
        <v>1447</v>
      </c>
      <c r="AK667" t="s">
        <v>63</v>
      </c>
      <c r="AL667" t="s">
        <v>104</v>
      </c>
    </row>
    <row r="668" spans="1:38" x14ac:dyDescent="0.2">
      <c r="A668">
        <v>818</v>
      </c>
      <c r="B668">
        <v>30971826</v>
      </c>
      <c r="C668" t="s">
        <v>38</v>
      </c>
      <c r="D668" t="s">
        <v>1442</v>
      </c>
      <c r="E668" t="s">
        <v>1653</v>
      </c>
      <c r="F668">
        <v>17995</v>
      </c>
      <c r="G668">
        <v>17995</v>
      </c>
      <c r="H668" t="s">
        <v>41</v>
      </c>
      <c r="I668">
        <v>1550</v>
      </c>
      <c r="J668" t="s">
        <v>95</v>
      </c>
      <c r="K668" t="s">
        <v>43</v>
      </c>
      <c r="L668" t="s">
        <v>1444</v>
      </c>
      <c r="M668" t="s">
        <v>45</v>
      </c>
      <c r="N668" t="s">
        <v>73</v>
      </c>
      <c r="O668" t="s">
        <v>47</v>
      </c>
      <c r="P668" t="s">
        <v>74</v>
      </c>
      <c r="Q668" t="s">
        <v>114</v>
      </c>
      <c r="R668" t="s">
        <v>52</v>
      </c>
      <c r="S668" t="s">
        <v>52</v>
      </c>
      <c r="T668" t="s">
        <v>98</v>
      </c>
      <c r="U668" t="s">
        <v>1445</v>
      </c>
      <c r="V668" t="s">
        <v>54</v>
      </c>
      <c r="W668" t="s">
        <v>55</v>
      </c>
      <c r="X668" t="s">
        <v>56</v>
      </c>
      <c r="Y668" t="s">
        <v>696</v>
      </c>
      <c r="Z668" t="s">
        <v>225</v>
      </c>
      <c r="AA668" t="s">
        <v>82</v>
      </c>
      <c r="AB668">
        <v>1</v>
      </c>
      <c r="AC668" t="s">
        <v>102</v>
      </c>
      <c r="AD668" t="s">
        <v>52</v>
      </c>
      <c r="AE668" t="s">
        <v>52</v>
      </c>
      <c r="AF668" t="s">
        <v>52</v>
      </c>
      <c r="AG668" t="s">
        <v>52</v>
      </c>
      <c r="AH668">
        <v>9606</v>
      </c>
      <c r="AI668" t="s">
        <v>61</v>
      </c>
      <c r="AJ668" t="s">
        <v>1447</v>
      </c>
      <c r="AK668" t="s">
        <v>63</v>
      </c>
      <c r="AL668" t="s">
        <v>104</v>
      </c>
    </row>
    <row r="669" spans="1:38" x14ac:dyDescent="0.2">
      <c r="A669">
        <v>819</v>
      </c>
      <c r="B669">
        <v>30971826</v>
      </c>
      <c r="C669" t="s">
        <v>38</v>
      </c>
      <c r="D669" t="s">
        <v>1442</v>
      </c>
      <c r="E669" t="s">
        <v>1654</v>
      </c>
      <c r="F669">
        <v>17995</v>
      </c>
      <c r="G669">
        <v>17995</v>
      </c>
      <c r="H669" t="s">
        <v>41</v>
      </c>
      <c r="I669">
        <v>1761</v>
      </c>
      <c r="J669" t="s">
        <v>95</v>
      </c>
      <c r="K669" t="s">
        <v>43</v>
      </c>
      <c r="L669" t="s">
        <v>1444</v>
      </c>
      <c r="M669" t="s">
        <v>45</v>
      </c>
      <c r="N669" t="s">
        <v>73</v>
      </c>
      <c r="O669" t="s">
        <v>47</v>
      </c>
      <c r="P669" t="s">
        <v>74</v>
      </c>
      <c r="Q669" t="s">
        <v>114</v>
      </c>
      <c r="R669" t="s">
        <v>52</v>
      </c>
      <c r="S669" t="s">
        <v>52</v>
      </c>
      <c r="T669" t="s">
        <v>98</v>
      </c>
      <c r="U669" t="s">
        <v>1445</v>
      </c>
      <c r="V669" t="s">
        <v>54</v>
      </c>
      <c r="W669" t="s">
        <v>55</v>
      </c>
      <c r="X669" t="s">
        <v>56</v>
      </c>
      <c r="Y669" t="s">
        <v>1655</v>
      </c>
      <c r="Z669" t="s">
        <v>421</v>
      </c>
      <c r="AA669" t="s">
        <v>82</v>
      </c>
      <c r="AB669">
        <v>1</v>
      </c>
      <c r="AC669" t="s">
        <v>102</v>
      </c>
      <c r="AD669" t="s">
        <v>52</v>
      </c>
      <c r="AE669" t="s">
        <v>52</v>
      </c>
      <c r="AF669" t="s">
        <v>52</v>
      </c>
      <c r="AG669" t="s">
        <v>52</v>
      </c>
      <c r="AH669">
        <v>9606</v>
      </c>
      <c r="AI669" t="s">
        <v>61</v>
      </c>
      <c r="AJ669" t="s">
        <v>1447</v>
      </c>
      <c r="AK669" t="s">
        <v>63</v>
      </c>
      <c r="AL669" t="s">
        <v>104</v>
      </c>
    </row>
    <row r="670" spans="1:38" x14ac:dyDescent="0.2">
      <c r="A670">
        <v>820</v>
      </c>
      <c r="B670">
        <v>30971826</v>
      </c>
      <c r="C670" t="s">
        <v>38</v>
      </c>
      <c r="D670" t="s">
        <v>1442</v>
      </c>
      <c r="E670" t="s">
        <v>1656</v>
      </c>
      <c r="F670">
        <v>17995</v>
      </c>
      <c r="G670">
        <v>17995</v>
      </c>
      <c r="H670" t="s">
        <v>41</v>
      </c>
      <c r="I670">
        <v>1707</v>
      </c>
      <c r="J670" t="s">
        <v>95</v>
      </c>
      <c r="K670" t="s">
        <v>43</v>
      </c>
      <c r="L670" t="s">
        <v>1444</v>
      </c>
      <c r="M670" t="s">
        <v>45</v>
      </c>
      <c r="N670" t="s">
        <v>73</v>
      </c>
      <c r="O670" t="s">
        <v>47</v>
      </c>
      <c r="P670" t="s">
        <v>74</v>
      </c>
      <c r="Q670" t="s">
        <v>114</v>
      </c>
      <c r="R670" t="s">
        <v>52</v>
      </c>
      <c r="S670" t="s">
        <v>52</v>
      </c>
      <c r="T670" t="s">
        <v>98</v>
      </c>
      <c r="U670" t="s">
        <v>1445</v>
      </c>
      <c r="V670" t="s">
        <v>54</v>
      </c>
      <c r="W670" t="s">
        <v>55</v>
      </c>
      <c r="X670" t="s">
        <v>56</v>
      </c>
      <c r="Y670" t="s">
        <v>1657</v>
      </c>
      <c r="Z670" t="s">
        <v>525</v>
      </c>
      <c r="AA670" t="s">
        <v>82</v>
      </c>
      <c r="AB670">
        <v>1</v>
      </c>
      <c r="AC670" t="s">
        <v>102</v>
      </c>
      <c r="AD670" t="s">
        <v>52</v>
      </c>
      <c r="AE670" t="s">
        <v>52</v>
      </c>
      <c r="AF670" t="s">
        <v>52</v>
      </c>
      <c r="AG670" t="s">
        <v>52</v>
      </c>
      <c r="AH670">
        <v>9606</v>
      </c>
      <c r="AI670" t="s">
        <v>61</v>
      </c>
      <c r="AJ670" t="s">
        <v>1447</v>
      </c>
      <c r="AK670" t="s">
        <v>63</v>
      </c>
      <c r="AL670" t="s">
        <v>104</v>
      </c>
    </row>
    <row r="671" spans="1:38" x14ac:dyDescent="0.2">
      <c r="A671">
        <v>821</v>
      </c>
      <c r="B671">
        <v>30971826</v>
      </c>
      <c r="C671" t="s">
        <v>38</v>
      </c>
      <c r="D671" t="s">
        <v>1442</v>
      </c>
      <c r="E671" t="s">
        <v>1658</v>
      </c>
      <c r="F671">
        <v>17995</v>
      </c>
      <c r="G671">
        <v>17995</v>
      </c>
      <c r="H671" t="s">
        <v>41</v>
      </c>
      <c r="I671">
        <v>1286</v>
      </c>
      <c r="J671" t="s">
        <v>95</v>
      </c>
      <c r="K671" t="s">
        <v>43</v>
      </c>
      <c r="L671" t="s">
        <v>1444</v>
      </c>
      <c r="M671" t="s">
        <v>45</v>
      </c>
      <c r="N671" t="s">
        <v>73</v>
      </c>
      <c r="O671" t="s">
        <v>47</v>
      </c>
      <c r="P671" t="s">
        <v>74</v>
      </c>
      <c r="Q671" t="s">
        <v>114</v>
      </c>
      <c r="R671" t="s">
        <v>52</v>
      </c>
      <c r="S671" t="s">
        <v>52</v>
      </c>
      <c r="T671" t="s">
        <v>98</v>
      </c>
      <c r="U671" t="s">
        <v>1445</v>
      </c>
      <c r="V671" t="s">
        <v>54</v>
      </c>
      <c r="W671" t="s">
        <v>55</v>
      </c>
      <c r="X671" t="s">
        <v>56</v>
      </c>
      <c r="Y671" t="s">
        <v>702</v>
      </c>
      <c r="Z671" t="s">
        <v>525</v>
      </c>
      <c r="AA671" t="s">
        <v>82</v>
      </c>
      <c r="AB671">
        <v>1</v>
      </c>
      <c r="AC671" t="s">
        <v>102</v>
      </c>
      <c r="AD671" t="s">
        <v>52</v>
      </c>
      <c r="AE671" t="s">
        <v>52</v>
      </c>
      <c r="AF671" t="s">
        <v>52</v>
      </c>
      <c r="AG671" t="s">
        <v>52</v>
      </c>
      <c r="AH671">
        <v>9606</v>
      </c>
      <c r="AI671" t="s">
        <v>61</v>
      </c>
      <c r="AJ671" t="s">
        <v>1447</v>
      </c>
      <c r="AK671" t="s">
        <v>63</v>
      </c>
      <c r="AL671" t="s">
        <v>104</v>
      </c>
    </row>
    <row r="672" spans="1:38" x14ac:dyDescent="0.2">
      <c r="A672">
        <v>822</v>
      </c>
      <c r="B672">
        <v>30971826</v>
      </c>
      <c r="C672" t="s">
        <v>38</v>
      </c>
      <c r="D672" t="s">
        <v>1442</v>
      </c>
      <c r="E672" t="s">
        <v>1659</v>
      </c>
      <c r="F672">
        <v>17995</v>
      </c>
      <c r="G672">
        <v>17995</v>
      </c>
      <c r="H672" t="s">
        <v>41</v>
      </c>
      <c r="I672">
        <v>1696</v>
      </c>
      <c r="J672" t="s">
        <v>95</v>
      </c>
      <c r="K672" t="s">
        <v>43</v>
      </c>
      <c r="L672" t="s">
        <v>1444</v>
      </c>
      <c r="M672" t="s">
        <v>45</v>
      </c>
      <c r="N672" t="s">
        <v>73</v>
      </c>
      <c r="O672" t="s">
        <v>47</v>
      </c>
      <c r="P672" t="s">
        <v>74</v>
      </c>
      <c r="Q672" t="s">
        <v>114</v>
      </c>
      <c r="R672" t="s">
        <v>52</v>
      </c>
      <c r="S672" t="s">
        <v>52</v>
      </c>
      <c r="T672" t="s">
        <v>98</v>
      </c>
      <c r="U672" t="s">
        <v>1445</v>
      </c>
      <c r="V672" t="s">
        <v>54</v>
      </c>
      <c r="W672" t="s">
        <v>55</v>
      </c>
      <c r="X672" t="s">
        <v>56</v>
      </c>
      <c r="Y672" t="s">
        <v>704</v>
      </c>
      <c r="Z672" t="s">
        <v>421</v>
      </c>
      <c r="AA672" t="s">
        <v>82</v>
      </c>
      <c r="AB672">
        <v>1</v>
      </c>
      <c r="AC672" t="s">
        <v>102</v>
      </c>
      <c r="AD672" t="s">
        <v>52</v>
      </c>
      <c r="AE672" t="s">
        <v>52</v>
      </c>
      <c r="AF672" t="s">
        <v>52</v>
      </c>
      <c r="AG672" t="s">
        <v>52</v>
      </c>
      <c r="AH672">
        <v>9606</v>
      </c>
      <c r="AI672" t="s">
        <v>61</v>
      </c>
      <c r="AJ672" t="s">
        <v>1447</v>
      </c>
      <c r="AK672" t="s">
        <v>63</v>
      </c>
      <c r="AL672" t="s">
        <v>104</v>
      </c>
    </row>
    <row r="673" spans="1:38" x14ac:dyDescent="0.2">
      <c r="A673">
        <v>823</v>
      </c>
      <c r="B673">
        <v>30971826</v>
      </c>
      <c r="C673" t="s">
        <v>38</v>
      </c>
      <c r="D673" t="s">
        <v>1442</v>
      </c>
      <c r="E673" t="s">
        <v>1660</v>
      </c>
      <c r="F673">
        <v>17995</v>
      </c>
      <c r="G673">
        <v>17995</v>
      </c>
      <c r="H673" t="s">
        <v>41</v>
      </c>
      <c r="I673">
        <v>1535</v>
      </c>
      <c r="J673" t="s">
        <v>95</v>
      </c>
      <c r="K673" t="s">
        <v>43</v>
      </c>
      <c r="L673" t="s">
        <v>1444</v>
      </c>
      <c r="M673" t="s">
        <v>45</v>
      </c>
      <c r="N673" t="s">
        <v>73</v>
      </c>
      <c r="O673" t="s">
        <v>47</v>
      </c>
      <c r="P673" t="s">
        <v>74</v>
      </c>
      <c r="Q673" t="s">
        <v>114</v>
      </c>
      <c r="R673" t="s">
        <v>52</v>
      </c>
      <c r="S673" t="s">
        <v>52</v>
      </c>
      <c r="T673" t="s">
        <v>98</v>
      </c>
      <c r="U673" t="s">
        <v>1445</v>
      </c>
      <c r="V673" t="s">
        <v>54</v>
      </c>
      <c r="W673" t="s">
        <v>55</v>
      </c>
      <c r="X673" t="s">
        <v>56</v>
      </c>
      <c r="Y673" t="s">
        <v>708</v>
      </c>
      <c r="Z673" t="s">
        <v>596</v>
      </c>
      <c r="AA673" t="s">
        <v>82</v>
      </c>
      <c r="AB673">
        <v>1</v>
      </c>
      <c r="AC673" t="s">
        <v>102</v>
      </c>
      <c r="AD673" t="s">
        <v>52</v>
      </c>
      <c r="AE673" t="s">
        <v>52</v>
      </c>
      <c r="AF673" t="s">
        <v>52</v>
      </c>
      <c r="AG673" t="s">
        <v>52</v>
      </c>
      <c r="AH673">
        <v>9606</v>
      </c>
      <c r="AI673" t="s">
        <v>61</v>
      </c>
      <c r="AJ673" t="s">
        <v>1447</v>
      </c>
      <c r="AK673" t="s">
        <v>63</v>
      </c>
      <c r="AL673" t="s">
        <v>104</v>
      </c>
    </row>
    <row r="674" spans="1:38" x14ac:dyDescent="0.2">
      <c r="A674">
        <v>824</v>
      </c>
      <c r="B674">
        <v>30971826</v>
      </c>
      <c r="C674" t="s">
        <v>38</v>
      </c>
      <c r="D674" t="s">
        <v>1442</v>
      </c>
      <c r="E674" t="s">
        <v>1661</v>
      </c>
      <c r="F674">
        <v>17995</v>
      </c>
      <c r="G674">
        <v>17995</v>
      </c>
      <c r="H674" t="s">
        <v>41</v>
      </c>
      <c r="I674">
        <v>1582</v>
      </c>
      <c r="J674" t="s">
        <v>95</v>
      </c>
      <c r="K674" t="s">
        <v>43</v>
      </c>
      <c r="L674" t="s">
        <v>1444</v>
      </c>
      <c r="M674" t="s">
        <v>45</v>
      </c>
      <c r="N674" t="s">
        <v>73</v>
      </c>
      <c r="O674" t="s">
        <v>47</v>
      </c>
      <c r="P674" t="s">
        <v>74</v>
      </c>
      <c r="Q674" t="s">
        <v>114</v>
      </c>
      <c r="R674" t="s">
        <v>52</v>
      </c>
      <c r="S674" t="s">
        <v>52</v>
      </c>
      <c r="T674" t="s">
        <v>98</v>
      </c>
      <c r="U674" t="s">
        <v>1445</v>
      </c>
      <c r="V674" t="s">
        <v>54</v>
      </c>
      <c r="W674" t="s">
        <v>55</v>
      </c>
      <c r="X674" t="s">
        <v>56</v>
      </c>
      <c r="Y674" t="s">
        <v>1662</v>
      </c>
      <c r="Z674" t="s">
        <v>596</v>
      </c>
      <c r="AA674" t="s">
        <v>82</v>
      </c>
      <c r="AB674">
        <v>1</v>
      </c>
      <c r="AC674" t="s">
        <v>102</v>
      </c>
      <c r="AD674" t="s">
        <v>52</v>
      </c>
      <c r="AE674" t="s">
        <v>52</v>
      </c>
      <c r="AF674" t="s">
        <v>52</v>
      </c>
      <c r="AG674" t="s">
        <v>52</v>
      </c>
      <c r="AH674">
        <v>9606</v>
      </c>
      <c r="AI674" t="s">
        <v>61</v>
      </c>
      <c r="AJ674" t="s">
        <v>1447</v>
      </c>
      <c r="AK674" t="s">
        <v>63</v>
      </c>
      <c r="AL674" t="s">
        <v>104</v>
      </c>
    </row>
    <row r="675" spans="1:38" x14ac:dyDescent="0.2">
      <c r="A675">
        <v>825</v>
      </c>
      <c r="B675">
        <v>30971826</v>
      </c>
      <c r="C675" t="s">
        <v>38</v>
      </c>
      <c r="D675" t="s">
        <v>1442</v>
      </c>
      <c r="E675" t="s">
        <v>1663</v>
      </c>
      <c r="F675">
        <v>17995</v>
      </c>
      <c r="G675">
        <v>17995</v>
      </c>
      <c r="H675" t="s">
        <v>41</v>
      </c>
      <c r="I675">
        <v>1444</v>
      </c>
      <c r="J675" t="s">
        <v>95</v>
      </c>
      <c r="K675" t="s">
        <v>43</v>
      </c>
      <c r="L675" t="s">
        <v>1444</v>
      </c>
      <c r="M675" t="s">
        <v>45</v>
      </c>
      <c r="N675" t="s">
        <v>73</v>
      </c>
      <c r="O675" t="s">
        <v>47</v>
      </c>
      <c r="P675" t="s">
        <v>74</v>
      </c>
      <c r="Q675" t="s">
        <v>114</v>
      </c>
      <c r="R675" t="s">
        <v>52</v>
      </c>
      <c r="S675" t="s">
        <v>52</v>
      </c>
      <c r="T675" t="s">
        <v>98</v>
      </c>
      <c r="U675" t="s">
        <v>1445</v>
      </c>
      <c r="V675" t="s">
        <v>54</v>
      </c>
      <c r="W675" t="s">
        <v>55</v>
      </c>
      <c r="X675" t="s">
        <v>56</v>
      </c>
      <c r="Y675" t="s">
        <v>714</v>
      </c>
      <c r="Z675" t="s">
        <v>400</v>
      </c>
      <c r="AA675" t="s">
        <v>82</v>
      </c>
      <c r="AB675">
        <v>1</v>
      </c>
      <c r="AC675" t="s">
        <v>102</v>
      </c>
      <c r="AD675" t="s">
        <v>52</v>
      </c>
      <c r="AE675" t="s">
        <v>52</v>
      </c>
      <c r="AF675" t="s">
        <v>52</v>
      </c>
      <c r="AG675" t="s">
        <v>52</v>
      </c>
      <c r="AH675">
        <v>9606</v>
      </c>
      <c r="AI675" t="s">
        <v>61</v>
      </c>
      <c r="AJ675" t="s">
        <v>1447</v>
      </c>
      <c r="AK675" t="s">
        <v>63</v>
      </c>
      <c r="AL675" t="s">
        <v>104</v>
      </c>
    </row>
    <row r="676" spans="1:38" x14ac:dyDescent="0.2">
      <c r="A676">
        <v>826</v>
      </c>
      <c r="B676">
        <v>30971826</v>
      </c>
      <c r="C676" t="s">
        <v>38</v>
      </c>
      <c r="D676" t="s">
        <v>1442</v>
      </c>
      <c r="E676" t="s">
        <v>1664</v>
      </c>
      <c r="F676">
        <v>17995</v>
      </c>
      <c r="G676">
        <v>17995</v>
      </c>
      <c r="H676" t="s">
        <v>41</v>
      </c>
      <c r="I676">
        <v>949</v>
      </c>
      <c r="J676" t="s">
        <v>95</v>
      </c>
      <c r="K676" t="s">
        <v>43</v>
      </c>
      <c r="L676" t="s">
        <v>1444</v>
      </c>
      <c r="M676" t="s">
        <v>45</v>
      </c>
      <c r="N676" t="s">
        <v>73</v>
      </c>
      <c r="O676" t="s">
        <v>47</v>
      </c>
      <c r="P676" t="s">
        <v>74</v>
      </c>
      <c r="Q676" t="s">
        <v>114</v>
      </c>
      <c r="R676" t="s">
        <v>52</v>
      </c>
      <c r="S676" t="s">
        <v>52</v>
      </c>
      <c r="T676" t="s">
        <v>98</v>
      </c>
      <c r="U676" t="s">
        <v>1445</v>
      </c>
      <c r="V676" t="s">
        <v>54</v>
      </c>
      <c r="W676" t="s">
        <v>55</v>
      </c>
      <c r="X676" t="s">
        <v>56</v>
      </c>
      <c r="Y676" t="s">
        <v>1665</v>
      </c>
      <c r="Z676" t="s">
        <v>875</v>
      </c>
      <c r="AA676" t="s">
        <v>82</v>
      </c>
      <c r="AB676">
        <v>1</v>
      </c>
      <c r="AC676" t="s">
        <v>102</v>
      </c>
      <c r="AD676" t="s">
        <v>52</v>
      </c>
      <c r="AE676" t="s">
        <v>52</v>
      </c>
      <c r="AF676" t="s">
        <v>52</v>
      </c>
      <c r="AG676" t="s">
        <v>52</v>
      </c>
      <c r="AH676">
        <v>9606</v>
      </c>
      <c r="AI676" t="s">
        <v>61</v>
      </c>
      <c r="AJ676" t="s">
        <v>1447</v>
      </c>
      <c r="AK676" t="s">
        <v>63</v>
      </c>
      <c r="AL676" t="s">
        <v>104</v>
      </c>
    </row>
    <row r="677" spans="1:38" x14ac:dyDescent="0.2">
      <c r="A677">
        <v>827</v>
      </c>
      <c r="B677">
        <v>30971826</v>
      </c>
      <c r="C677" t="s">
        <v>38</v>
      </c>
      <c r="D677" t="s">
        <v>1442</v>
      </c>
      <c r="E677" t="s">
        <v>1666</v>
      </c>
      <c r="F677">
        <v>17995</v>
      </c>
      <c r="G677">
        <v>17995</v>
      </c>
      <c r="H677" t="s">
        <v>41</v>
      </c>
      <c r="I677">
        <v>1515</v>
      </c>
      <c r="J677" t="s">
        <v>95</v>
      </c>
      <c r="K677" t="s">
        <v>43</v>
      </c>
      <c r="L677" t="s">
        <v>1444</v>
      </c>
      <c r="M677" t="s">
        <v>45</v>
      </c>
      <c r="N677" t="s">
        <v>73</v>
      </c>
      <c r="O677" t="s">
        <v>47</v>
      </c>
      <c r="P677" t="s">
        <v>74</v>
      </c>
      <c r="Q677" t="s">
        <v>114</v>
      </c>
      <c r="R677" t="s">
        <v>52</v>
      </c>
      <c r="S677" t="s">
        <v>52</v>
      </c>
      <c r="T677" t="s">
        <v>98</v>
      </c>
      <c r="U677" t="s">
        <v>1445</v>
      </c>
      <c r="V677" t="s">
        <v>54</v>
      </c>
      <c r="W677" t="s">
        <v>55</v>
      </c>
      <c r="X677" t="s">
        <v>56</v>
      </c>
      <c r="Y677" t="s">
        <v>1667</v>
      </c>
      <c r="Z677" t="s">
        <v>421</v>
      </c>
      <c r="AA677" t="s">
        <v>82</v>
      </c>
      <c r="AB677">
        <v>1</v>
      </c>
      <c r="AC677" t="s">
        <v>102</v>
      </c>
      <c r="AD677" t="s">
        <v>52</v>
      </c>
      <c r="AE677" t="s">
        <v>52</v>
      </c>
      <c r="AF677" t="s">
        <v>52</v>
      </c>
      <c r="AG677" t="s">
        <v>52</v>
      </c>
      <c r="AH677">
        <v>9606</v>
      </c>
      <c r="AI677" t="s">
        <v>61</v>
      </c>
      <c r="AJ677" t="s">
        <v>1447</v>
      </c>
      <c r="AK677" t="s">
        <v>63</v>
      </c>
      <c r="AL677" t="s">
        <v>104</v>
      </c>
    </row>
    <row r="678" spans="1:38" x14ac:dyDescent="0.2">
      <c r="A678">
        <v>828</v>
      </c>
      <c r="B678">
        <v>30971826</v>
      </c>
      <c r="C678" t="s">
        <v>38</v>
      </c>
      <c r="D678" t="s">
        <v>1442</v>
      </c>
      <c r="E678" t="s">
        <v>1668</v>
      </c>
      <c r="F678">
        <v>17995</v>
      </c>
      <c r="G678">
        <v>17995</v>
      </c>
      <c r="H678" t="s">
        <v>41</v>
      </c>
      <c r="I678">
        <v>1502</v>
      </c>
      <c r="J678" t="s">
        <v>95</v>
      </c>
      <c r="K678" t="s">
        <v>43</v>
      </c>
      <c r="L678" t="s">
        <v>1444</v>
      </c>
      <c r="M678" t="s">
        <v>45</v>
      </c>
      <c r="N678" t="s">
        <v>73</v>
      </c>
      <c r="O678" t="s">
        <v>47</v>
      </c>
      <c r="P678" t="s">
        <v>74</v>
      </c>
      <c r="Q678" t="s">
        <v>114</v>
      </c>
      <c r="R678" t="s">
        <v>52</v>
      </c>
      <c r="S678" t="s">
        <v>52</v>
      </c>
      <c r="T678" t="s">
        <v>98</v>
      </c>
      <c r="U678" t="s">
        <v>1445</v>
      </c>
      <c r="V678" t="s">
        <v>54</v>
      </c>
      <c r="W678" t="s">
        <v>55</v>
      </c>
      <c r="X678" t="s">
        <v>56</v>
      </c>
      <c r="Y678" t="s">
        <v>1669</v>
      </c>
      <c r="Z678" t="s">
        <v>721</v>
      </c>
      <c r="AA678" t="s">
        <v>82</v>
      </c>
      <c r="AB678">
        <v>1</v>
      </c>
      <c r="AC678" t="s">
        <v>102</v>
      </c>
      <c r="AD678" t="s">
        <v>52</v>
      </c>
      <c r="AE678" t="s">
        <v>52</v>
      </c>
      <c r="AF678" t="s">
        <v>52</v>
      </c>
      <c r="AG678" t="s">
        <v>52</v>
      </c>
      <c r="AH678">
        <v>9606</v>
      </c>
      <c r="AI678" t="s">
        <v>61</v>
      </c>
      <c r="AJ678" t="s">
        <v>1447</v>
      </c>
      <c r="AK678" t="s">
        <v>63</v>
      </c>
      <c r="AL678" t="s">
        <v>104</v>
      </c>
    </row>
    <row r="679" spans="1:38" x14ac:dyDescent="0.2">
      <c r="A679">
        <v>829</v>
      </c>
      <c r="B679">
        <v>30971826</v>
      </c>
      <c r="C679" t="s">
        <v>38</v>
      </c>
      <c r="D679" t="s">
        <v>1442</v>
      </c>
      <c r="E679" t="s">
        <v>1670</v>
      </c>
      <c r="F679">
        <v>17995</v>
      </c>
      <c r="G679">
        <v>17995</v>
      </c>
      <c r="H679" t="s">
        <v>41</v>
      </c>
      <c r="I679">
        <v>1874</v>
      </c>
      <c r="J679" t="s">
        <v>95</v>
      </c>
      <c r="K679" t="s">
        <v>43</v>
      </c>
      <c r="L679" t="s">
        <v>1444</v>
      </c>
      <c r="M679" t="s">
        <v>45</v>
      </c>
      <c r="N679" t="s">
        <v>73</v>
      </c>
      <c r="O679" t="s">
        <v>47</v>
      </c>
      <c r="P679" t="s">
        <v>74</v>
      </c>
      <c r="Q679" t="s">
        <v>114</v>
      </c>
      <c r="R679" t="s">
        <v>52</v>
      </c>
      <c r="S679" t="s">
        <v>52</v>
      </c>
      <c r="T679" t="s">
        <v>98</v>
      </c>
      <c r="U679" t="s">
        <v>1445</v>
      </c>
      <c r="V679" t="s">
        <v>54</v>
      </c>
      <c r="W679" t="s">
        <v>55</v>
      </c>
      <c r="X679" t="s">
        <v>56</v>
      </c>
      <c r="Y679" t="s">
        <v>1671</v>
      </c>
      <c r="Z679" t="s">
        <v>721</v>
      </c>
      <c r="AA679" t="s">
        <v>82</v>
      </c>
      <c r="AB679">
        <v>1</v>
      </c>
      <c r="AC679" t="s">
        <v>102</v>
      </c>
      <c r="AD679" t="s">
        <v>52</v>
      </c>
      <c r="AE679" t="s">
        <v>52</v>
      </c>
      <c r="AF679" t="s">
        <v>52</v>
      </c>
      <c r="AG679" t="s">
        <v>52</v>
      </c>
      <c r="AH679">
        <v>9606</v>
      </c>
      <c r="AI679" t="s">
        <v>61</v>
      </c>
      <c r="AJ679" t="s">
        <v>1447</v>
      </c>
      <c r="AK679" t="s">
        <v>63</v>
      </c>
      <c r="AL679" t="s">
        <v>104</v>
      </c>
    </row>
    <row r="680" spans="1:38" x14ac:dyDescent="0.2">
      <c r="A680">
        <v>830</v>
      </c>
      <c r="B680">
        <v>30971826</v>
      </c>
      <c r="C680" t="s">
        <v>38</v>
      </c>
      <c r="D680" t="s">
        <v>1442</v>
      </c>
      <c r="E680" t="s">
        <v>1672</v>
      </c>
      <c r="F680">
        <v>17995</v>
      </c>
      <c r="G680">
        <v>17995</v>
      </c>
      <c r="H680" t="s">
        <v>41</v>
      </c>
      <c r="I680">
        <v>989</v>
      </c>
      <c r="J680" t="s">
        <v>95</v>
      </c>
      <c r="K680" t="s">
        <v>43</v>
      </c>
      <c r="L680" t="s">
        <v>1444</v>
      </c>
      <c r="M680" t="s">
        <v>45</v>
      </c>
      <c r="N680" t="s">
        <v>73</v>
      </c>
      <c r="O680" t="s">
        <v>47</v>
      </c>
      <c r="P680" t="s">
        <v>74</v>
      </c>
      <c r="Q680" t="s">
        <v>114</v>
      </c>
      <c r="R680" t="s">
        <v>52</v>
      </c>
      <c r="S680" t="s">
        <v>52</v>
      </c>
      <c r="T680" t="s">
        <v>98</v>
      </c>
      <c r="U680" t="s">
        <v>1445</v>
      </c>
      <c r="V680" t="s">
        <v>54</v>
      </c>
      <c r="W680" t="s">
        <v>55</v>
      </c>
      <c r="X680" t="s">
        <v>56</v>
      </c>
      <c r="Y680" t="s">
        <v>718</v>
      </c>
      <c r="Z680" t="s">
        <v>421</v>
      </c>
      <c r="AA680" t="s">
        <v>82</v>
      </c>
      <c r="AB680">
        <v>1</v>
      </c>
      <c r="AC680" t="s">
        <v>102</v>
      </c>
      <c r="AD680" t="s">
        <v>52</v>
      </c>
      <c r="AE680" t="s">
        <v>52</v>
      </c>
      <c r="AF680" t="s">
        <v>52</v>
      </c>
      <c r="AG680" t="s">
        <v>52</v>
      </c>
      <c r="AH680">
        <v>9606</v>
      </c>
      <c r="AI680" t="s">
        <v>61</v>
      </c>
      <c r="AJ680" t="s">
        <v>1447</v>
      </c>
      <c r="AK680" t="s">
        <v>63</v>
      </c>
      <c r="AL680" t="s">
        <v>104</v>
      </c>
    </row>
    <row r="681" spans="1:38" x14ac:dyDescent="0.2">
      <c r="A681">
        <v>831</v>
      </c>
      <c r="B681">
        <v>30971826</v>
      </c>
      <c r="C681" t="s">
        <v>38</v>
      </c>
      <c r="D681" t="s">
        <v>1442</v>
      </c>
      <c r="E681" t="s">
        <v>1673</v>
      </c>
      <c r="F681">
        <v>17995</v>
      </c>
      <c r="G681">
        <v>17995</v>
      </c>
      <c r="H681" t="s">
        <v>41</v>
      </c>
      <c r="I681">
        <v>1771</v>
      </c>
      <c r="J681" t="s">
        <v>95</v>
      </c>
      <c r="K681" t="s">
        <v>43</v>
      </c>
      <c r="L681" t="s">
        <v>1444</v>
      </c>
      <c r="M681" t="s">
        <v>45</v>
      </c>
      <c r="N681" t="s">
        <v>73</v>
      </c>
      <c r="O681" t="s">
        <v>47</v>
      </c>
      <c r="P681" t="s">
        <v>74</v>
      </c>
      <c r="Q681" t="s">
        <v>114</v>
      </c>
      <c r="R681" t="s">
        <v>52</v>
      </c>
      <c r="S681" t="s">
        <v>52</v>
      </c>
      <c r="T681" t="s">
        <v>98</v>
      </c>
      <c r="U681" t="s">
        <v>1445</v>
      </c>
      <c r="V681" t="s">
        <v>54</v>
      </c>
      <c r="W681" t="s">
        <v>55</v>
      </c>
      <c r="X681" t="s">
        <v>56</v>
      </c>
      <c r="Y681" t="s">
        <v>720</v>
      </c>
      <c r="Z681" t="s">
        <v>721</v>
      </c>
      <c r="AA681" t="s">
        <v>82</v>
      </c>
      <c r="AB681">
        <v>1</v>
      </c>
      <c r="AC681" t="s">
        <v>102</v>
      </c>
      <c r="AD681" t="s">
        <v>52</v>
      </c>
      <c r="AE681" t="s">
        <v>52</v>
      </c>
      <c r="AF681" t="s">
        <v>52</v>
      </c>
      <c r="AG681" t="s">
        <v>52</v>
      </c>
      <c r="AH681">
        <v>9606</v>
      </c>
      <c r="AI681" t="s">
        <v>61</v>
      </c>
      <c r="AJ681" t="s">
        <v>1447</v>
      </c>
      <c r="AK681" t="s">
        <v>63</v>
      </c>
      <c r="AL681" t="s">
        <v>104</v>
      </c>
    </row>
    <row r="682" spans="1:38" x14ac:dyDescent="0.2">
      <c r="A682">
        <v>832</v>
      </c>
      <c r="B682">
        <v>30971826</v>
      </c>
      <c r="C682" t="s">
        <v>38</v>
      </c>
      <c r="D682" t="s">
        <v>1442</v>
      </c>
      <c r="E682" t="s">
        <v>1674</v>
      </c>
      <c r="F682">
        <v>17995</v>
      </c>
      <c r="G682">
        <v>17995</v>
      </c>
      <c r="H682" t="s">
        <v>41</v>
      </c>
      <c r="I682">
        <v>1478</v>
      </c>
      <c r="J682" t="s">
        <v>95</v>
      </c>
      <c r="K682" t="s">
        <v>43</v>
      </c>
      <c r="L682" t="s">
        <v>1444</v>
      </c>
      <c r="M682" t="s">
        <v>45</v>
      </c>
      <c r="N682" t="s">
        <v>73</v>
      </c>
      <c r="O682" t="s">
        <v>47</v>
      </c>
      <c r="P682" t="s">
        <v>74</v>
      </c>
      <c r="Q682" t="s">
        <v>114</v>
      </c>
      <c r="R682" t="s">
        <v>52</v>
      </c>
      <c r="S682" t="s">
        <v>52</v>
      </c>
      <c r="T682" t="s">
        <v>98</v>
      </c>
      <c r="U682" t="s">
        <v>1445</v>
      </c>
      <c r="V682" t="s">
        <v>54</v>
      </c>
      <c r="W682" t="s">
        <v>55</v>
      </c>
      <c r="X682" t="s">
        <v>56</v>
      </c>
      <c r="Y682" t="s">
        <v>723</v>
      </c>
      <c r="Z682" t="s">
        <v>421</v>
      </c>
      <c r="AA682" t="s">
        <v>82</v>
      </c>
      <c r="AB682">
        <v>1</v>
      </c>
      <c r="AC682" t="s">
        <v>102</v>
      </c>
      <c r="AD682" t="s">
        <v>52</v>
      </c>
      <c r="AE682" t="s">
        <v>52</v>
      </c>
      <c r="AF682" t="s">
        <v>52</v>
      </c>
      <c r="AG682" t="s">
        <v>52</v>
      </c>
      <c r="AH682">
        <v>9606</v>
      </c>
      <c r="AI682" t="s">
        <v>61</v>
      </c>
      <c r="AJ682" t="s">
        <v>1447</v>
      </c>
      <c r="AK682" t="s">
        <v>63</v>
      </c>
      <c r="AL682" t="s">
        <v>104</v>
      </c>
    </row>
    <row r="683" spans="1:38" x14ac:dyDescent="0.2">
      <c r="A683">
        <v>833</v>
      </c>
      <c r="B683">
        <v>30971826</v>
      </c>
      <c r="C683" t="s">
        <v>38</v>
      </c>
      <c r="D683" t="s">
        <v>1442</v>
      </c>
      <c r="E683" t="s">
        <v>1675</v>
      </c>
      <c r="F683">
        <v>17995</v>
      </c>
      <c r="G683">
        <v>17995</v>
      </c>
      <c r="H683" t="s">
        <v>41</v>
      </c>
      <c r="I683">
        <v>1801</v>
      </c>
      <c r="J683" t="s">
        <v>95</v>
      </c>
      <c r="K683" t="s">
        <v>43</v>
      </c>
      <c r="L683" t="s">
        <v>1444</v>
      </c>
      <c r="M683" t="s">
        <v>45</v>
      </c>
      <c r="N683" t="s">
        <v>73</v>
      </c>
      <c r="O683" t="s">
        <v>47</v>
      </c>
      <c r="P683" t="s">
        <v>74</v>
      </c>
      <c r="Q683" t="s">
        <v>114</v>
      </c>
      <c r="R683" t="s">
        <v>52</v>
      </c>
      <c r="S683" t="s">
        <v>52</v>
      </c>
      <c r="T683" t="s">
        <v>98</v>
      </c>
      <c r="U683" t="s">
        <v>1445</v>
      </c>
      <c r="V683" t="s">
        <v>54</v>
      </c>
      <c r="W683" t="s">
        <v>55</v>
      </c>
      <c r="X683" t="s">
        <v>56</v>
      </c>
      <c r="Y683" t="s">
        <v>1676</v>
      </c>
      <c r="Z683" t="s">
        <v>421</v>
      </c>
      <c r="AA683" t="s">
        <v>82</v>
      </c>
      <c r="AB683">
        <v>1</v>
      </c>
      <c r="AC683" t="s">
        <v>102</v>
      </c>
      <c r="AD683" t="s">
        <v>52</v>
      </c>
      <c r="AE683" t="s">
        <v>52</v>
      </c>
      <c r="AF683" t="s">
        <v>52</v>
      </c>
      <c r="AG683" t="s">
        <v>52</v>
      </c>
      <c r="AH683">
        <v>9606</v>
      </c>
      <c r="AI683" t="s">
        <v>61</v>
      </c>
      <c r="AJ683" t="s">
        <v>1447</v>
      </c>
      <c r="AK683" t="s">
        <v>63</v>
      </c>
      <c r="AL683" t="s">
        <v>104</v>
      </c>
    </row>
    <row r="684" spans="1:38" x14ac:dyDescent="0.2">
      <c r="A684">
        <v>834</v>
      </c>
      <c r="B684">
        <v>30971826</v>
      </c>
      <c r="C684" t="s">
        <v>38</v>
      </c>
      <c r="D684" t="s">
        <v>1442</v>
      </c>
      <c r="E684" t="s">
        <v>1677</v>
      </c>
      <c r="F684">
        <v>17995</v>
      </c>
      <c r="G684">
        <v>17995</v>
      </c>
      <c r="H684" t="s">
        <v>41</v>
      </c>
      <c r="I684">
        <v>1327</v>
      </c>
      <c r="J684" t="s">
        <v>95</v>
      </c>
      <c r="K684" t="s">
        <v>43</v>
      </c>
      <c r="L684" t="s">
        <v>1444</v>
      </c>
      <c r="M684" t="s">
        <v>45</v>
      </c>
      <c r="N684" t="s">
        <v>73</v>
      </c>
      <c r="O684" t="s">
        <v>47</v>
      </c>
      <c r="P684" t="s">
        <v>74</v>
      </c>
      <c r="Q684" t="s">
        <v>114</v>
      </c>
      <c r="R684" t="s">
        <v>52</v>
      </c>
      <c r="S684" t="s">
        <v>52</v>
      </c>
      <c r="T684" t="s">
        <v>98</v>
      </c>
      <c r="U684" t="s">
        <v>1445</v>
      </c>
      <c r="V684" t="s">
        <v>54</v>
      </c>
      <c r="W684" t="s">
        <v>55</v>
      </c>
      <c r="X684" t="s">
        <v>56</v>
      </c>
      <c r="Y684" t="s">
        <v>1678</v>
      </c>
      <c r="Z684" t="s">
        <v>421</v>
      </c>
      <c r="AA684" t="s">
        <v>82</v>
      </c>
      <c r="AB684">
        <v>1</v>
      </c>
      <c r="AC684" t="s">
        <v>102</v>
      </c>
      <c r="AD684" t="s">
        <v>52</v>
      </c>
      <c r="AE684" t="s">
        <v>52</v>
      </c>
      <c r="AF684" t="s">
        <v>52</v>
      </c>
      <c r="AG684" t="s">
        <v>52</v>
      </c>
      <c r="AH684">
        <v>9606</v>
      </c>
      <c r="AI684" t="s">
        <v>61</v>
      </c>
      <c r="AJ684" t="s">
        <v>1447</v>
      </c>
      <c r="AK684" t="s">
        <v>63</v>
      </c>
      <c r="AL684" t="s">
        <v>104</v>
      </c>
    </row>
    <row r="685" spans="1:38" x14ac:dyDescent="0.2">
      <c r="A685">
        <v>835</v>
      </c>
      <c r="B685">
        <v>30971826</v>
      </c>
      <c r="C685" t="s">
        <v>38</v>
      </c>
      <c r="D685" t="s">
        <v>1442</v>
      </c>
      <c r="E685" t="s">
        <v>1679</v>
      </c>
      <c r="F685">
        <v>17995</v>
      </c>
      <c r="G685">
        <v>17995</v>
      </c>
      <c r="H685" t="s">
        <v>41</v>
      </c>
      <c r="I685">
        <v>1496</v>
      </c>
      <c r="J685" t="s">
        <v>95</v>
      </c>
      <c r="K685" t="s">
        <v>43</v>
      </c>
      <c r="L685" t="s">
        <v>1444</v>
      </c>
      <c r="M685" t="s">
        <v>45</v>
      </c>
      <c r="N685" t="s">
        <v>73</v>
      </c>
      <c r="O685" t="s">
        <v>47</v>
      </c>
      <c r="P685" t="s">
        <v>74</v>
      </c>
      <c r="Q685" t="s">
        <v>114</v>
      </c>
      <c r="R685" t="s">
        <v>52</v>
      </c>
      <c r="S685" t="s">
        <v>52</v>
      </c>
      <c r="T685" t="s">
        <v>98</v>
      </c>
      <c r="U685" t="s">
        <v>1445</v>
      </c>
      <c r="V685" t="s">
        <v>54</v>
      </c>
      <c r="W685" t="s">
        <v>55</v>
      </c>
      <c r="X685" t="s">
        <v>56</v>
      </c>
      <c r="Y685" t="s">
        <v>725</v>
      </c>
      <c r="Z685" t="s">
        <v>421</v>
      </c>
      <c r="AA685" t="s">
        <v>82</v>
      </c>
      <c r="AB685">
        <v>1</v>
      </c>
      <c r="AC685" t="s">
        <v>102</v>
      </c>
      <c r="AD685" t="s">
        <v>52</v>
      </c>
      <c r="AE685" t="s">
        <v>52</v>
      </c>
      <c r="AF685" t="s">
        <v>52</v>
      </c>
      <c r="AG685" t="s">
        <v>52</v>
      </c>
      <c r="AH685">
        <v>9606</v>
      </c>
      <c r="AI685" t="s">
        <v>61</v>
      </c>
      <c r="AJ685" t="s">
        <v>1447</v>
      </c>
      <c r="AK685" t="s">
        <v>63</v>
      </c>
      <c r="AL685" t="s">
        <v>104</v>
      </c>
    </row>
    <row r="686" spans="1:38" x14ac:dyDescent="0.2">
      <c r="A686">
        <v>836</v>
      </c>
      <c r="B686">
        <v>30971826</v>
      </c>
      <c r="C686" t="s">
        <v>38</v>
      </c>
      <c r="D686" t="s">
        <v>1442</v>
      </c>
      <c r="E686" t="s">
        <v>1680</v>
      </c>
      <c r="F686">
        <v>17995</v>
      </c>
      <c r="G686">
        <v>17995</v>
      </c>
      <c r="H686" t="s">
        <v>41</v>
      </c>
      <c r="I686">
        <v>1361</v>
      </c>
      <c r="J686" t="s">
        <v>95</v>
      </c>
      <c r="K686" t="s">
        <v>43</v>
      </c>
      <c r="L686" t="s">
        <v>1444</v>
      </c>
      <c r="M686" t="s">
        <v>45</v>
      </c>
      <c r="N686" t="s">
        <v>73</v>
      </c>
      <c r="O686" t="s">
        <v>47</v>
      </c>
      <c r="P686" t="s">
        <v>74</v>
      </c>
      <c r="Q686" t="s">
        <v>114</v>
      </c>
      <c r="R686" t="s">
        <v>52</v>
      </c>
      <c r="S686" t="s">
        <v>52</v>
      </c>
      <c r="T686" t="s">
        <v>98</v>
      </c>
      <c r="U686" t="s">
        <v>1445</v>
      </c>
      <c r="V686" t="s">
        <v>54</v>
      </c>
      <c r="W686" t="s">
        <v>55</v>
      </c>
      <c r="X686" t="s">
        <v>56</v>
      </c>
      <c r="Y686" t="s">
        <v>1681</v>
      </c>
      <c r="Z686" t="s">
        <v>1371</v>
      </c>
      <c r="AA686" t="s">
        <v>82</v>
      </c>
      <c r="AB686">
        <v>1</v>
      </c>
      <c r="AC686" t="s">
        <v>102</v>
      </c>
      <c r="AD686" t="s">
        <v>52</v>
      </c>
      <c r="AE686" t="s">
        <v>52</v>
      </c>
      <c r="AF686" t="s">
        <v>52</v>
      </c>
      <c r="AG686" t="s">
        <v>52</v>
      </c>
      <c r="AH686">
        <v>9606</v>
      </c>
      <c r="AI686" t="s">
        <v>61</v>
      </c>
      <c r="AJ686" t="s">
        <v>1447</v>
      </c>
      <c r="AK686" t="s">
        <v>63</v>
      </c>
      <c r="AL686" t="s">
        <v>104</v>
      </c>
    </row>
    <row r="687" spans="1:38" x14ac:dyDescent="0.2">
      <c r="A687">
        <v>837</v>
      </c>
      <c r="B687">
        <v>30971826</v>
      </c>
      <c r="C687" t="s">
        <v>38</v>
      </c>
      <c r="D687" t="s">
        <v>1442</v>
      </c>
      <c r="E687" t="s">
        <v>1682</v>
      </c>
      <c r="F687">
        <v>17995</v>
      </c>
      <c r="G687">
        <v>17995</v>
      </c>
      <c r="H687" t="s">
        <v>41</v>
      </c>
      <c r="I687">
        <v>1558</v>
      </c>
      <c r="J687" t="s">
        <v>95</v>
      </c>
      <c r="K687" t="s">
        <v>43</v>
      </c>
      <c r="L687" t="s">
        <v>1444</v>
      </c>
      <c r="M687" t="s">
        <v>45</v>
      </c>
      <c r="N687" t="s">
        <v>73</v>
      </c>
      <c r="O687" t="s">
        <v>47</v>
      </c>
      <c r="P687" t="s">
        <v>74</v>
      </c>
      <c r="Q687" t="s">
        <v>114</v>
      </c>
      <c r="R687" t="s">
        <v>52</v>
      </c>
      <c r="S687" t="s">
        <v>52</v>
      </c>
      <c r="T687" t="s">
        <v>98</v>
      </c>
      <c r="U687" t="s">
        <v>1445</v>
      </c>
      <c r="V687" t="s">
        <v>54</v>
      </c>
      <c r="W687" t="s">
        <v>55</v>
      </c>
      <c r="X687" t="s">
        <v>56</v>
      </c>
      <c r="Y687" t="s">
        <v>1683</v>
      </c>
      <c r="Z687" t="s">
        <v>443</v>
      </c>
      <c r="AA687" t="s">
        <v>82</v>
      </c>
      <c r="AB687">
        <v>1</v>
      </c>
      <c r="AC687" t="s">
        <v>102</v>
      </c>
      <c r="AD687" t="s">
        <v>52</v>
      </c>
      <c r="AE687" t="s">
        <v>52</v>
      </c>
      <c r="AF687" t="s">
        <v>52</v>
      </c>
      <c r="AG687" t="s">
        <v>52</v>
      </c>
      <c r="AH687">
        <v>9606</v>
      </c>
      <c r="AI687" t="s">
        <v>61</v>
      </c>
      <c r="AJ687" t="s">
        <v>1447</v>
      </c>
      <c r="AK687" t="s">
        <v>63</v>
      </c>
      <c r="AL687" t="s">
        <v>104</v>
      </c>
    </row>
    <row r="688" spans="1:38" x14ac:dyDescent="0.2">
      <c r="A688">
        <v>838</v>
      </c>
      <c r="B688">
        <v>30971826</v>
      </c>
      <c r="C688" t="s">
        <v>38</v>
      </c>
      <c r="D688" t="s">
        <v>1442</v>
      </c>
      <c r="E688" t="s">
        <v>1684</v>
      </c>
      <c r="F688">
        <v>17995</v>
      </c>
      <c r="G688">
        <v>17995</v>
      </c>
      <c r="H688" t="s">
        <v>41</v>
      </c>
      <c r="I688">
        <v>1623</v>
      </c>
      <c r="J688" t="s">
        <v>95</v>
      </c>
      <c r="K688" t="s">
        <v>43</v>
      </c>
      <c r="L688" t="s">
        <v>1444</v>
      </c>
      <c r="M688" t="s">
        <v>45</v>
      </c>
      <c r="N688" t="s">
        <v>73</v>
      </c>
      <c r="O688" t="s">
        <v>47</v>
      </c>
      <c r="P688" t="s">
        <v>74</v>
      </c>
      <c r="Q688" t="s">
        <v>114</v>
      </c>
      <c r="R688" t="s">
        <v>52</v>
      </c>
      <c r="S688" t="s">
        <v>52</v>
      </c>
      <c r="T688" t="s">
        <v>98</v>
      </c>
      <c r="U688" t="s">
        <v>1445</v>
      </c>
      <c r="V688" t="s">
        <v>54</v>
      </c>
      <c r="W688" t="s">
        <v>55</v>
      </c>
      <c r="X688" t="s">
        <v>56</v>
      </c>
      <c r="Y688" t="s">
        <v>1685</v>
      </c>
      <c r="Z688" t="s">
        <v>1476</v>
      </c>
      <c r="AA688" t="s">
        <v>82</v>
      </c>
      <c r="AB688">
        <v>1</v>
      </c>
      <c r="AC688" t="s">
        <v>102</v>
      </c>
      <c r="AD688" t="s">
        <v>52</v>
      </c>
      <c r="AE688" t="s">
        <v>52</v>
      </c>
      <c r="AF688" t="s">
        <v>52</v>
      </c>
      <c r="AG688" t="s">
        <v>52</v>
      </c>
      <c r="AH688">
        <v>9606</v>
      </c>
      <c r="AI688" t="s">
        <v>61</v>
      </c>
      <c r="AJ688" t="s">
        <v>1447</v>
      </c>
      <c r="AK688" t="s">
        <v>63</v>
      </c>
      <c r="AL688" t="s">
        <v>104</v>
      </c>
    </row>
    <row r="689" spans="1:38" x14ac:dyDescent="0.2">
      <c r="A689">
        <v>839</v>
      </c>
      <c r="B689">
        <v>30971826</v>
      </c>
      <c r="C689" t="s">
        <v>38</v>
      </c>
      <c r="D689" t="s">
        <v>1442</v>
      </c>
      <c r="E689" t="s">
        <v>1686</v>
      </c>
      <c r="F689">
        <v>17995</v>
      </c>
      <c r="G689">
        <v>17995</v>
      </c>
      <c r="H689" t="s">
        <v>41</v>
      </c>
      <c r="I689">
        <v>1176</v>
      </c>
      <c r="J689" t="s">
        <v>95</v>
      </c>
      <c r="K689" t="s">
        <v>43</v>
      </c>
      <c r="L689" t="s">
        <v>1444</v>
      </c>
      <c r="M689" t="s">
        <v>45</v>
      </c>
      <c r="N689" t="s">
        <v>73</v>
      </c>
      <c r="O689" t="s">
        <v>47</v>
      </c>
      <c r="P689" t="s">
        <v>74</v>
      </c>
      <c r="Q689" t="s">
        <v>114</v>
      </c>
      <c r="R689" t="s">
        <v>52</v>
      </c>
      <c r="S689" t="s">
        <v>52</v>
      </c>
      <c r="T689" t="s">
        <v>98</v>
      </c>
      <c r="U689" t="s">
        <v>1445</v>
      </c>
      <c r="V689" t="s">
        <v>54</v>
      </c>
      <c r="W689" t="s">
        <v>55</v>
      </c>
      <c r="X689" t="s">
        <v>56</v>
      </c>
      <c r="Y689" t="s">
        <v>1687</v>
      </c>
      <c r="Z689" t="s">
        <v>515</v>
      </c>
      <c r="AA689" t="s">
        <v>82</v>
      </c>
      <c r="AB689">
        <v>1</v>
      </c>
      <c r="AC689" t="s">
        <v>102</v>
      </c>
      <c r="AD689" t="s">
        <v>52</v>
      </c>
      <c r="AE689" t="s">
        <v>52</v>
      </c>
      <c r="AF689" t="s">
        <v>52</v>
      </c>
      <c r="AG689" t="s">
        <v>52</v>
      </c>
      <c r="AH689">
        <v>9606</v>
      </c>
      <c r="AI689" t="s">
        <v>61</v>
      </c>
      <c r="AJ689" t="s">
        <v>1447</v>
      </c>
      <c r="AK689" t="s">
        <v>63</v>
      </c>
      <c r="AL689" t="s">
        <v>104</v>
      </c>
    </row>
    <row r="690" spans="1:38" x14ac:dyDescent="0.2">
      <c r="A690">
        <v>840</v>
      </c>
      <c r="B690">
        <v>30971826</v>
      </c>
      <c r="C690" t="s">
        <v>38</v>
      </c>
      <c r="D690" t="s">
        <v>1442</v>
      </c>
      <c r="E690" t="s">
        <v>1688</v>
      </c>
      <c r="F690">
        <v>17995</v>
      </c>
      <c r="G690">
        <v>17995</v>
      </c>
      <c r="H690" t="s">
        <v>41</v>
      </c>
      <c r="I690">
        <v>824</v>
      </c>
      <c r="J690" t="s">
        <v>95</v>
      </c>
      <c r="K690" t="s">
        <v>43</v>
      </c>
      <c r="L690" t="s">
        <v>1444</v>
      </c>
      <c r="M690" t="s">
        <v>45</v>
      </c>
      <c r="N690" t="s">
        <v>73</v>
      </c>
      <c r="O690" t="s">
        <v>47</v>
      </c>
      <c r="P690" t="s">
        <v>74</v>
      </c>
      <c r="Q690" t="s">
        <v>114</v>
      </c>
      <c r="R690" t="s">
        <v>52</v>
      </c>
      <c r="S690" t="s">
        <v>52</v>
      </c>
      <c r="T690" t="s">
        <v>98</v>
      </c>
      <c r="U690" t="s">
        <v>1445</v>
      </c>
      <c r="V690" t="s">
        <v>54</v>
      </c>
      <c r="W690" t="s">
        <v>55</v>
      </c>
      <c r="X690" t="s">
        <v>56</v>
      </c>
      <c r="Y690" t="s">
        <v>1689</v>
      </c>
      <c r="Z690" t="s">
        <v>225</v>
      </c>
      <c r="AA690" t="s">
        <v>82</v>
      </c>
      <c r="AB690">
        <v>1</v>
      </c>
      <c r="AC690" t="s">
        <v>102</v>
      </c>
      <c r="AD690" t="s">
        <v>52</v>
      </c>
      <c r="AE690" t="s">
        <v>52</v>
      </c>
      <c r="AF690" t="s">
        <v>52</v>
      </c>
      <c r="AG690" t="s">
        <v>52</v>
      </c>
      <c r="AH690">
        <v>9606</v>
      </c>
      <c r="AI690" t="s">
        <v>61</v>
      </c>
      <c r="AJ690" t="s">
        <v>1447</v>
      </c>
      <c r="AK690" t="s">
        <v>63</v>
      </c>
      <c r="AL690" t="s">
        <v>104</v>
      </c>
    </row>
    <row r="691" spans="1:38" x14ac:dyDescent="0.2">
      <c r="A691">
        <v>841</v>
      </c>
      <c r="B691">
        <v>30971826</v>
      </c>
      <c r="C691" t="s">
        <v>38</v>
      </c>
      <c r="D691" t="s">
        <v>1442</v>
      </c>
      <c r="E691" t="s">
        <v>1690</v>
      </c>
      <c r="F691">
        <v>17995</v>
      </c>
      <c r="G691">
        <v>17995</v>
      </c>
      <c r="H691" t="s">
        <v>41</v>
      </c>
      <c r="I691">
        <v>1560</v>
      </c>
      <c r="J691" t="s">
        <v>95</v>
      </c>
      <c r="K691" t="s">
        <v>43</v>
      </c>
      <c r="L691" t="s">
        <v>1444</v>
      </c>
      <c r="M691" t="s">
        <v>45</v>
      </c>
      <c r="N691" t="s">
        <v>73</v>
      </c>
      <c r="O691" t="s">
        <v>47</v>
      </c>
      <c r="P691" t="s">
        <v>74</v>
      </c>
      <c r="Q691" t="s">
        <v>114</v>
      </c>
      <c r="R691" t="s">
        <v>52</v>
      </c>
      <c r="S691" t="s">
        <v>52</v>
      </c>
      <c r="T691" t="s">
        <v>98</v>
      </c>
      <c r="U691" t="s">
        <v>1445</v>
      </c>
      <c r="V691" t="s">
        <v>54</v>
      </c>
      <c r="W691" t="s">
        <v>55</v>
      </c>
      <c r="X691" t="s">
        <v>56</v>
      </c>
      <c r="Y691" t="s">
        <v>731</v>
      </c>
      <c r="Z691" t="s">
        <v>515</v>
      </c>
      <c r="AA691" t="s">
        <v>82</v>
      </c>
      <c r="AB691">
        <v>1</v>
      </c>
      <c r="AC691" t="s">
        <v>102</v>
      </c>
      <c r="AD691" t="s">
        <v>52</v>
      </c>
      <c r="AE691" t="s">
        <v>52</v>
      </c>
      <c r="AF691" t="s">
        <v>52</v>
      </c>
      <c r="AG691" t="s">
        <v>52</v>
      </c>
      <c r="AH691">
        <v>9606</v>
      </c>
      <c r="AI691" t="s">
        <v>61</v>
      </c>
      <c r="AJ691" t="s">
        <v>1447</v>
      </c>
      <c r="AK691" t="s">
        <v>63</v>
      </c>
      <c r="AL691" t="s">
        <v>104</v>
      </c>
    </row>
    <row r="692" spans="1:38" x14ac:dyDescent="0.2">
      <c r="A692">
        <v>842</v>
      </c>
      <c r="B692">
        <v>30971826</v>
      </c>
      <c r="C692" t="s">
        <v>38</v>
      </c>
      <c r="D692" t="s">
        <v>1442</v>
      </c>
      <c r="E692" t="s">
        <v>1691</v>
      </c>
      <c r="F692">
        <v>17995</v>
      </c>
      <c r="G692">
        <v>17995</v>
      </c>
      <c r="H692" t="s">
        <v>41</v>
      </c>
      <c r="I692">
        <v>1590</v>
      </c>
      <c r="J692" t="s">
        <v>95</v>
      </c>
      <c r="K692" t="s">
        <v>43</v>
      </c>
      <c r="L692" t="s">
        <v>1444</v>
      </c>
      <c r="M692" t="s">
        <v>45</v>
      </c>
      <c r="N692" t="s">
        <v>73</v>
      </c>
      <c r="O692" t="s">
        <v>47</v>
      </c>
      <c r="P692" t="s">
        <v>74</v>
      </c>
      <c r="Q692" t="s">
        <v>114</v>
      </c>
      <c r="R692" t="s">
        <v>52</v>
      </c>
      <c r="S692" t="s">
        <v>52</v>
      </c>
      <c r="T692" t="s">
        <v>98</v>
      </c>
      <c r="U692" t="s">
        <v>1445</v>
      </c>
      <c r="V692" t="s">
        <v>54</v>
      </c>
      <c r="W692" t="s">
        <v>55</v>
      </c>
      <c r="X692" t="s">
        <v>56</v>
      </c>
      <c r="Y692" t="s">
        <v>1692</v>
      </c>
      <c r="Z692" t="s">
        <v>152</v>
      </c>
      <c r="AA692" t="s">
        <v>82</v>
      </c>
      <c r="AB692">
        <v>1</v>
      </c>
      <c r="AC692" t="s">
        <v>102</v>
      </c>
      <c r="AD692" t="s">
        <v>52</v>
      </c>
      <c r="AE692" t="s">
        <v>52</v>
      </c>
      <c r="AF692" t="s">
        <v>52</v>
      </c>
      <c r="AG692" t="s">
        <v>52</v>
      </c>
      <c r="AH692">
        <v>9606</v>
      </c>
      <c r="AI692" t="s">
        <v>61</v>
      </c>
      <c r="AJ692" t="s">
        <v>1447</v>
      </c>
      <c r="AK692" t="s">
        <v>63</v>
      </c>
      <c r="AL692" t="s">
        <v>104</v>
      </c>
    </row>
    <row r="693" spans="1:38" x14ac:dyDescent="0.2">
      <c r="A693">
        <v>843</v>
      </c>
      <c r="B693">
        <v>30971826</v>
      </c>
      <c r="C693" t="s">
        <v>38</v>
      </c>
      <c r="D693" t="s">
        <v>1442</v>
      </c>
      <c r="E693" t="s">
        <v>1693</v>
      </c>
      <c r="F693">
        <v>17995</v>
      </c>
      <c r="G693">
        <v>17995</v>
      </c>
      <c r="H693" t="s">
        <v>41</v>
      </c>
      <c r="I693">
        <v>1101</v>
      </c>
      <c r="J693" t="s">
        <v>95</v>
      </c>
      <c r="K693" t="s">
        <v>43</v>
      </c>
      <c r="L693" t="s">
        <v>1444</v>
      </c>
      <c r="M693" t="s">
        <v>45</v>
      </c>
      <c r="N693" t="s">
        <v>73</v>
      </c>
      <c r="O693" t="s">
        <v>47</v>
      </c>
      <c r="P693" t="s">
        <v>74</v>
      </c>
      <c r="Q693" t="s">
        <v>114</v>
      </c>
      <c r="R693" t="s">
        <v>52</v>
      </c>
      <c r="S693" t="s">
        <v>52</v>
      </c>
      <c r="T693" t="s">
        <v>98</v>
      </c>
      <c r="U693" t="s">
        <v>1445</v>
      </c>
      <c r="V693" t="s">
        <v>54</v>
      </c>
      <c r="W693" t="s">
        <v>55</v>
      </c>
      <c r="X693" t="s">
        <v>56</v>
      </c>
      <c r="Y693" t="s">
        <v>1694</v>
      </c>
      <c r="Z693" t="s">
        <v>232</v>
      </c>
      <c r="AA693" t="s">
        <v>82</v>
      </c>
      <c r="AB693">
        <v>1</v>
      </c>
      <c r="AC693" t="s">
        <v>102</v>
      </c>
      <c r="AD693" t="s">
        <v>52</v>
      </c>
      <c r="AE693" t="s">
        <v>52</v>
      </c>
      <c r="AF693" t="s">
        <v>52</v>
      </c>
      <c r="AG693" t="s">
        <v>52</v>
      </c>
      <c r="AH693">
        <v>9606</v>
      </c>
      <c r="AI693" t="s">
        <v>61</v>
      </c>
      <c r="AJ693" t="s">
        <v>1447</v>
      </c>
      <c r="AK693" t="s">
        <v>63</v>
      </c>
      <c r="AL693" t="s">
        <v>104</v>
      </c>
    </row>
    <row r="694" spans="1:38" x14ac:dyDescent="0.2">
      <c r="A694">
        <v>844</v>
      </c>
      <c r="B694">
        <v>30971826</v>
      </c>
      <c r="C694" t="s">
        <v>38</v>
      </c>
      <c r="D694" t="s">
        <v>1442</v>
      </c>
      <c r="E694" t="s">
        <v>1695</v>
      </c>
      <c r="F694">
        <v>17995</v>
      </c>
      <c r="G694">
        <v>17995</v>
      </c>
      <c r="H694" t="s">
        <v>41</v>
      </c>
      <c r="I694">
        <v>1711</v>
      </c>
      <c r="J694" t="s">
        <v>95</v>
      </c>
      <c r="K694" t="s">
        <v>43</v>
      </c>
      <c r="L694" t="s">
        <v>1444</v>
      </c>
      <c r="M694" t="s">
        <v>45</v>
      </c>
      <c r="N694" t="s">
        <v>73</v>
      </c>
      <c r="O694" t="s">
        <v>47</v>
      </c>
      <c r="P694" t="s">
        <v>74</v>
      </c>
      <c r="Q694" t="s">
        <v>114</v>
      </c>
      <c r="R694" t="s">
        <v>52</v>
      </c>
      <c r="S694" t="s">
        <v>52</v>
      </c>
      <c r="T694" t="s">
        <v>98</v>
      </c>
      <c r="U694" t="s">
        <v>1445</v>
      </c>
      <c r="V694" t="s">
        <v>54</v>
      </c>
      <c r="W694" t="s">
        <v>55</v>
      </c>
      <c r="X694" t="s">
        <v>56</v>
      </c>
      <c r="Y694" t="s">
        <v>1696</v>
      </c>
      <c r="Z694" t="s">
        <v>1113</v>
      </c>
      <c r="AA694" t="s">
        <v>82</v>
      </c>
      <c r="AB694">
        <v>1</v>
      </c>
      <c r="AC694" t="s">
        <v>102</v>
      </c>
      <c r="AD694" t="s">
        <v>52</v>
      </c>
      <c r="AE694" t="s">
        <v>52</v>
      </c>
      <c r="AF694" t="s">
        <v>52</v>
      </c>
      <c r="AG694" t="s">
        <v>52</v>
      </c>
      <c r="AH694">
        <v>9606</v>
      </c>
      <c r="AI694" t="s">
        <v>61</v>
      </c>
      <c r="AJ694" t="s">
        <v>1447</v>
      </c>
      <c r="AK694" t="s">
        <v>63</v>
      </c>
      <c r="AL694" t="s">
        <v>104</v>
      </c>
    </row>
    <row r="695" spans="1:38" x14ac:dyDescent="0.2">
      <c r="A695">
        <v>845</v>
      </c>
      <c r="B695">
        <v>30971826</v>
      </c>
      <c r="C695" t="s">
        <v>38</v>
      </c>
      <c r="D695" t="s">
        <v>1442</v>
      </c>
      <c r="E695" t="s">
        <v>1697</v>
      </c>
      <c r="F695">
        <v>17995</v>
      </c>
      <c r="G695">
        <v>17995</v>
      </c>
      <c r="H695" t="s">
        <v>41</v>
      </c>
      <c r="I695">
        <v>1454</v>
      </c>
      <c r="J695" t="s">
        <v>95</v>
      </c>
      <c r="K695" t="s">
        <v>43</v>
      </c>
      <c r="L695" t="s">
        <v>1444</v>
      </c>
      <c r="M695" t="s">
        <v>45</v>
      </c>
      <c r="N695" t="s">
        <v>73</v>
      </c>
      <c r="O695" t="s">
        <v>47</v>
      </c>
      <c r="P695" t="s">
        <v>74</v>
      </c>
      <c r="Q695" t="s">
        <v>114</v>
      </c>
      <c r="R695" t="s">
        <v>52</v>
      </c>
      <c r="S695" t="s">
        <v>52</v>
      </c>
      <c r="T695" t="s">
        <v>98</v>
      </c>
      <c r="U695" t="s">
        <v>1445</v>
      </c>
      <c r="V695" t="s">
        <v>54</v>
      </c>
      <c r="W695" t="s">
        <v>55</v>
      </c>
      <c r="X695" t="s">
        <v>56</v>
      </c>
      <c r="Y695" t="s">
        <v>1698</v>
      </c>
      <c r="Z695" t="s">
        <v>225</v>
      </c>
      <c r="AA695" t="s">
        <v>82</v>
      </c>
      <c r="AB695">
        <v>1</v>
      </c>
      <c r="AC695" t="s">
        <v>102</v>
      </c>
      <c r="AD695" t="s">
        <v>52</v>
      </c>
      <c r="AE695" t="s">
        <v>52</v>
      </c>
      <c r="AF695" t="s">
        <v>52</v>
      </c>
      <c r="AG695" t="s">
        <v>52</v>
      </c>
      <c r="AH695">
        <v>9606</v>
      </c>
      <c r="AI695" t="s">
        <v>61</v>
      </c>
      <c r="AJ695" t="s">
        <v>1447</v>
      </c>
      <c r="AK695" t="s">
        <v>63</v>
      </c>
      <c r="AL695" t="s">
        <v>104</v>
      </c>
    </row>
    <row r="696" spans="1:38" x14ac:dyDescent="0.2">
      <c r="A696">
        <v>846</v>
      </c>
      <c r="B696">
        <v>30971826</v>
      </c>
      <c r="C696" t="s">
        <v>38</v>
      </c>
      <c r="D696" t="s">
        <v>1442</v>
      </c>
      <c r="E696" t="s">
        <v>1699</v>
      </c>
      <c r="F696">
        <v>17995</v>
      </c>
      <c r="G696">
        <v>17995</v>
      </c>
      <c r="H696" t="s">
        <v>41</v>
      </c>
      <c r="I696">
        <v>1503</v>
      </c>
      <c r="J696" t="s">
        <v>95</v>
      </c>
      <c r="K696" t="s">
        <v>43</v>
      </c>
      <c r="L696" t="s">
        <v>1444</v>
      </c>
      <c r="M696" t="s">
        <v>45</v>
      </c>
      <c r="N696" t="s">
        <v>73</v>
      </c>
      <c r="O696" t="s">
        <v>47</v>
      </c>
      <c r="P696" t="s">
        <v>74</v>
      </c>
      <c r="Q696" t="s">
        <v>114</v>
      </c>
      <c r="R696" t="s">
        <v>52</v>
      </c>
      <c r="S696" t="s">
        <v>52</v>
      </c>
      <c r="T696" t="s">
        <v>98</v>
      </c>
      <c r="U696" t="s">
        <v>1445</v>
      </c>
      <c r="V696" t="s">
        <v>54</v>
      </c>
      <c r="W696" t="s">
        <v>55</v>
      </c>
      <c r="X696" t="s">
        <v>56</v>
      </c>
      <c r="Y696" t="s">
        <v>743</v>
      </c>
      <c r="Z696" t="s">
        <v>162</v>
      </c>
      <c r="AA696" t="s">
        <v>82</v>
      </c>
      <c r="AB696">
        <v>1</v>
      </c>
      <c r="AC696" t="s">
        <v>102</v>
      </c>
      <c r="AD696" t="s">
        <v>52</v>
      </c>
      <c r="AE696" t="s">
        <v>52</v>
      </c>
      <c r="AF696" t="s">
        <v>52</v>
      </c>
      <c r="AG696" t="s">
        <v>52</v>
      </c>
      <c r="AH696">
        <v>9606</v>
      </c>
      <c r="AI696" t="s">
        <v>61</v>
      </c>
      <c r="AJ696" t="s">
        <v>1447</v>
      </c>
      <c r="AK696" t="s">
        <v>63</v>
      </c>
      <c r="AL696" t="s">
        <v>104</v>
      </c>
    </row>
    <row r="697" spans="1:38" x14ac:dyDescent="0.2">
      <c r="A697">
        <v>847</v>
      </c>
      <c r="B697">
        <v>30971826</v>
      </c>
      <c r="C697" t="s">
        <v>38</v>
      </c>
      <c r="D697" t="s">
        <v>1442</v>
      </c>
      <c r="E697" t="s">
        <v>1700</v>
      </c>
      <c r="F697">
        <v>17995</v>
      </c>
      <c r="G697">
        <v>17995</v>
      </c>
      <c r="H697" t="s">
        <v>41</v>
      </c>
      <c r="I697">
        <v>1448</v>
      </c>
      <c r="J697" t="s">
        <v>95</v>
      </c>
      <c r="K697" t="s">
        <v>43</v>
      </c>
      <c r="L697" t="s">
        <v>1444</v>
      </c>
      <c r="M697" t="s">
        <v>45</v>
      </c>
      <c r="N697" t="s">
        <v>73</v>
      </c>
      <c r="O697" t="s">
        <v>47</v>
      </c>
      <c r="P697" t="s">
        <v>74</v>
      </c>
      <c r="Q697" t="s">
        <v>114</v>
      </c>
      <c r="R697" t="s">
        <v>52</v>
      </c>
      <c r="S697" t="s">
        <v>52</v>
      </c>
      <c r="T697" t="s">
        <v>98</v>
      </c>
      <c r="U697" t="s">
        <v>1445</v>
      </c>
      <c r="V697" t="s">
        <v>54</v>
      </c>
      <c r="W697" t="s">
        <v>55</v>
      </c>
      <c r="X697" t="s">
        <v>56</v>
      </c>
      <c r="Y697" t="s">
        <v>1701</v>
      </c>
      <c r="Z697" t="s">
        <v>1371</v>
      </c>
      <c r="AA697" t="s">
        <v>82</v>
      </c>
      <c r="AB697">
        <v>1</v>
      </c>
      <c r="AC697" t="s">
        <v>102</v>
      </c>
      <c r="AD697" t="s">
        <v>52</v>
      </c>
      <c r="AE697" t="s">
        <v>52</v>
      </c>
      <c r="AF697" t="s">
        <v>52</v>
      </c>
      <c r="AG697" t="s">
        <v>52</v>
      </c>
      <c r="AH697">
        <v>9606</v>
      </c>
      <c r="AI697" t="s">
        <v>61</v>
      </c>
      <c r="AJ697" t="s">
        <v>1447</v>
      </c>
      <c r="AK697" t="s">
        <v>63</v>
      </c>
      <c r="AL697" t="s">
        <v>104</v>
      </c>
    </row>
    <row r="698" spans="1:38" x14ac:dyDescent="0.2">
      <c r="A698">
        <v>848</v>
      </c>
      <c r="B698">
        <v>30971826</v>
      </c>
      <c r="C698" t="s">
        <v>38</v>
      </c>
      <c r="D698" t="s">
        <v>1442</v>
      </c>
      <c r="E698" t="s">
        <v>1702</v>
      </c>
      <c r="F698">
        <v>17995</v>
      </c>
      <c r="G698">
        <v>17995</v>
      </c>
      <c r="H698" t="s">
        <v>41</v>
      </c>
      <c r="I698">
        <v>1008</v>
      </c>
      <c r="J698" t="s">
        <v>95</v>
      </c>
      <c r="K698" t="s">
        <v>43</v>
      </c>
      <c r="L698" t="s">
        <v>1444</v>
      </c>
      <c r="M698" t="s">
        <v>45</v>
      </c>
      <c r="N698" t="s">
        <v>73</v>
      </c>
      <c r="O698" t="s">
        <v>47</v>
      </c>
      <c r="P698" t="s">
        <v>74</v>
      </c>
      <c r="Q698" t="s">
        <v>114</v>
      </c>
      <c r="R698" t="s">
        <v>52</v>
      </c>
      <c r="S698" t="s">
        <v>52</v>
      </c>
      <c r="T698" t="s">
        <v>98</v>
      </c>
      <c r="U698" t="s">
        <v>1445</v>
      </c>
      <c r="V698" t="s">
        <v>54</v>
      </c>
      <c r="W698" t="s">
        <v>55</v>
      </c>
      <c r="X698" t="s">
        <v>56</v>
      </c>
      <c r="Y698" t="s">
        <v>751</v>
      </c>
      <c r="Z698" t="s">
        <v>749</v>
      </c>
      <c r="AA698" t="s">
        <v>82</v>
      </c>
      <c r="AB698">
        <v>1</v>
      </c>
      <c r="AC698" t="s">
        <v>102</v>
      </c>
      <c r="AD698" t="s">
        <v>52</v>
      </c>
      <c r="AE698" t="s">
        <v>52</v>
      </c>
      <c r="AF698" t="s">
        <v>52</v>
      </c>
      <c r="AG698" t="s">
        <v>52</v>
      </c>
      <c r="AH698">
        <v>9606</v>
      </c>
      <c r="AI698" t="s">
        <v>61</v>
      </c>
      <c r="AJ698" t="s">
        <v>1447</v>
      </c>
      <c r="AK698" t="s">
        <v>63</v>
      </c>
      <c r="AL698" t="s">
        <v>104</v>
      </c>
    </row>
    <row r="699" spans="1:38" x14ac:dyDescent="0.2">
      <c r="A699">
        <v>849</v>
      </c>
      <c r="B699">
        <v>30971826</v>
      </c>
      <c r="C699" t="s">
        <v>38</v>
      </c>
      <c r="D699" t="s">
        <v>1442</v>
      </c>
      <c r="E699" t="s">
        <v>1703</v>
      </c>
      <c r="F699">
        <v>17995</v>
      </c>
      <c r="G699">
        <v>17995</v>
      </c>
      <c r="H699" t="s">
        <v>41</v>
      </c>
      <c r="I699">
        <v>481</v>
      </c>
      <c r="J699" t="s">
        <v>95</v>
      </c>
      <c r="K699" t="s">
        <v>43</v>
      </c>
      <c r="L699" t="s">
        <v>1444</v>
      </c>
      <c r="M699" t="s">
        <v>45</v>
      </c>
      <c r="N699" t="s">
        <v>73</v>
      </c>
      <c r="O699" t="s">
        <v>47</v>
      </c>
      <c r="P699" t="s">
        <v>74</v>
      </c>
      <c r="Q699" t="s">
        <v>114</v>
      </c>
      <c r="R699" t="s">
        <v>52</v>
      </c>
      <c r="S699" t="s">
        <v>52</v>
      </c>
      <c r="T699" t="s">
        <v>98</v>
      </c>
      <c r="U699" t="s">
        <v>1445</v>
      </c>
      <c r="V699" t="s">
        <v>54</v>
      </c>
      <c r="W699" t="s">
        <v>55</v>
      </c>
      <c r="X699" t="s">
        <v>56</v>
      </c>
      <c r="Y699" t="s">
        <v>1704</v>
      </c>
      <c r="Z699" t="s">
        <v>162</v>
      </c>
      <c r="AA699" t="s">
        <v>82</v>
      </c>
      <c r="AB699">
        <v>1</v>
      </c>
      <c r="AC699" t="s">
        <v>102</v>
      </c>
      <c r="AD699" t="s">
        <v>52</v>
      </c>
      <c r="AE699" t="s">
        <v>52</v>
      </c>
      <c r="AF699" t="s">
        <v>52</v>
      </c>
      <c r="AG699" t="s">
        <v>52</v>
      </c>
      <c r="AH699">
        <v>9606</v>
      </c>
      <c r="AI699" t="s">
        <v>61</v>
      </c>
      <c r="AJ699" t="s">
        <v>1447</v>
      </c>
      <c r="AK699" t="s">
        <v>63</v>
      </c>
      <c r="AL699" t="s">
        <v>104</v>
      </c>
    </row>
    <row r="700" spans="1:38" x14ac:dyDescent="0.2">
      <c r="A700">
        <v>850</v>
      </c>
      <c r="B700">
        <v>30971826</v>
      </c>
      <c r="C700" t="s">
        <v>38</v>
      </c>
      <c r="D700" t="s">
        <v>1442</v>
      </c>
      <c r="E700" t="s">
        <v>1705</v>
      </c>
      <c r="F700">
        <v>17995</v>
      </c>
      <c r="G700">
        <v>17995</v>
      </c>
      <c r="H700" t="s">
        <v>41</v>
      </c>
      <c r="I700">
        <v>1217</v>
      </c>
      <c r="J700" t="s">
        <v>95</v>
      </c>
      <c r="K700" t="s">
        <v>43</v>
      </c>
      <c r="L700" t="s">
        <v>1444</v>
      </c>
      <c r="M700" t="s">
        <v>45</v>
      </c>
      <c r="N700" t="s">
        <v>73</v>
      </c>
      <c r="O700" t="s">
        <v>47</v>
      </c>
      <c r="P700" t="s">
        <v>74</v>
      </c>
      <c r="Q700" t="s">
        <v>114</v>
      </c>
      <c r="R700" t="s">
        <v>52</v>
      </c>
      <c r="S700" t="s">
        <v>52</v>
      </c>
      <c r="T700" t="s">
        <v>98</v>
      </c>
      <c r="U700" t="s">
        <v>1445</v>
      </c>
      <c r="V700" t="s">
        <v>54</v>
      </c>
      <c r="W700" t="s">
        <v>55</v>
      </c>
      <c r="X700" t="s">
        <v>56</v>
      </c>
      <c r="Y700" t="s">
        <v>745</v>
      </c>
      <c r="Z700" t="s">
        <v>746</v>
      </c>
      <c r="AA700" t="s">
        <v>82</v>
      </c>
      <c r="AB700">
        <v>1</v>
      </c>
      <c r="AC700" t="s">
        <v>102</v>
      </c>
      <c r="AD700" t="s">
        <v>52</v>
      </c>
      <c r="AE700" t="s">
        <v>52</v>
      </c>
      <c r="AF700" t="s">
        <v>52</v>
      </c>
      <c r="AG700" t="s">
        <v>52</v>
      </c>
      <c r="AH700">
        <v>9606</v>
      </c>
      <c r="AI700" t="s">
        <v>61</v>
      </c>
      <c r="AJ700" t="s">
        <v>1447</v>
      </c>
      <c r="AK700" t="s">
        <v>63</v>
      </c>
      <c r="AL700" t="s">
        <v>104</v>
      </c>
    </row>
    <row r="701" spans="1:38" x14ac:dyDescent="0.2">
      <c r="A701">
        <v>851</v>
      </c>
      <c r="B701">
        <v>30971826</v>
      </c>
      <c r="C701" t="s">
        <v>38</v>
      </c>
      <c r="D701" t="s">
        <v>1442</v>
      </c>
      <c r="E701" t="s">
        <v>1706</v>
      </c>
      <c r="F701">
        <v>17995</v>
      </c>
      <c r="G701">
        <v>17995</v>
      </c>
      <c r="H701" t="s">
        <v>41</v>
      </c>
      <c r="I701">
        <v>1235</v>
      </c>
      <c r="J701" t="s">
        <v>95</v>
      </c>
      <c r="K701" t="s">
        <v>43</v>
      </c>
      <c r="L701" t="s">
        <v>1444</v>
      </c>
      <c r="M701" t="s">
        <v>45</v>
      </c>
      <c r="N701" t="s">
        <v>73</v>
      </c>
      <c r="O701" t="s">
        <v>47</v>
      </c>
      <c r="P701" t="s">
        <v>74</v>
      </c>
      <c r="Q701" t="s">
        <v>114</v>
      </c>
      <c r="R701" t="s">
        <v>52</v>
      </c>
      <c r="S701" t="s">
        <v>52</v>
      </c>
      <c r="T701" t="s">
        <v>98</v>
      </c>
      <c r="U701" t="s">
        <v>1445</v>
      </c>
      <c r="V701" t="s">
        <v>54</v>
      </c>
      <c r="W701" t="s">
        <v>55</v>
      </c>
      <c r="X701" t="s">
        <v>56</v>
      </c>
      <c r="Y701" t="s">
        <v>1707</v>
      </c>
      <c r="Z701" t="s">
        <v>749</v>
      </c>
      <c r="AA701" t="s">
        <v>82</v>
      </c>
      <c r="AB701">
        <v>1</v>
      </c>
      <c r="AC701" t="s">
        <v>102</v>
      </c>
      <c r="AD701" t="s">
        <v>52</v>
      </c>
      <c r="AE701" t="s">
        <v>52</v>
      </c>
      <c r="AF701" t="s">
        <v>52</v>
      </c>
      <c r="AG701" t="s">
        <v>52</v>
      </c>
      <c r="AH701">
        <v>9606</v>
      </c>
      <c r="AI701" t="s">
        <v>61</v>
      </c>
      <c r="AJ701" t="s">
        <v>1447</v>
      </c>
      <c r="AK701" t="s">
        <v>63</v>
      </c>
      <c r="AL701" t="s">
        <v>104</v>
      </c>
    </row>
    <row r="702" spans="1:38" x14ac:dyDescent="0.2">
      <c r="A702">
        <v>852</v>
      </c>
      <c r="B702">
        <v>30971826</v>
      </c>
      <c r="C702" t="s">
        <v>38</v>
      </c>
      <c r="D702" t="s">
        <v>1442</v>
      </c>
      <c r="E702" t="s">
        <v>1708</v>
      </c>
      <c r="F702">
        <v>17995</v>
      </c>
      <c r="G702">
        <v>17995</v>
      </c>
      <c r="H702" t="s">
        <v>41</v>
      </c>
      <c r="I702">
        <v>1192</v>
      </c>
      <c r="J702" t="s">
        <v>95</v>
      </c>
      <c r="K702" t="s">
        <v>43</v>
      </c>
      <c r="L702" t="s">
        <v>1444</v>
      </c>
      <c r="M702" t="s">
        <v>45</v>
      </c>
      <c r="N702" t="s">
        <v>73</v>
      </c>
      <c r="O702" t="s">
        <v>47</v>
      </c>
      <c r="P702" t="s">
        <v>74</v>
      </c>
      <c r="Q702" t="s">
        <v>114</v>
      </c>
      <c r="R702" t="s">
        <v>52</v>
      </c>
      <c r="S702" t="s">
        <v>52</v>
      </c>
      <c r="T702" t="s">
        <v>98</v>
      </c>
      <c r="U702" t="s">
        <v>1445</v>
      </c>
      <c r="V702" t="s">
        <v>54</v>
      </c>
      <c r="W702" t="s">
        <v>55</v>
      </c>
      <c r="X702" t="s">
        <v>56</v>
      </c>
      <c r="Y702" t="s">
        <v>748</v>
      </c>
      <c r="Z702" t="s">
        <v>749</v>
      </c>
      <c r="AA702" t="s">
        <v>82</v>
      </c>
      <c r="AB702">
        <v>1</v>
      </c>
      <c r="AC702" t="s">
        <v>102</v>
      </c>
      <c r="AD702" t="s">
        <v>52</v>
      </c>
      <c r="AE702" t="s">
        <v>52</v>
      </c>
      <c r="AF702" t="s">
        <v>52</v>
      </c>
      <c r="AG702" t="s">
        <v>52</v>
      </c>
      <c r="AH702">
        <v>9606</v>
      </c>
      <c r="AI702" t="s">
        <v>61</v>
      </c>
      <c r="AJ702" t="s">
        <v>1447</v>
      </c>
      <c r="AK702" t="s">
        <v>63</v>
      </c>
      <c r="AL702" t="s">
        <v>104</v>
      </c>
    </row>
    <row r="703" spans="1:38" x14ac:dyDescent="0.2">
      <c r="A703">
        <v>853</v>
      </c>
      <c r="B703">
        <v>30971826</v>
      </c>
      <c r="C703" t="s">
        <v>38</v>
      </c>
      <c r="D703" t="s">
        <v>1442</v>
      </c>
      <c r="E703" t="s">
        <v>1709</v>
      </c>
      <c r="F703">
        <v>17995</v>
      </c>
      <c r="G703">
        <v>17995</v>
      </c>
      <c r="H703" t="s">
        <v>41</v>
      </c>
      <c r="I703">
        <v>1177</v>
      </c>
      <c r="J703" t="s">
        <v>95</v>
      </c>
      <c r="K703" t="s">
        <v>43</v>
      </c>
      <c r="L703" t="s">
        <v>1444</v>
      </c>
      <c r="M703" t="s">
        <v>45</v>
      </c>
      <c r="N703" t="s">
        <v>73</v>
      </c>
      <c r="O703" t="s">
        <v>47</v>
      </c>
      <c r="P703" t="s">
        <v>74</v>
      </c>
      <c r="Q703" t="s">
        <v>114</v>
      </c>
      <c r="R703" t="s">
        <v>52</v>
      </c>
      <c r="S703" t="s">
        <v>52</v>
      </c>
      <c r="T703" t="s">
        <v>98</v>
      </c>
      <c r="U703" t="s">
        <v>1445</v>
      </c>
      <c r="V703" t="s">
        <v>54</v>
      </c>
      <c r="W703" t="s">
        <v>55</v>
      </c>
      <c r="X703" t="s">
        <v>56</v>
      </c>
      <c r="Y703" t="s">
        <v>1710</v>
      </c>
      <c r="Z703" t="s">
        <v>816</v>
      </c>
      <c r="AA703" t="s">
        <v>82</v>
      </c>
      <c r="AB703">
        <v>1</v>
      </c>
      <c r="AC703" t="s">
        <v>102</v>
      </c>
      <c r="AD703" t="s">
        <v>52</v>
      </c>
      <c r="AE703" t="s">
        <v>52</v>
      </c>
      <c r="AF703" t="s">
        <v>52</v>
      </c>
      <c r="AG703" t="s">
        <v>52</v>
      </c>
      <c r="AH703">
        <v>9606</v>
      </c>
      <c r="AI703" t="s">
        <v>61</v>
      </c>
      <c r="AJ703" t="s">
        <v>1447</v>
      </c>
      <c r="AK703" t="s">
        <v>63</v>
      </c>
      <c r="AL703" t="s">
        <v>104</v>
      </c>
    </row>
    <row r="704" spans="1:38" x14ac:dyDescent="0.2">
      <c r="A704">
        <v>854</v>
      </c>
      <c r="B704">
        <v>30971826</v>
      </c>
      <c r="C704" t="s">
        <v>38</v>
      </c>
      <c r="D704" t="s">
        <v>1442</v>
      </c>
      <c r="E704" t="s">
        <v>1711</v>
      </c>
      <c r="F704">
        <v>17995</v>
      </c>
      <c r="G704">
        <v>17995</v>
      </c>
      <c r="H704" t="s">
        <v>41</v>
      </c>
      <c r="I704">
        <v>1749</v>
      </c>
      <c r="J704" t="s">
        <v>95</v>
      </c>
      <c r="K704" t="s">
        <v>43</v>
      </c>
      <c r="L704" t="s">
        <v>1444</v>
      </c>
      <c r="M704" t="s">
        <v>45</v>
      </c>
      <c r="N704" t="s">
        <v>73</v>
      </c>
      <c r="O704" t="s">
        <v>47</v>
      </c>
      <c r="P704" t="s">
        <v>74</v>
      </c>
      <c r="Q704" t="s">
        <v>114</v>
      </c>
      <c r="R704" t="s">
        <v>52</v>
      </c>
      <c r="S704" t="s">
        <v>52</v>
      </c>
      <c r="T704" t="s">
        <v>98</v>
      </c>
      <c r="U704" t="s">
        <v>1445</v>
      </c>
      <c r="V704" t="s">
        <v>54</v>
      </c>
      <c r="W704" t="s">
        <v>55</v>
      </c>
      <c r="X704" t="s">
        <v>56</v>
      </c>
      <c r="Y704" t="s">
        <v>1712</v>
      </c>
      <c r="Z704" t="s">
        <v>816</v>
      </c>
      <c r="AA704" t="s">
        <v>82</v>
      </c>
      <c r="AB704">
        <v>1</v>
      </c>
      <c r="AC704" t="s">
        <v>102</v>
      </c>
      <c r="AD704" t="s">
        <v>52</v>
      </c>
      <c r="AE704" t="s">
        <v>52</v>
      </c>
      <c r="AF704" t="s">
        <v>52</v>
      </c>
      <c r="AG704" t="s">
        <v>52</v>
      </c>
      <c r="AH704">
        <v>9606</v>
      </c>
      <c r="AI704" t="s">
        <v>61</v>
      </c>
      <c r="AJ704" t="s">
        <v>1447</v>
      </c>
      <c r="AK704" t="s">
        <v>63</v>
      </c>
      <c r="AL704" t="s">
        <v>104</v>
      </c>
    </row>
    <row r="705" spans="1:38" x14ac:dyDescent="0.2">
      <c r="A705">
        <v>855</v>
      </c>
      <c r="B705">
        <v>30971826</v>
      </c>
      <c r="C705" t="s">
        <v>38</v>
      </c>
      <c r="D705" t="s">
        <v>1442</v>
      </c>
      <c r="E705" t="s">
        <v>1713</v>
      </c>
      <c r="F705">
        <v>17995</v>
      </c>
      <c r="G705">
        <v>17995</v>
      </c>
      <c r="H705" t="s">
        <v>41</v>
      </c>
      <c r="I705">
        <v>1724</v>
      </c>
      <c r="J705" t="s">
        <v>95</v>
      </c>
      <c r="K705" t="s">
        <v>43</v>
      </c>
      <c r="L705" t="s">
        <v>1444</v>
      </c>
      <c r="M705" t="s">
        <v>45</v>
      </c>
      <c r="N705" t="s">
        <v>73</v>
      </c>
      <c r="O705" t="s">
        <v>47</v>
      </c>
      <c r="P705" t="s">
        <v>74</v>
      </c>
      <c r="Q705" t="s">
        <v>114</v>
      </c>
      <c r="R705" t="s">
        <v>52</v>
      </c>
      <c r="S705" t="s">
        <v>52</v>
      </c>
      <c r="T705" t="s">
        <v>98</v>
      </c>
      <c r="U705" t="s">
        <v>1445</v>
      </c>
      <c r="V705" t="s">
        <v>54</v>
      </c>
      <c r="W705" t="s">
        <v>55</v>
      </c>
      <c r="X705" t="s">
        <v>56</v>
      </c>
      <c r="Y705" t="s">
        <v>755</v>
      </c>
      <c r="Z705" t="s">
        <v>225</v>
      </c>
      <c r="AA705" t="s">
        <v>82</v>
      </c>
      <c r="AB705">
        <v>1</v>
      </c>
      <c r="AC705" t="s">
        <v>102</v>
      </c>
      <c r="AD705" t="s">
        <v>52</v>
      </c>
      <c r="AE705" t="s">
        <v>52</v>
      </c>
      <c r="AF705" t="s">
        <v>52</v>
      </c>
      <c r="AG705" t="s">
        <v>52</v>
      </c>
      <c r="AH705">
        <v>9606</v>
      </c>
      <c r="AI705" t="s">
        <v>61</v>
      </c>
      <c r="AJ705" t="s">
        <v>1447</v>
      </c>
      <c r="AK705" t="s">
        <v>63</v>
      </c>
      <c r="AL705" t="s">
        <v>104</v>
      </c>
    </row>
    <row r="706" spans="1:38" x14ac:dyDescent="0.2">
      <c r="A706">
        <v>856</v>
      </c>
      <c r="B706">
        <v>30971826</v>
      </c>
      <c r="C706" t="s">
        <v>38</v>
      </c>
      <c r="D706" t="s">
        <v>1442</v>
      </c>
      <c r="E706" t="s">
        <v>1714</v>
      </c>
      <c r="F706">
        <v>17995</v>
      </c>
      <c r="G706">
        <v>17995</v>
      </c>
      <c r="H706" t="s">
        <v>41</v>
      </c>
      <c r="I706">
        <v>2077</v>
      </c>
      <c r="J706" t="s">
        <v>95</v>
      </c>
      <c r="K706" t="s">
        <v>43</v>
      </c>
      <c r="L706" t="s">
        <v>1444</v>
      </c>
      <c r="M706" t="s">
        <v>45</v>
      </c>
      <c r="N706" t="s">
        <v>73</v>
      </c>
      <c r="O706" t="s">
        <v>47</v>
      </c>
      <c r="P706" t="s">
        <v>74</v>
      </c>
      <c r="Q706" t="s">
        <v>114</v>
      </c>
      <c r="R706" t="s">
        <v>52</v>
      </c>
      <c r="S706" t="s">
        <v>52</v>
      </c>
      <c r="T706" t="s">
        <v>98</v>
      </c>
      <c r="U706" t="s">
        <v>1445</v>
      </c>
      <c r="V706" t="s">
        <v>54</v>
      </c>
      <c r="W706" t="s">
        <v>55</v>
      </c>
      <c r="X706" t="s">
        <v>56</v>
      </c>
      <c r="Y706" t="s">
        <v>1715</v>
      </c>
      <c r="Z706" t="s">
        <v>1716</v>
      </c>
      <c r="AA706" t="s">
        <v>82</v>
      </c>
      <c r="AB706">
        <v>1</v>
      </c>
      <c r="AC706" t="s">
        <v>102</v>
      </c>
      <c r="AD706" t="s">
        <v>52</v>
      </c>
      <c r="AE706" t="s">
        <v>52</v>
      </c>
      <c r="AF706" t="s">
        <v>52</v>
      </c>
      <c r="AG706" t="s">
        <v>52</v>
      </c>
      <c r="AH706">
        <v>9606</v>
      </c>
      <c r="AI706" t="s">
        <v>61</v>
      </c>
      <c r="AJ706" t="s">
        <v>1447</v>
      </c>
      <c r="AK706" t="s">
        <v>63</v>
      </c>
      <c r="AL706" t="s">
        <v>104</v>
      </c>
    </row>
    <row r="707" spans="1:38" x14ac:dyDescent="0.2">
      <c r="A707">
        <v>857</v>
      </c>
      <c r="B707">
        <v>30971826</v>
      </c>
      <c r="C707" t="s">
        <v>38</v>
      </c>
      <c r="D707" t="s">
        <v>1442</v>
      </c>
      <c r="E707" t="s">
        <v>1717</v>
      </c>
      <c r="F707">
        <v>17995</v>
      </c>
      <c r="G707">
        <v>17995</v>
      </c>
      <c r="H707" t="s">
        <v>41</v>
      </c>
      <c r="I707">
        <v>536</v>
      </c>
      <c r="J707" t="s">
        <v>95</v>
      </c>
      <c r="K707" t="s">
        <v>43</v>
      </c>
      <c r="L707" t="s">
        <v>1444</v>
      </c>
      <c r="M707" t="s">
        <v>45</v>
      </c>
      <c r="N707" t="s">
        <v>73</v>
      </c>
      <c r="O707" t="s">
        <v>47</v>
      </c>
      <c r="P707" t="s">
        <v>74</v>
      </c>
      <c r="Q707" t="s">
        <v>114</v>
      </c>
      <c r="R707" t="s">
        <v>52</v>
      </c>
      <c r="S707" t="s">
        <v>52</v>
      </c>
      <c r="T707" t="s">
        <v>98</v>
      </c>
      <c r="U707" t="s">
        <v>1445</v>
      </c>
      <c r="V707" t="s">
        <v>54</v>
      </c>
      <c r="W707" t="s">
        <v>55</v>
      </c>
      <c r="X707" t="s">
        <v>56</v>
      </c>
      <c r="Y707" t="s">
        <v>761</v>
      </c>
      <c r="Z707" t="s">
        <v>400</v>
      </c>
      <c r="AA707" t="s">
        <v>82</v>
      </c>
      <c r="AB707">
        <v>1</v>
      </c>
      <c r="AC707" t="s">
        <v>102</v>
      </c>
      <c r="AD707" t="s">
        <v>52</v>
      </c>
      <c r="AE707" t="s">
        <v>52</v>
      </c>
      <c r="AF707" t="s">
        <v>52</v>
      </c>
      <c r="AG707" t="s">
        <v>52</v>
      </c>
      <c r="AH707">
        <v>9606</v>
      </c>
      <c r="AI707" t="s">
        <v>61</v>
      </c>
      <c r="AJ707" t="s">
        <v>1447</v>
      </c>
      <c r="AK707" t="s">
        <v>63</v>
      </c>
      <c r="AL707" t="s">
        <v>104</v>
      </c>
    </row>
    <row r="708" spans="1:38" x14ac:dyDescent="0.2">
      <c r="A708">
        <v>858</v>
      </c>
      <c r="B708">
        <v>30971826</v>
      </c>
      <c r="C708" t="s">
        <v>38</v>
      </c>
      <c r="D708" t="s">
        <v>1442</v>
      </c>
      <c r="E708" t="s">
        <v>1718</v>
      </c>
      <c r="F708">
        <v>17995</v>
      </c>
      <c r="G708">
        <v>17995</v>
      </c>
      <c r="H708" t="s">
        <v>41</v>
      </c>
      <c r="I708">
        <v>761</v>
      </c>
      <c r="J708" t="s">
        <v>95</v>
      </c>
      <c r="K708" t="s">
        <v>43</v>
      </c>
      <c r="L708" t="s">
        <v>1444</v>
      </c>
      <c r="M708" t="s">
        <v>45</v>
      </c>
      <c r="N708" t="s">
        <v>73</v>
      </c>
      <c r="O708" t="s">
        <v>47</v>
      </c>
      <c r="P708" t="s">
        <v>74</v>
      </c>
      <c r="Q708" t="s">
        <v>114</v>
      </c>
      <c r="R708" t="s">
        <v>52</v>
      </c>
      <c r="S708" t="s">
        <v>52</v>
      </c>
      <c r="T708" t="s">
        <v>98</v>
      </c>
      <c r="U708" t="s">
        <v>1445</v>
      </c>
      <c r="V708" t="s">
        <v>54</v>
      </c>
      <c r="W708" t="s">
        <v>55</v>
      </c>
      <c r="X708" t="s">
        <v>56</v>
      </c>
      <c r="Y708" t="s">
        <v>1719</v>
      </c>
      <c r="Z708" t="s">
        <v>766</v>
      </c>
      <c r="AA708" t="s">
        <v>82</v>
      </c>
      <c r="AB708">
        <v>1</v>
      </c>
      <c r="AC708" t="s">
        <v>102</v>
      </c>
      <c r="AD708" t="s">
        <v>52</v>
      </c>
      <c r="AE708" t="s">
        <v>52</v>
      </c>
      <c r="AF708" t="s">
        <v>52</v>
      </c>
      <c r="AG708" t="s">
        <v>52</v>
      </c>
      <c r="AH708">
        <v>9606</v>
      </c>
      <c r="AI708" t="s">
        <v>61</v>
      </c>
      <c r="AJ708" t="s">
        <v>1447</v>
      </c>
      <c r="AK708" t="s">
        <v>63</v>
      </c>
      <c r="AL708" t="s">
        <v>104</v>
      </c>
    </row>
    <row r="709" spans="1:38" x14ac:dyDescent="0.2">
      <c r="A709">
        <v>859</v>
      </c>
      <c r="B709">
        <v>30971826</v>
      </c>
      <c r="C709" t="s">
        <v>38</v>
      </c>
      <c r="D709" t="s">
        <v>1442</v>
      </c>
      <c r="E709" t="s">
        <v>1720</v>
      </c>
      <c r="F709">
        <v>17995</v>
      </c>
      <c r="G709">
        <v>17995</v>
      </c>
      <c r="H709" t="s">
        <v>41</v>
      </c>
      <c r="I709">
        <v>1459</v>
      </c>
      <c r="J709" t="s">
        <v>95</v>
      </c>
      <c r="K709" t="s">
        <v>43</v>
      </c>
      <c r="L709" t="s">
        <v>1444</v>
      </c>
      <c r="M709" t="s">
        <v>45</v>
      </c>
      <c r="N709" t="s">
        <v>73</v>
      </c>
      <c r="O709" t="s">
        <v>47</v>
      </c>
      <c r="P709" t="s">
        <v>74</v>
      </c>
      <c r="Q709" t="s">
        <v>114</v>
      </c>
      <c r="R709" t="s">
        <v>52</v>
      </c>
      <c r="S709" t="s">
        <v>52</v>
      </c>
      <c r="T709" t="s">
        <v>98</v>
      </c>
      <c r="U709" t="s">
        <v>1445</v>
      </c>
      <c r="V709" t="s">
        <v>54</v>
      </c>
      <c r="W709" t="s">
        <v>55</v>
      </c>
      <c r="X709" t="s">
        <v>56</v>
      </c>
      <c r="Y709" t="s">
        <v>765</v>
      </c>
      <c r="Z709" t="s">
        <v>766</v>
      </c>
      <c r="AA709" t="s">
        <v>82</v>
      </c>
      <c r="AB709">
        <v>1</v>
      </c>
      <c r="AC709" t="s">
        <v>102</v>
      </c>
      <c r="AD709" t="s">
        <v>52</v>
      </c>
      <c r="AE709" t="s">
        <v>52</v>
      </c>
      <c r="AF709" t="s">
        <v>52</v>
      </c>
      <c r="AG709" t="s">
        <v>52</v>
      </c>
      <c r="AH709">
        <v>9606</v>
      </c>
      <c r="AI709" t="s">
        <v>61</v>
      </c>
      <c r="AJ709" t="s">
        <v>1447</v>
      </c>
      <c r="AK709" t="s">
        <v>63</v>
      </c>
      <c r="AL709" t="s">
        <v>104</v>
      </c>
    </row>
    <row r="710" spans="1:38" x14ac:dyDescent="0.2">
      <c r="A710">
        <v>860</v>
      </c>
      <c r="B710">
        <v>30971826</v>
      </c>
      <c r="C710" t="s">
        <v>38</v>
      </c>
      <c r="D710" t="s">
        <v>1442</v>
      </c>
      <c r="E710" t="s">
        <v>1721</v>
      </c>
      <c r="F710">
        <v>17995</v>
      </c>
      <c r="G710">
        <v>17995</v>
      </c>
      <c r="H710" t="s">
        <v>41</v>
      </c>
      <c r="I710">
        <v>1494</v>
      </c>
      <c r="J710" t="s">
        <v>95</v>
      </c>
      <c r="K710" t="s">
        <v>43</v>
      </c>
      <c r="L710" t="s">
        <v>1444</v>
      </c>
      <c r="M710" t="s">
        <v>45</v>
      </c>
      <c r="N710" t="s">
        <v>73</v>
      </c>
      <c r="O710" t="s">
        <v>47</v>
      </c>
      <c r="P710" t="s">
        <v>74</v>
      </c>
      <c r="Q710" t="s">
        <v>114</v>
      </c>
      <c r="R710" t="s">
        <v>52</v>
      </c>
      <c r="S710" t="s">
        <v>52</v>
      </c>
      <c r="T710" t="s">
        <v>98</v>
      </c>
      <c r="U710" t="s">
        <v>1445</v>
      </c>
      <c r="V710" t="s">
        <v>54</v>
      </c>
      <c r="W710" t="s">
        <v>55</v>
      </c>
      <c r="X710" t="s">
        <v>56</v>
      </c>
      <c r="Y710" t="s">
        <v>1722</v>
      </c>
      <c r="Z710" t="s">
        <v>474</v>
      </c>
      <c r="AA710" t="s">
        <v>82</v>
      </c>
      <c r="AB710">
        <v>1</v>
      </c>
      <c r="AC710" t="s">
        <v>102</v>
      </c>
      <c r="AD710" t="s">
        <v>52</v>
      </c>
      <c r="AE710" t="s">
        <v>52</v>
      </c>
      <c r="AF710" t="s">
        <v>52</v>
      </c>
      <c r="AG710" t="s">
        <v>52</v>
      </c>
      <c r="AH710">
        <v>9606</v>
      </c>
      <c r="AI710" t="s">
        <v>61</v>
      </c>
      <c r="AJ710" t="s">
        <v>1447</v>
      </c>
      <c r="AK710" t="s">
        <v>63</v>
      </c>
      <c r="AL710" t="s">
        <v>104</v>
      </c>
    </row>
    <row r="711" spans="1:38" x14ac:dyDescent="0.2">
      <c r="A711">
        <v>861</v>
      </c>
      <c r="B711">
        <v>30971826</v>
      </c>
      <c r="C711" t="s">
        <v>38</v>
      </c>
      <c r="D711" t="s">
        <v>1442</v>
      </c>
      <c r="E711" t="s">
        <v>1723</v>
      </c>
      <c r="F711">
        <v>17995</v>
      </c>
      <c r="G711">
        <v>17995</v>
      </c>
      <c r="H711" t="s">
        <v>41</v>
      </c>
      <c r="I711">
        <v>1157</v>
      </c>
      <c r="J711" t="s">
        <v>95</v>
      </c>
      <c r="K711" t="s">
        <v>43</v>
      </c>
      <c r="L711" t="s">
        <v>1444</v>
      </c>
      <c r="M711" t="s">
        <v>45</v>
      </c>
      <c r="N711" t="s">
        <v>73</v>
      </c>
      <c r="O711" t="s">
        <v>47</v>
      </c>
      <c r="P711" t="s">
        <v>74</v>
      </c>
      <c r="Q711" t="s">
        <v>114</v>
      </c>
      <c r="R711" t="s">
        <v>52</v>
      </c>
      <c r="S711" t="s">
        <v>52</v>
      </c>
      <c r="T711" t="s">
        <v>98</v>
      </c>
      <c r="U711" t="s">
        <v>1445</v>
      </c>
      <c r="V711" t="s">
        <v>54</v>
      </c>
      <c r="W711" t="s">
        <v>55</v>
      </c>
      <c r="X711" t="s">
        <v>56</v>
      </c>
      <c r="Y711" t="s">
        <v>768</v>
      </c>
      <c r="Z711" t="s">
        <v>408</v>
      </c>
      <c r="AA711" t="s">
        <v>82</v>
      </c>
      <c r="AB711">
        <v>1</v>
      </c>
      <c r="AC711" t="s">
        <v>102</v>
      </c>
      <c r="AD711" t="s">
        <v>52</v>
      </c>
      <c r="AE711" t="s">
        <v>52</v>
      </c>
      <c r="AF711" t="s">
        <v>52</v>
      </c>
      <c r="AG711" t="s">
        <v>52</v>
      </c>
      <c r="AH711">
        <v>9606</v>
      </c>
      <c r="AI711" t="s">
        <v>61</v>
      </c>
      <c r="AJ711" t="s">
        <v>1447</v>
      </c>
      <c r="AK711" t="s">
        <v>63</v>
      </c>
      <c r="AL711" t="s">
        <v>104</v>
      </c>
    </row>
    <row r="712" spans="1:38" x14ac:dyDescent="0.2">
      <c r="A712">
        <v>862</v>
      </c>
      <c r="B712">
        <v>30971826</v>
      </c>
      <c r="C712" t="s">
        <v>38</v>
      </c>
      <c r="D712" t="s">
        <v>1442</v>
      </c>
      <c r="E712" t="s">
        <v>1724</v>
      </c>
      <c r="F712">
        <v>17995</v>
      </c>
      <c r="G712">
        <v>17995</v>
      </c>
      <c r="H712" t="s">
        <v>41</v>
      </c>
      <c r="I712">
        <v>1419</v>
      </c>
      <c r="J712" t="s">
        <v>95</v>
      </c>
      <c r="K712" t="s">
        <v>43</v>
      </c>
      <c r="L712" t="s">
        <v>1444</v>
      </c>
      <c r="M712" t="s">
        <v>45</v>
      </c>
      <c r="N712" t="s">
        <v>73</v>
      </c>
      <c r="O712" t="s">
        <v>47</v>
      </c>
      <c r="P712" t="s">
        <v>74</v>
      </c>
      <c r="Q712" t="s">
        <v>114</v>
      </c>
      <c r="R712" t="s">
        <v>52</v>
      </c>
      <c r="S712" t="s">
        <v>52</v>
      </c>
      <c r="T712" t="s">
        <v>98</v>
      </c>
      <c r="U712" t="s">
        <v>1445</v>
      </c>
      <c r="V712" t="s">
        <v>54</v>
      </c>
      <c r="W712" t="s">
        <v>55</v>
      </c>
      <c r="X712" t="s">
        <v>56</v>
      </c>
      <c r="Y712" t="s">
        <v>773</v>
      </c>
      <c r="Z712" t="s">
        <v>474</v>
      </c>
      <c r="AA712" t="s">
        <v>82</v>
      </c>
      <c r="AB712">
        <v>1</v>
      </c>
      <c r="AC712" t="s">
        <v>102</v>
      </c>
      <c r="AD712" t="s">
        <v>52</v>
      </c>
      <c r="AE712" t="s">
        <v>52</v>
      </c>
      <c r="AF712" t="s">
        <v>52</v>
      </c>
      <c r="AG712" t="s">
        <v>52</v>
      </c>
      <c r="AH712">
        <v>9606</v>
      </c>
      <c r="AI712" t="s">
        <v>61</v>
      </c>
      <c r="AJ712" t="s">
        <v>1447</v>
      </c>
      <c r="AK712" t="s">
        <v>63</v>
      </c>
      <c r="AL712" t="s">
        <v>104</v>
      </c>
    </row>
    <row r="713" spans="1:38" x14ac:dyDescent="0.2">
      <c r="A713">
        <v>863</v>
      </c>
      <c r="B713">
        <v>30971826</v>
      </c>
      <c r="C713" t="s">
        <v>38</v>
      </c>
      <c r="D713" t="s">
        <v>1442</v>
      </c>
      <c r="E713" t="s">
        <v>1725</v>
      </c>
      <c r="F713">
        <v>17995</v>
      </c>
      <c r="G713">
        <v>17995</v>
      </c>
      <c r="H713" t="s">
        <v>41</v>
      </c>
      <c r="I713">
        <v>931</v>
      </c>
      <c r="J713" t="s">
        <v>95</v>
      </c>
      <c r="K713" t="s">
        <v>43</v>
      </c>
      <c r="L713" t="s">
        <v>1444</v>
      </c>
      <c r="M713" t="s">
        <v>45</v>
      </c>
      <c r="N713" t="s">
        <v>73</v>
      </c>
      <c r="O713" t="s">
        <v>47</v>
      </c>
      <c r="P713" t="s">
        <v>74</v>
      </c>
      <c r="Q713" t="s">
        <v>114</v>
      </c>
      <c r="R713" t="s">
        <v>52</v>
      </c>
      <c r="S713" t="s">
        <v>52</v>
      </c>
      <c r="T713" t="s">
        <v>98</v>
      </c>
      <c r="U713" t="s">
        <v>1445</v>
      </c>
      <c r="V713" t="s">
        <v>54</v>
      </c>
      <c r="W713" t="s">
        <v>55</v>
      </c>
      <c r="X713" t="s">
        <v>56</v>
      </c>
      <c r="Y713" t="s">
        <v>775</v>
      </c>
      <c r="Z713" t="s">
        <v>474</v>
      </c>
      <c r="AA713" t="s">
        <v>82</v>
      </c>
      <c r="AB713">
        <v>1</v>
      </c>
      <c r="AC713" t="s">
        <v>102</v>
      </c>
      <c r="AD713" t="s">
        <v>52</v>
      </c>
      <c r="AE713" t="s">
        <v>52</v>
      </c>
      <c r="AF713" t="s">
        <v>52</v>
      </c>
      <c r="AG713" t="s">
        <v>52</v>
      </c>
      <c r="AH713">
        <v>9606</v>
      </c>
      <c r="AI713" t="s">
        <v>61</v>
      </c>
      <c r="AJ713" t="s">
        <v>1447</v>
      </c>
      <c r="AK713" t="s">
        <v>63</v>
      </c>
      <c r="AL713" t="s">
        <v>104</v>
      </c>
    </row>
    <row r="714" spans="1:38" x14ac:dyDescent="0.2">
      <c r="A714">
        <v>864</v>
      </c>
      <c r="B714">
        <v>30971826</v>
      </c>
      <c r="C714" t="s">
        <v>38</v>
      </c>
      <c r="D714" t="s">
        <v>1442</v>
      </c>
      <c r="E714" t="s">
        <v>1726</v>
      </c>
      <c r="F714">
        <v>17995</v>
      </c>
      <c r="G714">
        <v>17995</v>
      </c>
      <c r="H714" t="s">
        <v>41</v>
      </c>
      <c r="I714">
        <v>1447</v>
      </c>
      <c r="J714" t="s">
        <v>95</v>
      </c>
      <c r="K714" t="s">
        <v>43</v>
      </c>
      <c r="L714" t="s">
        <v>1444</v>
      </c>
      <c r="M714" t="s">
        <v>45</v>
      </c>
      <c r="N714" t="s">
        <v>73</v>
      </c>
      <c r="O714" t="s">
        <v>47</v>
      </c>
      <c r="P714" t="s">
        <v>74</v>
      </c>
      <c r="Q714" t="s">
        <v>114</v>
      </c>
      <c r="R714" t="s">
        <v>52</v>
      </c>
      <c r="S714" t="s">
        <v>52</v>
      </c>
      <c r="T714" t="s">
        <v>98</v>
      </c>
      <c r="U714" t="s">
        <v>1445</v>
      </c>
      <c r="V714" t="s">
        <v>54</v>
      </c>
      <c r="W714" t="s">
        <v>55</v>
      </c>
      <c r="X714" t="s">
        <v>56</v>
      </c>
      <c r="Y714" t="s">
        <v>777</v>
      </c>
      <c r="Z714" t="s">
        <v>474</v>
      </c>
      <c r="AA714" t="s">
        <v>82</v>
      </c>
      <c r="AB714">
        <v>1</v>
      </c>
      <c r="AC714" t="s">
        <v>102</v>
      </c>
      <c r="AD714" t="s">
        <v>52</v>
      </c>
      <c r="AE714" t="s">
        <v>52</v>
      </c>
      <c r="AF714" t="s">
        <v>52</v>
      </c>
      <c r="AG714" t="s">
        <v>52</v>
      </c>
      <c r="AH714">
        <v>9606</v>
      </c>
      <c r="AI714" t="s">
        <v>61</v>
      </c>
      <c r="AJ714" t="s">
        <v>1447</v>
      </c>
      <c r="AK714" t="s">
        <v>63</v>
      </c>
      <c r="AL714" t="s">
        <v>104</v>
      </c>
    </row>
    <row r="715" spans="1:38" x14ac:dyDescent="0.2">
      <c r="A715">
        <v>865</v>
      </c>
      <c r="B715">
        <v>30971826</v>
      </c>
      <c r="C715" t="s">
        <v>38</v>
      </c>
      <c r="D715" t="s">
        <v>1442</v>
      </c>
      <c r="E715" t="s">
        <v>1727</v>
      </c>
      <c r="F715">
        <v>17995</v>
      </c>
      <c r="G715">
        <v>17995</v>
      </c>
      <c r="H715" t="s">
        <v>41</v>
      </c>
      <c r="I715">
        <v>917</v>
      </c>
      <c r="J715" t="s">
        <v>95</v>
      </c>
      <c r="K715" t="s">
        <v>43</v>
      </c>
      <c r="L715" t="s">
        <v>1444</v>
      </c>
      <c r="M715" t="s">
        <v>45</v>
      </c>
      <c r="N715" t="s">
        <v>73</v>
      </c>
      <c r="O715" t="s">
        <v>47</v>
      </c>
      <c r="P715" t="s">
        <v>74</v>
      </c>
      <c r="Q715" t="s">
        <v>114</v>
      </c>
      <c r="R715" t="s">
        <v>52</v>
      </c>
      <c r="S715" t="s">
        <v>52</v>
      </c>
      <c r="T715" t="s">
        <v>98</v>
      </c>
      <c r="U715" t="s">
        <v>1445</v>
      </c>
      <c r="V715" t="s">
        <v>54</v>
      </c>
      <c r="W715" t="s">
        <v>55</v>
      </c>
      <c r="X715" t="s">
        <v>56</v>
      </c>
      <c r="Y715" t="s">
        <v>779</v>
      </c>
      <c r="Z715" t="s">
        <v>528</v>
      </c>
      <c r="AA715" t="s">
        <v>82</v>
      </c>
      <c r="AB715">
        <v>1</v>
      </c>
      <c r="AC715" t="s">
        <v>102</v>
      </c>
      <c r="AD715" t="s">
        <v>52</v>
      </c>
      <c r="AE715" t="s">
        <v>52</v>
      </c>
      <c r="AF715" t="s">
        <v>52</v>
      </c>
      <c r="AG715" t="s">
        <v>52</v>
      </c>
      <c r="AH715">
        <v>9606</v>
      </c>
      <c r="AI715" t="s">
        <v>61</v>
      </c>
      <c r="AJ715" t="s">
        <v>1447</v>
      </c>
      <c r="AK715" t="s">
        <v>63</v>
      </c>
      <c r="AL715" t="s">
        <v>104</v>
      </c>
    </row>
    <row r="716" spans="1:38" x14ac:dyDescent="0.2">
      <c r="A716">
        <v>866</v>
      </c>
      <c r="B716">
        <v>30971826</v>
      </c>
      <c r="C716" t="s">
        <v>38</v>
      </c>
      <c r="D716" t="s">
        <v>1442</v>
      </c>
      <c r="E716" t="s">
        <v>1728</v>
      </c>
      <c r="F716">
        <v>17995</v>
      </c>
      <c r="G716">
        <v>17995</v>
      </c>
      <c r="H716" t="s">
        <v>41</v>
      </c>
      <c r="I716">
        <v>903</v>
      </c>
      <c r="J716" t="s">
        <v>95</v>
      </c>
      <c r="K716" t="s">
        <v>43</v>
      </c>
      <c r="L716" t="s">
        <v>1444</v>
      </c>
      <c r="M716" t="s">
        <v>45</v>
      </c>
      <c r="N716" t="s">
        <v>73</v>
      </c>
      <c r="O716" t="s">
        <v>47</v>
      </c>
      <c r="P716" t="s">
        <v>74</v>
      </c>
      <c r="Q716" t="s">
        <v>114</v>
      </c>
      <c r="R716" t="s">
        <v>52</v>
      </c>
      <c r="S716" t="s">
        <v>52</v>
      </c>
      <c r="T716" t="s">
        <v>98</v>
      </c>
      <c r="U716" t="s">
        <v>1445</v>
      </c>
      <c r="V716" t="s">
        <v>54</v>
      </c>
      <c r="W716" t="s">
        <v>55</v>
      </c>
      <c r="X716" t="s">
        <v>56</v>
      </c>
      <c r="Y716" t="s">
        <v>1729</v>
      </c>
      <c r="Z716" t="s">
        <v>622</v>
      </c>
      <c r="AA716" t="s">
        <v>82</v>
      </c>
      <c r="AB716">
        <v>1</v>
      </c>
      <c r="AC716" t="s">
        <v>102</v>
      </c>
      <c r="AD716" t="s">
        <v>52</v>
      </c>
      <c r="AE716" t="s">
        <v>52</v>
      </c>
      <c r="AF716" t="s">
        <v>52</v>
      </c>
      <c r="AG716" t="s">
        <v>52</v>
      </c>
      <c r="AH716">
        <v>9606</v>
      </c>
      <c r="AI716" t="s">
        <v>61</v>
      </c>
      <c r="AJ716" t="s">
        <v>1447</v>
      </c>
      <c r="AK716" t="s">
        <v>63</v>
      </c>
      <c r="AL716" t="s">
        <v>104</v>
      </c>
    </row>
    <row r="717" spans="1:38" x14ac:dyDescent="0.2">
      <c r="A717">
        <v>867</v>
      </c>
      <c r="B717">
        <v>30971826</v>
      </c>
      <c r="C717" t="s">
        <v>38</v>
      </c>
      <c r="D717" t="s">
        <v>1442</v>
      </c>
      <c r="E717" t="s">
        <v>1730</v>
      </c>
      <c r="F717">
        <v>17995</v>
      </c>
      <c r="G717">
        <v>17995</v>
      </c>
      <c r="H717" t="s">
        <v>41</v>
      </c>
      <c r="I717">
        <v>1426</v>
      </c>
      <c r="J717" t="s">
        <v>95</v>
      </c>
      <c r="K717" t="s">
        <v>43</v>
      </c>
      <c r="L717" t="s">
        <v>1444</v>
      </c>
      <c r="M717" t="s">
        <v>45</v>
      </c>
      <c r="N717" t="s">
        <v>73</v>
      </c>
      <c r="O717" t="s">
        <v>47</v>
      </c>
      <c r="P717" t="s">
        <v>74</v>
      </c>
      <c r="Q717" t="s">
        <v>114</v>
      </c>
      <c r="R717" t="s">
        <v>52</v>
      </c>
      <c r="S717" t="s">
        <v>52</v>
      </c>
      <c r="T717" t="s">
        <v>98</v>
      </c>
      <c r="U717" t="s">
        <v>1445</v>
      </c>
      <c r="V717" t="s">
        <v>54</v>
      </c>
      <c r="W717" t="s">
        <v>55</v>
      </c>
      <c r="X717" t="s">
        <v>56</v>
      </c>
      <c r="Y717" t="s">
        <v>1731</v>
      </c>
      <c r="Z717" t="s">
        <v>622</v>
      </c>
      <c r="AA717" t="s">
        <v>82</v>
      </c>
      <c r="AB717">
        <v>1</v>
      </c>
      <c r="AC717" t="s">
        <v>102</v>
      </c>
      <c r="AD717" t="s">
        <v>52</v>
      </c>
      <c r="AE717" t="s">
        <v>52</v>
      </c>
      <c r="AF717" t="s">
        <v>52</v>
      </c>
      <c r="AG717" t="s">
        <v>52</v>
      </c>
      <c r="AH717">
        <v>9606</v>
      </c>
      <c r="AI717" t="s">
        <v>61</v>
      </c>
      <c r="AJ717" t="s">
        <v>1447</v>
      </c>
      <c r="AK717" t="s">
        <v>63</v>
      </c>
      <c r="AL717" t="s">
        <v>104</v>
      </c>
    </row>
    <row r="718" spans="1:38" x14ac:dyDescent="0.2">
      <c r="A718">
        <v>868</v>
      </c>
      <c r="B718">
        <v>30971826</v>
      </c>
      <c r="C718" t="s">
        <v>38</v>
      </c>
      <c r="D718" t="s">
        <v>1442</v>
      </c>
      <c r="E718" t="s">
        <v>1732</v>
      </c>
      <c r="F718">
        <v>17995</v>
      </c>
      <c r="G718">
        <v>17995</v>
      </c>
      <c r="H718" t="s">
        <v>41</v>
      </c>
      <c r="I718">
        <v>1774</v>
      </c>
      <c r="J718" t="s">
        <v>95</v>
      </c>
      <c r="K718" t="s">
        <v>43</v>
      </c>
      <c r="L718" t="s">
        <v>1444</v>
      </c>
      <c r="M718" t="s">
        <v>45</v>
      </c>
      <c r="N718" t="s">
        <v>73</v>
      </c>
      <c r="O718" t="s">
        <v>47</v>
      </c>
      <c r="P718" t="s">
        <v>74</v>
      </c>
      <c r="Q718" t="s">
        <v>114</v>
      </c>
      <c r="R718" t="s">
        <v>52</v>
      </c>
      <c r="S718" t="s">
        <v>52</v>
      </c>
      <c r="T718" t="s">
        <v>98</v>
      </c>
      <c r="U718" t="s">
        <v>1445</v>
      </c>
      <c r="V718" t="s">
        <v>54</v>
      </c>
      <c r="W718" t="s">
        <v>55</v>
      </c>
      <c r="X718" t="s">
        <v>56</v>
      </c>
      <c r="Y718" t="s">
        <v>1733</v>
      </c>
      <c r="Z718" t="s">
        <v>474</v>
      </c>
      <c r="AA718" t="s">
        <v>82</v>
      </c>
      <c r="AB718">
        <v>1</v>
      </c>
      <c r="AC718" t="s">
        <v>102</v>
      </c>
      <c r="AD718" t="s">
        <v>52</v>
      </c>
      <c r="AE718" t="s">
        <v>52</v>
      </c>
      <c r="AF718" t="s">
        <v>52</v>
      </c>
      <c r="AG718" t="s">
        <v>52</v>
      </c>
      <c r="AH718">
        <v>9606</v>
      </c>
      <c r="AI718" t="s">
        <v>61</v>
      </c>
      <c r="AJ718" t="s">
        <v>1447</v>
      </c>
      <c r="AK718" t="s">
        <v>63</v>
      </c>
      <c r="AL718" t="s">
        <v>104</v>
      </c>
    </row>
    <row r="719" spans="1:38" x14ac:dyDescent="0.2">
      <c r="A719">
        <v>869</v>
      </c>
      <c r="B719">
        <v>30971826</v>
      </c>
      <c r="C719" t="s">
        <v>38</v>
      </c>
      <c r="D719" t="s">
        <v>1442</v>
      </c>
      <c r="E719" t="s">
        <v>1734</v>
      </c>
      <c r="F719">
        <v>17995</v>
      </c>
      <c r="G719">
        <v>17995</v>
      </c>
      <c r="H719" t="s">
        <v>41</v>
      </c>
      <c r="I719">
        <v>1699</v>
      </c>
      <c r="J719" t="s">
        <v>95</v>
      </c>
      <c r="K719" t="s">
        <v>43</v>
      </c>
      <c r="L719" t="s">
        <v>1444</v>
      </c>
      <c r="M719" t="s">
        <v>45</v>
      </c>
      <c r="N719" t="s">
        <v>73</v>
      </c>
      <c r="O719" t="s">
        <v>47</v>
      </c>
      <c r="P719" t="s">
        <v>74</v>
      </c>
      <c r="Q719" t="s">
        <v>114</v>
      </c>
      <c r="R719" t="s">
        <v>52</v>
      </c>
      <c r="S719" t="s">
        <v>52</v>
      </c>
      <c r="T719" t="s">
        <v>98</v>
      </c>
      <c r="U719" t="s">
        <v>1445</v>
      </c>
      <c r="V719" t="s">
        <v>54</v>
      </c>
      <c r="W719" t="s">
        <v>55</v>
      </c>
      <c r="X719" t="s">
        <v>56</v>
      </c>
      <c r="Y719" t="s">
        <v>1176</v>
      </c>
      <c r="Z719" t="s">
        <v>421</v>
      </c>
      <c r="AA719" t="s">
        <v>82</v>
      </c>
      <c r="AB719">
        <v>1</v>
      </c>
      <c r="AC719" t="s">
        <v>102</v>
      </c>
      <c r="AD719" t="s">
        <v>52</v>
      </c>
      <c r="AE719" t="s">
        <v>52</v>
      </c>
      <c r="AF719" t="s">
        <v>52</v>
      </c>
      <c r="AG719" t="s">
        <v>52</v>
      </c>
      <c r="AH719">
        <v>9606</v>
      </c>
      <c r="AI719" t="s">
        <v>61</v>
      </c>
      <c r="AJ719" t="s">
        <v>1447</v>
      </c>
      <c r="AK719" t="s">
        <v>63</v>
      </c>
      <c r="AL719" t="s">
        <v>104</v>
      </c>
    </row>
    <row r="720" spans="1:38" x14ac:dyDescent="0.2">
      <c r="A720">
        <v>870</v>
      </c>
      <c r="B720">
        <v>30971826</v>
      </c>
      <c r="C720" t="s">
        <v>38</v>
      </c>
      <c r="D720" t="s">
        <v>1442</v>
      </c>
      <c r="E720" t="s">
        <v>1735</v>
      </c>
      <c r="F720">
        <v>17995</v>
      </c>
      <c r="G720">
        <v>17995</v>
      </c>
      <c r="H720" t="s">
        <v>41</v>
      </c>
      <c r="I720">
        <v>1586</v>
      </c>
      <c r="J720" t="s">
        <v>95</v>
      </c>
      <c r="K720" t="s">
        <v>43</v>
      </c>
      <c r="L720" t="s">
        <v>1444</v>
      </c>
      <c r="M720" t="s">
        <v>45</v>
      </c>
      <c r="N720" t="s">
        <v>73</v>
      </c>
      <c r="O720" t="s">
        <v>47</v>
      </c>
      <c r="P720" t="s">
        <v>74</v>
      </c>
      <c r="Q720" t="s">
        <v>114</v>
      </c>
      <c r="R720" t="s">
        <v>52</v>
      </c>
      <c r="S720" t="s">
        <v>52</v>
      </c>
      <c r="T720" t="s">
        <v>98</v>
      </c>
      <c r="U720" t="s">
        <v>1445</v>
      </c>
      <c r="V720" t="s">
        <v>54</v>
      </c>
      <c r="W720" t="s">
        <v>55</v>
      </c>
      <c r="X720" t="s">
        <v>56</v>
      </c>
      <c r="Y720" t="s">
        <v>789</v>
      </c>
      <c r="Z720" t="s">
        <v>421</v>
      </c>
      <c r="AA720" t="s">
        <v>82</v>
      </c>
      <c r="AB720">
        <v>1</v>
      </c>
      <c r="AC720" t="s">
        <v>102</v>
      </c>
      <c r="AD720" t="s">
        <v>52</v>
      </c>
      <c r="AE720" t="s">
        <v>52</v>
      </c>
      <c r="AF720" t="s">
        <v>52</v>
      </c>
      <c r="AG720" t="s">
        <v>52</v>
      </c>
      <c r="AH720">
        <v>9606</v>
      </c>
      <c r="AI720" t="s">
        <v>61</v>
      </c>
      <c r="AJ720" t="s">
        <v>1447</v>
      </c>
      <c r="AK720" t="s">
        <v>63</v>
      </c>
      <c r="AL720" t="s">
        <v>104</v>
      </c>
    </row>
    <row r="721" spans="1:38" x14ac:dyDescent="0.2">
      <c r="A721">
        <v>871</v>
      </c>
      <c r="B721">
        <v>30971826</v>
      </c>
      <c r="C721" t="s">
        <v>38</v>
      </c>
      <c r="D721" t="s">
        <v>1442</v>
      </c>
      <c r="E721" t="s">
        <v>1736</v>
      </c>
      <c r="F721">
        <v>17995</v>
      </c>
      <c r="G721">
        <v>17995</v>
      </c>
      <c r="H721" t="s">
        <v>41</v>
      </c>
      <c r="I721">
        <v>1712</v>
      </c>
      <c r="J721" t="s">
        <v>95</v>
      </c>
      <c r="K721" t="s">
        <v>43</v>
      </c>
      <c r="L721" t="s">
        <v>1444</v>
      </c>
      <c r="M721" t="s">
        <v>45</v>
      </c>
      <c r="N721" t="s">
        <v>73</v>
      </c>
      <c r="O721" t="s">
        <v>47</v>
      </c>
      <c r="P721" t="s">
        <v>74</v>
      </c>
      <c r="Q721" t="s">
        <v>114</v>
      </c>
      <c r="R721" t="s">
        <v>52</v>
      </c>
      <c r="S721" t="s">
        <v>52</v>
      </c>
      <c r="T721" t="s">
        <v>98</v>
      </c>
      <c r="U721" t="s">
        <v>1445</v>
      </c>
      <c r="V721" t="s">
        <v>54</v>
      </c>
      <c r="W721" t="s">
        <v>55</v>
      </c>
      <c r="X721" t="s">
        <v>56</v>
      </c>
      <c r="Y721" t="s">
        <v>1737</v>
      </c>
      <c r="Z721" t="s">
        <v>421</v>
      </c>
      <c r="AA721" t="s">
        <v>82</v>
      </c>
      <c r="AB721">
        <v>1</v>
      </c>
      <c r="AC721" t="s">
        <v>102</v>
      </c>
      <c r="AD721" t="s">
        <v>52</v>
      </c>
      <c r="AE721" t="s">
        <v>52</v>
      </c>
      <c r="AF721" t="s">
        <v>52</v>
      </c>
      <c r="AG721" t="s">
        <v>52</v>
      </c>
      <c r="AH721">
        <v>9606</v>
      </c>
      <c r="AI721" t="s">
        <v>61</v>
      </c>
      <c r="AJ721" t="s">
        <v>1447</v>
      </c>
      <c r="AK721" t="s">
        <v>63</v>
      </c>
      <c r="AL721" t="s">
        <v>104</v>
      </c>
    </row>
    <row r="722" spans="1:38" x14ac:dyDescent="0.2">
      <c r="A722">
        <v>872</v>
      </c>
      <c r="B722">
        <v>30971826</v>
      </c>
      <c r="C722" t="s">
        <v>38</v>
      </c>
      <c r="D722" t="s">
        <v>1442</v>
      </c>
      <c r="E722" t="s">
        <v>1738</v>
      </c>
      <c r="F722">
        <v>17995</v>
      </c>
      <c r="G722">
        <v>17995</v>
      </c>
      <c r="H722" t="s">
        <v>41</v>
      </c>
      <c r="I722">
        <v>1612</v>
      </c>
      <c r="J722" t="s">
        <v>95</v>
      </c>
      <c r="K722" t="s">
        <v>43</v>
      </c>
      <c r="L722" t="s">
        <v>1444</v>
      </c>
      <c r="M722" t="s">
        <v>45</v>
      </c>
      <c r="N722" t="s">
        <v>73</v>
      </c>
      <c r="O722" t="s">
        <v>47</v>
      </c>
      <c r="P722" t="s">
        <v>74</v>
      </c>
      <c r="Q722" t="s">
        <v>114</v>
      </c>
      <c r="R722" t="s">
        <v>52</v>
      </c>
      <c r="S722" t="s">
        <v>52</v>
      </c>
      <c r="T722" t="s">
        <v>98</v>
      </c>
      <c r="U722" t="s">
        <v>1445</v>
      </c>
      <c r="V722" t="s">
        <v>54</v>
      </c>
      <c r="W722" t="s">
        <v>55</v>
      </c>
      <c r="X722" t="s">
        <v>56</v>
      </c>
      <c r="Y722" t="s">
        <v>1739</v>
      </c>
      <c r="Z722" t="s">
        <v>1113</v>
      </c>
      <c r="AA722" t="s">
        <v>82</v>
      </c>
      <c r="AB722">
        <v>1</v>
      </c>
      <c r="AC722" t="s">
        <v>102</v>
      </c>
      <c r="AD722" t="s">
        <v>52</v>
      </c>
      <c r="AE722" t="s">
        <v>52</v>
      </c>
      <c r="AF722" t="s">
        <v>52</v>
      </c>
      <c r="AG722" t="s">
        <v>52</v>
      </c>
      <c r="AH722">
        <v>9606</v>
      </c>
      <c r="AI722" t="s">
        <v>61</v>
      </c>
      <c r="AJ722" t="s">
        <v>1447</v>
      </c>
      <c r="AK722" t="s">
        <v>63</v>
      </c>
      <c r="AL722" t="s">
        <v>104</v>
      </c>
    </row>
    <row r="723" spans="1:38" x14ac:dyDescent="0.2">
      <c r="A723">
        <v>873</v>
      </c>
      <c r="B723">
        <v>30971826</v>
      </c>
      <c r="C723" t="s">
        <v>38</v>
      </c>
      <c r="D723" t="s">
        <v>1442</v>
      </c>
      <c r="E723" t="s">
        <v>1740</v>
      </c>
      <c r="F723">
        <v>17995</v>
      </c>
      <c r="G723">
        <v>17995</v>
      </c>
      <c r="H723" t="s">
        <v>41</v>
      </c>
      <c r="I723">
        <v>864</v>
      </c>
      <c r="J723" t="s">
        <v>95</v>
      </c>
      <c r="K723" t="s">
        <v>43</v>
      </c>
      <c r="L723" t="s">
        <v>1444</v>
      </c>
      <c r="M723" t="s">
        <v>45</v>
      </c>
      <c r="N723" t="s">
        <v>73</v>
      </c>
      <c r="O723" t="s">
        <v>47</v>
      </c>
      <c r="P723" t="s">
        <v>74</v>
      </c>
      <c r="Q723" t="s">
        <v>114</v>
      </c>
      <c r="R723" t="s">
        <v>52</v>
      </c>
      <c r="S723" t="s">
        <v>52</v>
      </c>
      <c r="T723" t="s">
        <v>98</v>
      </c>
      <c r="U723" t="s">
        <v>1445</v>
      </c>
      <c r="V723" t="s">
        <v>54</v>
      </c>
      <c r="W723" t="s">
        <v>55</v>
      </c>
      <c r="X723" t="s">
        <v>56</v>
      </c>
      <c r="Y723" t="s">
        <v>1741</v>
      </c>
      <c r="Z723" t="s">
        <v>596</v>
      </c>
      <c r="AA723" t="s">
        <v>82</v>
      </c>
      <c r="AB723">
        <v>1</v>
      </c>
      <c r="AC723" t="s">
        <v>102</v>
      </c>
      <c r="AD723" t="s">
        <v>52</v>
      </c>
      <c r="AE723" t="s">
        <v>52</v>
      </c>
      <c r="AF723" t="s">
        <v>52</v>
      </c>
      <c r="AG723" t="s">
        <v>52</v>
      </c>
      <c r="AH723">
        <v>9606</v>
      </c>
      <c r="AI723" t="s">
        <v>61</v>
      </c>
      <c r="AJ723" t="s">
        <v>1447</v>
      </c>
      <c r="AK723" t="s">
        <v>63</v>
      </c>
      <c r="AL723" t="s">
        <v>104</v>
      </c>
    </row>
    <row r="724" spans="1:38" x14ac:dyDescent="0.2">
      <c r="A724">
        <v>874</v>
      </c>
      <c r="B724">
        <v>30971826</v>
      </c>
      <c r="C724" t="s">
        <v>38</v>
      </c>
      <c r="D724" t="s">
        <v>1442</v>
      </c>
      <c r="E724" t="s">
        <v>1742</v>
      </c>
      <c r="F724">
        <v>17995</v>
      </c>
      <c r="G724">
        <v>17995</v>
      </c>
      <c r="H724" t="s">
        <v>41</v>
      </c>
      <c r="I724">
        <v>1577</v>
      </c>
      <c r="J724" t="s">
        <v>95</v>
      </c>
      <c r="K724" t="s">
        <v>43</v>
      </c>
      <c r="L724" t="s">
        <v>1444</v>
      </c>
      <c r="M724" t="s">
        <v>45</v>
      </c>
      <c r="N724" t="s">
        <v>73</v>
      </c>
      <c r="O724" t="s">
        <v>47</v>
      </c>
      <c r="P724" t="s">
        <v>74</v>
      </c>
      <c r="Q724" t="s">
        <v>114</v>
      </c>
      <c r="R724" t="s">
        <v>52</v>
      </c>
      <c r="S724" t="s">
        <v>52</v>
      </c>
      <c r="T724" t="s">
        <v>98</v>
      </c>
      <c r="U724" t="s">
        <v>1445</v>
      </c>
      <c r="V724" t="s">
        <v>54</v>
      </c>
      <c r="W724" t="s">
        <v>55</v>
      </c>
      <c r="X724" t="s">
        <v>56</v>
      </c>
      <c r="Y724" t="s">
        <v>1743</v>
      </c>
      <c r="Z724" t="s">
        <v>596</v>
      </c>
      <c r="AA724" t="s">
        <v>82</v>
      </c>
      <c r="AB724">
        <v>1</v>
      </c>
      <c r="AC724" t="s">
        <v>102</v>
      </c>
      <c r="AD724" t="s">
        <v>52</v>
      </c>
      <c r="AE724" t="s">
        <v>52</v>
      </c>
      <c r="AF724" t="s">
        <v>52</v>
      </c>
      <c r="AG724" t="s">
        <v>52</v>
      </c>
      <c r="AH724">
        <v>9606</v>
      </c>
      <c r="AI724" t="s">
        <v>61</v>
      </c>
      <c r="AJ724" t="s">
        <v>1447</v>
      </c>
      <c r="AK724" t="s">
        <v>63</v>
      </c>
      <c r="AL724" t="s">
        <v>104</v>
      </c>
    </row>
    <row r="725" spans="1:38" x14ac:dyDescent="0.2">
      <c r="A725">
        <v>875</v>
      </c>
      <c r="B725">
        <v>30971826</v>
      </c>
      <c r="C725" t="s">
        <v>38</v>
      </c>
      <c r="D725" t="s">
        <v>1442</v>
      </c>
      <c r="E725" t="s">
        <v>1744</v>
      </c>
      <c r="F725">
        <v>17995</v>
      </c>
      <c r="G725">
        <v>17995</v>
      </c>
      <c r="H725" t="s">
        <v>41</v>
      </c>
      <c r="I725">
        <v>1398</v>
      </c>
      <c r="J725" t="s">
        <v>95</v>
      </c>
      <c r="K725" t="s">
        <v>43</v>
      </c>
      <c r="L725" t="s">
        <v>1444</v>
      </c>
      <c r="M725" t="s">
        <v>45</v>
      </c>
      <c r="N725" t="s">
        <v>73</v>
      </c>
      <c r="O725" t="s">
        <v>47</v>
      </c>
      <c r="P725" t="s">
        <v>74</v>
      </c>
      <c r="Q725" t="s">
        <v>114</v>
      </c>
      <c r="R725" t="s">
        <v>52</v>
      </c>
      <c r="S725" t="s">
        <v>52</v>
      </c>
      <c r="T725" t="s">
        <v>98</v>
      </c>
      <c r="U725" t="s">
        <v>1445</v>
      </c>
      <c r="V725" t="s">
        <v>54</v>
      </c>
      <c r="W725" t="s">
        <v>55</v>
      </c>
      <c r="X725" t="s">
        <v>56</v>
      </c>
      <c r="Y725" t="s">
        <v>1745</v>
      </c>
      <c r="Z725" t="s">
        <v>596</v>
      </c>
      <c r="AA725" t="s">
        <v>82</v>
      </c>
      <c r="AB725">
        <v>1</v>
      </c>
      <c r="AC725" t="s">
        <v>102</v>
      </c>
      <c r="AD725" t="s">
        <v>52</v>
      </c>
      <c r="AE725" t="s">
        <v>52</v>
      </c>
      <c r="AF725" t="s">
        <v>52</v>
      </c>
      <c r="AG725" t="s">
        <v>52</v>
      </c>
      <c r="AH725">
        <v>9606</v>
      </c>
      <c r="AI725" t="s">
        <v>61</v>
      </c>
      <c r="AJ725" t="s">
        <v>1447</v>
      </c>
      <c r="AK725" t="s">
        <v>63</v>
      </c>
      <c r="AL725" t="s">
        <v>104</v>
      </c>
    </row>
    <row r="726" spans="1:38" x14ac:dyDescent="0.2">
      <c r="A726">
        <v>876</v>
      </c>
      <c r="B726">
        <v>30971826</v>
      </c>
      <c r="C726" t="s">
        <v>38</v>
      </c>
      <c r="D726" t="s">
        <v>1442</v>
      </c>
      <c r="E726" t="s">
        <v>1746</v>
      </c>
      <c r="F726">
        <v>17995</v>
      </c>
      <c r="G726">
        <v>17995</v>
      </c>
      <c r="H726" t="s">
        <v>41</v>
      </c>
      <c r="I726">
        <v>1578</v>
      </c>
      <c r="J726" t="s">
        <v>95</v>
      </c>
      <c r="K726" t="s">
        <v>43</v>
      </c>
      <c r="L726" t="s">
        <v>1444</v>
      </c>
      <c r="M726" t="s">
        <v>45</v>
      </c>
      <c r="N726" t="s">
        <v>73</v>
      </c>
      <c r="O726" t="s">
        <v>47</v>
      </c>
      <c r="P726" t="s">
        <v>74</v>
      </c>
      <c r="Q726" t="s">
        <v>114</v>
      </c>
      <c r="R726" t="s">
        <v>52</v>
      </c>
      <c r="S726" t="s">
        <v>52</v>
      </c>
      <c r="T726" t="s">
        <v>98</v>
      </c>
      <c r="U726" t="s">
        <v>1445</v>
      </c>
      <c r="V726" t="s">
        <v>54</v>
      </c>
      <c r="W726" t="s">
        <v>55</v>
      </c>
      <c r="X726" t="s">
        <v>56</v>
      </c>
      <c r="Y726" t="s">
        <v>1747</v>
      </c>
      <c r="Z726" t="s">
        <v>596</v>
      </c>
      <c r="AA726" t="s">
        <v>82</v>
      </c>
      <c r="AB726">
        <v>1</v>
      </c>
      <c r="AC726" t="s">
        <v>102</v>
      </c>
      <c r="AD726" t="s">
        <v>52</v>
      </c>
      <c r="AE726" t="s">
        <v>52</v>
      </c>
      <c r="AF726" t="s">
        <v>52</v>
      </c>
      <c r="AG726" t="s">
        <v>52</v>
      </c>
      <c r="AH726">
        <v>9606</v>
      </c>
      <c r="AI726" t="s">
        <v>61</v>
      </c>
      <c r="AJ726" t="s">
        <v>1447</v>
      </c>
      <c r="AK726" t="s">
        <v>63</v>
      </c>
      <c r="AL726" t="s">
        <v>104</v>
      </c>
    </row>
    <row r="727" spans="1:38" x14ac:dyDescent="0.2">
      <c r="A727">
        <v>877</v>
      </c>
      <c r="B727">
        <v>30971826</v>
      </c>
      <c r="C727" t="s">
        <v>38</v>
      </c>
      <c r="D727" t="s">
        <v>1442</v>
      </c>
      <c r="E727" t="s">
        <v>1748</v>
      </c>
      <c r="F727">
        <v>17995</v>
      </c>
      <c r="G727">
        <v>17995</v>
      </c>
      <c r="H727" t="s">
        <v>41</v>
      </c>
      <c r="I727">
        <v>1537</v>
      </c>
      <c r="J727" t="s">
        <v>95</v>
      </c>
      <c r="K727" t="s">
        <v>43</v>
      </c>
      <c r="L727" t="s">
        <v>1444</v>
      </c>
      <c r="M727" t="s">
        <v>45</v>
      </c>
      <c r="N727" t="s">
        <v>73</v>
      </c>
      <c r="O727" t="s">
        <v>47</v>
      </c>
      <c r="P727" t="s">
        <v>74</v>
      </c>
      <c r="Q727" t="s">
        <v>114</v>
      </c>
      <c r="R727" t="s">
        <v>52</v>
      </c>
      <c r="S727" t="s">
        <v>52</v>
      </c>
      <c r="T727" t="s">
        <v>98</v>
      </c>
      <c r="U727" t="s">
        <v>1445</v>
      </c>
      <c r="V727" t="s">
        <v>54</v>
      </c>
      <c r="W727" t="s">
        <v>55</v>
      </c>
      <c r="X727" t="s">
        <v>56</v>
      </c>
      <c r="Y727" t="s">
        <v>1749</v>
      </c>
      <c r="Z727" t="s">
        <v>596</v>
      </c>
      <c r="AA727" t="s">
        <v>82</v>
      </c>
      <c r="AB727">
        <v>1</v>
      </c>
      <c r="AC727" t="s">
        <v>102</v>
      </c>
      <c r="AD727" t="s">
        <v>52</v>
      </c>
      <c r="AE727" t="s">
        <v>52</v>
      </c>
      <c r="AF727" t="s">
        <v>52</v>
      </c>
      <c r="AG727" t="s">
        <v>52</v>
      </c>
      <c r="AH727">
        <v>9606</v>
      </c>
      <c r="AI727" t="s">
        <v>61</v>
      </c>
      <c r="AJ727" t="s">
        <v>1447</v>
      </c>
      <c r="AK727" t="s">
        <v>63</v>
      </c>
      <c r="AL727" t="s">
        <v>104</v>
      </c>
    </row>
    <row r="728" spans="1:38" x14ac:dyDescent="0.2">
      <c r="A728">
        <v>878</v>
      </c>
      <c r="B728">
        <v>30971826</v>
      </c>
      <c r="C728" t="s">
        <v>38</v>
      </c>
      <c r="D728" t="s">
        <v>1442</v>
      </c>
      <c r="E728" t="s">
        <v>1750</v>
      </c>
      <c r="F728">
        <v>17995</v>
      </c>
      <c r="G728">
        <v>17995</v>
      </c>
      <c r="H728" t="s">
        <v>41</v>
      </c>
      <c r="I728">
        <v>1581</v>
      </c>
      <c r="J728" t="s">
        <v>95</v>
      </c>
      <c r="K728" t="s">
        <v>43</v>
      </c>
      <c r="L728" t="s">
        <v>1444</v>
      </c>
      <c r="M728" t="s">
        <v>45</v>
      </c>
      <c r="N728" t="s">
        <v>73</v>
      </c>
      <c r="O728" t="s">
        <v>47</v>
      </c>
      <c r="P728" t="s">
        <v>74</v>
      </c>
      <c r="Q728" t="s">
        <v>114</v>
      </c>
      <c r="R728" t="s">
        <v>52</v>
      </c>
      <c r="S728" t="s">
        <v>52</v>
      </c>
      <c r="T728" t="s">
        <v>98</v>
      </c>
      <c r="U728" t="s">
        <v>1445</v>
      </c>
      <c r="V728" t="s">
        <v>54</v>
      </c>
      <c r="W728" t="s">
        <v>55</v>
      </c>
      <c r="X728" t="s">
        <v>56</v>
      </c>
      <c r="Y728" t="s">
        <v>1751</v>
      </c>
      <c r="Z728" t="s">
        <v>596</v>
      </c>
      <c r="AA728" t="s">
        <v>82</v>
      </c>
      <c r="AB728">
        <v>1</v>
      </c>
      <c r="AC728" t="s">
        <v>102</v>
      </c>
      <c r="AD728" t="s">
        <v>52</v>
      </c>
      <c r="AE728" t="s">
        <v>52</v>
      </c>
      <c r="AF728" t="s">
        <v>52</v>
      </c>
      <c r="AG728" t="s">
        <v>52</v>
      </c>
      <c r="AH728">
        <v>9606</v>
      </c>
      <c r="AI728" t="s">
        <v>61</v>
      </c>
      <c r="AJ728" t="s">
        <v>1447</v>
      </c>
      <c r="AK728" t="s">
        <v>63</v>
      </c>
      <c r="AL728" t="s">
        <v>104</v>
      </c>
    </row>
    <row r="729" spans="1:38" x14ac:dyDescent="0.2">
      <c r="A729">
        <v>879</v>
      </c>
      <c r="B729">
        <v>30971826</v>
      </c>
      <c r="C729" t="s">
        <v>38</v>
      </c>
      <c r="D729" t="s">
        <v>1442</v>
      </c>
      <c r="E729" t="s">
        <v>1752</v>
      </c>
      <c r="F729">
        <v>17995</v>
      </c>
      <c r="G729">
        <v>17995</v>
      </c>
      <c r="H729" t="s">
        <v>41</v>
      </c>
      <c r="I729">
        <v>2211</v>
      </c>
      <c r="J729" t="s">
        <v>95</v>
      </c>
      <c r="K729" t="s">
        <v>43</v>
      </c>
      <c r="L729" t="s">
        <v>1444</v>
      </c>
      <c r="M729" t="s">
        <v>45</v>
      </c>
      <c r="N729" t="s">
        <v>73</v>
      </c>
      <c r="O729" t="s">
        <v>47</v>
      </c>
      <c r="P729" t="s">
        <v>74</v>
      </c>
      <c r="Q729" t="s">
        <v>114</v>
      </c>
      <c r="R729" t="s">
        <v>52</v>
      </c>
      <c r="S729" t="s">
        <v>52</v>
      </c>
      <c r="T729" t="s">
        <v>98</v>
      </c>
      <c r="U729" t="s">
        <v>1445</v>
      </c>
      <c r="V729" t="s">
        <v>54</v>
      </c>
      <c r="W729" t="s">
        <v>55</v>
      </c>
      <c r="X729" t="s">
        <v>56</v>
      </c>
      <c r="Y729" t="s">
        <v>1753</v>
      </c>
      <c r="Z729" t="s">
        <v>596</v>
      </c>
      <c r="AA729" t="s">
        <v>82</v>
      </c>
      <c r="AB729">
        <v>1</v>
      </c>
      <c r="AC729" t="s">
        <v>102</v>
      </c>
      <c r="AD729" t="s">
        <v>52</v>
      </c>
      <c r="AE729" t="s">
        <v>52</v>
      </c>
      <c r="AF729" t="s">
        <v>52</v>
      </c>
      <c r="AG729" t="s">
        <v>52</v>
      </c>
      <c r="AH729">
        <v>9606</v>
      </c>
      <c r="AI729" t="s">
        <v>61</v>
      </c>
      <c r="AJ729" t="s">
        <v>1447</v>
      </c>
      <c r="AK729" t="s">
        <v>63</v>
      </c>
      <c r="AL729" t="s">
        <v>104</v>
      </c>
    </row>
    <row r="730" spans="1:38" x14ac:dyDescent="0.2">
      <c r="A730">
        <v>880</v>
      </c>
      <c r="B730">
        <v>30971826</v>
      </c>
      <c r="C730" t="s">
        <v>38</v>
      </c>
      <c r="D730" t="s">
        <v>1442</v>
      </c>
      <c r="E730" t="s">
        <v>1754</v>
      </c>
      <c r="F730">
        <v>17995</v>
      </c>
      <c r="G730">
        <v>17995</v>
      </c>
      <c r="H730" t="s">
        <v>41</v>
      </c>
      <c r="I730">
        <v>1545</v>
      </c>
      <c r="J730" t="s">
        <v>95</v>
      </c>
      <c r="K730" t="s">
        <v>43</v>
      </c>
      <c r="L730" t="s">
        <v>1444</v>
      </c>
      <c r="M730" t="s">
        <v>45</v>
      </c>
      <c r="N730" t="s">
        <v>73</v>
      </c>
      <c r="O730" t="s">
        <v>47</v>
      </c>
      <c r="P730" t="s">
        <v>74</v>
      </c>
      <c r="Q730" t="s">
        <v>114</v>
      </c>
      <c r="R730" t="s">
        <v>52</v>
      </c>
      <c r="S730" t="s">
        <v>52</v>
      </c>
      <c r="T730" t="s">
        <v>98</v>
      </c>
      <c r="U730" t="s">
        <v>1445</v>
      </c>
      <c r="V730" t="s">
        <v>54</v>
      </c>
      <c r="W730" t="s">
        <v>55</v>
      </c>
      <c r="X730" t="s">
        <v>56</v>
      </c>
      <c r="Y730" t="s">
        <v>1755</v>
      </c>
      <c r="Z730" t="s">
        <v>811</v>
      </c>
      <c r="AA730" t="s">
        <v>82</v>
      </c>
      <c r="AB730">
        <v>1</v>
      </c>
      <c r="AC730" t="s">
        <v>102</v>
      </c>
      <c r="AD730" t="s">
        <v>52</v>
      </c>
      <c r="AE730" t="s">
        <v>52</v>
      </c>
      <c r="AF730" t="s">
        <v>52</v>
      </c>
      <c r="AG730" t="s">
        <v>52</v>
      </c>
      <c r="AH730">
        <v>9606</v>
      </c>
      <c r="AI730" t="s">
        <v>61</v>
      </c>
      <c r="AJ730" t="s">
        <v>1447</v>
      </c>
      <c r="AK730" t="s">
        <v>63</v>
      </c>
      <c r="AL730" t="s">
        <v>104</v>
      </c>
    </row>
    <row r="731" spans="1:38" x14ac:dyDescent="0.2">
      <c r="A731">
        <v>881</v>
      </c>
      <c r="B731">
        <v>30971826</v>
      </c>
      <c r="C731" t="s">
        <v>38</v>
      </c>
      <c r="D731" t="s">
        <v>1442</v>
      </c>
      <c r="E731" t="s">
        <v>1756</v>
      </c>
      <c r="F731">
        <v>17995</v>
      </c>
      <c r="G731">
        <v>17995</v>
      </c>
      <c r="H731" t="s">
        <v>41</v>
      </c>
      <c r="I731">
        <v>1423</v>
      </c>
      <c r="J731" t="s">
        <v>95</v>
      </c>
      <c r="K731" t="s">
        <v>43</v>
      </c>
      <c r="L731" t="s">
        <v>1444</v>
      </c>
      <c r="M731" t="s">
        <v>45</v>
      </c>
      <c r="N731" t="s">
        <v>73</v>
      </c>
      <c r="O731" t="s">
        <v>47</v>
      </c>
      <c r="P731" t="s">
        <v>74</v>
      </c>
      <c r="Q731" t="s">
        <v>114</v>
      </c>
      <c r="R731" t="s">
        <v>52</v>
      </c>
      <c r="S731" t="s">
        <v>52</v>
      </c>
      <c r="T731" t="s">
        <v>98</v>
      </c>
      <c r="U731" t="s">
        <v>1445</v>
      </c>
      <c r="V731" t="s">
        <v>54</v>
      </c>
      <c r="W731" t="s">
        <v>55</v>
      </c>
      <c r="X731" t="s">
        <v>56</v>
      </c>
      <c r="Y731" t="s">
        <v>250</v>
      </c>
      <c r="Z731" t="s">
        <v>811</v>
      </c>
      <c r="AA731" t="s">
        <v>82</v>
      </c>
      <c r="AB731">
        <v>1</v>
      </c>
      <c r="AC731" t="s">
        <v>102</v>
      </c>
      <c r="AD731" t="s">
        <v>52</v>
      </c>
      <c r="AE731" t="s">
        <v>52</v>
      </c>
      <c r="AF731" t="s">
        <v>52</v>
      </c>
      <c r="AG731" t="s">
        <v>52</v>
      </c>
      <c r="AH731">
        <v>9606</v>
      </c>
      <c r="AI731" t="s">
        <v>61</v>
      </c>
      <c r="AJ731" t="s">
        <v>1447</v>
      </c>
      <c r="AK731" t="s">
        <v>63</v>
      </c>
      <c r="AL731" t="s">
        <v>104</v>
      </c>
    </row>
    <row r="732" spans="1:38" x14ac:dyDescent="0.2">
      <c r="A732">
        <v>882</v>
      </c>
      <c r="B732">
        <v>30971826</v>
      </c>
      <c r="C732" t="s">
        <v>38</v>
      </c>
      <c r="D732" t="s">
        <v>1442</v>
      </c>
      <c r="E732" t="s">
        <v>1757</v>
      </c>
      <c r="F732">
        <v>17995</v>
      </c>
      <c r="G732">
        <v>17995</v>
      </c>
      <c r="H732" t="s">
        <v>41</v>
      </c>
      <c r="I732">
        <v>1326</v>
      </c>
      <c r="J732" t="s">
        <v>95</v>
      </c>
      <c r="K732" t="s">
        <v>43</v>
      </c>
      <c r="L732" t="s">
        <v>1444</v>
      </c>
      <c r="M732" t="s">
        <v>45</v>
      </c>
      <c r="N732" t="s">
        <v>73</v>
      </c>
      <c r="O732" t="s">
        <v>47</v>
      </c>
      <c r="P732" t="s">
        <v>74</v>
      </c>
      <c r="Q732" t="s">
        <v>114</v>
      </c>
      <c r="R732" t="s">
        <v>52</v>
      </c>
      <c r="S732" t="s">
        <v>52</v>
      </c>
      <c r="T732" t="s">
        <v>98</v>
      </c>
      <c r="U732" t="s">
        <v>1445</v>
      </c>
      <c r="V732" t="s">
        <v>54</v>
      </c>
      <c r="W732" t="s">
        <v>55</v>
      </c>
      <c r="X732" t="s">
        <v>56</v>
      </c>
      <c r="Y732" t="s">
        <v>1758</v>
      </c>
      <c r="Z732" t="s">
        <v>802</v>
      </c>
      <c r="AA732" t="s">
        <v>82</v>
      </c>
      <c r="AB732">
        <v>1</v>
      </c>
      <c r="AC732" t="s">
        <v>102</v>
      </c>
      <c r="AD732" t="s">
        <v>52</v>
      </c>
      <c r="AE732" t="s">
        <v>52</v>
      </c>
      <c r="AF732" t="s">
        <v>52</v>
      </c>
      <c r="AG732" t="s">
        <v>52</v>
      </c>
      <c r="AH732">
        <v>9606</v>
      </c>
      <c r="AI732" t="s">
        <v>61</v>
      </c>
      <c r="AJ732" t="s">
        <v>1447</v>
      </c>
      <c r="AK732" t="s">
        <v>63</v>
      </c>
      <c r="AL732" t="s">
        <v>104</v>
      </c>
    </row>
    <row r="733" spans="1:38" x14ac:dyDescent="0.2">
      <c r="A733">
        <v>883</v>
      </c>
      <c r="B733">
        <v>30971826</v>
      </c>
      <c r="C733" t="s">
        <v>38</v>
      </c>
      <c r="D733" t="s">
        <v>1442</v>
      </c>
      <c r="E733" t="s">
        <v>1759</v>
      </c>
      <c r="F733">
        <v>17995</v>
      </c>
      <c r="G733">
        <v>17995</v>
      </c>
      <c r="H733" t="s">
        <v>41</v>
      </c>
      <c r="I733">
        <v>1345</v>
      </c>
      <c r="J733" t="s">
        <v>95</v>
      </c>
      <c r="K733" t="s">
        <v>43</v>
      </c>
      <c r="L733" t="s">
        <v>1444</v>
      </c>
      <c r="M733" t="s">
        <v>45</v>
      </c>
      <c r="N733" t="s">
        <v>73</v>
      </c>
      <c r="O733" t="s">
        <v>47</v>
      </c>
      <c r="P733" t="s">
        <v>74</v>
      </c>
      <c r="Q733" t="s">
        <v>114</v>
      </c>
      <c r="R733" t="s">
        <v>52</v>
      </c>
      <c r="S733" t="s">
        <v>52</v>
      </c>
      <c r="T733" t="s">
        <v>98</v>
      </c>
      <c r="U733" t="s">
        <v>1445</v>
      </c>
      <c r="V733" t="s">
        <v>54</v>
      </c>
      <c r="W733" t="s">
        <v>55</v>
      </c>
      <c r="X733" t="s">
        <v>56</v>
      </c>
      <c r="Y733" t="s">
        <v>829</v>
      </c>
      <c r="Z733" t="s">
        <v>811</v>
      </c>
      <c r="AA733" t="s">
        <v>82</v>
      </c>
      <c r="AB733">
        <v>1</v>
      </c>
      <c r="AC733" t="s">
        <v>102</v>
      </c>
      <c r="AD733" t="s">
        <v>52</v>
      </c>
      <c r="AE733" t="s">
        <v>52</v>
      </c>
      <c r="AF733" t="s">
        <v>52</v>
      </c>
      <c r="AG733" t="s">
        <v>52</v>
      </c>
      <c r="AH733">
        <v>9606</v>
      </c>
      <c r="AI733" t="s">
        <v>61</v>
      </c>
      <c r="AJ733" t="s">
        <v>1447</v>
      </c>
      <c r="AK733" t="s">
        <v>63</v>
      </c>
      <c r="AL733" t="s">
        <v>104</v>
      </c>
    </row>
    <row r="734" spans="1:38" x14ac:dyDescent="0.2">
      <c r="A734">
        <v>884</v>
      </c>
      <c r="B734">
        <v>30971826</v>
      </c>
      <c r="C734" t="s">
        <v>38</v>
      </c>
      <c r="D734" t="s">
        <v>1442</v>
      </c>
      <c r="E734" t="s">
        <v>1760</v>
      </c>
      <c r="F734">
        <v>17995</v>
      </c>
      <c r="G734">
        <v>17995</v>
      </c>
      <c r="H734" t="s">
        <v>41</v>
      </c>
      <c r="I734">
        <v>1313</v>
      </c>
      <c r="J734" t="s">
        <v>95</v>
      </c>
      <c r="K734" t="s">
        <v>43</v>
      </c>
      <c r="L734" t="s">
        <v>1444</v>
      </c>
      <c r="M734" t="s">
        <v>45</v>
      </c>
      <c r="N734" t="s">
        <v>73</v>
      </c>
      <c r="O734" t="s">
        <v>47</v>
      </c>
      <c r="P734" t="s">
        <v>74</v>
      </c>
      <c r="Q734" t="s">
        <v>114</v>
      </c>
      <c r="R734" t="s">
        <v>52</v>
      </c>
      <c r="S734" t="s">
        <v>52</v>
      </c>
      <c r="T734" t="s">
        <v>98</v>
      </c>
      <c r="U734" t="s">
        <v>1445</v>
      </c>
      <c r="V734" t="s">
        <v>54</v>
      </c>
      <c r="W734" t="s">
        <v>55</v>
      </c>
      <c r="X734" t="s">
        <v>56</v>
      </c>
      <c r="Y734" t="s">
        <v>831</v>
      </c>
      <c r="Z734" t="s">
        <v>802</v>
      </c>
      <c r="AA734" t="s">
        <v>82</v>
      </c>
      <c r="AB734">
        <v>1</v>
      </c>
      <c r="AC734" t="s">
        <v>102</v>
      </c>
      <c r="AD734" t="s">
        <v>52</v>
      </c>
      <c r="AE734" t="s">
        <v>52</v>
      </c>
      <c r="AF734" t="s">
        <v>52</v>
      </c>
      <c r="AG734" t="s">
        <v>52</v>
      </c>
      <c r="AH734">
        <v>9606</v>
      </c>
      <c r="AI734" t="s">
        <v>61</v>
      </c>
      <c r="AJ734" t="s">
        <v>1447</v>
      </c>
      <c r="AK734" t="s">
        <v>63</v>
      </c>
      <c r="AL734" t="s">
        <v>104</v>
      </c>
    </row>
    <row r="735" spans="1:38" x14ac:dyDescent="0.2">
      <c r="A735">
        <v>885</v>
      </c>
      <c r="B735">
        <v>30971826</v>
      </c>
      <c r="C735" t="s">
        <v>38</v>
      </c>
      <c r="D735" t="s">
        <v>1442</v>
      </c>
      <c r="E735" t="s">
        <v>1761</v>
      </c>
      <c r="F735">
        <v>17995</v>
      </c>
      <c r="G735">
        <v>17995</v>
      </c>
      <c r="H735" t="s">
        <v>41</v>
      </c>
      <c r="I735">
        <v>1735</v>
      </c>
      <c r="J735" t="s">
        <v>95</v>
      </c>
      <c r="K735" t="s">
        <v>43</v>
      </c>
      <c r="L735" t="s">
        <v>1444</v>
      </c>
      <c r="M735" t="s">
        <v>45</v>
      </c>
      <c r="N735" t="s">
        <v>73</v>
      </c>
      <c r="O735" t="s">
        <v>47</v>
      </c>
      <c r="P735" t="s">
        <v>74</v>
      </c>
      <c r="Q735" t="s">
        <v>114</v>
      </c>
      <c r="R735" t="s">
        <v>52</v>
      </c>
      <c r="S735" t="s">
        <v>52</v>
      </c>
      <c r="T735" t="s">
        <v>98</v>
      </c>
      <c r="U735" t="s">
        <v>1445</v>
      </c>
      <c r="V735" t="s">
        <v>54</v>
      </c>
      <c r="W735" t="s">
        <v>55</v>
      </c>
      <c r="X735" t="s">
        <v>56</v>
      </c>
      <c r="Y735" t="s">
        <v>1762</v>
      </c>
      <c r="Z735" t="s">
        <v>802</v>
      </c>
      <c r="AA735" t="s">
        <v>82</v>
      </c>
      <c r="AB735">
        <v>1</v>
      </c>
      <c r="AC735" t="s">
        <v>102</v>
      </c>
      <c r="AD735" t="s">
        <v>52</v>
      </c>
      <c r="AE735" t="s">
        <v>52</v>
      </c>
      <c r="AF735" t="s">
        <v>52</v>
      </c>
      <c r="AG735" t="s">
        <v>52</v>
      </c>
      <c r="AH735">
        <v>9606</v>
      </c>
      <c r="AI735" t="s">
        <v>61</v>
      </c>
      <c r="AJ735" t="s">
        <v>1447</v>
      </c>
      <c r="AK735" t="s">
        <v>63</v>
      </c>
      <c r="AL735" t="s">
        <v>104</v>
      </c>
    </row>
    <row r="736" spans="1:38" x14ac:dyDescent="0.2">
      <c r="A736">
        <v>886</v>
      </c>
      <c r="B736">
        <v>30971826</v>
      </c>
      <c r="C736" t="s">
        <v>38</v>
      </c>
      <c r="D736" t="s">
        <v>1442</v>
      </c>
      <c r="E736" t="s">
        <v>1763</v>
      </c>
      <c r="F736">
        <v>17995</v>
      </c>
      <c r="G736">
        <v>17995</v>
      </c>
      <c r="H736" t="s">
        <v>41</v>
      </c>
      <c r="I736">
        <v>1568</v>
      </c>
      <c r="J736" t="s">
        <v>95</v>
      </c>
      <c r="K736" t="s">
        <v>43</v>
      </c>
      <c r="L736" t="s">
        <v>1444</v>
      </c>
      <c r="M736" t="s">
        <v>45</v>
      </c>
      <c r="N736" t="s">
        <v>73</v>
      </c>
      <c r="O736" t="s">
        <v>47</v>
      </c>
      <c r="P736" t="s">
        <v>74</v>
      </c>
      <c r="Q736" t="s">
        <v>114</v>
      </c>
      <c r="R736" t="s">
        <v>52</v>
      </c>
      <c r="S736" t="s">
        <v>52</v>
      </c>
      <c r="T736" t="s">
        <v>98</v>
      </c>
      <c r="U736" t="s">
        <v>1445</v>
      </c>
      <c r="V736" t="s">
        <v>54</v>
      </c>
      <c r="W736" t="s">
        <v>55</v>
      </c>
      <c r="X736" t="s">
        <v>56</v>
      </c>
      <c r="Y736" t="s">
        <v>1764</v>
      </c>
      <c r="Z736" t="s">
        <v>225</v>
      </c>
      <c r="AA736" t="s">
        <v>82</v>
      </c>
      <c r="AB736">
        <v>1</v>
      </c>
      <c r="AC736" t="s">
        <v>102</v>
      </c>
      <c r="AD736" t="s">
        <v>52</v>
      </c>
      <c r="AE736" t="s">
        <v>52</v>
      </c>
      <c r="AF736" t="s">
        <v>52</v>
      </c>
      <c r="AG736" t="s">
        <v>52</v>
      </c>
      <c r="AH736">
        <v>9606</v>
      </c>
      <c r="AI736" t="s">
        <v>61</v>
      </c>
      <c r="AJ736" t="s">
        <v>1447</v>
      </c>
      <c r="AK736" t="s">
        <v>63</v>
      </c>
      <c r="AL736" t="s">
        <v>104</v>
      </c>
    </row>
    <row r="737" spans="1:38" x14ac:dyDescent="0.2">
      <c r="A737">
        <v>887</v>
      </c>
      <c r="B737">
        <v>30971826</v>
      </c>
      <c r="C737" t="s">
        <v>38</v>
      </c>
      <c r="D737" t="s">
        <v>1442</v>
      </c>
      <c r="E737" t="s">
        <v>1765</v>
      </c>
      <c r="F737">
        <v>17995</v>
      </c>
      <c r="G737">
        <v>17995</v>
      </c>
      <c r="H737" t="s">
        <v>41</v>
      </c>
      <c r="I737">
        <v>1179</v>
      </c>
      <c r="J737" t="s">
        <v>95</v>
      </c>
      <c r="K737" t="s">
        <v>43</v>
      </c>
      <c r="L737" t="s">
        <v>1444</v>
      </c>
      <c r="M737" t="s">
        <v>45</v>
      </c>
      <c r="N737" t="s">
        <v>73</v>
      </c>
      <c r="O737" t="s">
        <v>47</v>
      </c>
      <c r="P737" t="s">
        <v>74</v>
      </c>
      <c r="Q737" t="s">
        <v>114</v>
      </c>
      <c r="R737" t="s">
        <v>52</v>
      </c>
      <c r="S737" t="s">
        <v>52</v>
      </c>
      <c r="T737" t="s">
        <v>98</v>
      </c>
      <c r="U737" t="s">
        <v>1445</v>
      </c>
      <c r="V737" t="s">
        <v>54</v>
      </c>
      <c r="W737" t="s">
        <v>55</v>
      </c>
      <c r="X737" t="s">
        <v>56</v>
      </c>
      <c r="Y737" t="s">
        <v>1766</v>
      </c>
      <c r="Z737" t="s">
        <v>811</v>
      </c>
      <c r="AA737" t="s">
        <v>82</v>
      </c>
      <c r="AB737">
        <v>1</v>
      </c>
      <c r="AC737" t="s">
        <v>102</v>
      </c>
      <c r="AD737" t="s">
        <v>52</v>
      </c>
      <c r="AE737" t="s">
        <v>52</v>
      </c>
      <c r="AF737" t="s">
        <v>52</v>
      </c>
      <c r="AG737" t="s">
        <v>52</v>
      </c>
      <c r="AH737">
        <v>9606</v>
      </c>
      <c r="AI737" t="s">
        <v>61</v>
      </c>
      <c r="AJ737" t="s">
        <v>1447</v>
      </c>
      <c r="AK737" t="s">
        <v>63</v>
      </c>
      <c r="AL737" t="s">
        <v>104</v>
      </c>
    </row>
    <row r="738" spans="1:38" x14ac:dyDescent="0.2">
      <c r="A738">
        <v>888</v>
      </c>
      <c r="B738">
        <v>30971826</v>
      </c>
      <c r="C738" t="s">
        <v>38</v>
      </c>
      <c r="D738" t="s">
        <v>1442</v>
      </c>
      <c r="E738" t="s">
        <v>1767</v>
      </c>
      <c r="F738">
        <v>17995</v>
      </c>
      <c r="G738">
        <v>17995</v>
      </c>
      <c r="H738" t="s">
        <v>41</v>
      </c>
      <c r="I738">
        <v>1471</v>
      </c>
      <c r="J738" t="s">
        <v>95</v>
      </c>
      <c r="K738" t="s">
        <v>43</v>
      </c>
      <c r="L738" t="s">
        <v>1444</v>
      </c>
      <c r="M738" t="s">
        <v>45</v>
      </c>
      <c r="N738" t="s">
        <v>73</v>
      </c>
      <c r="O738" t="s">
        <v>47</v>
      </c>
      <c r="P738" t="s">
        <v>74</v>
      </c>
      <c r="Q738" t="s">
        <v>114</v>
      </c>
      <c r="R738" t="s">
        <v>52</v>
      </c>
      <c r="S738" t="s">
        <v>52</v>
      </c>
      <c r="T738" t="s">
        <v>98</v>
      </c>
      <c r="U738" t="s">
        <v>1445</v>
      </c>
      <c r="V738" t="s">
        <v>54</v>
      </c>
      <c r="W738" t="s">
        <v>55</v>
      </c>
      <c r="X738" t="s">
        <v>56</v>
      </c>
      <c r="Y738" t="s">
        <v>839</v>
      </c>
      <c r="Z738" t="s">
        <v>225</v>
      </c>
      <c r="AA738" t="s">
        <v>82</v>
      </c>
      <c r="AB738">
        <v>1</v>
      </c>
      <c r="AC738" t="s">
        <v>102</v>
      </c>
      <c r="AD738" t="s">
        <v>52</v>
      </c>
      <c r="AE738" t="s">
        <v>52</v>
      </c>
      <c r="AF738" t="s">
        <v>52</v>
      </c>
      <c r="AG738" t="s">
        <v>52</v>
      </c>
      <c r="AH738">
        <v>9606</v>
      </c>
      <c r="AI738" t="s">
        <v>61</v>
      </c>
      <c r="AJ738" t="s">
        <v>1447</v>
      </c>
      <c r="AK738" t="s">
        <v>63</v>
      </c>
      <c r="AL738" t="s">
        <v>104</v>
      </c>
    </row>
    <row r="739" spans="1:38" x14ac:dyDescent="0.2">
      <c r="A739">
        <v>889</v>
      </c>
      <c r="B739">
        <v>30971826</v>
      </c>
      <c r="C739" t="s">
        <v>38</v>
      </c>
      <c r="D739" t="s">
        <v>1442</v>
      </c>
      <c r="E739" t="s">
        <v>1768</v>
      </c>
      <c r="F739">
        <v>17995</v>
      </c>
      <c r="G739">
        <v>17995</v>
      </c>
      <c r="H739" t="s">
        <v>41</v>
      </c>
      <c r="I739">
        <v>1858</v>
      </c>
      <c r="J739" t="s">
        <v>95</v>
      </c>
      <c r="K739" t="s">
        <v>43</v>
      </c>
      <c r="L739" t="s">
        <v>1444</v>
      </c>
      <c r="M739" t="s">
        <v>45</v>
      </c>
      <c r="N739" t="s">
        <v>73</v>
      </c>
      <c r="O739" t="s">
        <v>47</v>
      </c>
      <c r="P739" t="s">
        <v>74</v>
      </c>
      <c r="Q739" t="s">
        <v>114</v>
      </c>
      <c r="R739" t="s">
        <v>52</v>
      </c>
      <c r="S739" t="s">
        <v>52</v>
      </c>
      <c r="T739" t="s">
        <v>98</v>
      </c>
      <c r="U739" t="s">
        <v>1445</v>
      </c>
      <c r="V739" t="s">
        <v>54</v>
      </c>
      <c r="W739" t="s">
        <v>55</v>
      </c>
      <c r="X739" t="s">
        <v>56</v>
      </c>
      <c r="Y739" t="s">
        <v>1769</v>
      </c>
      <c r="Z739" t="s">
        <v>811</v>
      </c>
      <c r="AA739" t="s">
        <v>82</v>
      </c>
      <c r="AB739">
        <v>1</v>
      </c>
      <c r="AC739" t="s">
        <v>102</v>
      </c>
      <c r="AD739" t="s">
        <v>52</v>
      </c>
      <c r="AE739" t="s">
        <v>52</v>
      </c>
      <c r="AF739" t="s">
        <v>52</v>
      </c>
      <c r="AG739" t="s">
        <v>52</v>
      </c>
      <c r="AH739">
        <v>9606</v>
      </c>
      <c r="AI739" t="s">
        <v>61</v>
      </c>
      <c r="AJ739" t="s">
        <v>1447</v>
      </c>
      <c r="AK739" t="s">
        <v>63</v>
      </c>
      <c r="AL739" t="s">
        <v>104</v>
      </c>
    </row>
    <row r="740" spans="1:38" x14ac:dyDescent="0.2">
      <c r="A740">
        <v>890</v>
      </c>
      <c r="B740">
        <v>30971826</v>
      </c>
      <c r="C740" t="s">
        <v>38</v>
      </c>
      <c r="D740" t="s">
        <v>1442</v>
      </c>
      <c r="E740" t="s">
        <v>1770</v>
      </c>
      <c r="F740">
        <v>17995</v>
      </c>
      <c r="G740">
        <v>17995</v>
      </c>
      <c r="H740" t="s">
        <v>41</v>
      </c>
      <c r="I740">
        <v>1466</v>
      </c>
      <c r="J740" t="s">
        <v>95</v>
      </c>
      <c r="K740" t="s">
        <v>43</v>
      </c>
      <c r="L740" t="s">
        <v>1444</v>
      </c>
      <c r="M740" t="s">
        <v>45</v>
      </c>
      <c r="N740" t="s">
        <v>73</v>
      </c>
      <c r="O740" t="s">
        <v>47</v>
      </c>
      <c r="P740" t="s">
        <v>74</v>
      </c>
      <c r="Q740" t="s">
        <v>114</v>
      </c>
      <c r="R740" t="s">
        <v>52</v>
      </c>
      <c r="S740" t="s">
        <v>52</v>
      </c>
      <c r="T740" t="s">
        <v>98</v>
      </c>
      <c r="U740" t="s">
        <v>1445</v>
      </c>
      <c r="V740" t="s">
        <v>54</v>
      </c>
      <c r="W740" t="s">
        <v>55</v>
      </c>
      <c r="X740" t="s">
        <v>56</v>
      </c>
      <c r="Y740" t="s">
        <v>1771</v>
      </c>
      <c r="Z740" t="s">
        <v>225</v>
      </c>
      <c r="AA740" t="s">
        <v>82</v>
      </c>
      <c r="AB740">
        <v>1</v>
      </c>
      <c r="AC740" t="s">
        <v>102</v>
      </c>
      <c r="AD740" t="s">
        <v>52</v>
      </c>
      <c r="AE740" t="s">
        <v>52</v>
      </c>
      <c r="AF740" t="s">
        <v>52</v>
      </c>
      <c r="AG740" t="s">
        <v>52</v>
      </c>
      <c r="AH740">
        <v>9606</v>
      </c>
      <c r="AI740" t="s">
        <v>61</v>
      </c>
      <c r="AJ740" t="s">
        <v>1447</v>
      </c>
      <c r="AK740" t="s">
        <v>63</v>
      </c>
      <c r="AL740" t="s">
        <v>104</v>
      </c>
    </row>
    <row r="741" spans="1:38" x14ac:dyDescent="0.2">
      <c r="A741">
        <v>891</v>
      </c>
      <c r="B741">
        <v>30971826</v>
      </c>
      <c r="C741" t="s">
        <v>38</v>
      </c>
      <c r="D741" t="s">
        <v>1442</v>
      </c>
      <c r="E741" t="s">
        <v>1772</v>
      </c>
      <c r="F741">
        <v>17995</v>
      </c>
      <c r="G741">
        <v>17995</v>
      </c>
      <c r="H741" t="s">
        <v>41</v>
      </c>
      <c r="I741">
        <v>1636</v>
      </c>
      <c r="J741" t="s">
        <v>95</v>
      </c>
      <c r="K741" t="s">
        <v>43</v>
      </c>
      <c r="L741" t="s">
        <v>1444</v>
      </c>
      <c r="M741" t="s">
        <v>45</v>
      </c>
      <c r="N741" t="s">
        <v>73</v>
      </c>
      <c r="O741" t="s">
        <v>47</v>
      </c>
      <c r="P741" t="s">
        <v>74</v>
      </c>
      <c r="Q741" t="s">
        <v>114</v>
      </c>
      <c r="R741" t="s">
        <v>52</v>
      </c>
      <c r="S741" t="s">
        <v>52</v>
      </c>
      <c r="T741" t="s">
        <v>98</v>
      </c>
      <c r="U741" t="s">
        <v>1445</v>
      </c>
      <c r="V741" t="s">
        <v>54</v>
      </c>
      <c r="W741" t="s">
        <v>55</v>
      </c>
      <c r="X741" t="s">
        <v>56</v>
      </c>
      <c r="Y741" t="s">
        <v>841</v>
      </c>
      <c r="Z741" t="s">
        <v>225</v>
      </c>
      <c r="AA741" t="s">
        <v>82</v>
      </c>
      <c r="AB741">
        <v>1</v>
      </c>
      <c r="AC741" t="s">
        <v>102</v>
      </c>
      <c r="AD741" t="s">
        <v>52</v>
      </c>
      <c r="AE741" t="s">
        <v>52</v>
      </c>
      <c r="AF741" t="s">
        <v>52</v>
      </c>
      <c r="AG741" t="s">
        <v>52</v>
      </c>
      <c r="AH741">
        <v>9606</v>
      </c>
      <c r="AI741" t="s">
        <v>61</v>
      </c>
      <c r="AJ741" t="s">
        <v>1447</v>
      </c>
      <c r="AK741" t="s">
        <v>63</v>
      </c>
      <c r="AL741" t="s">
        <v>104</v>
      </c>
    </row>
    <row r="742" spans="1:38" x14ac:dyDescent="0.2">
      <c r="A742">
        <v>892</v>
      </c>
      <c r="B742">
        <v>30971826</v>
      </c>
      <c r="C742" t="s">
        <v>38</v>
      </c>
      <c r="D742" t="s">
        <v>1442</v>
      </c>
      <c r="E742" t="s">
        <v>1773</v>
      </c>
      <c r="F742">
        <v>17995</v>
      </c>
      <c r="G742">
        <v>17995</v>
      </c>
      <c r="H742" t="s">
        <v>41</v>
      </c>
      <c r="I742">
        <v>1591</v>
      </c>
      <c r="J742" t="s">
        <v>95</v>
      </c>
      <c r="K742" t="s">
        <v>43</v>
      </c>
      <c r="L742" t="s">
        <v>1444</v>
      </c>
      <c r="M742" t="s">
        <v>45</v>
      </c>
      <c r="N742" t="s">
        <v>73</v>
      </c>
      <c r="O742" t="s">
        <v>47</v>
      </c>
      <c r="P742" t="s">
        <v>74</v>
      </c>
      <c r="Q742" t="s">
        <v>114</v>
      </c>
      <c r="R742" t="s">
        <v>52</v>
      </c>
      <c r="S742" t="s">
        <v>52</v>
      </c>
      <c r="T742" t="s">
        <v>98</v>
      </c>
      <c r="U742" t="s">
        <v>1445</v>
      </c>
      <c r="V742" t="s">
        <v>54</v>
      </c>
      <c r="W742" t="s">
        <v>55</v>
      </c>
      <c r="X742" t="s">
        <v>56</v>
      </c>
      <c r="Y742" t="s">
        <v>845</v>
      </c>
      <c r="Z742" t="s">
        <v>802</v>
      </c>
      <c r="AA742" t="s">
        <v>82</v>
      </c>
      <c r="AB742">
        <v>1</v>
      </c>
      <c r="AC742" t="s">
        <v>102</v>
      </c>
      <c r="AD742" t="s">
        <v>52</v>
      </c>
      <c r="AE742" t="s">
        <v>52</v>
      </c>
      <c r="AF742" t="s">
        <v>52</v>
      </c>
      <c r="AG742" t="s">
        <v>52</v>
      </c>
      <c r="AH742">
        <v>9606</v>
      </c>
      <c r="AI742" t="s">
        <v>61</v>
      </c>
      <c r="AJ742" t="s">
        <v>1447</v>
      </c>
      <c r="AK742" t="s">
        <v>63</v>
      </c>
      <c r="AL742" t="s">
        <v>104</v>
      </c>
    </row>
    <row r="743" spans="1:38" x14ac:dyDescent="0.2">
      <c r="A743">
        <v>893</v>
      </c>
      <c r="B743">
        <v>30971826</v>
      </c>
      <c r="C743" t="s">
        <v>38</v>
      </c>
      <c r="D743" t="s">
        <v>1442</v>
      </c>
      <c r="E743" t="s">
        <v>1774</v>
      </c>
      <c r="F743">
        <v>17995</v>
      </c>
      <c r="G743">
        <v>17995</v>
      </c>
      <c r="H743" t="s">
        <v>41</v>
      </c>
      <c r="I743">
        <v>1578</v>
      </c>
      <c r="J743" t="s">
        <v>95</v>
      </c>
      <c r="K743" t="s">
        <v>43</v>
      </c>
      <c r="L743" t="s">
        <v>1444</v>
      </c>
      <c r="M743" t="s">
        <v>45</v>
      </c>
      <c r="N743" t="s">
        <v>73</v>
      </c>
      <c r="O743" t="s">
        <v>47</v>
      </c>
      <c r="P743" t="s">
        <v>74</v>
      </c>
      <c r="Q743" t="s">
        <v>114</v>
      </c>
      <c r="R743" t="s">
        <v>52</v>
      </c>
      <c r="S743" t="s">
        <v>52</v>
      </c>
      <c r="T743" t="s">
        <v>98</v>
      </c>
      <c r="U743" t="s">
        <v>1445</v>
      </c>
      <c r="V743" t="s">
        <v>54</v>
      </c>
      <c r="W743" t="s">
        <v>55</v>
      </c>
      <c r="X743" t="s">
        <v>56</v>
      </c>
      <c r="Y743" t="s">
        <v>853</v>
      </c>
      <c r="Z743" t="s">
        <v>515</v>
      </c>
      <c r="AA743" t="s">
        <v>82</v>
      </c>
      <c r="AB743">
        <v>1</v>
      </c>
      <c r="AC743" t="s">
        <v>102</v>
      </c>
      <c r="AD743" t="s">
        <v>52</v>
      </c>
      <c r="AE743" t="s">
        <v>52</v>
      </c>
      <c r="AF743" t="s">
        <v>52</v>
      </c>
      <c r="AG743" t="s">
        <v>52</v>
      </c>
      <c r="AH743">
        <v>9606</v>
      </c>
      <c r="AI743" t="s">
        <v>61</v>
      </c>
      <c r="AJ743" t="s">
        <v>1447</v>
      </c>
      <c r="AK743" t="s">
        <v>63</v>
      </c>
      <c r="AL743" t="s">
        <v>104</v>
      </c>
    </row>
    <row r="744" spans="1:38" x14ac:dyDescent="0.2">
      <c r="A744">
        <v>894</v>
      </c>
      <c r="B744">
        <v>30971826</v>
      </c>
      <c r="C744" t="s">
        <v>38</v>
      </c>
      <c r="D744" t="s">
        <v>1442</v>
      </c>
      <c r="E744" t="s">
        <v>1775</v>
      </c>
      <c r="F744">
        <v>17995</v>
      </c>
      <c r="G744">
        <v>17995</v>
      </c>
      <c r="H744" t="s">
        <v>41</v>
      </c>
      <c r="I744">
        <v>927</v>
      </c>
      <c r="J744" t="s">
        <v>95</v>
      </c>
      <c r="K744" t="s">
        <v>43</v>
      </c>
      <c r="L744" t="s">
        <v>1444</v>
      </c>
      <c r="M744" t="s">
        <v>45</v>
      </c>
      <c r="N744" t="s">
        <v>73</v>
      </c>
      <c r="O744" t="s">
        <v>47</v>
      </c>
      <c r="P744" t="s">
        <v>74</v>
      </c>
      <c r="Q744" t="s">
        <v>114</v>
      </c>
      <c r="R744" t="s">
        <v>52</v>
      </c>
      <c r="S744" t="s">
        <v>52</v>
      </c>
      <c r="T744" t="s">
        <v>98</v>
      </c>
      <c r="U744" t="s">
        <v>1445</v>
      </c>
      <c r="V744" t="s">
        <v>54</v>
      </c>
      <c r="W744" t="s">
        <v>55</v>
      </c>
      <c r="X744" t="s">
        <v>56</v>
      </c>
      <c r="Y744" t="s">
        <v>1776</v>
      </c>
      <c r="Z744" t="s">
        <v>811</v>
      </c>
      <c r="AA744" t="s">
        <v>82</v>
      </c>
      <c r="AB744">
        <v>1</v>
      </c>
      <c r="AC744" t="s">
        <v>102</v>
      </c>
      <c r="AD744" t="s">
        <v>52</v>
      </c>
      <c r="AE744" t="s">
        <v>52</v>
      </c>
      <c r="AF744" t="s">
        <v>52</v>
      </c>
      <c r="AG744" t="s">
        <v>52</v>
      </c>
      <c r="AH744">
        <v>9606</v>
      </c>
      <c r="AI744" t="s">
        <v>61</v>
      </c>
      <c r="AJ744" t="s">
        <v>1447</v>
      </c>
      <c r="AK744" t="s">
        <v>63</v>
      </c>
      <c r="AL744" t="s">
        <v>104</v>
      </c>
    </row>
    <row r="745" spans="1:38" x14ac:dyDescent="0.2">
      <c r="A745">
        <v>895</v>
      </c>
      <c r="B745">
        <v>30971826</v>
      </c>
      <c r="C745" t="s">
        <v>38</v>
      </c>
      <c r="D745" t="s">
        <v>1442</v>
      </c>
      <c r="E745" t="s">
        <v>1777</v>
      </c>
      <c r="F745">
        <v>17995</v>
      </c>
      <c r="G745">
        <v>17995</v>
      </c>
      <c r="H745" t="s">
        <v>41</v>
      </c>
      <c r="I745">
        <v>1829</v>
      </c>
      <c r="J745" t="s">
        <v>95</v>
      </c>
      <c r="K745" t="s">
        <v>43</v>
      </c>
      <c r="L745" t="s">
        <v>1444</v>
      </c>
      <c r="M745" t="s">
        <v>45</v>
      </c>
      <c r="N745" t="s">
        <v>73</v>
      </c>
      <c r="O745" t="s">
        <v>47</v>
      </c>
      <c r="P745" t="s">
        <v>74</v>
      </c>
      <c r="Q745" t="s">
        <v>114</v>
      </c>
      <c r="R745" t="s">
        <v>52</v>
      </c>
      <c r="S745" t="s">
        <v>52</v>
      </c>
      <c r="T745" t="s">
        <v>98</v>
      </c>
      <c r="U745" t="s">
        <v>1445</v>
      </c>
      <c r="V745" t="s">
        <v>54</v>
      </c>
      <c r="W745" t="s">
        <v>55</v>
      </c>
      <c r="X745" t="s">
        <v>56</v>
      </c>
      <c r="Y745" t="s">
        <v>808</v>
      </c>
      <c r="Z745" t="s">
        <v>802</v>
      </c>
      <c r="AA745" t="s">
        <v>82</v>
      </c>
      <c r="AB745">
        <v>1</v>
      </c>
      <c r="AC745" t="s">
        <v>102</v>
      </c>
      <c r="AD745" t="s">
        <v>52</v>
      </c>
      <c r="AE745" t="s">
        <v>52</v>
      </c>
      <c r="AF745" t="s">
        <v>52</v>
      </c>
      <c r="AG745" t="s">
        <v>52</v>
      </c>
      <c r="AH745">
        <v>9606</v>
      </c>
      <c r="AI745" t="s">
        <v>61</v>
      </c>
      <c r="AJ745" t="s">
        <v>1447</v>
      </c>
      <c r="AK745" t="s">
        <v>63</v>
      </c>
      <c r="AL745" t="s">
        <v>104</v>
      </c>
    </row>
    <row r="746" spans="1:38" x14ac:dyDescent="0.2">
      <c r="A746">
        <v>896</v>
      </c>
      <c r="B746">
        <v>30971826</v>
      </c>
      <c r="C746" t="s">
        <v>38</v>
      </c>
      <c r="D746" t="s">
        <v>1442</v>
      </c>
      <c r="E746" t="s">
        <v>1778</v>
      </c>
      <c r="F746">
        <v>17995</v>
      </c>
      <c r="G746">
        <v>17995</v>
      </c>
      <c r="H746" t="s">
        <v>41</v>
      </c>
      <c r="I746">
        <v>1619</v>
      </c>
      <c r="J746" t="s">
        <v>95</v>
      </c>
      <c r="K746" t="s">
        <v>43</v>
      </c>
      <c r="L746" t="s">
        <v>1444</v>
      </c>
      <c r="M746" t="s">
        <v>45</v>
      </c>
      <c r="N746" t="s">
        <v>73</v>
      </c>
      <c r="O746" t="s">
        <v>47</v>
      </c>
      <c r="P746" t="s">
        <v>74</v>
      </c>
      <c r="Q746" t="s">
        <v>114</v>
      </c>
      <c r="R746" t="s">
        <v>52</v>
      </c>
      <c r="S746" t="s">
        <v>52</v>
      </c>
      <c r="T746" t="s">
        <v>98</v>
      </c>
      <c r="U746" t="s">
        <v>1445</v>
      </c>
      <c r="V746" t="s">
        <v>54</v>
      </c>
      <c r="W746" t="s">
        <v>55</v>
      </c>
      <c r="X746" t="s">
        <v>56</v>
      </c>
      <c r="Y746" t="s">
        <v>1779</v>
      </c>
      <c r="Z746" t="s">
        <v>421</v>
      </c>
      <c r="AA746" t="s">
        <v>82</v>
      </c>
      <c r="AB746">
        <v>1</v>
      </c>
      <c r="AC746" t="s">
        <v>102</v>
      </c>
      <c r="AD746" t="s">
        <v>52</v>
      </c>
      <c r="AE746" t="s">
        <v>52</v>
      </c>
      <c r="AF746" t="s">
        <v>52</v>
      </c>
      <c r="AG746" t="s">
        <v>52</v>
      </c>
      <c r="AH746">
        <v>9606</v>
      </c>
      <c r="AI746" t="s">
        <v>61</v>
      </c>
      <c r="AJ746" t="s">
        <v>1447</v>
      </c>
      <c r="AK746" t="s">
        <v>63</v>
      </c>
      <c r="AL746" t="s">
        <v>104</v>
      </c>
    </row>
    <row r="747" spans="1:38" x14ac:dyDescent="0.2">
      <c r="A747">
        <v>897</v>
      </c>
      <c r="B747">
        <v>30971826</v>
      </c>
      <c r="C747" t="s">
        <v>38</v>
      </c>
      <c r="D747" t="s">
        <v>1442</v>
      </c>
      <c r="E747" t="s">
        <v>1780</v>
      </c>
      <c r="F747">
        <v>17995</v>
      </c>
      <c r="G747">
        <v>17995</v>
      </c>
      <c r="H747" t="s">
        <v>41</v>
      </c>
      <c r="I747">
        <v>1251</v>
      </c>
      <c r="J747" t="s">
        <v>95</v>
      </c>
      <c r="K747" t="s">
        <v>43</v>
      </c>
      <c r="L747" t="s">
        <v>1444</v>
      </c>
      <c r="M747" t="s">
        <v>45</v>
      </c>
      <c r="N747" t="s">
        <v>73</v>
      </c>
      <c r="O747" t="s">
        <v>47</v>
      </c>
      <c r="P747" t="s">
        <v>74</v>
      </c>
      <c r="Q747" t="s">
        <v>114</v>
      </c>
      <c r="R747" t="s">
        <v>52</v>
      </c>
      <c r="S747" t="s">
        <v>52</v>
      </c>
      <c r="T747" t="s">
        <v>98</v>
      </c>
      <c r="U747" t="s">
        <v>1445</v>
      </c>
      <c r="V747" t="s">
        <v>54</v>
      </c>
      <c r="W747" t="s">
        <v>55</v>
      </c>
      <c r="X747" t="s">
        <v>56</v>
      </c>
      <c r="Y747" t="s">
        <v>1781</v>
      </c>
      <c r="Z747" t="s">
        <v>802</v>
      </c>
      <c r="AA747" t="s">
        <v>82</v>
      </c>
      <c r="AB747">
        <v>1</v>
      </c>
      <c r="AC747" t="s">
        <v>102</v>
      </c>
      <c r="AD747" t="s">
        <v>52</v>
      </c>
      <c r="AE747" t="s">
        <v>52</v>
      </c>
      <c r="AF747" t="s">
        <v>52</v>
      </c>
      <c r="AG747" t="s">
        <v>52</v>
      </c>
      <c r="AH747">
        <v>9606</v>
      </c>
      <c r="AI747" t="s">
        <v>61</v>
      </c>
      <c r="AJ747" t="s">
        <v>1447</v>
      </c>
      <c r="AK747" t="s">
        <v>63</v>
      </c>
      <c r="AL747" t="s">
        <v>104</v>
      </c>
    </row>
    <row r="748" spans="1:38" x14ac:dyDescent="0.2">
      <c r="A748">
        <v>898</v>
      </c>
      <c r="B748">
        <v>30971826</v>
      </c>
      <c r="C748" t="s">
        <v>38</v>
      </c>
      <c r="D748" t="s">
        <v>1442</v>
      </c>
      <c r="E748" t="s">
        <v>1782</v>
      </c>
      <c r="F748">
        <v>17995</v>
      </c>
      <c r="G748">
        <v>17995</v>
      </c>
      <c r="H748" t="s">
        <v>41</v>
      </c>
      <c r="I748">
        <v>1011</v>
      </c>
      <c r="J748" t="s">
        <v>95</v>
      </c>
      <c r="K748" t="s">
        <v>43</v>
      </c>
      <c r="L748" t="s">
        <v>1444</v>
      </c>
      <c r="M748" t="s">
        <v>45</v>
      </c>
      <c r="N748" t="s">
        <v>73</v>
      </c>
      <c r="O748" t="s">
        <v>47</v>
      </c>
      <c r="P748" t="s">
        <v>74</v>
      </c>
      <c r="Q748" t="s">
        <v>114</v>
      </c>
      <c r="R748" t="s">
        <v>52</v>
      </c>
      <c r="S748" t="s">
        <v>52</v>
      </c>
      <c r="T748" t="s">
        <v>98</v>
      </c>
      <c r="U748" t="s">
        <v>1445</v>
      </c>
      <c r="V748" t="s">
        <v>54</v>
      </c>
      <c r="W748" t="s">
        <v>55</v>
      </c>
      <c r="X748" t="s">
        <v>56</v>
      </c>
      <c r="Y748" t="s">
        <v>1783</v>
      </c>
      <c r="Z748" t="s">
        <v>811</v>
      </c>
      <c r="AA748" t="s">
        <v>82</v>
      </c>
      <c r="AB748">
        <v>1</v>
      </c>
      <c r="AC748" t="s">
        <v>102</v>
      </c>
      <c r="AD748" t="s">
        <v>52</v>
      </c>
      <c r="AE748" t="s">
        <v>52</v>
      </c>
      <c r="AF748" t="s">
        <v>52</v>
      </c>
      <c r="AG748" t="s">
        <v>52</v>
      </c>
      <c r="AH748">
        <v>9606</v>
      </c>
      <c r="AI748" t="s">
        <v>61</v>
      </c>
      <c r="AJ748" t="s">
        <v>1447</v>
      </c>
      <c r="AK748" t="s">
        <v>63</v>
      </c>
      <c r="AL748" t="s">
        <v>104</v>
      </c>
    </row>
    <row r="749" spans="1:38" x14ac:dyDescent="0.2">
      <c r="A749">
        <v>899</v>
      </c>
      <c r="B749">
        <v>30971826</v>
      </c>
      <c r="C749" t="s">
        <v>38</v>
      </c>
      <c r="D749" t="s">
        <v>1442</v>
      </c>
      <c r="E749" t="s">
        <v>1784</v>
      </c>
      <c r="F749">
        <v>17995</v>
      </c>
      <c r="G749">
        <v>17995</v>
      </c>
      <c r="H749" t="s">
        <v>41</v>
      </c>
      <c r="I749">
        <v>900</v>
      </c>
      <c r="J749" t="s">
        <v>95</v>
      </c>
      <c r="K749" t="s">
        <v>43</v>
      </c>
      <c r="L749" t="s">
        <v>1444</v>
      </c>
      <c r="M749" t="s">
        <v>45</v>
      </c>
      <c r="N749" t="s">
        <v>73</v>
      </c>
      <c r="O749" t="s">
        <v>47</v>
      </c>
      <c r="P749" t="s">
        <v>74</v>
      </c>
      <c r="Q749" t="s">
        <v>114</v>
      </c>
      <c r="R749" t="s">
        <v>52</v>
      </c>
      <c r="S749" t="s">
        <v>52</v>
      </c>
      <c r="T749" t="s">
        <v>98</v>
      </c>
      <c r="U749" t="s">
        <v>1445</v>
      </c>
      <c r="V749" t="s">
        <v>54</v>
      </c>
      <c r="W749" t="s">
        <v>55</v>
      </c>
      <c r="X749" t="s">
        <v>56</v>
      </c>
      <c r="Y749" t="s">
        <v>1785</v>
      </c>
      <c r="Z749" t="s">
        <v>811</v>
      </c>
      <c r="AA749" t="s">
        <v>82</v>
      </c>
      <c r="AB749">
        <v>1</v>
      </c>
      <c r="AC749" t="s">
        <v>102</v>
      </c>
      <c r="AD749" t="s">
        <v>52</v>
      </c>
      <c r="AE749" t="s">
        <v>52</v>
      </c>
      <c r="AF749" t="s">
        <v>52</v>
      </c>
      <c r="AG749" t="s">
        <v>52</v>
      </c>
      <c r="AH749">
        <v>9606</v>
      </c>
      <c r="AI749" t="s">
        <v>61</v>
      </c>
      <c r="AJ749" t="s">
        <v>1447</v>
      </c>
      <c r="AK749" t="s">
        <v>63</v>
      </c>
      <c r="AL749" t="s">
        <v>104</v>
      </c>
    </row>
    <row r="750" spans="1:38" x14ac:dyDescent="0.2">
      <c r="A750">
        <v>900</v>
      </c>
      <c r="B750">
        <v>30971826</v>
      </c>
      <c r="C750" t="s">
        <v>38</v>
      </c>
      <c r="D750" t="s">
        <v>1442</v>
      </c>
      <c r="E750" t="s">
        <v>1786</v>
      </c>
      <c r="F750">
        <v>17995</v>
      </c>
      <c r="G750">
        <v>17995</v>
      </c>
      <c r="H750" t="s">
        <v>41</v>
      </c>
      <c r="I750">
        <v>1947</v>
      </c>
      <c r="J750" t="s">
        <v>95</v>
      </c>
      <c r="K750" t="s">
        <v>43</v>
      </c>
      <c r="L750" t="s">
        <v>1444</v>
      </c>
      <c r="M750" t="s">
        <v>45</v>
      </c>
      <c r="N750" t="s">
        <v>73</v>
      </c>
      <c r="O750" t="s">
        <v>47</v>
      </c>
      <c r="P750" t="s">
        <v>74</v>
      </c>
      <c r="Q750" t="s">
        <v>114</v>
      </c>
      <c r="R750" t="s">
        <v>52</v>
      </c>
      <c r="S750" t="s">
        <v>52</v>
      </c>
      <c r="T750" t="s">
        <v>98</v>
      </c>
      <c r="U750" t="s">
        <v>1445</v>
      </c>
      <c r="V750" t="s">
        <v>54</v>
      </c>
      <c r="W750" t="s">
        <v>55</v>
      </c>
      <c r="X750" t="s">
        <v>56</v>
      </c>
      <c r="Y750" t="s">
        <v>818</v>
      </c>
      <c r="Z750" t="s">
        <v>811</v>
      </c>
      <c r="AA750" t="s">
        <v>82</v>
      </c>
      <c r="AB750">
        <v>1</v>
      </c>
      <c r="AC750" t="s">
        <v>102</v>
      </c>
      <c r="AD750" t="s">
        <v>52</v>
      </c>
      <c r="AE750" t="s">
        <v>52</v>
      </c>
      <c r="AF750" t="s">
        <v>52</v>
      </c>
      <c r="AG750" t="s">
        <v>52</v>
      </c>
      <c r="AH750">
        <v>9606</v>
      </c>
      <c r="AI750" t="s">
        <v>61</v>
      </c>
      <c r="AJ750" t="s">
        <v>1447</v>
      </c>
      <c r="AK750" t="s">
        <v>63</v>
      </c>
      <c r="AL750" t="s">
        <v>104</v>
      </c>
    </row>
    <row r="751" spans="1:38" x14ac:dyDescent="0.2">
      <c r="A751">
        <v>901</v>
      </c>
      <c r="B751">
        <v>30971826</v>
      </c>
      <c r="C751" t="s">
        <v>38</v>
      </c>
      <c r="D751" t="s">
        <v>1442</v>
      </c>
      <c r="E751" t="s">
        <v>1787</v>
      </c>
      <c r="F751">
        <v>17995</v>
      </c>
      <c r="G751">
        <v>17995</v>
      </c>
      <c r="H751" t="s">
        <v>41</v>
      </c>
      <c r="I751">
        <v>934</v>
      </c>
      <c r="J751" t="s">
        <v>95</v>
      </c>
      <c r="K751" t="s">
        <v>43</v>
      </c>
      <c r="L751" t="s">
        <v>1444</v>
      </c>
      <c r="M751" t="s">
        <v>45</v>
      </c>
      <c r="N751" t="s">
        <v>73</v>
      </c>
      <c r="O751" t="s">
        <v>47</v>
      </c>
      <c r="P751" t="s">
        <v>74</v>
      </c>
      <c r="Q751" t="s">
        <v>114</v>
      </c>
      <c r="R751" t="s">
        <v>52</v>
      </c>
      <c r="S751" t="s">
        <v>52</v>
      </c>
      <c r="T751" t="s">
        <v>98</v>
      </c>
      <c r="U751" t="s">
        <v>1445</v>
      </c>
      <c r="V751" t="s">
        <v>54</v>
      </c>
      <c r="W751" t="s">
        <v>55</v>
      </c>
      <c r="X751" t="s">
        <v>56</v>
      </c>
      <c r="Y751" t="s">
        <v>1788</v>
      </c>
      <c r="Z751" t="s">
        <v>225</v>
      </c>
      <c r="AA751" t="s">
        <v>82</v>
      </c>
      <c r="AB751">
        <v>1</v>
      </c>
      <c r="AC751" t="s">
        <v>102</v>
      </c>
      <c r="AD751" t="s">
        <v>52</v>
      </c>
      <c r="AE751" t="s">
        <v>52</v>
      </c>
      <c r="AF751" t="s">
        <v>52</v>
      </c>
      <c r="AG751" t="s">
        <v>52</v>
      </c>
      <c r="AH751">
        <v>9606</v>
      </c>
      <c r="AI751" t="s">
        <v>61</v>
      </c>
      <c r="AJ751" t="s">
        <v>1447</v>
      </c>
      <c r="AK751" t="s">
        <v>63</v>
      </c>
      <c r="AL751" t="s">
        <v>104</v>
      </c>
    </row>
    <row r="752" spans="1:38" x14ac:dyDescent="0.2">
      <c r="A752">
        <v>902</v>
      </c>
      <c r="B752">
        <v>30971826</v>
      </c>
      <c r="C752" t="s">
        <v>38</v>
      </c>
      <c r="D752" t="s">
        <v>1442</v>
      </c>
      <c r="E752" t="s">
        <v>1789</v>
      </c>
      <c r="F752">
        <v>17995</v>
      </c>
      <c r="G752">
        <v>17995</v>
      </c>
      <c r="H752" t="s">
        <v>41</v>
      </c>
      <c r="I752">
        <v>1491</v>
      </c>
      <c r="J752" t="s">
        <v>95</v>
      </c>
      <c r="K752" t="s">
        <v>43</v>
      </c>
      <c r="L752" t="s">
        <v>1444</v>
      </c>
      <c r="M752" t="s">
        <v>45</v>
      </c>
      <c r="N752" t="s">
        <v>73</v>
      </c>
      <c r="O752" t="s">
        <v>47</v>
      </c>
      <c r="P752" t="s">
        <v>74</v>
      </c>
      <c r="Q752" t="s">
        <v>114</v>
      </c>
      <c r="R752" t="s">
        <v>52</v>
      </c>
      <c r="S752" t="s">
        <v>52</v>
      </c>
      <c r="T752" t="s">
        <v>98</v>
      </c>
      <c r="U752" t="s">
        <v>1445</v>
      </c>
      <c r="V752" t="s">
        <v>54</v>
      </c>
      <c r="W752" t="s">
        <v>55</v>
      </c>
      <c r="X752" t="s">
        <v>56</v>
      </c>
      <c r="Y752" t="s">
        <v>859</v>
      </c>
      <c r="Z752" t="s">
        <v>501</v>
      </c>
      <c r="AA752" t="s">
        <v>82</v>
      </c>
      <c r="AB752">
        <v>1</v>
      </c>
      <c r="AC752" t="s">
        <v>102</v>
      </c>
      <c r="AD752" t="s">
        <v>52</v>
      </c>
      <c r="AE752" t="s">
        <v>52</v>
      </c>
      <c r="AF752" t="s">
        <v>52</v>
      </c>
      <c r="AG752" t="s">
        <v>52</v>
      </c>
      <c r="AH752">
        <v>9606</v>
      </c>
      <c r="AI752" t="s">
        <v>61</v>
      </c>
      <c r="AJ752" t="s">
        <v>1447</v>
      </c>
      <c r="AK752" t="s">
        <v>63</v>
      </c>
      <c r="AL752" t="s">
        <v>104</v>
      </c>
    </row>
    <row r="753" spans="1:38" x14ac:dyDescent="0.2">
      <c r="A753">
        <v>903</v>
      </c>
      <c r="B753">
        <v>30971826</v>
      </c>
      <c r="C753" t="s">
        <v>38</v>
      </c>
      <c r="D753" t="s">
        <v>1442</v>
      </c>
      <c r="E753" t="s">
        <v>1790</v>
      </c>
      <c r="F753">
        <v>17995</v>
      </c>
      <c r="G753">
        <v>17995</v>
      </c>
      <c r="H753" t="s">
        <v>41</v>
      </c>
      <c r="I753">
        <v>1405</v>
      </c>
      <c r="J753" t="s">
        <v>95</v>
      </c>
      <c r="K753" t="s">
        <v>43</v>
      </c>
      <c r="L753" t="s">
        <v>1444</v>
      </c>
      <c r="M753" t="s">
        <v>45</v>
      </c>
      <c r="N753" t="s">
        <v>73</v>
      </c>
      <c r="O753" t="s">
        <v>47</v>
      </c>
      <c r="P753" t="s">
        <v>74</v>
      </c>
      <c r="Q753" t="s">
        <v>114</v>
      </c>
      <c r="R753" t="s">
        <v>52</v>
      </c>
      <c r="S753" t="s">
        <v>52</v>
      </c>
      <c r="T753" t="s">
        <v>98</v>
      </c>
      <c r="U753" t="s">
        <v>1445</v>
      </c>
      <c r="V753" t="s">
        <v>54</v>
      </c>
      <c r="W753" t="s">
        <v>55</v>
      </c>
      <c r="X753" t="s">
        <v>56</v>
      </c>
      <c r="Y753" t="s">
        <v>1791</v>
      </c>
      <c r="Z753" t="s">
        <v>596</v>
      </c>
      <c r="AA753" t="s">
        <v>82</v>
      </c>
      <c r="AB753">
        <v>1</v>
      </c>
      <c r="AC753" t="s">
        <v>102</v>
      </c>
      <c r="AD753" t="s">
        <v>52</v>
      </c>
      <c r="AE753" t="s">
        <v>52</v>
      </c>
      <c r="AF753" t="s">
        <v>52</v>
      </c>
      <c r="AG753" t="s">
        <v>52</v>
      </c>
      <c r="AH753">
        <v>9606</v>
      </c>
      <c r="AI753" t="s">
        <v>61</v>
      </c>
      <c r="AJ753" t="s">
        <v>1447</v>
      </c>
      <c r="AK753" t="s">
        <v>63</v>
      </c>
      <c r="AL753" t="s">
        <v>104</v>
      </c>
    </row>
    <row r="754" spans="1:38" x14ac:dyDescent="0.2">
      <c r="A754">
        <v>904</v>
      </c>
      <c r="B754">
        <v>30971826</v>
      </c>
      <c r="C754" t="s">
        <v>38</v>
      </c>
      <c r="D754" t="s">
        <v>1442</v>
      </c>
      <c r="E754" t="s">
        <v>1792</v>
      </c>
      <c r="F754">
        <v>17995</v>
      </c>
      <c r="G754">
        <v>17995</v>
      </c>
      <c r="H754" t="s">
        <v>41</v>
      </c>
      <c r="I754">
        <v>703</v>
      </c>
      <c r="J754" t="s">
        <v>95</v>
      </c>
      <c r="K754" t="s">
        <v>43</v>
      </c>
      <c r="L754" t="s">
        <v>1444</v>
      </c>
      <c r="M754" t="s">
        <v>45</v>
      </c>
      <c r="N754" t="s">
        <v>73</v>
      </c>
      <c r="O754" t="s">
        <v>47</v>
      </c>
      <c r="P754" t="s">
        <v>74</v>
      </c>
      <c r="Q754" t="s">
        <v>114</v>
      </c>
      <c r="R754" t="s">
        <v>52</v>
      </c>
      <c r="S754" t="s">
        <v>52</v>
      </c>
      <c r="T754" t="s">
        <v>98</v>
      </c>
      <c r="U754" t="s">
        <v>1445</v>
      </c>
      <c r="V754" t="s">
        <v>54</v>
      </c>
      <c r="W754" t="s">
        <v>55</v>
      </c>
      <c r="X754" t="s">
        <v>56</v>
      </c>
      <c r="Y754" t="s">
        <v>1793</v>
      </c>
      <c r="Z754" t="s">
        <v>1113</v>
      </c>
      <c r="AA754" t="s">
        <v>82</v>
      </c>
      <c r="AB754">
        <v>1</v>
      </c>
      <c r="AC754" t="s">
        <v>102</v>
      </c>
      <c r="AD754" t="s">
        <v>52</v>
      </c>
      <c r="AE754" t="s">
        <v>52</v>
      </c>
      <c r="AF754" t="s">
        <v>52</v>
      </c>
      <c r="AG754" t="s">
        <v>52</v>
      </c>
      <c r="AH754">
        <v>9606</v>
      </c>
      <c r="AI754" t="s">
        <v>61</v>
      </c>
      <c r="AJ754" t="s">
        <v>1447</v>
      </c>
      <c r="AK754" t="s">
        <v>63</v>
      </c>
      <c r="AL754" t="s">
        <v>104</v>
      </c>
    </row>
    <row r="755" spans="1:38" x14ac:dyDescent="0.2">
      <c r="A755">
        <v>905</v>
      </c>
      <c r="B755">
        <v>30971826</v>
      </c>
      <c r="C755" t="s">
        <v>38</v>
      </c>
      <c r="D755" t="s">
        <v>1442</v>
      </c>
      <c r="E755" t="s">
        <v>1794</v>
      </c>
      <c r="F755">
        <v>17995</v>
      </c>
      <c r="G755">
        <v>17995</v>
      </c>
      <c r="H755" t="s">
        <v>41</v>
      </c>
      <c r="I755">
        <v>1497</v>
      </c>
      <c r="J755" t="s">
        <v>95</v>
      </c>
      <c r="K755" t="s">
        <v>43</v>
      </c>
      <c r="L755" t="s">
        <v>1444</v>
      </c>
      <c r="M755" t="s">
        <v>45</v>
      </c>
      <c r="N755" t="s">
        <v>73</v>
      </c>
      <c r="O755" t="s">
        <v>47</v>
      </c>
      <c r="P755" t="s">
        <v>74</v>
      </c>
      <c r="Q755" t="s">
        <v>114</v>
      </c>
      <c r="R755" t="s">
        <v>52</v>
      </c>
      <c r="S755" t="s">
        <v>52</v>
      </c>
      <c r="T755" t="s">
        <v>98</v>
      </c>
      <c r="U755" t="s">
        <v>1445</v>
      </c>
      <c r="V755" t="s">
        <v>54</v>
      </c>
      <c r="W755" t="s">
        <v>55</v>
      </c>
      <c r="X755" t="s">
        <v>56</v>
      </c>
      <c r="Y755" t="s">
        <v>1795</v>
      </c>
      <c r="Z755" t="s">
        <v>152</v>
      </c>
      <c r="AA755" t="s">
        <v>82</v>
      </c>
      <c r="AB755">
        <v>1</v>
      </c>
      <c r="AC755" t="s">
        <v>102</v>
      </c>
      <c r="AD755" t="s">
        <v>52</v>
      </c>
      <c r="AE755" t="s">
        <v>52</v>
      </c>
      <c r="AF755" t="s">
        <v>52</v>
      </c>
      <c r="AG755" t="s">
        <v>52</v>
      </c>
      <c r="AH755">
        <v>9606</v>
      </c>
      <c r="AI755" t="s">
        <v>61</v>
      </c>
      <c r="AJ755" t="s">
        <v>1447</v>
      </c>
      <c r="AK755" t="s">
        <v>63</v>
      </c>
      <c r="AL755" t="s">
        <v>104</v>
      </c>
    </row>
    <row r="756" spans="1:38" x14ac:dyDescent="0.2">
      <c r="A756">
        <v>906</v>
      </c>
      <c r="B756">
        <v>30971826</v>
      </c>
      <c r="C756" t="s">
        <v>38</v>
      </c>
      <c r="D756" t="s">
        <v>1442</v>
      </c>
      <c r="E756" t="s">
        <v>1796</v>
      </c>
      <c r="F756">
        <v>17995</v>
      </c>
      <c r="G756">
        <v>17995</v>
      </c>
      <c r="H756" t="s">
        <v>41</v>
      </c>
      <c r="I756">
        <v>1302</v>
      </c>
      <c r="J756" t="s">
        <v>95</v>
      </c>
      <c r="K756" t="s">
        <v>43</v>
      </c>
      <c r="L756" t="s">
        <v>1444</v>
      </c>
      <c r="M756" t="s">
        <v>45</v>
      </c>
      <c r="N756" t="s">
        <v>73</v>
      </c>
      <c r="O756" t="s">
        <v>47</v>
      </c>
      <c r="P756" t="s">
        <v>74</v>
      </c>
      <c r="Q756" t="s">
        <v>114</v>
      </c>
      <c r="R756" t="s">
        <v>52</v>
      </c>
      <c r="S756" t="s">
        <v>52</v>
      </c>
      <c r="T756" t="s">
        <v>98</v>
      </c>
      <c r="U756" t="s">
        <v>1445</v>
      </c>
      <c r="V756" t="s">
        <v>54</v>
      </c>
      <c r="W756" t="s">
        <v>55</v>
      </c>
      <c r="X756" t="s">
        <v>56</v>
      </c>
      <c r="Y756" t="s">
        <v>1797</v>
      </c>
      <c r="Z756" t="s">
        <v>152</v>
      </c>
      <c r="AA756" t="s">
        <v>82</v>
      </c>
      <c r="AB756">
        <v>1</v>
      </c>
      <c r="AC756" t="s">
        <v>102</v>
      </c>
      <c r="AD756" t="s">
        <v>52</v>
      </c>
      <c r="AE756" t="s">
        <v>52</v>
      </c>
      <c r="AF756" t="s">
        <v>52</v>
      </c>
      <c r="AG756" t="s">
        <v>52</v>
      </c>
      <c r="AH756">
        <v>9606</v>
      </c>
      <c r="AI756" t="s">
        <v>61</v>
      </c>
      <c r="AJ756" t="s">
        <v>1447</v>
      </c>
      <c r="AK756" t="s">
        <v>63</v>
      </c>
      <c r="AL756" t="s">
        <v>104</v>
      </c>
    </row>
    <row r="757" spans="1:38" x14ac:dyDescent="0.2">
      <c r="A757">
        <v>907</v>
      </c>
      <c r="B757">
        <v>30971826</v>
      </c>
      <c r="C757" t="s">
        <v>38</v>
      </c>
      <c r="D757" t="s">
        <v>1442</v>
      </c>
      <c r="E757" t="s">
        <v>1798</v>
      </c>
      <c r="F757">
        <v>17995</v>
      </c>
      <c r="G757">
        <v>17995</v>
      </c>
      <c r="H757" t="s">
        <v>41</v>
      </c>
      <c r="I757">
        <v>1725</v>
      </c>
      <c r="J757" t="s">
        <v>95</v>
      </c>
      <c r="K757" t="s">
        <v>43</v>
      </c>
      <c r="L757" t="s">
        <v>1444</v>
      </c>
      <c r="M757" t="s">
        <v>45</v>
      </c>
      <c r="N757" t="s">
        <v>73</v>
      </c>
      <c r="O757" t="s">
        <v>47</v>
      </c>
      <c r="P757" t="s">
        <v>74</v>
      </c>
      <c r="Q757" t="s">
        <v>114</v>
      </c>
      <c r="R757" t="s">
        <v>52</v>
      </c>
      <c r="S757" t="s">
        <v>52</v>
      </c>
      <c r="T757" t="s">
        <v>98</v>
      </c>
      <c r="U757" t="s">
        <v>1445</v>
      </c>
      <c r="V757" t="s">
        <v>54</v>
      </c>
      <c r="W757" t="s">
        <v>55</v>
      </c>
      <c r="X757" t="s">
        <v>56</v>
      </c>
      <c r="Y757" t="s">
        <v>863</v>
      </c>
      <c r="Z757" t="s">
        <v>405</v>
      </c>
      <c r="AA757" t="s">
        <v>82</v>
      </c>
      <c r="AB757">
        <v>1</v>
      </c>
      <c r="AC757" t="s">
        <v>102</v>
      </c>
      <c r="AD757" t="s">
        <v>52</v>
      </c>
      <c r="AE757" t="s">
        <v>52</v>
      </c>
      <c r="AF757" t="s">
        <v>52</v>
      </c>
      <c r="AG757" t="s">
        <v>52</v>
      </c>
      <c r="AH757">
        <v>9606</v>
      </c>
      <c r="AI757" t="s">
        <v>61</v>
      </c>
      <c r="AJ757" t="s">
        <v>1447</v>
      </c>
      <c r="AK757" t="s">
        <v>63</v>
      </c>
      <c r="AL757" t="s">
        <v>104</v>
      </c>
    </row>
    <row r="758" spans="1:38" x14ac:dyDescent="0.2">
      <c r="A758">
        <v>908</v>
      </c>
      <c r="B758">
        <v>30971826</v>
      </c>
      <c r="C758" t="s">
        <v>38</v>
      </c>
      <c r="D758" t="s">
        <v>1442</v>
      </c>
      <c r="E758" t="s">
        <v>1799</v>
      </c>
      <c r="F758">
        <v>17995</v>
      </c>
      <c r="G758">
        <v>17995</v>
      </c>
      <c r="H758" t="s">
        <v>41</v>
      </c>
      <c r="I758">
        <v>1387</v>
      </c>
      <c r="J758" t="s">
        <v>95</v>
      </c>
      <c r="K758" t="s">
        <v>43</v>
      </c>
      <c r="L758" t="s">
        <v>1444</v>
      </c>
      <c r="M758" t="s">
        <v>45</v>
      </c>
      <c r="N758" t="s">
        <v>73</v>
      </c>
      <c r="O758" t="s">
        <v>47</v>
      </c>
      <c r="P758" t="s">
        <v>74</v>
      </c>
      <c r="Q758" t="s">
        <v>114</v>
      </c>
      <c r="R758" t="s">
        <v>52</v>
      </c>
      <c r="S758" t="s">
        <v>52</v>
      </c>
      <c r="T758" t="s">
        <v>98</v>
      </c>
      <c r="U758" t="s">
        <v>1445</v>
      </c>
      <c r="V758" t="s">
        <v>54</v>
      </c>
      <c r="W758" t="s">
        <v>55</v>
      </c>
      <c r="X758" t="s">
        <v>56</v>
      </c>
      <c r="Y758" t="s">
        <v>1800</v>
      </c>
      <c r="Z758" t="s">
        <v>421</v>
      </c>
      <c r="AA758" t="s">
        <v>82</v>
      </c>
      <c r="AB758">
        <v>1</v>
      </c>
      <c r="AC758" t="s">
        <v>102</v>
      </c>
      <c r="AD758" t="s">
        <v>52</v>
      </c>
      <c r="AE758" t="s">
        <v>52</v>
      </c>
      <c r="AF758" t="s">
        <v>52</v>
      </c>
      <c r="AG758" t="s">
        <v>52</v>
      </c>
      <c r="AH758">
        <v>9606</v>
      </c>
      <c r="AI758" t="s">
        <v>61</v>
      </c>
      <c r="AJ758" t="s">
        <v>1447</v>
      </c>
      <c r="AK758" t="s">
        <v>63</v>
      </c>
      <c r="AL758" t="s">
        <v>104</v>
      </c>
    </row>
    <row r="759" spans="1:38" x14ac:dyDescent="0.2">
      <c r="A759">
        <v>909</v>
      </c>
      <c r="B759">
        <v>30971826</v>
      </c>
      <c r="C759" t="s">
        <v>38</v>
      </c>
      <c r="D759" t="s">
        <v>1442</v>
      </c>
      <c r="E759" t="s">
        <v>1801</v>
      </c>
      <c r="F759">
        <v>17995</v>
      </c>
      <c r="G759">
        <v>17995</v>
      </c>
      <c r="H759" t="s">
        <v>41</v>
      </c>
      <c r="I759">
        <v>1073</v>
      </c>
      <c r="J759" t="s">
        <v>95</v>
      </c>
      <c r="K759" t="s">
        <v>43</v>
      </c>
      <c r="L759" t="s">
        <v>1444</v>
      </c>
      <c r="M759" t="s">
        <v>45</v>
      </c>
      <c r="N759" t="s">
        <v>73</v>
      </c>
      <c r="O759" t="s">
        <v>47</v>
      </c>
      <c r="P759" t="s">
        <v>74</v>
      </c>
      <c r="Q759" t="s">
        <v>114</v>
      </c>
      <c r="R759" t="s">
        <v>52</v>
      </c>
      <c r="S759" t="s">
        <v>52</v>
      </c>
      <c r="T759" t="s">
        <v>98</v>
      </c>
      <c r="U759" t="s">
        <v>1445</v>
      </c>
      <c r="V759" t="s">
        <v>54</v>
      </c>
      <c r="W759" t="s">
        <v>55</v>
      </c>
      <c r="X759" t="s">
        <v>56</v>
      </c>
      <c r="Y759" t="s">
        <v>1802</v>
      </c>
      <c r="Z759" t="s">
        <v>400</v>
      </c>
      <c r="AA759" t="s">
        <v>82</v>
      </c>
      <c r="AB759">
        <v>1</v>
      </c>
      <c r="AC759" t="s">
        <v>102</v>
      </c>
      <c r="AD759" t="s">
        <v>52</v>
      </c>
      <c r="AE759" t="s">
        <v>52</v>
      </c>
      <c r="AF759" t="s">
        <v>52</v>
      </c>
      <c r="AG759" t="s">
        <v>52</v>
      </c>
      <c r="AH759">
        <v>9606</v>
      </c>
      <c r="AI759" t="s">
        <v>61</v>
      </c>
      <c r="AJ759" t="s">
        <v>1447</v>
      </c>
      <c r="AK759" t="s">
        <v>63</v>
      </c>
      <c r="AL759" t="s">
        <v>104</v>
      </c>
    </row>
    <row r="760" spans="1:38" x14ac:dyDescent="0.2">
      <c r="A760">
        <v>910</v>
      </c>
      <c r="B760">
        <v>30971826</v>
      </c>
      <c r="C760" t="s">
        <v>38</v>
      </c>
      <c r="D760" t="s">
        <v>1442</v>
      </c>
      <c r="E760" t="s">
        <v>1803</v>
      </c>
      <c r="F760">
        <v>17995</v>
      </c>
      <c r="G760">
        <v>17995</v>
      </c>
      <c r="H760" t="s">
        <v>41</v>
      </c>
      <c r="I760">
        <v>1570</v>
      </c>
      <c r="J760" t="s">
        <v>95</v>
      </c>
      <c r="K760" t="s">
        <v>43</v>
      </c>
      <c r="L760" t="s">
        <v>1444</v>
      </c>
      <c r="M760" t="s">
        <v>45</v>
      </c>
      <c r="N760" t="s">
        <v>73</v>
      </c>
      <c r="O760" t="s">
        <v>47</v>
      </c>
      <c r="P760" t="s">
        <v>74</v>
      </c>
      <c r="Q760" t="s">
        <v>114</v>
      </c>
      <c r="R760" t="s">
        <v>52</v>
      </c>
      <c r="S760" t="s">
        <v>52</v>
      </c>
      <c r="T760" t="s">
        <v>98</v>
      </c>
      <c r="U760" t="s">
        <v>1445</v>
      </c>
      <c r="V760" t="s">
        <v>54</v>
      </c>
      <c r="W760" t="s">
        <v>55</v>
      </c>
      <c r="X760" t="s">
        <v>56</v>
      </c>
      <c r="Y760" t="s">
        <v>1804</v>
      </c>
      <c r="Z760" t="s">
        <v>400</v>
      </c>
      <c r="AA760" t="s">
        <v>82</v>
      </c>
      <c r="AB760">
        <v>1</v>
      </c>
      <c r="AC760" t="s">
        <v>102</v>
      </c>
      <c r="AD760" t="s">
        <v>52</v>
      </c>
      <c r="AE760" t="s">
        <v>52</v>
      </c>
      <c r="AF760" t="s">
        <v>52</v>
      </c>
      <c r="AG760" t="s">
        <v>52</v>
      </c>
      <c r="AH760">
        <v>9606</v>
      </c>
      <c r="AI760" t="s">
        <v>61</v>
      </c>
      <c r="AJ760" t="s">
        <v>1447</v>
      </c>
      <c r="AK760" t="s">
        <v>63</v>
      </c>
      <c r="AL760" t="s">
        <v>104</v>
      </c>
    </row>
    <row r="761" spans="1:38" x14ac:dyDescent="0.2">
      <c r="A761">
        <v>911</v>
      </c>
      <c r="B761">
        <v>30971826</v>
      </c>
      <c r="C761" t="s">
        <v>38</v>
      </c>
      <c r="D761" t="s">
        <v>1442</v>
      </c>
      <c r="E761" t="s">
        <v>1805</v>
      </c>
      <c r="F761">
        <v>17995</v>
      </c>
      <c r="G761">
        <v>17995</v>
      </c>
      <c r="H761" t="s">
        <v>41</v>
      </c>
      <c r="I761">
        <v>1559</v>
      </c>
      <c r="J761" t="s">
        <v>95</v>
      </c>
      <c r="K761" t="s">
        <v>43</v>
      </c>
      <c r="L761" t="s">
        <v>1444</v>
      </c>
      <c r="M761" t="s">
        <v>45</v>
      </c>
      <c r="N761" t="s">
        <v>73</v>
      </c>
      <c r="O761" t="s">
        <v>47</v>
      </c>
      <c r="P761" t="s">
        <v>74</v>
      </c>
      <c r="Q761" t="s">
        <v>114</v>
      </c>
      <c r="R761" t="s">
        <v>52</v>
      </c>
      <c r="S761" t="s">
        <v>52</v>
      </c>
      <c r="T761" t="s">
        <v>98</v>
      </c>
      <c r="U761" t="s">
        <v>1445</v>
      </c>
      <c r="V761" t="s">
        <v>54</v>
      </c>
      <c r="W761" t="s">
        <v>55</v>
      </c>
      <c r="X761" t="s">
        <v>56</v>
      </c>
      <c r="Y761" t="s">
        <v>202</v>
      </c>
      <c r="Z761" t="s">
        <v>68</v>
      </c>
      <c r="AA761" t="s">
        <v>82</v>
      </c>
      <c r="AB761">
        <v>1</v>
      </c>
      <c r="AC761" t="s">
        <v>102</v>
      </c>
      <c r="AD761" t="s">
        <v>52</v>
      </c>
      <c r="AE761" t="s">
        <v>52</v>
      </c>
      <c r="AF761" t="s">
        <v>52</v>
      </c>
      <c r="AG761" t="s">
        <v>52</v>
      </c>
      <c r="AH761">
        <v>9606</v>
      </c>
      <c r="AI761" t="s">
        <v>61</v>
      </c>
      <c r="AJ761" t="s">
        <v>1447</v>
      </c>
      <c r="AK761" t="s">
        <v>63</v>
      </c>
      <c r="AL761" t="s">
        <v>104</v>
      </c>
    </row>
    <row r="762" spans="1:38" x14ac:dyDescent="0.2">
      <c r="A762">
        <v>912</v>
      </c>
      <c r="B762">
        <v>30971826</v>
      </c>
      <c r="C762" t="s">
        <v>38</v>
      </c>
      <c r="D762" t="s">
        <v>1442</v>
      </c>
      <c r="E762" t="s">
        <v>1806</v>
      </c>
      <c r="F762">
        <v>17995</v>
      </c>
      <c r="G762">
        <v>17995</v>
      </c>
      <c r="H762" t="s">
        <v>41</v>
      </c>
      <c r="I762">
        <v>1601</v>
      </c>
      <c r="J762" t="s">
        <v>95</v>
      </c>
      <c r="K762" t="s">
        <v>43</v>
      </c>
      <c r="L762" t="s">
        <v>1444</v>
      </c>
      <c r="M762" t="s">
        <v>45</v>
      </c>
      <c r="N762" t="s">
        <v>73</v>
      </c>
      <c r="O762" t="s">
        <v>47</v>
      </c>
      <c r="P762" t="s">
        <v>74</v>
      </c>
      <c r="Q762" t="s">
        <v>114</v>
      </c>
      <c r="R762" t="s">
        <v>52</v>
      </c>
      <c r="S762" t="s">
        <v>52</v>
      </c>
      <c r="T762" t="s">
        <v>98</v>
      </c>
      <c r="U762" t="s">
        <v>1445</v>
      </c>
      <c r="V762" t="s">
        <v>54</v>
      </c>
      <c r="W762" t="s">
        <v>55</v>
      </c>
      <c r="X762" t="s">
        <v>56</v>
      </c>
      <c r="Y762" t="s">
        <v>204</v>
      </c>
      <c r="Z762" t="s">
        <v>68</v>
      </c>
      <c r="AA762" t="s">
        <v>82</v>
      </c>
      <c r="AB762">
        <v>1</v>
      </c>
      <c r="AC762" t="s">
        <v>102</v>
      </c>
      <c r="AD762" t="s">
        <v>52</v>
      </c>
      <c r="AE762" t="s">
        <v>52</v>
      </c>
      <c r="AF762" t="s">
        <v>52</v>
      </c>
      <c r="AG762" t="s">
        <v>52</v>
      </c>
      <c r="AH762">
        <v>9606</v>
      </c>
      <c r="AI762" t="s">
        <v>61</v>
      </c>
      <c r="AJ762" t="s">
        <v>1447</v>
      </c>
      <c r="AK762" t="s">
        <v>63</v>
      </c>
      <c r="AL762" t="s">
        <v>104</v>
      </c>
    </row>
    <row r="763" spans="1:38" x14ac:dyDescent="0.2">
      <c r="A763">
        <v>913</v>
      </c>
      <c r="B763">
        <v>30971826</v>
      </c>
      <c r="C763" t="s">
        <v>38</v>
      </c>
      <c r="D763" t="s">
        <v>1442</v>
      </c>
      <c r="E763" t="s">
        <v>1807</v>
      </c>
      <c r="F763">
        <v>17995</v>
      </c>
      <c r="G763">
        <v>17995</v>
      </c>
      <c r="H763" t="s">
        <v>41</v>
      </c>
      <c r="I763">
        <v>895</v>
      </c>
      <c r="J763" t="s">
        <v>95</v>
      </c>
      <c r="K763" t="s">
        <v>43</v>
      </c>
      <c r="L763" t="s">
        <v>1444</v>
      </c>
      <c r="M763" t="s">
        <v>45</v>
      </c>
      <c r="N763" t="s">
        <v>73</v>
      </c>
      <c r="O763" t="s">
        <v>47</v>
      </c>
      <c r="P763" t="s">
        <v>74</v>
      </c>
      <c r="Q763" t="s">
        <v>114</v>
      </c>
      <c r="R763" t="s">
        <v>52</v>
      </c>
      <c r="S763" t="s">
        <v>52</v>
      </c>
      <c r="T763" t="s">
        <v>98</v>
      </c>
      <c r="U763" t="s">
        <v>1445</v>
      </c>
      <c r="V763" t="s">
        <v>54</v>
      </c>
      <c r="W763" t="s">
        <v>55</v>
      </c>
      <c r="X763" t="s">
        <v>56</v>
      </c>
      <c r="Y763" t="s">
        <v>1808</v>
      </c>
      <c r="Z763" t="s">
        <v>1084</v>
      </c>
      <c r="AA763" t="s">
        <v>82</v>
      </c>
      <c r="AB763">
        <v>1</v>
      </c>
      <c r="AC763" t="s">
        <v>102</v>
      </c>
      <c r="AD763" t="s">
        <v>52</v>
      </c>
      <c r="AE763" t="s">
        <v>52</v>
      </c>
      <c r="AF763" t="s">
        <v>52</v>
      </c>
      <c r="AG763" t="s">
        <v>52</v>
      </c>
      <c r="AH763">
        <v>9606</v>
      </c>
      <c r="AI763" t="s">
        <v>61</v>
      </c>
      <c r="AJ763" t="s">
        <v>1447</v>
      </c>
      <c r="AK763" t="s">
        <v>63</v>
      </c>
      <c r="AL763" t="s">
        <v>104</v>
      </c>
    </row>
    <row r="764" spans="1:38" x14ac:dyDescent="0.2">
      <c r="A764">
        <v>914</v>
      </c>
      <c r="B764">
        <v>30971826</v>
      </c>
      <c r="C764" t="s">
        <v>38</v>
      </c>
      <c r="D764" t="s">
        <v>1442</v>
      </c>
      <c r="E764" t="s">
        <v>1809</v>
      </c>
      <c r="F764">
        <v>17995</v>
      </c>
      <c r="G764">
        <v>17995</v>
      </c>
      <c r="H764" t="s">
        <v>41</v>
      </c>
      <c r="I764">
        <v>1284</v>
      </c>
      <c r="J764" t="s">
        <v>95</v>
      </c>
      <c r="K764" t="s">
        <v>43</v>
      </c>
      <c r="L764" t="s">
        <v>1444</v>
      </c>
      <c r="M764" t="s">
        <v>45</v>
      </c>
      <c r="N764" t="s">
        <v>73</v>
      </c>
      <c r="O764" t="s">
        <v>47</v>
      </c>
      <c r="P764" t="s">
        <v>74</v>
      </c>
      <c r="Q764" t="s">
        <v>114</v>
      </c>
      <c r="R764" t="s">
        <v>52</v>
      </c>
      <c r="S764" t="s">
        <v>52</v>
      </c>
      <c r="T764" t="s">
        <v>98</v>
      </c>
      <c r="U764" t="s">
        <v>1445</v>
      </c>
      <c r="V764" t="s">
        <v>54</v>
      </c>
      <c r="W764" t="s">
        <v>55</v>
      </c>
      <c r="X764" t="s">
        <v>56</v>
      </c>
      <c r="Y764" t="s">
        <v>1810</v>
      </c>
      <c r="Z764" t="s">
        <v>408</v>
      </c>
      <c r="AA764" t="s">
        <v>82</v>
      </c>
      <c r="AB764">
        <v>1</v>
      </c>
      <c r="AC764" t="s">
        <v>102</v>
      </c>
      <c r="AD764" t="s">
        <v>52</v>
      </c>
      <c r="AE764" t="s">
        <v>52</v>
      </c>
      <c r="AF764" t="s">
        <v>52</v>
      </c>
      <c r="AG764" t="s">
        <v>52</v>
      </c>
      <c r="AH764">
        <v>9606</v>
      </c>
      <c r="AI764" t="s">
        <v>61</v>
      </c>
      <c r="AJ764" t="s">
        <v>1447</v>
      </c>
      <c r="AK764" t="s">
        <v>63</v>
      </c>
      <c r="AL764" t="s">
        <v>104</v>
      </c>
    </row>
    <row r="765" spans="1:38" x14ac:dyDescent="0.2">
      <c r="A765">
        <v>915</v>
      </c>
      <c r="B765">
        <v>30971826</v>
      </c>
      <c r="C765" t="s">
        <v>38</v>
      </c>
      <c r="D765" t="s">
        <v>1442</v>
      </c>
      <c r="E765" t="s">
        <v>1811</v>
      </c>
      <c r="F765">
        <v>17995</v>
      </c>
      <c r="G765">
        <v>17995</v>
      </c>
      <c r="H765" t="s">
        <v>41</v>
      </c>
      <c r="I765">
        <v>1860</v>
      </c>
      <c r="J765" t="s">
        <v>95</v>
      </c>
      <c r="K765" t="s">
        <v>43</v>
      </c>
      <c r="L765" t="s">
        <v>1444</v>
      </c>
      <c r="M765" t="s">
        <v>45</v>
      </c>
      <c r="N765" t="s">
        <v>73</v>
      </c>
      <c r="O765" t="s">
        <v>47</v>
      </c>
      <c r="P765" t="s">
        <v>74</v>
      </c>
      <c r="Q765" t="s">
        <v>114</v>
      </c>
      <c r="R765" t="s">
        <v>52</v>
      </c>
      <c r="S765" t="s">
        <v>52</v>
      </c>
      <c r="T765" t="s">
        <v>98</v>
      </c>
      <c r="U765" t="s">
        <v>1445</v>
      </c>
      <c r="V765" t="s">
        <v>54</v>
      </c>
      <c r="W765" t="s">
        <v>55</v>
      </c>
      <c r="X765" t="s">
        <v>56</v>
      </c>
      <c r="Y765" t="s">
        <v>874</v>
      </c>
      <c r="Z765" t="s">
        <v>875</v>
      </c>
      <c r="AA765" t="s">
        <v>82</v>
      </c>
      <c r="AB765">
        <v>1</v>
      </c>
      <c r="AC765" t="s">
        <v>102</v>
      </c>
      <c r="AD765" t="s">
        <v>52</v>
      </c>
      <c r="AE765" t="s">
        <v>52</v>
      </c>
      <c r="AF765" t="s">
        <v>52</v>
      </c>
      <c r="AG765" t="s">
        <v>52</v>
      </c>
      <c r="AH765">
        <v>9606</v>
      </c>
      <c r="AI765" t="s">
        <v>61</v>
      </c>
      <c r="AJ765" t="s">
        <v>1447</v>
      </c>
      <c r="AK765" t="s">
        <v>63</v>
      </c>
      <c r="AL765" t="s">
        <v>104</v>
      </c>
    </row>
    <row r="766" spans="1:38" x14ac:dyDescent="0.2">
      <c r="A766">
        <v>916</v>
      </c>
      <c r="B766">
        <v>30971826</v>
      </c>
      <c r="C766" t="s">
        <v>38</v>
      </c>
      <c r="D766" t="s">
        <v>1442</v>
      </c>
      <c r="E766" t="s">
        <v>1812</v>
      </c>
      <c r="F766">
        <v>17995</v>
      </c>
      <c r="G766">
        <v>17995</v>
      </c>
      <c r="H766" t="s">
        <v>41</v>
      </c>
      <c r="I766">
        <v>1266</v>
      </c>
      <c r="J766" t="s">
        <v>95</v>
      </c>
      <c r="K766" t="s">
        <v>43</v>
      </c>
      <c r="L766" t="s">
        <v>1444</v>
      </c>
      <c r="M766" t="s">
        <v>45</v>
      </c>
      <c r="N766" t="s">
        <v>73</v>
      </c>
      <c r="O766" t="s">
        <v>47</v>
      </c>
      <c r="P766" t="s">
        <v>74</v>
      </c>
      <c r="Q766" t="s">
        <v>114</v>
      </c>
      <c r="R766" t="s">
        <v>52</v>
      </c>
      <c r="S766" t="s">
        <v>52</v>
      </c>
      <c r="T766" t="s">
        <v>98</v>
      </c>
      <c r="U766" t="s">
        <v>1445</v>
      </c>
      <c r="V766" t="s">
        <v>54</v>
      </c>
      <c r="W766" t="s">
        <v>55</v>
      </c>
      <c r="X766" t="s">
        <v>56</v>
      </c>
      <c r="Y766" t="s">
        <v>877</v>
      </c>
      <c r="Z766" t="s">
        <v>875</v>
      </c>
      <c r="AA766" t="s">
        <v>82</v>
      </c>
      <c r="AB766">
        <v>1</v>
      </c>
      <c r="AC766" t="s">
        <v>102</v>
      </c>
      <c r="AD766" t="s">
        <v>52</v>
      </c>
      <c r="AE766" t="s">
        <v>52</v>
      </c>
      <c r="AF766" t="s">
        <v>52</v>
      </c>
      <c r="AG766" t="s">
        <v>52</v>
      </c>
      <c r="AH766">
        <v>9606</v>
      </c>
      <c r="AI766" t="s">
        <v>61</v>
      </c>
      <c r="AJ766" t="s">
        <v>1447</v>
      </c>
      <c r="AK766" t="s">
        <v>63</v>
      </c>
      <c r="AL766" t="s">
        <v>104</v>
      </c>
    </row>
    <row r="767" spans="1:38" x14ac:dyDescent="0.2">
      <c r="A767">
        <v>917</v>
      </c>
      <c r="B767">
        <v>30971826</v>
      </c>
      <c r="C767" t="s">
        <v>38</v>
      </c>
      <c r="D767" t="s">
        <v>1442</v>
      </c>
      <c r="E767" t="s">
        <v>1813</v>
      </c>
      <c r="F767">
        <v>17995</v>
      </c>
      <c r="G767">
        <v>17995</v>
      </c>
      <c r="H767" t="s">
        <v>41</v>
      </c>
      <c r="I767">
        <v>1492</v>
      </c>
      <c r="J767" t="s">
        <v>95</v>
      </c>
      <c r="K767" t="s">
        <v>43</v>
      </c>
      <c r="L767" t="s">
        <v>1444</v>
      </c>
      <c r="M767" t="s">
        <v>45</v>
      </c>
      <c r="N767" t="s">
        <v>73</v>
      </c>
      <c r="O767" t="s">
        <v>47</v>
      </c>
      <c r="P767" t="s">
        <v>74</v>
      </c>
      <c r="Q767" t="s">
        <v>114</v>
      </c>
      <c r="R767" t="s">
        <v>52</v>
      </c>
      <c r="S767" t="s">
        <v>52</v>
      </c>
      <c r="T767" t="s">
        <v>98</v>
      </c>
      <c r="U767" t="s">
        <v>1445</v>
      </c>
      <c r="V767" t="s">
        <v>54</v>
      </c>
      <c r="W767" t="s">
        <v>55</v>
      </c>
      <c r="X767" t="s">
        <v>56</v>
      </c>
      <c r="Y767" t="s">
        <v>1814</v>
      </c>
      <c r="Z767" t="s">
        <v>209</v>
      </c>
      <c r="AA767" t="s">
        <v>82</v>
      </c>
      <c r="AB767">
        <v>1</v>
      </c>
      <c r="AC767" t="s">
        <v>102</v>
      </c>
      <c r="AD767" t="s">
        <v>52</v>
      </c>
      <c r="AE767" t="s">
        <v>52</v>
      </c>
      <c r="AF767" t="s">
        <v>52</v>
      </c>
      <c r="AG767" t="s">
        <v>52</v>
      </c>
      <c r="AH767">
        <v>9606</v>
      </c>
      <c r="AI767" t="s">
        <v>61</v>
      </c>
      <c r="AJ767" t="s">
        <v>1447</v>
      </c>
      <c r="AK767" t="s">
        <v>63</v>
      </c>
      <c r="AL767" t="s">
        <v>104</v>
      </c>
    </row>
    <row r="768" spans="1:38" x14ac:dyDescent="0.2">
      <c r="A768">
        <v>918</v>
      </c>
      <c r="B768">
        <v>30971826</v>
      </c>
      <c r="C768" t="s">
        <v>38</v>
      </c>
      <c r="D768" t="s">
        <v>1442</v>
      </c>
      <c r="E768" t="s">
        <v>1815</v>
      </c>
      <c r="F768">
        <v>17995</v>
      </c>
      <c r="G768">
        <v>17995</v>
      </c>
      <c r="H768" t="s">
        <v>41</v>
      </c>
      <c r="I768">
        <v>1181</v>
      </c>
      <c r="J768" t="s">
        <v>95</v>
      </c>
      <c r="K768" t="s">
        <v>43</v>
      </c>
      <c r="L768" t="s">
        <v>1444</v>
      </c>
      <c r="M768" t="s">
        <v>45</v>
      </c>
      <c r="N768" t="s">
        <v>73</v>
      </c>
      <c r="O768" t="s">
        <v>47</v>
      </c>
      <c r="P768" t="s">
        <v>74</v>
      </c>
      <c r="Q768" t="s">
        <v>114</v>
      </c>
      <c r="R768" t="s">
        <v>52</v>
      </c>
      <c r="S768" t="s">
        <v>52</v>
      </c>
      <c r="T768" t="s">
        <v>98</v>
      </c>
      <c r="U768" t="s">
        <v>1445</v>
      </c>
      <c r="V768" t="s">
        <v>54</v>
      </c>
      <c r="W768" t="s">
        <v>55</v>
      </c>
      <c r="X768" t="s">
        <v>56</v>
      </c>
      <c r="Y768" t="s">
        <v>1816</v>
      </c>
      <c r="Z768" t="s">
        <v>414</v>
      </c>
      <c r="AA768" t="s">
        <v>82</v>
      </c>
      <c r="AB768">
        <v>1</v>
      </c>
      <c r="AC768" t="s">
        <v>102</v>
      </c>
      <c r="AD768" t="s">
        <v>52</v>
      </c>
      <c r="AE768" t="s">
        <v>52</v>
      </c>
      <c r="AF768" t="s">
        <v>52</v>
      </c>
      <c r="AG768" t="s">
        <v>52</v>
      </c>
      <c r="AH768">
        <v>9606</v>
      </c>
      <c r="AI768" t="s">
        <v>61</v>
      </c>
      <c r="AJ768" t="s">
        <v>1447</v>
      </c>
      <c r="AK768" t="s">
        <v>63</v>
      </c>
      <c r="AL768" t="s">
        <v>104</v>
      </c>
    </row>
    <row r="769" spans="1:38" x14ac:dyDescent="0.2">
      <c r="A769">
        <v>919</v>
      </c>
      <c r="B769">
        <v>30971826</v>
      </c>
      <c r="C769" t="s">
        <v>38</v>
      </c>
      <c r="D769" t="s">
        <v>1442</v>
      </c>
      <c r="E769" t="s">
        <v>1817</v>
      </c>
      <c r="F769">
        <v>17995</v>
      </c>
      <c r="G769">
        <v>17995</v>
      </c>
      <c r="H769" t="s">
        <v>41</v>
      </c>
      <c r="I769">
        <v>1481</v>
      </c>
      <c r="J769" t="s">
        <v>95</v>
      </c>
      <c r="K769" t="s">
        <v>43</v>
      </c>
      <c r="L769" t="s">
        <v>1444</v>
      </c>
      <c r="M769" t="s">
        <v>45</v>
      </c>
      <c r="N769" t="s">
        <v>73</v>
      </c>
      <c r="O769" t="s">
        <v>47</v>
      </c>
      <c r="P769" t="s">
        <v>74</v>
      </c>
      <c r="Q769" t="s">
        <v>114</v>
      </c>
      <c r="R769" t="s">
        <v>52</v>
      </c>
      <c r="S769" t="s">
        <v>52</v>
      </c>
      <c r="T769" t="s">
        <v>98</v>
      </c>
      <c r="U769" t="s">
        <v>1445</v>
      </c>
      <c r="V769" t="s">
        <v>54</v>
      </c>
      <c r="W769" t="s">
        <v>55</v>
      </c>
      <c r="X769" t="s">
        <v>56</v>
      </c>
      <c r="Y769" t="s">
        <v>1818</v>
      </c>
      <c r="Z769" t="s">
        <v>414</v>
      </c>
      <c r="AA769" t="s">
        <v>82</v>
      </c>
      <c r="AB769">
        <v>1</v>
      </c>
      <c r="AC769" t="s">
        <v>102</v>
      </c>
      <c r="AD769" t="s">
        <v>52</v>
      </c>
      <c r="AE769" t="s">
        <v>52</v>
      </c>
      <c r="AF769" t="s">
        <v>52</v>
      </c>
      <c r="AG769" t="s">
        <v>52</v>
      </c>
      <c r="AH769">
        <v>9606</v>
      </c>
      <c r="AI769" t="s">
        <v>61</v>
      </c>
      <c r="AJ769" t="s">
        <v>1447</v>
      </c>
      <c r="AK769" t="s">
        <v>63</v>
      </c>
      <c r="AL769" t="s">
        <v>104</v>
      </c>
    </row>
    <row r="770" spans="1:38" x14ac:dyDescent="0.2">
      <c r="A770">
        <v>920</v>
      </c>
      <c r="B770">
        <v>30971826</v>
      </c>
      <c r="C770" t="s">
        <v>38</v>
      </c>
      <c r="D770" t="s">
        <v>1442</v>
      </c>
      <c r="E770" t="s">
        <v>1819</v>
      </c>
      <c r="F770">
        <v>17995</v>
      </c>
      <c r="G770">
        <v>17995</v>
      </c>
      <c r="H770" t="s">
        <v>41</v>
      </c>
      <c r="I770">
        <v>1587</v>
      </c>
      <c r="J770" t="s">
        <v>95</v>
      </c>
      <c r="K770" t="s">
        <v>43</v>
      </c>
      <c r="L770" t="s">
        <v>1444</v>
      </c>
      <c r="M770" t="s">
        <v>45</v>
      </c>
      <c r="N770" t="s">
        <v>73</v>
      </c>
      <c r="O770" t="s">
        <v>47</v>
      </c>
      <c r="P770" t="s">
        <v>74</v>
      </c>
      <c r="Q770" t="s">
        <v>114</v>
      </c>
      <c r="R770" t="s">
        <v>52</v>
      </c>
      <c r="S770" t="s">
        <v>52</v>
      </c>
      <c r="T770" t="s">
        <v>98</v>
      </c>
      <c r="U770" t="s">
        <v>1445</v>
      </c>
      <c r="V770" t="s">
        <v>54</v>
      </c>
      <c r="W770" t="s">
        <v>55</v>
      </c>
      <c r="X770" t="s">
        <v>56</v>
      </c>
      <c r="Y770" t="s">
        <v>887</v>
      </c>
      <c r="Z770" t="s">
        <v>493</v>
      </c>
      <c r="AA770" t="s">
        <v>82</v>
      </c>
      <c r="AB770">
        <v>1</v>
      </c>
      <c r="AC770" t="s">
        <v>102</v>
      </c>
      <c r="AD770" t="s">
        <v>52</v>
      </c>
      <c r="AE770" t="s">
        <v>52</v>
      </c>
      <c r="AF770" t="s">
        <v>52</v>
      </c>
      <c r="AG770" t="s">
        <v>52</v>
      </c>
      <c r="AH770">
        <v>9606</v>
      </c>
      <c r="AI770" t="s">
        <v>61</v>
      </c>
      <c r="AJ770" t="s">
        <v>1447</v>
      </c>
      <c r="AK770" t="s">
        <v>63</v>
      </c>
      <c r="AL770" t="s">
        <v>104</v>
      </c>
    </row>
    <row r="771" spans="1:38" x14ac:dyDescent="0.2">
      <c r="A771">
        <v>921</v>
      </c>
      <c r="B771">
        <v>30971826</v>
      </c>
      <c r="C771" t="s">
        <v>38</v>
      </c>
      <c r="D771" t="s">
        <v>1442</v>
      </c>
      <c r="E771" t="s">
        <v>1820</v>
      </c>
      <c r="F771">
        <v>17995</v>
      </c>
      <c r="G771">
        <v>17995</v>
      </c>
      <c r="H771" t="s">
        <v>41</v>
      </c>
      <c r="I771">
        <v>1340</v>
      </c>
      <c r="J771" t="s">
        <v>95</v>
      </c>
      <c r="K771" t="s">
        <v>43</v>
      </c>
      <c r="L771" t="s">
        <v>1444</v>
      </c>
      <c r="M771" t="s">
        <v>45</v>
      </c>
      <c r="N771" t="s">
        <v>73</v>
      </c>
      <c r="O771" t="s">
        <v>47</v>
      </c>
      <c r="P771" t="s">
        <v>74</v>
      </c>
      <c r="Q771" t="s">
        <v>114</v>
      </c>
      <c r="R771" t="s">
        <v>52</v>
      </c>
      <c r="S771" t="s">
        <v>52</v>
      </c>
      <c r="T771" t="s">
        <v>98</v>
      </c>
      <c r="U771" t="s">
        <v>1445</v>
      </c>
      <c r="V771" t="s">
        <v>54</v>
      </c>
      <c r="W771" t="s">
        <v>55</v>
      </c>
      <c r="X771" t="s">
        <v>56</v>
      </c>
      <c r="Y771" t="s">
        <v>1821</v>
      </c>
      <c r="Z771" t="s">
        <v>400</v>
      </c>
      <c r="AA771" t="s">
        <v>82</v>
      </c>
      <c r="AB771">
        <v>1</v>
      </c>
      <c r="AC771" t="s">
        <v>102</v>
      </c>
      <c r="AD771" t="s">
        <v>52</v>
      </c>
      <c r="AE771" t="s">
        <v>52</v>
      </c>
      <c r="AF771" t="s">
        <v>52</v>
      </c>
      <c r="AG771" t="s">
        <v>52</v>
      </c>
      <c r="AH771">
        <v>9606</v>
      </c>
      <c r="AI771" t="s">
        <v>61</v>
      </c>
      <c r="AJ771" t="s">
        <v>1447</v>
      </c>
      <c r="AK771" t="s">
        <v>63</v>
      </c>
      <c r="AL771" t="s">
        <v>104</v>
      </c>
    </row>
    <row r="772" spans="1:38" x14ac:dyDescent="0.2">
      <c r="A772">
        <v>922</v>
      </c>
      <c r="B772">
        <v>30971826</v>
      </c>
      <c r="C772" t="s">
        <v>38</v>
      </c>
      <c r="D772" t="s">
        <v>1442</v>
      </c>
      <c r="E772" t="s">
        <v>1822</v>
      </c>
      <c r="F772">
        <v>17995</v>
      </c>
      <c r="G772">
        <v>17995</v>
      </c>
      <c r="H772" t="s">
        <v>41</v>
      </c>
      <c r="I772">
        <v>1387</v>
      </c>
      <c r="J772" t="s">
        <v>95</v>
      </c>
      <c r="K772" t="s">
        <v>43</v>
      </c>
      <c r="L772" t="s">
        <v>1444</v>
      </c>
      <c r="M772" t="s">
        <v>45</v>
      </c>
      <c r="N772" t="s">
        <v>73</v>
      </c>
      <c r="O772" t="s">
        <v>47</v>
      </c>
      <c r="P772" t="s">
        <v>74</v>
      </c>
      <c r="Q772" t="s">
        <v>114</v>
      </c>
      <c r="R772" t="s">
        <v>52</v>
      </c>
      <c r="S772" t="s">
        <v>52</v>
      </c>
      <c r="T772" t="s">
        <v>98</v>
      </c>
      <c r="U772" t="s">
        <v>1445</v>
      </c>
      <c r="V772" t="s">
        <v>54</v>
      </c>
      <c r="W772" t="s">
        <v>55</v>
      </c>
      <c r="X772" t="s">
        <v>56</v>
      </c>
      <c r="Y772" t="s">
        <v>1823</v>
      </c>
      <c r="Z772" t="s">
        <v>493</v>
      </c>
      <c r="AA772" t="s">
        <v>82</v>
      </c>
      <c r="AB772">
        <v>1</v>
      </c>
      <c r="AC772" t="s">
        <v>102</v>
      </c>
      <c r="AD772" t="s">
        <v>52</v>
      </c>
      <c r="AE772" t="s">
        <v>52</v>
      </c>
      <c r="AF772" t="s">
        <v>52</v>
      </c>
      <c r="AG772" t="s">
        <v>52</v>
      </c>
      <c r="AH772">
        <v>9606</v>
      </c>
      <c r="AI772" t="s">
        <v>61</v>
      </c>
      <c r="AJ772" t="s">
        <v>1447</v>
      </c>
      <c r="AK772" t="s">
        <v>63</v>
      </c>
      <c r="AL772" t="s">
        <v>104</v>
      </c>
    </row>
    <row r="773" spans="1:38" x14ac:dyDescent="0.2">
      <c r="A773">
        <v>923</v>
      </c>
      <c r="B773">
        <v>30971826</v>
      </c>
      <c r="C773" t="s">
        <v>38</v>
      </c>
      <c r="D773" t="s">
        <v>1442</v>
      </c>
      <c r="E773" t="s">
        <v>1824</v>
      </c>
      <c r="F773">
        <v>17995</v>
      </c>
      <c r="G773">
        <v>17995</v>
      </c>
      <c r="H773" t="s">
        <v>41</v>
      </c>
      <c r="I773">
        <v>1834</v>
      </c>
      <c r="J773" t="s">
        <v>95</v>
      </c>
      <c r="K773" t="s">
        <v>43</v>
      </c>
      <c r="L773" t="s">
        <v>1444</v>
      </c>
      <c r="M773" t="s">
        <v>45</v>
      </c>
      <c r="N773" t="s">
        <v>73</v>
      </c>
      <c r="O773" t="s">
        <v>47</v>
      </c>
      <c r="P773" t="s">
        <v>74</v>
      </c>
      <c r="Q773" t="s">
        <v>114</v>
      </c>
      <c r="R773" t="s">
        <v>52</v>
      </c>
      <c r="S773" t="s">
        <v>52</v>
      </c>
      <c r="T773" t="s">
        <v>98</v>
      </c>
      <c r="U773" t="s">
        <v>1445</v>
      </c>
      <c r="V773" t="s">
        <v>54</v>
      </c>
      <c r="W773" t="s">
        <v>55</v>
      </c>
      <c r="X773" t="s">
        <v>56</v>
      </c>
      <c r="Y773" t="s">
        <v>1825</v>
      </c>
      <c r="Z773" t="s">
        <v>400</v>
      </c>
      <c r="AA773" t="s">
        <v>82</v>
      </c>
      <c r="AB773">
        <v>1</v>
      </c>
      <c r="AC773" t="s">
        <v>102</v>
      </c>
      <c r="AD773" t="s">
        <v>52</v>
      </c>
      <c r="AE773" t="s">
        <v>52</v>
      </c>
      <c r="AF773" t="s">
        <v>52</v>
      </c>
      <c r="AG773" t="s">
        <v>52</v>
      </c>
      <c r="AH773">
        <v>9606</v>
      </c>
      <c r="AI773" t="s">
        <v>61</v>
      </c>
      <c r="AJ773" t="s">
        <v>1447</v>
      </c>
      <c r="AK773" t="s">
        <v>63</v>
      </c>
      <c r="AL773" t="s">
        <v>104</v>
      </c>
    </row>
    <row r="774" spans="1:38" x14ac:dyDescent="0.2">
      <c r="A774">
        <v>924</v>
      </c>
      <c r="B774">
        <v>30971826</v>
      </c>
      <c r="C774" t="s">
        <v>38</v>
      </c>
      <c r="D774" t="s">
        <v>1442</v>
      </c>
      <c r="E774" t="s">
        <v>1826</v>
      </c>
      <c r="F774">
        <v>17995</v>
      </c>
      <c r="G774">
        <v>17995</v>
      </c>
      <c r="H774" t="s">
        <v>41</v>
      </c>
      <c r="I774">
        <v>2030</v>
      </c>
      <c r="J774" t="s">
        <v>95</v>
      </c>
      <c r="K774" t="s">
        <v>43</v>
      </c>
      <c r="L774" t="s">
        <v>1444</v>
      </c>
      <c r="M774" t="s">
        <v>45</v>
      </c>
      <c r="N774" t="s">
        <v>73</v>
      </c>
      <c r="O774" t="s">
        <v>47</v>
      </c>
      <c r="P774" t="s">
        <v>74</v>
      </c>
      <c r="Q774" t="s">
        <v>114</v>
      </c>
      <c r="R774" t="s">
        <v>52</v>
      </c>
      <c r="S774" t="s">
        <v>52</v>
      </c>
      <c r="T774" t="s">
        <v>98</v>
      </c>
      <c r="U774" t="s">
        <v>1445</v>
      </c>
      <c r="V774" t="s">
        <v>54</v>
      </c>
      <c r="W774" t="s">
        <v>55</v>
      </c>
      <c r="X774" t="s">
        <v>56</v>
      </c>
      <c r="Y774" t="s">
        <v>1827</v>
      </c>
      <c r="Z774" t="s">
        <v>1828</v>
      </c>
      <c r="AA774" t="s">
        <v>82</v>
      </c>
      <c r="AB774">
        <v>1</v>
      </c>
      <c r="AC774" t="s">
        <v>102</v>
      </c>
      <c r="AD774" t="s">
        <v>52</v>
      </c>
      <c r="AE774" t="s">
        <v>52</v>
      </c>
      <c r="AF774" t="s">
        <v>52</v>
      </c>
      <c r="AG774" t="s">
        <v>52</v>
      </c>
      <c r="AH774">
        <v>9606</v>
      </c>
      <c r="AI774" t="s">
        <v>61</v>
      </c>
      <c r="AJ774" t="s">
        <v>1447</v>
      </c>
      <c r="AK774" t="s">
        <v>63</v>
      </c>
      <c r="AL774" t="s">
        <v>104</v>
      </c>
    </row>
    <row r="775" spans="1:38" x14ac:dyDescent="0.2">
      <c r="A775">
        <v>925</v>
      </c>
      <c r="B775">
        <v>30971826</v>
      </c>
      <c r="C775" t="s">
        <v>38</v>
      </c>
      <c r="D775" t="s">
        <v>1442</v>
      </c>
      <c r="E775" t="s">
        <v>1829</v>
      </c>
      <c r="F775">
        <v>17995</v>
      </c>
      <c r="G775">
        <v>17995</v>
      </c>
      <c r="H775" t="s">
        <v>41</v>
      </c>
      <c r="I775">
        <v>1699</v>
      </c>
      <c r="J775" t="s">
        <v>95</v>
      </c>
      <c r="K775" t="s">
        <v>43</v>
      </c>
      <c r="L775" t="s">
        <v>1444</v>
      </c>
      <c r="M775" t="s">
        <v>45</v>
      </c>
      <c r="N775" t="s">
        <v>73</v>
      </c>
      <c r="O775" t="s">
        <v>47</v>
      </c>
      <c r="P775" t="s">
        <v>74</v>
      </c>
      <c r="Q775" t="s">
        <v>114</v>
      </c>
      <c r="R775" t="s">
        <v>52</v>
      </c>
      <c r="S775" t="s">
        <v>52</v>
      </c>
      <c r="T775" t="s">
        <v>98</v>
      </c>
      <c r="U775" t="s">
        <v>1445</v>
      </c>
      <c r="V775" t="s">
        <v>54</v>
      </c>
      <c r="W775" t="s">
        <v>55</v>
      </c>
      <c r="X775" t="s">
        <v>56</v>
      </c>
      <c r="Y775" t="s">
        <v>891</v>
      </c>
      <c r="Z775" t="s">
        <v>493</v>
      </c>
      <c r="AA775" t="s">
        <v>82</v>
      </c>
      <c r="AB775">
        <v>1</v>
      </c>
      <c r="AC775" t="s">
        <v>102</v>
      </c>
      <c r="AD775" t="s">
        <v>52</v>
      </c>
      <c r="AE775" t="s">
        <v>52</v>
      </c>
      <c r="AF775" t="s">
        <v>52</v>
      </c>
      <c r="AG775" t="s">
        <v>52</v>
      </c>
      <c r="AH775">
        <v>9606</v>
      </c>
      <c r="AI775" t="s">
        <v>61</v>
      </c>
      <c r="AJ775" t="s">
        <v>1447</v>
      </c>
      <c r="AK775" t="s">
        <v>63</v>
      </c>
      <c r="AL775" t="s">
        <v>104</v>
      </c>
    </row>
    <row r="776" spans="1:38" x14ac:dyDescent="0.2">
      <c r="A776">
        <v>926</v>
      </c>
      <c r="B776">
        <v>30971826</v>
      </c>
      <c r="C776" t="s">
        <v>38</v>
      </c>
      <c r="D776" t="s">
        <v>1442</v>
      </c>
      <c r="E776" t="s">
        <v>1830</v>
      </c>
      <c r="F776">
        <v>17995</v>
      </c>
      <c r="G776">
        <v>17995</v>
      </c>
      <c r="H776" t="s">
        <v>41</v>
      </c>
      <c r="I776">
        <v>1491</v>
      </c>
      <c r="J776" t="s">
        <v>95</v>
      </c>
      <c r="K776" t="s">
        <v>43</v>
      </c>
      <c r="L776" t="s">
        <v>1444</v>
      </c>
      <c r="M776" t="s">
        <v>45</v>
      </c>
      <c r="N776" t="s">
        <v>73</v>
      </c>
      <c r="O776" t="s">
        <v>47</v>
      </c>
      <c r="P776" t="s">
        <v>74</v>
      </c>
      <c r="Q776" t="s">
        <v>114</v>
      </c>
      <c r="R776" t="s">
        <v>52</v>
      </c>
      <c r="S776" t="s">
        <v>52</v>
      </c>
      <c r="T776" t="s">
        <v>98</v>
      </c>
      <c r="U776" t="s">
        <v>1445</v>
      </c>
      <c r="V776" t="s">
        <v>54</v>
      </c>
      <c r="W776" t="s">
        <v>55</v>
      </c>
      <c r="X776" t="s">
        <v>56</v>
      </c>
      <c r="Y776" t="s">
        <v>893</v>
      </c>
      <c r="Z776" t="s">
        <v>400</v>
      </c>
      <c r="AA776" t="s">
        <v>82</v>
      </c>
      <c r="AB776">
        <v>1</v>
      </c>
      <c r="AC776" t="s">
        <v>102</v>
      </c>
      <c r="AD776" t="s">
        <v>52</v>
      </c>
      <c r="AE776" t="s">
        <v>52</v>
      </c>
      <c r="AF776" t="s">
        <v>52</v>
      </c>
      <c r="AG776" t="s">
        <v>52</v>
      </c>
      <c r="AH776">
        <v>9606</v>
      </c>
      <c r="AI776" t="s">
        <v>61</v>
      </c>
      <c r="AJ776" t="s">
        <v>1447</v>
      </c>
      <c r="AK776" t="s">
        <v>63</v>
      </c>
      <c r="AL776" t="s">
        <v>104</v>
      </c>
    </row>
    <row r="777" spans="1:38" x14ac:dyDescent="0.2">
      <c r="A777">
        <v>927</v>
      </c>
      <c r="B777">
        <v>30971826</v>
      </c>
      <c r="C777" t="s">
        <v>38</v>
      </c>
      <c r="D777" t="s">
        <v>1442</v>
      </c>
      <c r="E777" t="s">
        <v>1831</v>
      </c>
      <c r="F777">
        <v>17995</v>
      </c>
      <c r="G777">
        <v>17995</v>
      </c>
      <c r="H777" t="s">
        <v>41</v>
      </c>
      <c r="I777">
        <v>1258</v>
      </c>
      <c r="J777" t="s">
        <v>95</v>
      </c>
      <c r="K777" t="s">
        <v>43</v>
      </c>
      <c r="L777" t="s">
        <v>1444</v>
      </c>
      <c r="M777" t="s">
        <v>45</v>
      </c>
      <c r="N777" t="s">
        <v>73</v>
      </c>
      <c r="O777" t="s">
        <v>47</v>
      </c>
      <c r="P777" t="s">
        <v>74</v>
      </c>
      <c r="Q777" t="s">
        <v>114</v>
      </c>
      <c r="R777" t="s">
        <v>52</v>
      </c>
      <c r="S777" t="s">
        <v>52</v>
      </c>
      <c r="T777" t="s">
        <v>98</v>
      </c>
      <c r="U777" t="s">
        <v>1445</v>
      </c>
      <c r="V777" t="s">
        <v>54</v>
      </c>
      <c r="W777" t="s">
        <v>55</v>
      </c>
      <c r="X777" t="s">
        <v>56</v>
      </c>
      <c r="Y777" t="s">
        <v>1832</v>
      </c>
      <c r="Z777" t="s">
        <v>400</v>
      </c>
      <c r="AA777" t="s">
        <v>82</v>
      </c>
      <c r="AB777">
        <v>1</v>
      </c>
      <c r="AC777" t="s">
        <v>102</v>
      </c>
      <c r="AD777" t="s">
        <v>52</v>
      </c>
      <c r="AE777" t="s">
        <v>52</v>
      </c>
      <c r="AF777" t="s">
        <v>52</v>
      </c>
      <c r="AG777" t="s">
        <v>52</v>
      </c>
      <c r="AH777">
        <v>9606</v>
      </c>
      <c r="AI777" t="s">
        <v>61</v>
      </c>
      <c r="AJ777" t="s">
        <v>1447</v>
      </c>
      <c r="AK777" t="s">
        <v>63</v>
      </c>
      <c r="AL777" t="s">
        <v>104</v>
      </c>
    </row>
    <row r="778" spans="1:38" x14ac:dyDescent="0.2">
      <c r="A778">
        <v>928</v>
      </c>
      <c r="B778">
        <v>30971826</v>
      </c>
      <c r="C778" t="s">
        <v>38</v>
      </c>
      <c r="D778" t="s">
        <v>1442</v>
      </c>
      <c r="E778" t="s">
        <v>1833</v>
      </c>
      <c r="F778">
        <v>17995</v>
      </c>
      <c r="G778">
        <v>17995</v>
      </c>
      <c r="H778" t="s">
        <v>41</v>
      </c>
      <c r="I778">
        <v>1124</v>
      </c>
      <c r="J778" t="s">
        <v>95</v>
      </c>
      <c r="K778" t="s">
        <v>43</v>
      </c>
      <c r="L778" t="s">
        <v>1444</v>
      </c>
      <c r="M778" t="s">
        <v>45</v>
      </c>
      <c r="N778" t="s">
        <v>73</v>
      </c>
      <c r="O778" t="s">
        <v>47</v>
      </c>
      <c r="P778" t="s">
        <v>74</v>
      </c>
      <c r="Q778" t="s">
        <v>114</v>
      </c>
      <c r="R778" t="s">
        <v>52</v>
      </c>
      <c r="S778" t="s">
        <v>52</v>
      </c>
      <c r="T778" t="s">
        <v>98</v>
      </c>
      <c r="U778" t="s">
        <v>1445</v>
      </c>
      <c r="V778" t="s">
        <v>54</v>
      </c>
      <c r="W778" t="s">
        <v>55</v>
      </c>
      <c r="X778" t="s">
        <v>56</v>
      </c>
      <c r="Y778" t="s">
        <v>1188</v>
      </c>
      <c r="Z778" t="s">
        <v>421</v>
      </c>
      <c r="AA778" t="s">
        <v>82</v>
      </c>
      <c r="AB778">
        <v>1</v>
      </c>
      <c r="AC778" t="s">
        <v>102</v>
      </c>
      <c r="AD778" t="s">
        <v>52</v>
      </c>
      <c r="AE778" t="s">
        <v>52</v>
      </c>
      <c r="AF778" t="s">
        <v>52</v>
      </c>
      <c r="AG778" t="s">
        <v>52</v>
      </c>
      <c r="AH778">
        <v>9606</v>
      </c>
      <c r="AI778" t="s">
        <v>61</v>
      </c>
      <c r="AJ778" t="s">
        <v>1447</v>
      </c>
      <c r="AK778" t="s">
        <v>63</v>
      </c>
      <c r="AL778" t="s">
        <v>104</v>
      </c>
    </row>
    <row r="779" spans="1:38" x14ac:dyDescent="0.2">
      <c r="A779">
        <v>929</v>
      </c>
      <c r="B779">
        <v>30971826</v>
      </c>
      <c r="C779" t="s">
        <v>38</v>
      </c>
      <c r="D779" t="s">
        <v>1442</v>
      </c>
      <c r="E779" t="s">
        <v>1834</v>
      </c>
      <c r="F779">
        <v>17995</v>
      </c>
      <c r="G779">
        <v>17995</v>
      </c>
      <c r="H779" t="s">
        <v>41</v>
      </c>
      <c r="I779">
        <v>1637</v>
      </c>
      <c r="J779" t="s">
        <v>95</v>
      </c>
      <c r="K779" t="s">
        <v>43</v>
      </c>
      <c r="L779" t="s">
        <v>1444</v>
      </c>
      <c r="M779" t="s">
        <v>45</v>
      </c>
      <c r="N779" t="s">
        <v>73</v>
      </c>
      <c r="O779" t="s">
        <v>47</v>
      </c>
      <c r="P779" t="s">
        <v>74</v>
      </c>
      <c r="Q779" t="s">
        <v>114</v>
      </c>
      <c r="R779" t="s">
        <v>52</v>
      </c>
      <c r="S779" t="s">
        <v>52</v>
      </c>
      <c r="T779" t="s">
        <v>98</v>
      </c>
      <c r="U779" t="s">
        <v>1445</v>
      </c>
      <c r="V779" t="s">
        <v>54</v>
      </c>
      <c r="W779" t="s">
        <v>55</v>
      </c>
      <c r="X779" t="s">
        <v>56</v>
      </c>
      <c r="Y779" t="s">
        <v>1835</v>
      </c>
      <c r="Z779" t="s">
        <v>265</v>
      </c>
      <c r="AA779" t="s">
        <v>82</v>
      </c>
      <c r="AB779">
        <v>1</v>
      </c>
      <c r="AC779" t="s">
        <v>102</v>
      </c>
      <c r="AD779" t="s">
        <v>52</v>
      </c>
      <c r="AE779" t="s">
        <v>52</v>
      </c>
      <c r="AF779" t="s">
        <v>52</v>
      </c>
      <c r="AG779" t="s">
        <v>52</v>
      </c>
      <c r="AH779">
        <v>9606</v>
      </c>
      <c r="AI779" t="s">
        <v>61</v>
      </c>
      <c r="AJ779" t="s">
        <v>1447</v>
      </c>
      <c r="AK779" t="s">
        <v>63</v>
      </c>
      <c r="AL779" t="s">
        <v>104</v>
      </c>
    </row>
    <row r="780" spans="1:38" x14ac:dyDescent="0.2">
      <c r="A780">
        <v>930</v>
      </c>
      <c r="B780">
        <v>30971826</v>
      </c>
      <c r="C780" t="s">
        <v>38</v>
      </c>
      <c r="D780" t="s">
        <v>1442</v>
      </c>
      <c r="E780" t="s">
        <v>1836</v>
      </c>
      <c r="F780">
        <v>17995</v>
      </c>
      <c r="G780">
        <v>17995</v>
      </c>
      <c r="H780" t="s">
        <v>41</v>
      </c>
      <c r="I780">
        <v>1394</v>
      </c>
      <c r="J780" t="s">
        <v>95</v>
      </c>
      <c r="K780" t="s">
        <v>43</v>
      </c>
      <c r="L780" t="s">
        <v>1444</v>
      </c>
      <c r="M780" t="s">
        <v>45</v>
      </c>
      <c r="N780" t="s">
        <v>73</v>
      </c>
      <c r="O780" t="s">
        <v>47</v>
      </c>
      <c r="P780" t="s">
        <v>74</v>
      </c>
      <c r="Q780" t="s">
        <v>114</v>
      </c>
      <c r="R780" t="s">
        <v>52</v>
      </c>
      <c r="S780" t="s">
        <v>52</v>
      </c>
      <c r="T780" t="s">
        <v>98</v>
      </c>
      <c r="U780" t="s">
        <v>1445</v>
      </c>
      <c r="V780" t="s">
        <v>54</v>
      </c>
      <c r="W780" t="s">
        <v>55</v>
      </c>
      <c r="X780" t="s">
        <v>56</v>
      </c>
      <c r="Y780" t="s">
        <v>907</v>
      </c>
      <c r="Z780" t="s">
        <v>421</v>
      </c>
      <c r="AA780" t="s">
        <v>82</v>
      </c>
      <c r="AB780">
        <v>1</v>
      </c>
      <c r="AC780" t="s">
        <v>102</v>
      </c>
      <c r="AD780" t="s">
        <v>52</v>
      </c>
      <c r="AE780" t="s">
        <v>52</v>
      </c>
      <c r="AF780" t="s">
        <v>52</v>
      </c>
      <c r="AG780" t="s">
        <v>52</v>
      </c>
      <c r="AH780">
        <v>9606</v>
      </c>
      <c r="AI780" t="s">
        <v>61</v>
      </c>
      <c r="AJ780" t="s">
        <v>1447</v>
      </c>
      <c r="AK780" t="s">
        <v>63</v>
      </c>
      <c r="AL780" t="s">
        <v>104</v>
      </c>
    </row>
    <row r="781" spans="1:38" x14ac:dyDescent="0.2">
      <c r="A781">
        <v>931</v>
      </c>
      <c r="B781">
        <v>30971826</v>
      </c>
      <c r="C781" t="s">
        <v>38</v>
      </c>
      <c r="D781" t="s">
        <v>1442</v>
      </c>
      <c r="E781" t="s">
        <v>1837</v>
      </c>
      <c r="F781">
        <v>17995</v>
      </c>
      <c r="G781">
        <v>17995</v>
      </c>
      <c r="H781" t="s">
        <v>41</v>
      </c>
      <c r="I781">
        <v>1470</v>
      </c>
      <c r="J781" t="s">
        <v>95</v>
      </c>
      <c r="K781" t="s">
        <v>43</v>
      </c>
      <c r="L781" t="s">
        <v>1444</v>
      </c>
      <c r="M781" t="s">
        <v>45</v>
      </c>
      <c r="N781" t="s">
        <v>73</v>
      </c>
      <c r="O781" t="s">
        <v>47</v>
      </c>
      <c r="P781" t="s">
        <v>74</v>
      </c>
      <c r="Q781" t="s">
        <v>114</v>
      </c>
      <c r="R781" t="s">
        <v>52</v>
      </c>
      <c r="S781" t="s">
        <v>52</v>
      </c>
      <c r="T781" t="s">
        <v>98</v>
      </c>
      <c r="U781" t="s">
        <v>1445</v>
      </c>
      <c r="V781" t="s">
        <v>54</v>
      </c>
      <c r="W781" t="s">
        <v>55</v>
      </c>
      <c r="X781" t="s">
        <v>56</v>
      </c>
      <c r="Y781" t="s">
        <v>1184</v>
      </c>
      <c r="Z781" t="s">
        <v>421</v>
      </c>
      <c r="AA781" t="s">
        <v>82</v>
      </c>
      <c r="AB781">
        <v>1</v>
      </c>
      <c r="AC781" t="s">
        <v>102</v>
      </c>
      <c r="AD781" t="s">
        <v>52</v>
      </c>
      <c r="AE781" t="s">
        <v>52</v>
      </c>
      <c r="AF781" t="s">
        <v>52</v>
      </c>
      <c r="AG781" t="s">
        <v>52</v>
      </c>
      <c r="AH781">
        <v>9606</v>
      </c>
      <c r="AI781" t="s">
        <v>61</v>
      </c>
      <c r="AJ781" t="s">
        <v>1447</v>
      </c>
      <c r="AK781" t="s">
        <v>63</v>
      </c>
      <c r="AL781" t="s">
        <v>104</v>
      </c>
    </row>
    <row r="782" spans="1:38" x14ac:dyDescent="0.2">
      <c r="A782">
        <v>932</v>
      </c>
      <c r="B782">
        <v>30971826</v>
      </c>
      <c r="C782" t="s">
        <v>38</v>
      </c>
      <c r="D782" t="s">
        <v>1442</v>
      </c>
      <c r="E782" t="s">
        <v>1838</v>
      </c>
      <c r="F782">
        <v>17995</v>
      </c>
      <c r="G782">
        <v>17995</v>
      </c>
      <c r="H782" t="s">
        <v>41</v>
      </c>
      <c r="I782">
        <v>1672</v>
      </c>
      <c r="J782" t="s">
        <v>95</v>
      </c>
      <c r="K782" t="s">
        <v>43</v>
      </c>
      <c r="L782" t="s">
        <v>1444</v>
      </c>
      <c r="M782" t="s">
        <v>45</v>
      </c>
      <c r="N782" t="s">
        <v>73</v>
      </c>
      <c r="O782" t="s">
        <v>47</v>
      </c>
      <c r="P782" t="s">
        <v>74</v>
      </c>
      <c r="Q782" t="s">
        <v>114</v>
      </c>
      <c r="R782" t="s">
        <v>52</v>
      </c>
      <c r="S782" t="s">
        <v>52</v>
      </c>
      <c r="T782" t="s">
        <v>98</v>
      </c>
      <c r="U782" t="s">
        <v>1445</v>
      </c>
      <c r="V782" t="s">
        <v>54</v>
      </c>
      <c r="W782" t="s">
        <v>55</v>
      </c>
      <c r="X782" t="s">
        <v>56</v>
      </c>
      <c r="Y782" t="s">
        <v>909</v>
      </c>
      <c r="Z782" t="s">
        <v>421</v>
      </c>
      <c r="AA782" t="s">
        <v>82</v>
      </c>
      <c r="AB782">
        <v>1</v>
      </c>
      <c r="AC782" t="s">
        <v>102</v>
      </c>
      <c r="AD782" t="s">
        <v>52</v>
      </c>
      <c r="AE782" t="s">
        <v>52</v>
      </c>
      <c r="AF782" t="s">
        <v>52</v>
      </c>
      <c r="AG782" t="s">
        <v>52</v>
      </c>
      <c r="AH782">
        <v>9606</v>
      </c>
      <c r="AI782" t="s">
        <v>61</v>
      </c>
      <c r="AJ782" t="s">
        <v>1447</v>
      </c>
      <c r="AK782" t="s">
        <v>63</v>
      </c>
      <c r="AL782" t="s">
        <v>104</v>
      </c>
    </row>
    <row r="783" spans="1:38" x14ac:dyDescent="0.2">
      <c r="A783">
        <v>933</v>
      </c>
      <c r="B783">
        <v>30971826</v>
      </c>
      <c r="C783" t="s">
        <v>38</v>
      </c>
      <c r="D783" t="s">
        <v>1442</v>
      </c>
      <c r="E783" t="s">
        <v>1839</v>
      </c>
      <c r="F783">
        <v>17995</v>
      </c>
      <c r="G783">
        <v>17995</v>
      </c>
      <c r="H783" t="s">
        <v>41</v>
      </c>
      <c r="I783">
        <v>1193</v>
      </c>
      <c r="J783" t="s">
        <v>95</v>
      </c>
      <c r="K783" t="s">
        <v>43</v>
      </c>
      <c r="L783" t="s">
        <v>1444</v>
      </c>
      <c r="M783" t="s">
        <v>45</v>
      </c>
      <c r="N783" t="s">
        <v>73</v>
      </c>
      <c r="O783" t="s">
        <v>47</v>
      </c>
      <c r="P783" t="s">
        <v>74</v>
      </c>
      <c r="Q783" t="s">
        <v>114</v>
      </c>
      <c r="R783" t="s">
        <v>52</v>
      </c>
      <c r="S783" t="s">
        <v>52</v>
      </c>
      <c r="T783" t="s">
        <v>98</v>
      </c>
      <c r="U783" t="s">
        <v>1445</v>
      </c>
      <c r="V783" t="s">
        <v>54</v>
      </c>
      <c r="W783" t="s">
        <v>55</v>
      </c>
      <c r="X783" t="s">
        <v>56</v>
      </c>
      <c r="Y783" t="s">
        <v>1186</v>
      </c>
      <c r="Z783" t="s">
        <v>421</v>
      </c>
      <c r="AA783" t="s">
        <v>82</v>
      </c>
      <c r="AB783">
        <v>1</v>
      </c>
      <c r="AC783" t="s">
        <v>102</v>
      </c>
      <c r="AD783" t="s">
        <v>52</v>
      </c>
      <c r="AE783" t="s">
        <v>52</v>
      </c>
      <c r="AF783" t="s">
        <v>52</v>
      </c>
      <c r="AG783" t="s">
        <v>52</v>
      </c>
      <c r="AH783">
        <v>9606</v>
      </c>
      <c r="AI783" t="s">
        <v>61</v>
      </c>
      <c r="AJ783" t="s">
        <v>1447</v>
      </c>
      <c r="AK783" t="s">
        <v>63</v>
      </c>
      <c r="AL783" t="s">
        <v>104</v>
      </c>
    </row>
    <row r="784" spans="1:38" x14ac:dyDescent="0.2">
      <c r="A784">
        <v>934</v>
      </c>
      <c r="B784">
        <v>30971826</v>
      </c>
      <c r="C784" t="s">
        <v>38</v>
      </c>
      <c r="D784" t="s">
        <v>1442</v>
      </c>
      <c r="E784" t="s">
        <v>1840</v>
      </c>
      <c r="F784">
        <v>17995</v>
      </c>
      <c r="G784">
        <v>17995</v>
      </c>
      <c r="H784" t="s">
        <v>41</v>
      </c>
      <c r="I784">
        <v>1109</v>
      </c>
      <c r="J784" t="s">
        <v>95</v>
      </c>
      <c r="K784" t="s">
        <v>43</v>
      </c>
      <c r="L784" t="s">
        <v>1444</v>
      </c>
      <c r="M784" t="s">
        <v>45</v>
      </c>
      <c r="N784" t="s">
        <v>73</v>
      </c>
      <c r="O784" t="s">
        <v>47</v>
      </c>
      <c r="P784" t="s">
        <v>74</v>
      </c>
      <c r="Q784" t="s">
        <v>114</v>
      </c>
      <c r="R784" t="s">
        <v>52</v>
      </c>
      <c r="S784" t="s">
        <v>52</v>
      </c>
      <c r="T784" t="s">
        <v>98</v>
      </c>
      <c r="U784" t="s">
        <v>1445</v>
      </c>
      <c r="V784" t="s">
        <v>54</v>
      </c>
      <c r="W784" t="s">
        <v>55</v>
      </c>
      <c r="X784" t="s">
        <v>56</v>
      </c>
      <c r="Y784" t="s">
        <v>911</v>
      </c>
      <c r="Z784" t="s">
        <v>477</v>
      </c>
      <c r="AA784" t="s">
        <v>82</v>
      </c>
      <c r="AB784">
        <v>1</v>
      </c>
      <c r="AC784" t="s">
        <v>102</v>
      </c>
      <c r="AD784" t="s">
        <v>52</v>
      </c>
      <c r="AE784" t="s">
        <v>52</v>
      </c>
      <c r="AF784" t="s">
        <v>52</v>
      </c>
      <c r="AG784" t="s">
        <v>52</v>
      </c>
      <c r="AH784">
        <v>9606</v>
      </c>
      <c r="AI784" t="s">
        <v>61</v>
      </c>
      <c r="AJ784" t="s">
        <v>1447</v>
      </c>
      <c r="AK784" t="s">
        <v>63</v>
      </c>
      <c r="AL784" t="s">
        <v>104</v>
      </c>
    </row>
    <row r="785" spans="1:38" x14ac:dyDescent="0.2">
      <c r="A785">
        <v>935</v>
      </c>
      <c r="B785">
        <v>30971826</v>
      </c>
      <c r="C785" t="s">
        <v>38</v>
      </c>
      <c r="D785" t="s">
        <v>1442</v>
      </c>
      <c r="E785" t="s">
        <v>1841</v>
      </c>
      <c r="F785">
        <v>17995</v>
      </c>
      <c r="G785">
        <v>17995</v>
      </c>
      <c r="H785" t="s">
        <v>41</v>
      </c>
      <c r="I785">
        <v>1623</v>
      </c>
      <c r="J785" t="s">
        <v>95</v>
      </c>
      <c r="K785" t="s">
        <v>43</v>
      </c>
      <c r="L785" t="s">
        <v>1444</v>
      </c>
      <c r="M785" t="s">
        <v>45</v>
      </c>
      <c r="N785" t="s">
        <v>73</v>
      </c>
      <c r="O785" t="s">
        <v>47</v>
      </c>
      <c r="P785" t="s">
        <v>74</v>
      </c>
      <c r="Q785" t="s">
        <v>114</v>
      </c>
      <c r="R785" t="s">
        <v>52</v>
      </c>
      <c r="S785" t="s">
        <v>52</v>
      </c>
      <c r="T785" t="s">
        <v>98</v>
      </c>
      <c r="U785" t="s">
        <v>1445</v>
      </c>
      <c r="V785" t="s">
        <v>54</v>
      </c>
      <c r="W785" t="s">
        <v>55</v>
      </c>
      <c r="X785" t="s">
        <v>56</v>
      </c>
      <c r="Y785" t="s">
        <v>914</v>
      </c>
      <c r="Z785" t="s">
        <v>802</v>
      </c>
      <c r="AA785" t="s">
        <v>82</v>
      </c>
      <c r="AB785">
        <v>1</v>
      </c>
      <c r="AC785" t="s">
        <v>102</v>
      </c>
      <c r="AD785" t="s">
        <v>52</v>
      </c>
      <c r="AE785" t="s">
        <v>52</v>
      </c>
      <c r="AF785" t="s">
        <v>52</v>
      </c>
      <c r="AG785" t="s">
        <v>52</v>
      </c>
      <c r="AH785">
        <v>9606</v>
      </c>
      <c r="AI785" t="s">
        <v>61</v>
      </c>
      <c r="AJ785" t="s">
        <v>1447</v>
      </c>
      <c r="AK785" t="s">
        <v>63</v>
      </c>
      <c r="AL785" t="s">
        <v>104</v>
      </c>
    </row>
    <row r="786" spans="1:38" x14ac:dyDescent="0.2">
      <c r="A786">
        <v>936</v>
      </c>
      <c r="B786">
        <v>30971826</v>
      </c>
      <c r="C786" t="s">
        <v>38</v>
      </c>
      <c r="D786" t="s">
        <v>1442</v>
      </c>
      <c r="E786" t="s">
        <v>1842</v>
      </c>
      <c r="F786">
        <v>17995</v>
      </c>
      <c r="G786">
        <v>17995</v>
      </c>
      <c r="H786" t="s">
        <v>41</v>
      </c>
      <c r="I786">
        <v>1579</v>
      </c>
      <c r="J786" t="s">
        <v>95</v>
      </c>
      <c r="K786" t="s">
        <v>43</v>
      </c>
      <c r="L786" t="s">
        <v>1444</v>
      </c>
      <c r="M786" t="s">
        <v>45</v>
      </c>
      <c r="N786" t="s">
        <v>73</v>
      </c>
      <c r="O786" t="s">
        <v>47</v>
      </c>
      <c r="P786" t="s">
        <v>74</v>
      </c>
      <c r="Q786" t="s">
        <v>114</v>
      </c>
      <c r="R786" t="s">
        <v>52</v>
      </c>
      <c r="S786" t="s">
        <v>52</v>
      </c>
      <c r="T786" t="s">
        <v>98</v>
      </c>
      <c r="U786" t="s">
        <v>1445</v>
      </c>
      <c r="V786" t="s">
        <v>54</v>
      </c>
      <c r="W786" t="s">
        <v>55</v>
      </c>
      <c r="X786" t="s">
        <v>56</v>
      </c>
      <c r="Y786" t="s">
        <v>1843</v>
      </c>
      <c r="Z786" t="s">
        <v>421</v>
      </c>
      <c r="AA786" t="s">
        <v>82</v>
      </c>
      <c r="AB786">
        <v>1</v>
      </c>
      <c r="AC786" t="s">
        <v>102</v>
      </c>
      <c r="AD786" t="s">
        <v>52</v>
      </c>
      <c r="AE786" t="s">
        <v>52</v>
      </c>
      <c r="AF786" t="s">
        <v>52</v>
      </c>
      <c r="AG786" t="s">
        <v>52</v>
      </c>
      <c r="AH786">
        <v>9606</v>
      </c>
      <c r="AI786" t="s">
        <v>61</v>
      </c>
      <c r="AJ786" t="s">
        <v>1447</v>
      </c>
      <c r="AK786" t="s">
        <v>63</v>
      </c>
      <c r="AL786" t="s">
        <v>104</v>
      </c>
    </row>
    <row r="787" spans="1:38" x14ac:dyDescent="0.2">
      <c r="A787">
        <v>937</v>
      </c>
      <c r="B787">
        <v>30971826</v>
      </c>
      <c r="C787" t="s">
        <v>38</v>
      </c>
      <c r="D787" t="s">
        <v>1442</v>
      </c>
      <c r="E787" t="s">
        <v>1844</v>
      </c>
      <c r="F787">
        <v>17995</v>
      </c>
      <c r="G787">
        <v>17995</v>
      </c>
      <c r="H787" t="s">
        <v>41</v>
      </c>
      <c r="I787">
        <v>1716</v>
      </c>
      <c r="J787" t="s">
        <v>95</v>
      </c>
      <c r="K787" t="s">
        <v>43</v>
      </c>
      <c r="L787" t="s">
        <v>1444</v>
      </c>
      <c r="M787" t="s">
        <v>45</v>
      </c>
      <c r="N787" t="s">
        <v>73</v>
      </c>
      <c r="O787" t="s">
        <v>47</v>
      </c>
      <c r="P787" t="s">
        <v>74</v>
      </c>
      <c r="Q787" t="s">
        <v>114</v>
      </c>
      <c r="R787" t="s">
        <v>52</v>
      </c>
      <c r="S787" t="s">
        <v>52</v>
      </c>
      <c r="T787" t="s">
        <v>98</v>
      </c>
      <c r="U787" t="s">
        <v>1445</v>
      </c>
      <c r="V787" t="s">
        <v>54</v>
      </c>
      <c r="W787" t="s">
        <v>55</v>
      </c>
      <c r="X787" t="s">
        <v>56</v>
      </c>
      <c r="Y787" t="s">
        <v>1845</v>
      </c>
      <c r="Z787" t="s">
        <v>421</v>
      </c>
      <c r="AA787" t="s">
        <v>82</v>
      </c>
      <c r="AB787">
        <v>1</v>
      </c>
      <c r="AC787" t="s">
        <v>102</v>
      </c>
      <c r="AD787" t="s">
        <v>52</v>
      </c>
      <c r="AE787" t="s">
        <v>52</v>
      </c>
      <c r="AF787" t="s">
        <v>52</v>
      </c>
      <c r="AG787" t="s">
        <v>52</v>
      </c>
      <c r="AH787">
        <v>9606</v>
      </c>
      <c r="AI787" t="s">
        <v>61</v>
      </c>
      <c r="AJ787" t="s">
        <v>1447</v>
      </c>
      <c r="AK787" t="s">
        <v>63</v>
      </c>
      <c r="AL787" t="s">
        <v>104</v>
      </c>
    </row>
    <row r="788" spans="1:38" x14ac:dyDescent="0.2">
      <c r="A788">
        <v>938</v>
      </c>
      <c r="B788">
        <v>30971826</v>
      </c>
      <c r="C788" t="s">
        <v>38</v>
      </c>
      <c r="D788" t="s">
        <v>1442</v>
      </c>
      <c r="E788" t="s">
        <v>1846</v>
      </c>
      <c r="F788">
        <v>17995</v>
      </c>
      <c r="G788">
        <v>17995</v>
      </c>
      <c r="H788" t="s">
        <v>41</v>
      </c>
      <c r="I788">
        <v>1876</v>
      </c>
      <c r="J788" t="s">
        <v>95</v>
      </c>
      <c r="K788" t="s">
        <v>43</v>
      </c>
      <c r="L788" t="s">
        <v>1444</v>
      </c>
      <c r="M788" t="s">
        <v>45</v>
      </c>
      <c r="N788" t="s">
        <v>73</v>
      </c>
      <c r="O788" t="s">
        <v>47</v>
      </c>
      <c r="P788" t="s">
        <v>74</v>
      </c>
      <c r="Q788" t="s">
        <v>114</v>
      </c>
      <c r="R788" t="s">
        <v>52</v>
      </c>
      <c r="S788" t="s">
        <v>52</v>
      </c>
      <c r="T788" t="s">
        <v>98</v>
      </c>
      <c r="U788" t="s">
        <v>1445</v>
      </c>
      <c r="V788" t="s">
        <v>54</v>
      </c>
      <c r="W788" t="s">
        <v>55</v>
      </c>
      <c r="X788" t="s">
        <v>56</v>
      </c>
      <c r="Y788" t="s">
        <v>1847</v>
      </c>
      <c r="Z788" t="s">
        <v>421</v>
      </c>
      <c r="AA788" t="s">
        <v>82</v>
      </c>
      <c r="AB788">
        <v>1</v>
      </c>
      <c r="AC788" t="s">
        <v>102</v>
      </c>
      <c r="AD788" t="s">
        <v>52</v>
      </c>
      <c r="AE788" t="s">
        <v>52</v>
      </c>
      <c r="AF788" t="s">
        <v>52</v>
      </c>
      <c r="AG788" t="s">
        <v>52</v>
      </c>
      <c r="AH788">
        <v>9606</v>
      </c>
      <c r="AI788" t="s">
        <v>61</v>
      </c>
      <c r="AJ788" t="s">
        <v>1447</v>
      </c>
      <c r="AK788" t="s">
        <v>63</v>
      </c>
      <c r="AL788" t="s">
        <v>104</v>
      </c>
    </row>
    <row r="789" spans="1:38" x14ac:dyDescent="0.2">
      <c r="A789">
        <v>939</v>
      </c>
      <c r="B789">
        <v>30971826</v>
      </c>
      <c r="C789" t="s">
        <v>38</v>
      </c>
      <c r="D789" t="s">
        <v>1442</v>
      </c>
      <c r="E789" t="s">
        <v>1848</v>
      </c>
      <c r="F789">
        <v>17995</v>
      </c>
      <c r="G789">
        <v>17995</v>
      </c>
      <c r="H789" t="s">
        <v>41</v>
      </c>
      <c r="I789">
        <v>1491</v>
      </c>
      <c r="J789" t="s">
        <v>95</v>
      </c>
      <c r="K789" t="s">
        <v>43</v>
      </c>
      <c r="L789" t="s">
        <v>1444</v>
      </c>
      <c r="M789" t="s">
        <v>45</v>
      </c>
      <c r="N789" t="s">
        <v>73</v>
      </c>
      <c r="O789" t="s">
        <v>47</v>
      </c>
      <c r="P789" t="s">
        <v>74</v>
      </c>
      <c r="Q789" t="s">
        <v>114</v>
      </c>
      <c r="R789" t="s">
        <v>52</v>
      </c>
      <c r="S789" t="s">
        <v>52</v>
      </c>
      <c r="T789" t="s">
        <v>98</v>
      </c>
      <c r="U789" t="s">
        <v>1445</v>
      </c>
      <c r="V789" t="s">
        <v>54</v>
      </c>
      <c r="W789" t="s">
        <v>55</v>
      </c>
      <c r="X789" t="s">
        <v>56</v>
      </c>
      <c r="Y789" t="s">
        <v>1849</v>
      </c>
      <c r="Z789" t="s">
        <v>421</v>
      </c>
      <c r="AA789" t="s">
        <v>82</v>
      </c>
      <c r="AB789">
        <v>1</v>
      </c>
      <c r="AC789" t="s">
        <v>102</v>
      </c>
      <c r="AD789" t="s">
        <v>52</v>
      </c>
      <c r="AE789" t="s">
        <v>52</v>
      </c>
      <c r="AF789" t="s">
        <v>52</v>
      </c>
      <c r="AG789" t="s">
        <v>52</v>
      </c>
      <c r="AH789">
        <v>9606</v>
      </c>
      <c r="AI789" t="s">
        <v>61</v>
      </c>
      <c r="AJ789" t="s">
        <v>1447</v>
      </c>
      <c r="AK789" t="s">
        <v>63</v>
      </c>
      <c r="AL789" t="s">
        <v>104</v>
      </c>
    </row>
    <row r="790" spans="1:38" x14ac:dyDescent="0.2">
      <c r="A790">
        <v>940</v>
      </c>
      <c r="B790">
        <v>30971826</v>
      </c>
      <c r="C790" t="s">
        <v>38</v>
      </c>
      <c r="D790" t="s">
        <v>1442</v>
      </c>
      <c r="E790" t="s">
        <v>1850</v>
      </c>
      <c r="F790">
        <v>17995</v>
      </c>
      <c r="G790">
        <v>17995</v>
      </c>
      <c r="H790" t="s">
        <v>41</v>
      </c>
      <c r="I790">
        <v>1185</v>
      </c>
      <c r="J790" t="s">
        <v>95</v>
      </c>
      <c r="K790" t="s">
        <v>43</v>
      </c>
      <c r="L790" t="s">
        <v>1444</v>
      </c>
      <c r="M790" t="s">
        <v>45</v>
      </c>
      <c r="N790" t="s">
        <v>73</v>
      </c>
      <c r="O790" t="s">
        <v>47</v>
      </c>
      <c r="P790" t="s">
        <v>74</v>
      </c>
      <c r="Q790" t="s">
        <v>114</v>
      </c>
      <c r="R790" t="s">
        <v>52</v>
      </c>
      <c r="S790" t="s">
        <v>52</v>
      </c>
      <c r="T790" t="s">
        <v>98</v>
      </c>
      <c r="U790" t="s">
        <v>1445</v>
      </c>
      <c r="V790" t="s">
        <v>54</v>
      </c>
      <c r="W790" t="s">
        <v>55</v>
      </c>
      <c r="X790" t="s">
        <v>56</v>
      </c>
      <c r="Y790" t="s">
        <v>1851</v>
      </c>
      <c r="Z790" t="s">
        <v>421</v>
      </c>
      <c r="AA790" t="s">
        <v>82</v>
      </c>
      <c r="AB790">
        <v>1</v>
      </c>
      <c r="AC790" t="s">
        <v>102</v>
      </c>
      <c r="AD790" t="s">
        <v>52</v>
      </c>
      <c r="AE790" t="s">
        <v>52</v>
      </c>
      <c r="AF790" t="s">
        <v>52</v>
      </c>
      <c r="AG790" t="s">
        <v>52</v>
      </c>
      <c r="AH790">
        <v>9606</v>
      </c>
      <c r="AI790" t="s">
        <v>61</v>
      </c>
      <c r="AJ790" t="s">
        <v>1447</v>
      </c>
      <c r="AK790" t="s">
        <v>63</v>
      </c>
      <c r="AL790" t="s">
        <v>104</v>
      </c>
    </row>
    <row r="791" spans="1:38" x14ac:dyDescent="0.2">
      <c r="A791">
        <v>941</v>
      </c>
      <c r="B791">
        <v>30971826</v>
      </c>
      <c r="C791" t="s">
        <v>38</v>
      </c>
      <c r="D791" t="s">
        <v>1442</v>
      </c>
      <c r="E791" t="s">
        <v>1852</v>
      </c>
      <c r="F791">
        <v>17995</v>
      </c>
      <c r="G791">
        <v>17995</v>
      </c>
      <c r="H791" t="s">
        <v>41</v>
      </c>
      <c r="I791">
        <v>1809</v>
      </c>
      <c r="J791" t="s">
        <v>95</v>
      </c>
      <c r="K791" t="s">
        <v>43</v>
      </c>
      <c r="L791" t="s">
        <v>1444</v>
      </c>
      <c r="M791" t="s">
        <v>45</v>
      </c>
      <c r="N791" t="s">
        <v>73</v>
      </c>
      <c r="O791" t="s">
        <v>47</v>
      </c>
      <c r="P791" t="s">
        <v>74</v>
      </c>
      <c r="Q791" t="s">
        <v>114</v>
      </c>
      <c r="R791" t="s">
        <v>52</v>
      </c>
      <c r="S791" t="s">
        <v>52</v>
      </c>
      <c r="T791" t="s">
        <v>98</v>
      </c>
      <c r="U791" t="s">
        <v>1445</v>
      </c>
      <c r="V791" t="s">
        <v>54</v>
      </c>
      <c r="W791" t="s">
        <v>55</v>
      </c>
      <c r="X791" t="s">
        <v>56</v>
      </c>
      <c r="Y791" t="s">
        <v>1853</v>
      </c>
      <c r="Z791" t="s">
        <v>414</v>
      </c>
      <c r="AA791" t="s">
        <v>82</v>
      </c>
      <c r="AB791">
        <v>1</v>
      </c>
      <c r="AC791" t="s">
        <v>102</v>
      </c>
      <c r="AD791" t="s">
        <v>52</v>
      </c>
      <c r="AE791" t="s">
        <v>52</v>
      </c>
      <c r="AF791" t="s">
        <v>52</v>
      </c>
      <c r="AG791" t="s">
        <v>52</v>
      </c>
      <c r="AH791">
        <v>9606</v>
      </c>
      <c r="AI791" t="s">
        <v>61</v>
      </c>
      <c r="AJ791" t="s">
        <v>1447</v>
      </c>
      <c r="AK791" t="s">
        <v>63</v>
      </c>
      <c r="AL791" t="s">
        <v>104</v>
      </c>
    </row>
    <row r="792" spans="1:38" x14ac:dyDescent="0.2">
      <c r="A792">
        <v>942</v>
      </c>
      <c r="B792">
        <v>30971826</v>
      </c>
      <c r="C792" t="s">
        <v>38</v>
      </c>
      <c r="D792" t="s">
        <v>1442</v>
      </c>
      <c r="E792" t="s">
        <v>1854</v>
      </c>
      <c r="F792">
        <v>17995</v>
      </c>
      <c r="G792">
        <v>17995</v>
      </c>
      <c r="H792" t="s">
        <v>41</v>
      </c>
      <c r="I792">
        <v>1721</v>
      </c>
      <c r="J792" t="s">
        <v>95</v>
      </c>
      <c r="K792" t="s">
        <v>43</v>
      </c>
      <c r="L792" t="s">
        <v>1444</v>
      </c>
      <c r="M792" t="s">
        <v>45</v>
      </c>
      <c r="N792" t="s">
        <v>73</v>
      </c>
      <c r="O792" t="s">
        <v>47</v>
      </c>
      <c r="P792" t="s">
        <v>74</v>
      </c>
      <c r="Q792" t="s">
        <v>114</v>
      </c>
      <c r="R792" t="s">
        <v>52</v>
      </c>
      <c r="S792" t="s">
        <v>52</v>
      </c>
      <c r="T792" t="s">
        <v>98</v>
      </c>
      <c r="U792" t="s">
        <v>1445</v>
      </c>
      <c r="V792" t="s">
        <v>54</v>
      </c>
      <c r="W792" t="s">
        <v>55</v>
      </c>
      <c r="X792" t="s">
        <v>56</v>
      </c>
      <c r="Y792" t="s">
        <v>1855</v>
      </c>
      <c r="Z792" t="s">
        <v>400</v>
      </c>
      <c r="AA792" t="s">
        <v>82</v>
      </c>
      <c r="AB792">
        <v>1</v>
      </c>
      <c r="AC792" t="s">
        <v>102</v>
      </c>
      <c r="AD792" t="s">
        <v>52</v>
      </c>
      <c r="AE792" t="s">
        <v>52</v>
      </c>
      <c r="AF792" t="s">
        <v>52</v>
      </c>
      <c r="AG792" t="s">
        <v>52</v>
      </c>
      <c r="AH792">
        <v>9606</v>
      </c>
      <c r="AI792" t="s">
        <v>61</v>
      </c>
      <c r="AJ792" t="s">
        <v>1447</v>
      </c>
      <c r="AK792" t="s">
        <v>63</v>
      </c>
      <c r="AL792" t="s">
        <v>104</v>
      </c>
    </row>
    <row r="793" spans="1:38" x14ac:dyDescent="0.2">
      <c r="A793">
        <v>943</v>
      </c>
      <c r="B793">
        <v>30971826</v>
      </c>
      <c r="C793" t="s">
        <v>38</v>
      </c>
      <c r="D793" t="s">
        <v>1442</v>
      </c>
      <c r="E793" t="s">
        <v>1856</v>
      </c>
      <c r="F793">
        <v>17995</v>
      </c>
      <c r="G793">
        <v>17995</v>
      </c>
      <c r="H793" t="s">
        <v>41</v>
      </c>
      <c r="I793">
        <v>1218</v>
      </c>
      <c r="J793" t="s">
        <v>95</v>
      </c>
      <c r="K793" t="s">
        <v>43</v>
      </c>
      <c r="L793" t="s">
        <v>1444</v>
      </c>
      <c r="M793" t="s">
        <v>45</v>
      </c>
      <c r="N793" t="s">
        <v>73</v>
      </c>
      <c r="O793" t="s">
        <v>47</v>
      </c>
      <c r="P793" t="s">
        <v>74</v>
      </c>
      <c r="Q793" t="s">
        <v>114</v>
      </c>
      <c r="R793" t="s">
        <v>52</v>
      </c>
      <c r="S793" t="s">
        <v>52</v>
      </c>
      <c r="T793" t="s">
        <v>98</v>
      </c>
      <c r="U793" t="s">
        <v>1445</v>
      </c>
      <c r="V793" t="s">
        <v>54</v>
      </c>
      <c r="W793" t="s">
        <v>55</v>
      </c>
      <c r="X793" t="s">
        <v>56</v>
      </c>
      <c r="Y793" t="s">
        <v>1857</v>
      </c>
      <c r="Z793" t="s">
        <v>400</v>
      </c>
      <c r="AA793" t="s">
        <v>82</v>
      </c>
      <c r="AB793">
        <v>1</v>
      </c>
      <c r="AC793" t="s">
        <v>102</v>
      </c>
      <c r="AD793" t="s">
        <v>52</v>
      </c>
      <c r="AE793" t="s">
        <v>52</v>
      </c>
      <c r="AF793" t="s">
        <v>52</v>
      </c>
      <c r="AG793" t="s">
        <v>52</v>
      </c>
      <c r="AH793">
        <v>9606</v>
      </c>
      <c r="AI793" t="s">
        <v>61</v>
      </c>
      <c r="AJ793" t="s">
        <v>1447</v>
      </c>
      <c r="AK793" t="s">
        <v>63</v>
      </c>
      <c r="AL793" t="s">
        <v>104</v>
      </c>
    </row>
    <row r="794" spans="1:38" x14ac:dyDescent="0.2">
      <c r="A794">
        <v>944</v>
      </c>
      <c r="B794">
        <v>30971826</v>
      </c>
      <c r="C794" t="s">
        <v>38</v>
      </c>
      <c r="D794" t="s">
        <v>1442</v>
      </c>
      <c r="E794" t="s">
        <v>1858</v>
      </c>
      <c r="F794">
        <v>17995</v>
      </c>
      <c r="G794">
        <v>17995</v>
      </c>
      <c r="H794" t="s">
        <v>41</v>
      </c>
      <c r="I794">
        <v>1427</v>
      </c>
      <c r="J794" t="s">
        <v>95</v>
      </c>
      <c r="K794" t="s">
        <v>43</v>
      </c>
      <c r="L794" t="s">
        <v>1444</v>
      </c>
      <c r="M794" t="s">
        <v>45</v>
      </c>
      <c r="N794" t="s">
        <v>73</v>
      </c>
      <c r="O794" t="s">
        <v>47</v>
      </c>
      <c r="P794" t="s">
        <v>74</v>
      </c>
      <c r="Q794" t="s">
        <v>114</v>
      </c>
      <c r="R794" t="s">
        <v>52</v>
      </c>
      <c r="S794" t="s">
        <v>52</v>
      </c>
      <c r="T794" t="s">
        <v>98</v>
      </c>
      <c r="U794" t="s">
        <v>1445</v>
      </c>
      <c r="V794" t="s">
        <v>54</v>
      </c>
      <c r="W794" t="s">
        <v>55</v>
      </c>
      <c r="X794" t="s">
        <v>56</v>
      </c>
      <c r="Y794" t="s">
        <v>1859</v>
      </c>
      <c r="Z794" t="s">
        <v>477</v>
      </c>
      <c r="AA794" t="s">
        <v>82</v>
      </c>
      <c r="AB794">
        <v>1</v>
      </c>
      <c r="AC794" t="s">
        <v>102</v>
      </c>
      <c r="AD794" t="s">
        <v>52</v>
      </c>
      <c r="AE794" t="s">
        <v>52</v>
      </c>
      <c r="AF794" t="s">
        <v>52</v>
      </c>
      <c r="AG794" t="s">
        <v>52</v>
      </c>
      <c r="AH794">
        <v>9606</v>
      </c>
      <c r="AI794" t="s">
        <v>61</v>
      </c>
      <c r="AJ794" t="s">
        <v>1447</v>
      </c>
      <c r="AK794" t="s">
        <v>63</v>
      </c>
      <c r="AL794" t="s">
        <v>104</v>
      </c>
    </row>
    <row r="795" spans="1:38" x14ac:dyDescent="0.2">
      <c r="A795">
        <v>945</v>
      </c>
      <c r="B795">
        <v>30971826</v>
      </c>
      <c r="C795" t="s">
        <v>38</v>
      </c>
      <c r="D795" t="s">
        <v>1442</v>
      </c>
      <c r="E795" t="s">
        <v>1860</v>
      </c>
      <c r="F795">
        <v>17995</v>
      </c>
      <c r="G795">
        <v>17995</v>
      </c>
      <c r="H795" t="s">
        <v>41</v>
      </c>
      <c r="I795">
        <v>1656</v>
      </c>
      <c r="J795" t="s">
        <v>95</v>
      </c>
      <c r="K795" t="s">
        <v>43</v>
      </c>
      <c r="L795" t="s">
        <v>1444</v>
      </c>
      <c r="M795" t="s">
        <v>45</v>
      </c>
      <c r="N795" t="s">
        <v>73</v>
      </c>
      <c r="O795" t="s">
        <v>47</v>
      </c>
      <c r="P795" t="s">
        <v>74</v>
      </c>
      <c r="Q795" t="s">
        <v>114</v>
      </c>
      <c r="R795" t="s">
        <v>52</v>
      </c>
      <c r="S795" t="s">
        <v>52</v>
      </c>
      <c r="T795" t="s">
        <v>98</v>
      </c>
      <c r="U795" t="s">
        <v>1445</v>
      </c>
      <c r="V795" t="s">
        <v>54</v>
      </c>
      <c r="W795" t="s">
        <v>55</v>
      </c>
      <c r="X795" t="s">
        <v>56</v>
      </c>
      <c r="Y795" t="s">
        <v>926</v>
      </c>
      <c r="Z795" t="s">
        <v>265</v>
      </c>
      <c r="AA795" t="s">
        <v>82</v>
      </c>
      <c r="AB795">
        <v>1</v>
      </c>
      <c r="AC795" t="s">
        <v>102</v>
      </c>
      <c r="AD795" t="s">
        <v>52</v>
      </c>
      <c r="AE795" t="s">
        <v>52</v>
      </c>
      <c r="AF795" t="s">
        <v>52</v>
      </c>
      <c r="AG795" t="s">
        <v>52</v>
      </c>
      <c r="AH795">
        <v>9606</v>
      </c>
      <c r="AI795" t="s">
        <v>61</v>
      </c>
      <c r="AJ795" t="s">
        <v>1447</v>
      </c>
      <c r="AK795" t="s">
        <v>63</v>
      </c>
      <c r="AL795" t="s">
        <v>104</v>
      </c>
    </row>
    <row r="796" spans="1:38" x14ac:dyDescent="0.2">
      <c r="A796">
        <v>946</v>
      </c>
      <c r="B796">
        <v>30971826</v>
      </c>
      <c r="C796" t="s">
        <v>38</v>
      </c>
      <c r="D796" t="s">
        <v>1442</v>
      </c>
      <c r="E796" t="s">
        <v>1861</v>
      </c>
      <c r="F796">
        <v>17995</v>
      </c>
      <c r="G796">
        <v>17995</v>
      </c>
      <c r="H796" t="s">
        <v>41</v>
      </c>
      <c r="I796">
        <v>1456</v>
      </c>
      <c r="J796" t="s">
        <v>95</v>
      </c>
      <c r="K796" t="s">
        <v>43</v>
      </c>
      <c r="L796" t="s">
        <v>1444</v>
      </c>
      <c r="M796" t="s">
        <v>45</v>
      </c>
      <c r="N796" t="s">
        <v>73</v>
      </c>
      <c r="O796" t="s">
        <v>47</v>
      </c>
      <c r="P796" t="s">
        <v>74</v>
      </c>
      <c r="Q796" t="s">
        <v>114</v>
      </c>
      <c r="R796" t="s">
        <v>52</v>
      </c>
      <c r="S796" t="s">
        <v>52</v>
      </c>
      <c r="T796" t="s">
        <v>98</v>
      </c>
      <c r="U796" t="s">
        <v>1445</v>
      </c>
      <c r="V796" t="s">
        <v>54</v>
      </c>
      <c r="W796" t="s">
        <v>55</v>
      </c>
      <c r="X796" t="s">
        <v>56</v>
      </c>
      <c r="Y796" t="s">
        <v>1862</v>
      </c>
      <c r="Z796" t="s">
        <v>443</v>
      </c>
      <c r="AA796" t="s">
        <v>82</v>
      </c>
      <c r="AB796">
        <v>1</v>
      </c>
      <c r="AC796" t="s">
        <v>102</v>
      </c>
      <c r="AD796" t="s">
        <v>52</v>
      </c>
      <c r="AE796" t="s">
        <v>52</v>
      </c>
      <c r="AF796" t="s">
        <v>52</v>
      </c>
      <c r="AG796" t="s">
        <v>52</v>
      </c>
      <c r="AH796">
        <v>9606</v>
      </c>
      <c r="AI796" t="s">
        <v>61</v>
      </c>
      <c r="AJ796" t="s">
        <v>1447</v>
      </c>
      <c r="AK796" t="s">
        <v>63</v>
      </c>
      <c r="AL796" t="s">
        <v>104</v>
      </c>
    </row>
    <row r="797" spans="1:38" x14ac:dyDescent="0.2">
      <c r="A797">
        <v>947</v>
      </c>
      <c r="B797">
        <v>30971826</v>
      </c>
      <c r="C797" t="s">
        <v>38</v>
      </c>
      <c r="D797" t="s">
        <v>1442</v>
      </c>
      <c r="E797" t="s">
        <v>1863</v>
      </c>
      <c r="F797">
        <v>17995</v>
      </c>
      <c r="G797">
        <v>17995</v>
      </c>
      <c r="H797" t="s">
        <v>41</v>
      </c>
      <c r="I797">
        <v>1275</v>
      </c>
      <c r="J797" t="s">
        <v>95</v>
      </c>
      <c r="K797" t="s">
        <v>43</v>
      </c>
      <c r="L797" t="s">
        <v>1444</v>
      </c>
      <c r="M797" t="s">
        <v>45</v>
      </c>
      <c r="N797" t="s">
        <v>73</v>
      </c>
      <c r="O797" t="s">
        <v>47</v>
      </c>
      <c r="P797" t="s">
        <v>74</v>
      </c>
      <c r="Q797" t="s">
        <v>114</v>
      </c>
      <c r="R797" t="s">
        <v>52</v>
      </c>
      <c r="S797" t="s">
        <v>52</v>
      </c>
      <c r="T797" t="s">
        <v>98</v>
      </c>
      <c r="U797" t="s">
        <v>1445</v>
      </c>
      <c r="V797" t="s">
        <v>54</v>
      </c>
      <c r="W797" t="s">
        <v>55</v>
      </c>
      <c r="X797" t="s">
        <v>56</v>
      </c>
      <c r="Y797" t="s">
        <v>1864</v>
      </c>
      <c r="Z797" t="s">
        <v>528</v>
      </c>
      <c r="AA797" t="s">
        <v>82</v>
      </c>
      <c r="AB797">
        <v>1</v>
      </c>
      <c r="AC797" t="s">
        <v>102</v>
      </c>
      <c r="AD797" t="s">
        <v>52</v>
      </c>
      <c r="AE797" t="s">
        <v>52</v>
      </c>
      <c r="AF797" t="s">
        <v>52</v>
      </c>
      <c r="AG797" t="s">
        <v>52</v>
      </c>
      <c r="AH797">
        <v>9606</v>
      </c>
      <c r="AI797" t="s">
        <v>61</v>
      </c>
      <c r="AJ797" t="s">
        <v>1447</v>
      </c>
      <c r="AK797" t="s">
        <v>63</v>
      </c>
      <c r="AL797" t="s">
        <v>104</v>
      </c>
    </row>
    <row r="798" spans="1:38" x14ac:dyDescent="0.2">
      <c r="A798">
        <v>948</v>
      </c>
      <c r="B798">
        <v>30971826</v>
      </c>
      <c r="C798" t="s">
        <v>38</v>
      </c>
      <c r="D798" t="s">
        <v>1442</v>
      </c>
      <c r="E798" t="s">
        <v>1865</v>
      </c>
      <c r="F798">
        <v>17995</v>
      </c>
      <c r="G798">
        <v>17995</v>
      </c>
      <c r="H798" t="s">
        <v>41</v>
      </c>
      <c r="I798">
        <v>1222</v>
      </c>
      <c r="J798" t="s">
        <v>95</v>
      </c>
      <c r="K798" t="s">
        <v>43</v>
      </c>
      <c r="L798" t="s">
        <v>1444</v>
      </c>
      <c r="M798" t="s">
        <v>45</v>
      </c>
      <c r="N798" t="s">
        <v>73</v>
      </c>
      <c r="O798" t="s">
        <v>47</v>
      </c>
      <c r="P798" t="s">
        <v>74</v>
      </c>
      <c r="Q798" t="s">
        <v>114</v>
      </c>
      <c r="R798" t="s">
        <v>52</v>
      </c>
      <c r="S798" t="s">
        <v>52</v>
      </c>
      <c r="T798" t="s">
        <v>98</v>
      </c>
      <c r="U798" t="s">
        <v>1445</v>
      </c>
      <c r="V798" t="s">
        <v>54</v>
      </c>
      <c r="W798" t="s">
        <v>55</v>
      </c>
      <c r="X798" t="s">
        <v>56</v>
      </c>
      <c r="Y798" t="s">
        <v>1866</v>
      </c>
      <c r="Z798" t="s">
        <v>421</v>
      </c>
      <c r="AA798" t="s">
        <v>82</v>
      </c>
      <c r="AB798">
        <v>1</v>
      </c>
      <c r="AC798" t="s">
        <v>102</v>
      </c>
      <c r="AD798" t="s">
        <v>52</v>
      </c>
      <c r="AE798" t="s">
        <v>52</v>
      </c>
      <c r="AF798" t="s">
        <v>52</v>
      </c>
      <c r="AG798" t="s">
        <v>52</v>
      </c>
      <c r="AH798">
        <v>9606</v>
      </c>
      <c r="AI798" t="s">
        <v>61</v>
      </c>
      <c r="AJ798" t="s">
        <v>1447</v>
      </c>
      <c r="AK798" t="s">
        <v>63</v>
      </c>
      <c r="AL798" t="s">
        <v>104</v>
      </c>
    </row>
    <row r="799" spans="1:38" x14ac:dyDescent="0.2">
      <c r="A799">
        <v>949</v>
      </c>
      <c r="B799">
        <v>30971826</v>
      </c>
      <c r="C799" t="s">
        <v>38</v>
      </c>
      <c r="D799" t="s">
        <v>1442</v>
      </c>
      <c r="E799" t="s">
        <v>1867</v>
      </c>
      <c r="F799">
        <v>17995</v>
      </c>
      <c r="G799">
        <v>17995</v>
      </c>
      <c r="H799" t="s">
        <v>41</v>
      </c>
      <c r="I799">
        <v>1583</v>
      </c>
      <c r="J799" t="s">
        <v>95</v>
      </c>
      <c r="K799" t="s">
        <v>43</v>
      </c>
      <c r="L799" t="s">
        <v>1444</v>
      </c>
      <c r="M799" t="s">
        <v>45</v>
      </c>
      <c r="N799" t="s">
        <v>73</v>
      </c>
      <c r="O799" t="s">
        <v>47</v>
      </c>
      <c r="P799" t="s">
        <v>74</v>
      </c>
      <c r="Q799" t="s">
        <v>114</v>
      </c>
      <c r="R799" t="s">
        <v>52</v>
      </c>
      <c r="S799" t="s">
        <v>52</v>
      </c>
      <c r="T799" t="s">
        <v>98</v>
      </c>
      <c r="U799" t="s">
        <v>1445</v>
      </c>
      <c r="V799" t="s">
        <v>54</v>
      </c>
      <c r="W799" t="s">
        <v>55</v>
      </c>
      <c r="X799" t="s">
        <v>56</v>
      </c>
      <c r="Y799" t="s">
        <v>1868</v>
      </c>
      <c r="Z799" t="s">
        <v>515</v>
      </c>
      <c r="AA799" t="s">
        <v>82</v>
      </c>
      <c r="AB799">
        <v>1</v>
      </c>
      <c r="AC799" t="s">
        <v>102</v>
      </c>
      <c r="AD799" t="s">
        <v>52</v>
      </c>
      <c r="AE799" t="s">
        <v>52</v>
      </c>
      <c r="AF799" t="s">
        <v>52</v>
      </c>
      <c r="AG799" t="s">
        <v>52</v>
      </c>
      <c r="AH799">
        <v>9606</v>
      </c>
      <c r="AI799" t="s">
        <v>61</v>
      </c>
      <c r="AJ799" t="s">
        <v>1447</v>
      </c>
      <c r="AK799" t="s">
        <v>63</v>
      </c>
      <c r="AL799" t="s">
        <v>104</v>
      </c>
    </row>
    <row r="800" spans="1:38" x14ac:dyDescent="0.2">
      <c r="A800">
        <v>950</v>
      </c>
      <c r="B800">
        <v>30971826</v>
      </c>
      <c r="C800" t="s">
        <v>38</v>
      </c>
      <c r="D800" t="s">
        <v>1442</v>
      </c>
      <c r="E800" t="s">
        <v>1869</v>
      </c>
      <c r="F800">
        <v>17995</v>
      </c>
      <c r="G800">
        <v>17995</v>
      </c>
      <c r="H800" t="s">
        <v>41</v>
      </c>
      <c r="I800">
        <v>1412</v>
      </c>
      <c r="J800" t="s">
        <v>95</v>
      </c>
      <c r="K800" t="s">
        <v>43</v>
      </c>
      <c r="L800" t="s">
        <v>1444</v>
      </c>
      <c r="M800" t="s">
        <v>45</v>
      </c>
      <c r="N800" t="s">
        <v>73</v>
      </c>
      <c r="O800" t="s">
        <v>47</v>
      </c>
      <c r="P800" t="s">
        <v>74</v>
      </c>
      <c r="Q800" t="s">
        <v>114</v>
      </c>
      <c r="R800" t="s">
        <v>52</v>
      </c>
      <c r="S800" t="s">
        <v>52</v>
      </c>
      <c r="T800" t="s">
        <v>98</v>
      </c>
      <c r="U800" t="s">
        <v>1445</v>
      </c>
      <c r="V800" t="s">
        <v>54</v>
      </c>
      <c r="W800" t="s">
        <v>55</v>
      </c>
      <c r="X800" t="s">
        <v>56</v>
      </c>
      <c r="Y800" t="s">
        <v>938</v>
      </c>
      <c r="Z800" t="s">
        <v>421</v>
      </c>
      <c r="AA800" t="s">
        <v>82</v>
      </c>
      <c r="AB800">
        <v>1</v>
      </c>
      <c r="AC800" t="s">
        <v>102</v>
      </c>
      <c r="AD800" t="s">
        <v>52</v>
      </c>
      <c r="AE800" t="s">
        <v>52</v>
      </c>
      <c r="AF800" t="s">
        <v>52</v>
      </c>
      <c r="AG800" t="s">
        <v>52</v>
      </c>
      <c r="AH800">
        <v>9606</v>
      </c>
      <c r="AI800" t="s">
        <v>61</v>
      </c>
      <c r="AJ800" t="s">
        <v>1447</v>
      </c>
      <c r="AK800" t="s">
        <v>63</v>
      </c>
      <c r="AL800" t="s">
        <v>104</v>
      </c>
    </row>
    <row r="801" spans="1:38" x14ac:dyDescent="0.2">
      <c r="A801">
        <v>951</v>
      </c>
      <c r="B801">
        <v>30971826</v>
      </c>
      <c r="C801" t="s">
        <v>38</v>
      </c>
      <c r="D801" t="s">
        <v>1442</v>
      </c>
      <c r="E801" t="s">
        <v>1870</v>
      </c>
      <c r="F801">
        <v>17995</v>
      </c>
      <c r="G801">
        <v>17995</v>
      </c>
      <c r="H801" t="s">
        <v>41</v>
      </c>
      <c r="I801">
        <v>2009</v>
      </c>
      <c r="J801" t="s">
        <v>95</v>
      </c>
      <c r="K801" t="s">
        <v>43</v>
      </c>
      <c r="L801" t="s">
        <v>1444</v>
      </c>
      <c r="M801" t="s">
        <v>45</v>
      </c>
      <c r="N801" t="s">
        <v>73</v>
      </c>
      <c r="O801" t="s">
        <v>47</v>
      </c>
      <c r="P801" t="s">
        <v>74</v>
      </c>
      <c r="Q801" t="s">
        <v>114</v>
      </c>
      <c r="R801" t="s">
        <v>52</v>
      </c>
      <c r="S801" t="s">
        <v>52</v>
      </c>
      <c r="T801" t="s">
        <v>98</v>
      </c>
      <c r="U801" t="s">
        <v>1445</v>
      </c>
      <c r="V801" t="s">
        <v>54</v>
      </c>
      <c r="W801" t="s">
        <v>55</v>
      </c>
      <c r="X801" t="s">
        <v>56</v>
      </c>
      <c r="Y801" t="s">
        <v>940</v>
      </c>
      <c r="Z801" t="s">
        <v>528</v>
      </c>
      <c r="AA801" t="s">
        <v>82</v>
      </c>
      <c r="AB801">
        <v>1</v>
      </c>
      <c r="AC801" t="s">
        <v>102</v>
      </c>
      <c r="AD801" t="s">
        <v>52</v>
      </c>
      <c r="AE801" t="s">
        <v>52</v>
      </c>
      <c r="AF801" t="s">
        <v>52</v>
      </c>
      <c r="AG801" t="s">
        <v>52</v>
      </c>
      <c r="AH801">
        <v>9606</v>
      </c>
      <c r="AI801" t="s">
        <v>61</v>
      </c>
      <c r="AJ801" t="s">
        <v>1447</v>
      </c>
      <c r="AK801" t="s">
        <v>63</v>
      </c>
      <c r="AL801" t="s">
        <v>104</v>
      </c>
    </row>
    <row r="802" spans="1:38" x14ac:dyDescent="0.2">
      <c r="A802">
        <v>952</v>
      </c>
      <c r="B802">
        <v>30971826</v>
      </c>
      <c r="C802" t="s">
        <v>38</v>
      </c>
      <c r="D802" t="s">
        <v>1442</v>
      </c>
      <c r="E802" t="s">
        <v>1871</v>
      </c>
      <c r="F802">
        <v>17995</v>
      </c>
      <c r="G802">
        <v>17995</v>
      </c>
      <c r="H802" t="s">
        <v>41</v>
      </c>
      <c r="I802">
        <v>1561</v>
      </c>
      <c r="J802" t="s">
        <v>95</v>
      </c>
      <c r="K802" t="s">
        <v>43</v>
      </c>
      <c r="L802" t="s">
        <v>1444</v>
      </c>
      <c r="M802" t="s">
        <v>45</v>
      </c>
      <c r="N802" t="s">
        <v>73</v>
      </c>
      <c r="O802" t="s">
        <v>47</v>
      </c>
      <c r="P802" t="s">
        <v>74</v>
      </c>
      <c r="Q802" t="s">
        <v>114</v>
      </c>
      <c r="R802" t="s">
        <v>52</v>
      </c>
      <c r="S802" t="s">
        <v>52</v>
      </c>
      <c r="T802" t="s">
        <v>98</v>
      </c>
      <c r="U802" t="s">
        <v>1445</v>
      </c>
      <c r="V802" t="s">
        <v>54</v>
      </c>
      <c r="W802" t="s">
        <v>55</v>
      </c>
      <c r="X802" t="s">
        <v>56</v>
      </c>
      <c r="Y802" t="s">
        <v>1872</v>
      </c>
      <c r="Z802" t="s">
        <v>622</v>
      </c>
      <c r="AA802" t="s">
        <v>82</v>
      </c>
      <c r="AB802">
        <v>1</v>
      </c>
      <c r="AC802" t="s">
        <v>102</v>
      </c>
      <c r="AD802" t="s">
        <v>52</v>
      </c>
      <c r="AE802" t="s">
        <v>52</v>
      </c>
      <c r="AF802" t="s">
        <v>52</v>
      </c>
      <c r="AG802" t="s">
        <v>52</v>
      </c>
      <c r="AH802">
        <v>9606</v>
      </c>
      <c r="AI802" t="s">
        <v>61</v>
      </c>
      <c r="AJ802" t="s">
        <v>1447</v>
      </c>
      <c r="AK802" t="s">
        <v>63</v>
      </c>
      <c r="AL802" t="s">
        <v>104</v>
      </c>
    </row>
    <row r="803" spans="1:38" x14ac:dyDescent="0.2">
      <c r="A803">
        <v>953</v>
      </c>
      <c r="B803">
        <v>30971826</v>
      </c>
      <c r="C803" t="s">
        <v>38</v>
      </c>
      <c r="D803" t="s">
        <v>1442</v>
      </c>
      <c r="E803" t="s">
        <v>1873</v>
      </c>
      <c r="F803">
        <v>17995</v>
      </c>
      <c r="G803">
        <v>17995</v>
      </c>
      <c r="H803" t="s">
        <v>41</v>
      </c>
      <c r="I803">
        <v>1509</v>
      </c>
      <c r="J803" t="s">
        <v>95</v>
      </c>
      <c r="K803" t="s">
        <v>43</v>
      </c>
      <c r="L803" t="s">
        <v>1444</v>
      </c>
      <c r="M803" t="s">
        <v>45</v>
      </c>
      <c r="N803" t="s">
        <v>73</v>
      </c>
      <c r="O803" t="s">
        <v>47</v>
      </c>
      <c r="P803" t="s">
        <v>74</v>
      </c>
      <c r="Q803" t="s">
        <v>114</v>
      </c>
      <c r="R803" t="s">
        <v>52</v>
      </c>
      <c r="S803" t="s">
        <v>52</v>
      </c>
      <c r="T803" t="s">
        <v>98</v>
      </c>
      <c r="U803" t="s">
        <v>1445</v>
      </c>
      <c r="V803" t="s">
        <v>54</v>
      </c>
      <c r="W803" t="s">
        <v>55</v>
      </c>
      <c r="X803" t="s">
        <v>56</v>
      </c>
      <c r="Y803" t="s">
        <v>1874</v>
      </c>
      <c r="Z803" t="s">
        <v>493</v>
      </c>
      <c r="AA803" t="s">
        <v>82</v>
      </c>
      <c r="AB803">
        <v>1</v>
      </c>
      <c r="AC803" t="s">
        <v>102</v>
      </c>
      <c r="AD803" t="s">
        <v>52</v>
      </c>
      <c r="AE803" t="s">
        <v>52</v>
      </c>
      <c r="AF803" t="s">
        <v>52</v>
      </c>
      <c r="AG803" t="s">
        <v>52</v>
      </c>
      <c r="AH803">
        <v>9606</v>
      </c>
      <c r="AI803" t="s">
        <v>61</v>
      </c>
      <c r="AJ803" t="s">
        <v>1447</v>
      </c>
      <c r="AK803" t="s">
        <v>63</v>
      </c>
      <c r="AL803" t="s">
        <v>104</v>
      </c>
    </row>
    <row r="804" spans="1:38" x14ac:dyDescent="0.2">
      <c r="A804">
        <v>954</v>
      </c>
      <c r="B804">
        <v>30971826</v>
      </c>
      <c r="C804" t="s">
        <v>38</v>
      </c>
      <c r="D804" t="s">
        <v>1442</v>
      </c>
      <c r="E804" t="s">
        <v>1875</v>
      </c>
      <c r="F804">
        <v>17995</v>
      </c>
      <c r="G804">
        <v>17995</v>
      </c>
      <c r="H804" t="s">
        <v>41</v>
      </c>
      <c r="I804">
        <v>892</v>
      </c>
      <c r="J804" t="s">
        <v>95</v>
      </c>
      <c r="K804" t="s">
        <v>43</v>
      </c>
      <c r="L804" t="s">
        <v>1444</v>
      </c>
      <c r="M804" t="s">
        <v>45</v>
      </c>
      <c r="N804" t="s">
        <v>73</v>
      </c>
      <c r="O804" t="s">
        <v>47</v>
      </c>
      <c r="P804" t="s">
        <v>74</v>
      </c>
      <c r="Q804" t="s">
        <v>114</v>
      </c>
      <c r="R804" t="s">
        <v>52</v>
      </c>
      <c r="S804" t="s">
        <v>52</v>
      </c>
      <c r="T804" t="s">
        <v>98</v>
      </c>
      <c r="U804" t="s">
        <v>1445</v>
      </c>
      <c r="V804" t="s">
        <v>54</v>
      </c>
      <c r="W804" t="s">
        <v>55</v>
      </c>
      <c r="X804" t="s">
        <v>56</v>
      </c>
      <c r="Y804" t="s">
        <v>1876</v>
      </c>
      <c r="Z804" t="s">
        <v>1084</v>
      </c>
      <c r="AA804" t="s">
        <v>82</v>
      </c>
      <c r="AB804">
        <v>1</v>
      </c>
      <c r="AC804" t="s">
        <v>102</v>
      </c>
      <c r="AD804" t="s">
        <v>52</v>
      </c>
      <c r="AE804" t="s">
        <v>52</v>
      </c>
      <c r="AF804" t="s">
        <v>52</v>
      </c>
      <c r="AG804" t="s">
        <v>52</v>
      </c>
      <c r="AH804">
        <v>9606</v>
      </c>
      <c r="AI804" t="s">
        <v>61</v>
      </c>
      <c r="AJ804" t="s">
        <v>1447</v>
      </c>
      <c r="AK804" t="s">
        <v>63</v>
      </c>
      <c r="AL804" t="s">
        <v>104</v>
      </c>
    </row>
    <row r="805" spans="1:38" x14ac:dyDescent="0.2">
      <c r="A805">
        <v>955</v>
      </c>
      <c r="B805">
        <v>30971826</v>
      </c>
      <c r="C805" t="s">
        <v>38</v>
      </c>
      <c r="D805" t="s">
        <v>1442</v>
      </c>
      <c r="E805" t="s">
        <v>1877</v>
      </c>
      <c r="F805">
        <v>17995</v>
      </c>
      <c r="G805">
        <v>17995</v>
      </c>
      <c r="H805" t="s">
        <v>41</v>
      </c>
      <c r="I805">
        <v>1193</v>
      </c>
      <c r="J805" t="s">
        <v>95</v>
      </c>
      <c r="K805" t="s">
        <v>43</v>
      </c>
      <c r="L805" t="s">
        <v>1444</v>
      </c>
      <c r="M805" t="s">
        <v>45</v>
      </c>
      <c r="N805" t="s">
        <v>73</v>
      </c>
      <c r="O805" t="s">
        <v>47</v>
      </c>
      <c r="P805" t="s">
        <v>74</v>
      </c>
      <c r="Q805" t="s">
        <v>114</v>
      </c>
      <c r="R805" t="s">
        <v>52</v>
      </c>
      <c r="S805" t="s">
        <v>52</v>
      </c>
      <c r="T805" t="s">
        <v>98</v>
      </c>
      <c r="U805" t="s">
        <v>1445</v>
      </c>
      <c r="V805" t="s">
        <v>54</v>
      </c>
      <c r="W805" t="s">
        <v>55</v>
      </c>
      <c r="X805" t="s">
        <v>56</v>
      </c>
      <c r="Y805" t="s">
        <v>1878</v>
      </c>
      <c r="Z805" t="s">
        <v>1371</v>
      </c>
      <c r="AA805" t="s">
        <v>82</v>
      </c>
      <c r="AB805">
        <v>1</v>
      </c>
      <c r="AC805" t="s">
        <v>102</v>
      </c>
      <c r="AD805" t="s">
        <v>52</v>
      </c>
      <c r="AE805" t="s">
        <v>52</v>
      </c>
      <c r="AF805" t="s">
        <v>52</v>
      </c>
      <c r="AG805" t="s">
        <v>52</v>
      </c>
      <c r="AH805">
        <v>9606</v>
      </c>
      <c r="AI805" t="s">
        <v>61</v>
      </c>
      <c r="AJ805" t="s">
        <v>1447</v>
      </c>
      <c r="AK805" t="s">
        <v>63</v>
      </c>
      <c r="AL805" t="s">
        <v>104</v>
      </c>
    </row>
    <row r="806" spans="1:38" x14ac:dyDescent="0.2">
      <c r="A806">
        <v>956</v>
      </c>
      <c r="B806">
        <v>30971826</v>
      </c>
      <c r="C806" t="s">
        <v>38</v>
      </c>
      <c r="D806" t="s">
        <v>1442</v>
      </c>
      <c r="E806" t="s">
        <v>1879</v>
      </c>
      <c r="F806">
        <v>17995</v>
      </c>
      <c r="G806">
        <v>17995</v>
      </c>
      <c r="H806" t="s">
        <v>41</v>
      </c>
      <c r="I806">
        <v>1568</v>
      </c>
      <c r="J806" t="s">
        <v>95</v>
      </c>
      <c r="K806" t="s">
        <v>43</v>
      </c>
      <c r="L806" t="s">
        <v>1444</v>
      </c>
      <c r="M806" t="s">
        <v>45</v>
      </c>
      <c r="N806" t="s">
        <v>73</v>
      </c>
      <c r="O806" t="s">
        <v>47</v>
      </c>
      <c r="P806" t="s">
        <v>74</v>
      </c>
      <c r="Q806" t="s">
        <v>114</v>
      </c>
      <c r="R806" t="s">
        <v>52</v>
      </c>
      <c r="S806" t="s">
        <v>52</v>
      </c>
      <c r="T806" t="s">
        <v>98</v>
      </c>
      <c r="U806" t="s">
        <v>1445</v>
      </c>
      <c r="V806" t="s">
        <v>54</v>
      </c>
      <c r="W806" t="s">
        <v>55</v>
      </c>
      <c r="X806" t="s">
        <v>56</v>
      </c>
      <c r="Y806" t="s">
        <v>1880</v>
      </c>
      <c r="Z806" t="s">
        <v>414</v>
      </c>
      <c r="AA806" t="s">
        <v>82</v>
      </c>
      <c r="AB806">
        <v>1</v>
      </c>
      <c r="AC806" t="s">
        <v>102</v>
      </c>
      <c r="AD806" t="s">
        <v>52</v>
      </c>
      <c r="AE806" t="s">
        <v>52</v>
      </c>
      <c r="AF806" t="s">
        <v>52</v>
      </c>
      <c r="AG806" t="s">
        <v>52</v>
      </c>
      <c r="AH806">
        <v>9606</v>
      </c>
      <c r="AI806" t="s">
        <v>61</v>
      </c>
      <c r="AJ806" t="s">
        <v>1447</v>
      </c>
      <c r="AK806" t="s">
        <v>63</v>
      </c>
      <c r="AL806" t="s">
        <v>104</v>
      </c>
    </row>
    <row r="807" spans="1:38" x14ac:dyDescent="0.2">
      <c r="A807">
        <v>957</v>
      </c>
      <c r="B807">
        <v>30971826</v>
      </c>
      <c r="C807" t="s">
        <v>38</v>
      </c>
      <c r="D807" t="s">
        <v>1442</v>
      </c>
      <c r="E807" t="s">
        <v>1881</v>
      </c>
      <c r="F807">
        <v>17995</v>
      </c>
      <c r="G807">
        <v>17995</v>
      </c>
      <c r="H807" t="s">
        <v>41</v>
      </c>
      <c r="I807">
        <v>1481</v>
      </c>
      <c r="J807" t="s">
        <v>95</v>
      </c>
      <c r="K807" t="s">
        <v>43</v>
      </c>
      <c r="L807" t="s">
        <v>1444</v>
      </c>
      <c r="M807" t="s">
        <v>45</v>
      </c>
      <c r="N807" t="s">
        <v>73</v>
      </c>
      <c r="O807" t="s">
        <v>47</v>
      </c>
      <c r="P807" t="s">
        <v>74</v>
      </c>
      <c r="Q807" t="s">
        <v>114</v>
      </c>
      <c r="R807" t="s">
        <v>52</v>
      </c>
      <c r="S807" t="s">
        <v>52</v>
      </c>
      <c r="T807" t="s">
        <v>98</v>
      </c>
      <c r="U807" t="s">
        <v>1445</v>
      </c>
      <c r="V807" t="s">
        <v>54</v>
      </c>
      <c r="W807" t="s">
        <v>55</v>
      </c>
      <c r="X807" t="s">
        <v>56</v>
      </c>
      <c r="Y807" t="s">
        <v>1882</v>
      </c>
      <c r="Z807" t="s">
        <v>414</v>
      </c>
      <c r="AA807" t="s">
        <v>82</v>
      </c>
      <c r="AB807">
        <v>1</v>
      </c>
      <c r="AC807" t="s">
        <v>102</v>
      </c>
      <c r="AD807" t="s">
        <v>52</v>
      </c>
      <c r="AE807" t="s">
        <v>52</v>
      </c>
      <c r="AF807" t="s">
        <v>52</v>
      </c>
      <c r="AG807" t="s">
        <v>52</v>
      </c>
      <c r="AH807">
        <v>9606</v>
      </c>
      <c r="AI807" t="s">
        <v>61</v>
      </c>
      <c r="AJ807" t="s">
        <v>1447</v>
      </c>
      <c r="AK807" t="s">
        <v>63</v>
      </c>
      <c r="AL807" t="s">
        <v>104</v>
      </c>
    </row>
    <row r="808" spans="1:38" x14ac:dyDescent="0.2">
      <c r="A808">
        <v>958</v>
      </c>
      <c r="B808">
        <v>30971826</v>
      </c>
      <c r="C808" t="s">
        <v>38</v>
      </c>
      <c r="D808" t="s">
        <v>1442</v>
      </c>
      <c r="E808" t="s">
        <v>1883</v>
      </c>
      <c r="F808">
        <v>17995</v>
      </c>
      <c r="G808">
        <v>17995</v>
      </c>
      <c r="H808" t="s">
        <v>41</v>
      </c>
      <c r="I808">
        <v>1480</v>
      </c>
      <c r="J808" t="s">
        <v>95</v>
      </c>
      <c r="K808" t="s">
        <v>43</v>
      </c>
      <c r="L808" t="s">
        <v>1444</v>
      </c>
      <c r="M808" t="s">
        <v>45</v>
      </c>
      <c r="N808" t="s">
        <v>73</v>
      </c>
      <c r="O808" t="s">
        <v>47</v>
      </c>
      <c r="P808" t="s">
        <v>74</v>
      </c>
      <c r="Q808" t="s">
        <v>114</v>
      </c>
      <c r="R808" t="s">
        <v>52</v>
      </c>
      <c r="S808" t="s">
        <v>52</v>
      </c>
      <c r="T808" t="s">
        <v>98</v>
      </c>
      <c r="U808" t="s">
        <v>1445</v>
      </c>
      <c r="V808" t="s">
        <v>54</v>
      </c>
      <c r="W808" t="s">
        <v>55</v>
      </c>
      <c r="X808" t="s">
        <v>56</v>
      </c>
      <c r="Y808" t="s">
        <v>1884</v>
      </c>
      <c r="Z808" t="s">
        <v>421</v>
      </c>
      <c r="AA808" t="s">
        <v>82</v>
      </c>
      <c r="AB808">
        <v>1</v>
      </c>
      <c r="AC808" t="s">
        <v>102</v>
      </c>
      <c r="AD808" t="s">
        <v>52</v>
      </c>
      <c r="AE808" t="s">
        <v>52</v>
      </c>
      <c r="AF808" t="s">
        <v>52</v>
      </c>
      <c r="AG808" t="s">
        <v>52</v>
      </c>
      <c r="AH808">
        <v>9606</v>
      </c>
      <c r="AI808" t="s">
        <v>61</v>
      </c>
      <c r="AJ808" t="s">
        <v>1447</v>
      </c>
      <c r="AK808" t="s">
        <v>63</v>
      </c>
      <c r="AL808" t="s">
        <v>104</v>
      </c>
    </row>
    <row r="809" spans="1:38" x14ac:dyDescent="0.2">
      <c r="A809">
        <v>959</v>
      </c>
      <c r="B809">
        <v>30971826</v>
      </c>
      <c r="C809" t="s">
        <v>38</v>
      </c>
      <c r="D809" t="s">
        <v>1442</v>
      </c>
      <c r="E809" t="s">
        <v>1885</v>
      </c>
      <c r="F809">
        <v>17995</v>
      </c>
      <c r="G809">
        <v>17995</v>
      </c>
      <c r="H809" t="s">
        <v>41</v>
      </c>
      <c r="I809">
        <v>1095</v>
      </c>
      <c r="J809" t="s">
        <v>95</v>
      </c>
      <c r="K809" t="s">
        <v>43</v>
      </c>
      <c r="L809" t="s">
        <v>1444</v>
      </c>
      <c r="M809" t="s">
        <v>45</v>
      </c>
      <c r="N809" t="s">
        <v>73</v>
      </c>
      <c r="O809" t="s">
        <v>47</v>
      </c>
      <c r="P809" t="s">
        <v>74</v>
      </c>
      <c r="Q809" t="s">
        <v>114</v>
      </c>
      <c r="R809" t="s">
        <v>52</v>
      </c>
      <c r="S809" t="s">
        <v>52</v>
      </c>
      <c r="T809" t="s">
        <v>98</v>
      </c>
      <c r="U809" t="s">
        <v>1445</v>
      </c>
      <c r="V809" t="s">
        <v>54</v>
      </c>
      <c r="W809" t="s">
        <v>55</v>
      </c>
      <c r="X809" t="s">
        <v>56</v>
      </c>
      <c r="Y809" t="s">
        <v>1886</v>
      </c>
      <c r="Z809" t="s">
        <v>414</v>
      </c>
      <c r="AA809" t="s">
        <v>82</v>
      </c>
      <c r="AB809">
        <v>1</v>
      </c>
      <c r="AC809" t="s">
        <v>102</v>
      </c>
      <c r="AD809" t="s">
        <v>52</v>
      </c>
      <c r="AE809" t="s">
        <v>52</v>
      </c>
      <c r="AF809" t="s">
        <v>52</v>
      </c>
      <c r="AG809" t="s">
        <v>52</v>
      </c>
      <c r="AH809">
        <v>9606</v>
      </c>
      <c r="AI809" t="s">
        <v>61</v>
      </c>
      <c r="AJ809" t="s">
        <v>1447</v>
      </c>
      <c r="AK809" t="s">
        <v>63</v>
      </c>
      <c r="AL809" t="s">
        <v>104</v>
      </c>
    </row>
    <row r="810" spans="1:38" x14ac:dyDescent="0.2">
      <c r="A810">
        <v>960</v>
      </c>
      <c r="B810">
        <v>30971826</v>
      </c>
      <c r="C810" t="s">
        <v>38</v>
      </c>
      <c r="D810" t="s">
        <v>1442</v>
      </c>
      <c r="E810" t="s">
        <v>1887</v>
      </c>
      <c r="F810">
        <v>17995</v>
      </c>
      <c r="G810">
        <v>17995</v>
      </c>
      <c r="H810" t="s">
        <v>41</v>
      </c>
      <c r="I810">
        <v>791</v>
      </c>
      <c r="J810" t="s">
        <v>95</v>
      </c>
      <c r="K810" t="s">
        <v>43</v>
      </c>
      <c r="L810" t="s">
        <v>1444</v>
      </c>
      <c r="M810" t="s">
        <v>45</v>
      </c>
      <c r="N810" t="s">
        <v>73</v>
      </c>
      <c r="O810" t="s">
        <v>47</v>
      </c>
      <c r="P810" t="s">
        <v>74</v>
      </c>
      <c r="Q810" t="s">
        <v>114</v>
      </c>
      <c r="R810" t="s">
        <v>52</v>
      </c>
      <c r="S810" t="s">
        <v>52</v>
      </c>
      <c r="T810" t="s">
        <v>98</v>
      </c>
      <c r="U810" t="s">
        <v>1445</v>
      </c>
      <c r="V810" t="s">
        <v>54</v>
      </c>
      <c r="W810" t="s">
        <v>55</v>
      </c>
      <c r="X810" t="s">
        <v>56</v>
      </c>
      <c r="Y810" t="s">
        <v>1888</v>
      </c>
      <c r="Z810" t="s">
        <v>421</v>
      </c>
      <c r="AA810" t="s">
        <v>82</v>
      </c>
      <c r="AB810">
        <v>1</v>
      </c>
      <c r="AC810" t="s">
        <v>102</v>
      </c>
      <c r="AD810" t="s">
        <v>52</v>
      </c>
      <c r="AE810" t="s">
        <v>52</v>
      </c>
      <c r="AF810" t="s">
        <v>52</v>
      </c>
      <c r="AG810" t="s">
        <v>52</v>
      </c>
      <c r="AH810">
        <v>9606</v>
      </c>
      <c r="AI810" t="s">
        <v>61</v>
      </c>
      <c r="AJ810" t="s">
        <v>1447</v>
      </c>
      <c r="AK810" t="s">
        <v>63</v>
      </c>
      <c r="AL810" t="s">
        <v>104</v>
      </c>
    </row>
    <row r="811" spans="1:38" x14ac:dyDescent="0.2">
      <c r="A811">
        <v>961</v>
      </c>
      <c r="B811">
        <v>30971826</v>
      </c>
      <c r="C811" t="s">
        <v>38</v>
      </c>
      <c r="D811" t="s">
        <v>1442</v>
      </c>
      <c r="E811" t="s">
        <v>1889</v>
      </c>
      <c r="F811">
        <v>17995</v>
      </c>
      <c r="G811">
        <v>17995</v>
      </c>
      <c r="H811" t="s">
        <v>41</v>
      </c>
      <c r="I811">
        <v>1693</v>
      </c>
      <c r="J811" t="s">
        <v>95</v>
      </c>
      <c r="K811" t="s">
        <v>43</v>
      </c>
      <c r="L811" t="s">
        <v>1444</v>
      </c>
      <c r="M811" t="s">
        <v>45</v>
      </c>
      <c r="N811" t="s">
        <v>73</v>
      </c>
      <c r="O811" t="s">
        <v>47</v>
      </c>
      <c r="P811" t="s">
        <v>74</v>
      </c>
      <c r="Q811" t="s">
        <v>114</v>
      </c>
      <c r="R811" t="s">
        <v>52</v>
      </c>
      <c r="S811" t="s">
        <v>52</v>
      </c>
      <c r="T811" t="s">
        <v>98</v>
      </c>
      <c r="U811" t="s">
        <v>1445</v>
      </c>
      <c r="V811" t="s">
        <v>54</v>
      </c>
      <c r="W811" t="s">
        <v>55</v>
      </c>
      <c r="X811" t="s">
        <v>56</v>
      </c>
      <c r="Y811" t="s">
        <v>1890</v>
      </c>
      <c r="Z811" t="s">
        <v>421</v>
      </c>
      <c r="AA811" t="s">
        <v>82</v>
      </c>
      <c r="AB811">
        <v>1</v>
      </c>
      <c r="AC811" t="s">
        <v>102</v>
      </c>
      <c r="AD811" t="s">
        <v>52</v>
      </c>
      <c r="AE811" t="s">
        <v>52</v>
      </c>
      <c r="AF811" t="s">
        <v>52</v>
      </c>
      <c r="AG811" t="s">
        <v>52</v>
      </c>
      <c r="AH811">
        <v>9606</v>
      </c>
      <c r="AI811" t="s">
        <v>61</v>
      </c>
      <c r="AJ811" t="s">
        <v>1447</v>
      </c>
      <c r="AK811" t="s">
        <v>63</v>
      </c>
      <c r="AL811" t="s">
        <v>104</v>
      </c>
    </row>
    <row r="812" spans="1:38" x14ac:dyDescent="0.2">
      <c r="A812">
        <v>962</v>
      </c>
      <c r="B812">
        <v>30971826</v>
      </c>
      <c r="C812" t="s">
        <v>38</v>
      </c>
      <c r="D812" t="s">
        <v>1442</v>
      </c>
      <c r="E812" t="s">
        <v>1891</v>
      </c>
      <c r="F812">
        <v>17995</v>
      </c>
      <c r="G812">
        <v>17995</v>
      </c>
      <c r="H812" t="s">
        <v>41</v>
      </c>
      <c r="I812">
        <v>1997</v>
      </c>
      <c r="J812" t="s">
        <v>95</v>
      </c>
      <c r="K812" t="s">
        <v>43</v>
      </c>
      <c r="L812" t="s">
        <v>1444</v>
      </c>
      <c r="M812" t="s">
        <v>45</v>
      </c>
      <c r="N812" t="s">
        <v>73</v>
      </c>
      <c r="O812" t="s">
        <v>47</v>
      </c>
      <c r="P812" t="s">
        <v>74</v>
      </c>
      <c r="Q812" t="s">
        <v>114</v>
      </c>
      <c r="R812" t="s">
        <v>52</v>
      </c>
      <c r="S812" t="s">
        <v>52</v>
      </c>
      <c r="T812" t="s">
        <v>98</v>
      </c>
      <c r="U812" t="s">
        <v>1445</v>
      </c>
      <c r="V812" t="s">
        <v>54</v>
      </c>
      <c r="W812" t="s">
        <v>55</v>
      </c>
      <c r="X812" t="s">
        <v>56</v>
      </c>
      <c r="Y812" t="s">
        <v>957</v>
      </c>
      <c r="Z812" t="s">
        <v>152</v>
      </c>
      <c r="AA812" t="s">
        <v>82</v>
      </c>
      <c r="AB812">
        <v>1</v>
      </c>
      <c r="AC812" t="s">
        <v>102</v>
      </c>
      <c r="AD812" t="s">
        <v>52</v>
      </c>
      <c r="AE812" t="s">
        <v>52</v>
      </c>
      <c r="AF812" t="s">
        <v>52</v>
      </c>
      <c r="AG812" t="s">
        <v>52</v>
      </c>
      <c r="AH812">
        <v>9606</v>
      </c>
      <c r="AI812" t="s">
        <v>61</v>
      </c>
      <c r="AJ812" t="s">
        <v>1447</v>
      </c>
      <c r="AK812" t="s">
        <v>63</v>
      </c>
      <c r="AL812" t="s">
        <v>104</v>
      </c>
    </row>
    <row r="813" spans="1:38" x14ac:dyDescent="0.2">
      <c r="A813">
        <v>963</v>
      </c>
      <c r="B813">
        <v>30971826</v>
      </c>
      <c r="C813" t="s">
        <v>38</v>
      </c>
      <c r="D813" t="s">
        <v>1442</v>
      </c>
      <c r="E813" t="s">
        <v>1892</v>
      </c>
      <c r="F813">
        <v>17995</v>
      </c>
      <c r="G813">
        <v>17995</v>
      </c>
      <c r="H813" t="s">
        <v>41</v>
      </c>
      <c r="I813">
        <v>1559</v>
      </c>
      <c r="J813" t="s">
        <v>95</v>
      </c>
      <c r="K813" t="s">
        <v>43</v>
      </c>
      <c r="L813" t="s">
        <v>1444</v>
      </c>
      <c r="M813" t="s">
        <v>45</v>
      </c>
      <c r="N813" t="s">
        <v>73</v>
      </c>
      <c r="O813" t="s">
        <v>47</v>
      </c>
      <c r="P813" t="s">
        <v>74</v>
      </c>
      <c r="Q813" t="s">
        <v>114</v>
      </c>
      <c r="R813" t="s">
        <v>52</v>
      </c>
      <c r="S813" t="s">
        <v>52</v>
      </c>
      <c r="T813" t="s">
        <v>98</v>
      </c>
      <c r="U813" t="s">
        <v>1445</v>
      </c>
      <c r="V813" t="s">
        <v>54</v>
      </c>
      <c r="W813" t="s">
        <v>55</v>
      </c>
      <c r="X813" t="s">
        <v>56</v>
      </c>
      <c r="Y813" t="s">
        <v>1893</v>
      </c>
      <c r="Z813" t="s">
        <v>421</v>
      </c>
      <c r="AA813" t="s">
        <v>82</v>
      </c>
      <c r="AB813">
        <v>1</v>
      </c>
      <c r="AC813" t="s">
        <v>102</v>
      </c>
      <c r="AD813" t="s">
        <v>52</v>
      </c>
      <c r="AE813" t="s">
        <v>52</v>
      </c>
      <c r="AF813" t="s">
        <v>52</v>
      </c>
      <c r="AG813" t="s">
        <v>52</v>
      </c>
      <c r="AH813">
        <v>9606</v>
      </c>
      <c r="AI813" t="s">
        <v>61</v>
      </c>
      <c r="AJ813" t="s">
        <v>1447</v>
      </c>
      <c r="AK813" t="s">
        <v>63</v>
      </c>
      <c r="AL813" t="s">
        <v>104</v>
      </c>
    </row>
    <row r="814" spans="1:38" x14ac:dyDescent="0.2">
      <c r="A814">
        <v>964</v>
      </c>
      <c r="B814">
        <v>30971826</v>
      </c>
      <c r="C814" t="s">
        <v>38</v>
      </c>
      <c r="D814" t="s">
        <v>1442</v>
      </c>
      <c r="E814" t="s">
        <v>1894</v>
      </c>
      <c r="F814">
        <v>17995</v>
      </c>
      <c r="G814">
        <v>17995</v>
      </c>
      <c r="H814" t="s">
        <v>41</v>
      </c>
      <c r="I814">
        <v>1916</v>
      </c>
      <c r="J814" t="s">
        <v>95</v>
      </c>
      <c r="K814" t="s">
        <v>43</v>
      </c>
      <c r="L814" t="s">
        <v>1444</v>
      </c>
      <c r="M814" t="s">
        <v>45</v>
      </c>
      <c r="N814" t="s">
        <v>73</v>
      </c>
      <c r="O814" t="s">
        <v>47</v>
      </c>
      <c r="P814" t="s">
        <v>74</v>
      </c>
      <c r="Q814" t="s">
        <v>114</v>
      </c>
      <c r="R814" t="s">
        <v>52</v>
      </c>
      <c r="S814" t="s">
        <v>52</v>
      </c>
      <c r="T814" t="s">
        <v>98</v>
      </c>
      <c r="U814" t="s">
        <v>1445</v>
      </c>
      <c r="V814" t="s">
        <v>54</v>
      </c>
      <c r="W814" t="s">
        <v>55</v>
      </c>
      <c r="X814" t="s">
        <v>56</v>
      </c>
      <c r="Y814" t="s">
        <v>966</v>
      </c>
      <c r="Z814" t="s">
        <v>284</v>
      </c>
      <c r="AA814" t="s">
        <v>82</v>
      </c>
      <c r="AB814">
        <v>1</v>
      </c>
      <c r="AC814" t="s">
        <v>102</v>
      </c>
      <c r="AD814" t="s">
        <v>52</v>
      </c>
      <c r="AE814" t="s">
        <v>52</v>
      </c>
      <c r="AF814" t="s">
        <v>52</v>
      </c>
      <c r="AG814" t="s">
        <v>52</v>
      </c>
      <c r="AH814">
        <v>9606</v>
      </c>
      <c r="AI814" t="s">
        <v>61</v>
      </c>
      <c r="AJ814" t="s">
        <v>1447</v>
      </c>
      <c r="AK814" t="s">
        <v>63</v>
      </c>
      <c r="AL814" t="s">
        <v>104</v>
      </c>
    </row>
    <row r="815" spans="1:38" x14ac:dyDescent="0.2">
      <c r="A815">
        <v>965</v>
      </c>
      <c r="B815">
        <v>30971826</v>
      </c>
      <c r="C815" t="s">
        <v>38</v>
      </c>
      <c r="D815" t="s">
        <v>1442</v>
      </c>
      <c r="E815" t="s">
        <v>1895</v>
      </c>
      <c r="F815">
        <v>17995</v>
      </c>
      <c r="G815">
        <v>17995</v>
      </c>
      <c r="H815" t="s">
        <v>41</v>
      </c>
      <c r="I815">
        <v>1473</v>
      </c>
      <c r="J815" t="s">
        <v>95</v>
      </c>
      <c r="K815" t="s">
        <v>43</v>
      </c>
      <c r="L815" t="s">
        <v>1444</v>
      </c>
      <c r="M815" t="s">
        <v>45</v>
      </c>
      <c r="N815" t="s">
        <v>73</v>
      </c>
      <c r="O815" t="s">
        <v>47</v>
      </c>
      <c r="P815" t="s">
        <v>74</v>
      </c>
      <c r="Q815" t="s">
        <v>114</v>
      </c>
      <c r="R815" t="s">
        <v>52</v>
      </c>
      <c r="S815" t="s">
        <v>52</v>
      </c>
      <c r="T815" t="s">
        <v>98</v>
      </c>
      <c r="U815" t="s">
        <v>1445</v>
      </c>
      <c r="V815" t="s">
        <v>54</v>
      </c>
      <c r="W815" t="s">
        <v>55</v>
      </c>
      <c r="X815" t="s">
        <v>56</v>
      </c>
      <c r="Y815" t="s">
        <v>1896</v>
      </c>
      <c r="Z815" t="s">
        <v>875</v>
      </c>
      <c r="AA815" t="s">
        <v>82</v>
      </c>
      <c r="AB815">
        <v>1</v>
      </c>
      <c r="AC815" t="s">
        <v>102</v>
      </c>
      <c r="AD815" t="s">
        <v>52</v>
      </c>
      <c r="AE815" t="s">
        <v>52</v>
      </c>
      <c r="AF815" t="s">
        <v>52</v>
      </c>
      <c r="AG815" t="s">
        <v>52</v>
      </c>
      <c r="AH815">
        <v>9606</v>
      </c>
      <c r="AI815" t="s">
        <v>61</v>
      </c>
      <c r="AJ815" t="s">
        <v>1447</v>
      </c>
      <c r="AK815" t="s">
        <v>63</v>
      </c>
      <c r="AL815" t="s">
        <v>104</v>
      </c>
    </row>
    <row r="816" spans="1:38" x14ac:dyDescent="0.2">
      <c r="A816">
        <v>966</v>
      </c>
      <c r="B816">
        <v>30971826</v>
      </c>
      <c r="C816" t="s">
        <v>38</v>
      </c>
      <c r="D816" t="s">
        <v>1442</v>
      </c>
      <c r="E816" t="s">
        <v>1897</v>
      </c>
      <c r="F816">
        <v>17995</v>
      </c>
      <c r="G816">
        <v>17995</v>
      </c>
      <c r="H816" t="s">
        <v>41</v>
      </c>
      <c r="I816">
        <v>1557</v>
      </c>
      <c r="J816" t="s">
        <v>95</v>
      </c>
      <c r="K816" t="s">
        <v>43</v>
      </c>
      <c r="L816" t="s">
        <v>1444</v>
      </c>
      <c r="M816" t="s">
        <v>45</v>
      </c>
      <c r="N816" t="s">
        <v>73</v>
      </c>
      <c r="O816" t="s">
        <v>47</v>
      </c>
      <c r="P816" t="s">
        <v>74</v>
      </c>
      <c r="Q816" t="s">
        <v>114</v>
      </c>
      <c r="R816" t="s">
        <v>52</v>
      </c>
      <c r="S816" t="s">
        <v>52</v>
      </c>
      <c r="T816" t="s">
        <v>98</v>
      </c>
      <c r="U816" t="s">
        <v>1445</v>
      </c>
      <c r="V816" t="s">
        <v>54</v>
      </c>
      <c r="W816" t="s">
        <v>55</v>
      </c>
      <c r="X816" t="s">
        <v>56</v>
      </c>
      <c r="Y816" t="s">
        <v>1898</v>
      </c>
      <c r="Z816" t="s">
        <v>143</v>
      </c>
      <c r="AA816" t="s">
        <v>82</v>
      </c>
      <c r="AB816">
        <v>1</v>
      </c>
      <c r="AC816" t="s">
        <v>102</v>
      </c>
      <c r="AD816" t="s">
        <v>52</v>
      </c>
      <c r="AE816" t="s">
        <v>52</v>
      </c>
      <c r="AF816" t="s">
        <v>52</v>
      </c>
      <c r="AG816" t="s">
        <v>52</v>
      </c>
      <c r="AH816">
        <v>9606</v>
      </c>
      <c r="AI816" t="s">
        <v>61</v>
      </c>
      <c r="AJ816" t="s">
        <v>1447</v>
      </c>
      <c r="AK816" t="s">
        <v>63</v>
      </c>
      <c r="AL816" t="s">
        <v>104</v>
      </c>
    </row>
    <row r="817" spans="1:38" x14ac:dyDescent="0.2">
      <c r="A817">
        <v>967</v>
      </c>
      <c r="B817">
        <v>30971826</v>
      </c>
      <c r="C817" t="s">
        <v>38</v>
      </c>
      <c r="D817" t="s">
        <v>1442</v>
      </c>
      <c r="E817" t="s">
        <v>1899</v>
      </c>
      <c r="F817">
        <v>17995</v>
      </c>
      <c r="G817">
        <v>17995</v>
      </c>
      <c r="H817" t="s">
        <v>41</v>
      </c>
      <c r="I817">
        <v>1486</v>
      </c>
      <c r="J817" t="s">
        <v>95</v>
      </c>
      <c r="K817" t="s">
        <v>43</v>
      </c>
      <c r="L817" t="s">
        <v>1444</v>
      </c>
      <c r="M817" t="s">
        <v>45</v>
      </c>
      <c r="N817" t="s">
        <v>73</v>
      </c>
      <c r="O817" t="s">
        <v>47</v>
      </c>
      <c r="P817" t="s">
        <v>74</v>
      </c>
      <c r="Q817" t="s">
        <v>114</v>
      </c>
      <c r="R817" t="s">
        <v>52</v>
      </c>
      <c r="S817" t="s">
        <v>52</v>
      </c>
      <c r="T817" t="s">
        <v>98</v>
      </c>
      <c r="U817" t="s">
        <v>1445</v>
      </c>
      <c r="V817" t="s">
        <v>54</v>
      </c>
      <c r="W817" t="s">
        <v>55</v>
      </c>
      <c r="X817" t="s">
        <v>56</v>
      </c>
      <c r="Y817" t="s">
        <v>976</v>
      </c>
      <c r="Z817" t="s">
        <v>515</v>
      </c>
      <c r="AA817" t="s">
        <v>82</v>
      </c>
      <c r="AB817">
        <v>1</v>
      </c>
      <c r="AC817" t="s">
        <v>102</v>
      </c>
      <c r="AD817" t="s">
        <v>52</v>
      </c>
      <c r="AE817" t="s">
        <v>52</v>
      </c>
      <c r="AF817" t="s">
        <v>52</v>
      </c>
      <c r="AG817" t="s">
        <v>52</v>
      </c>
      <c r="AH817">
        <v>9606</v>
      </c>
      <c r="AI817" t="s">
        <v>61</v>
      </c>
      <c r="AJ817" t="s">
        <v>1447</v>
      </c>
      <c r="AK817" t="s">
        <v>63</v>
      </c>
      <c r="AL817" t="s">
        <v>104</v>
      </c>
    </row>
    <row r="818" spans="1:38" x14ac:dyDescent="0.2">
      <c r="A818">
        <v>968</v>
      </c>
      <c r="B818">
        <v>30971826</v>
      </c>
      <c r="C818" t="s">
        <v>38</v>
      </c>
      <c r="D818" t="s">
        <v>1442</v>
      </c>
      <c r="E818" t="s">
        <v>1900</v>
      </c>
      <c r="F818">
        <v>17995</v>
      </c>
      <c r="G818">
        <v>17995</v>
      </c>
      <c r="H818" t="s">
        <v>41</v>
      </c>
      <c r="I818">
        <v>1699</v>
      </c>
      <c r="J818" t="s">
        <v>95</v>
      </c>
      <c r="K818" t="s">
        <v>43</v>
      </c>
      <c r="L818" t="s">
        <v>1444</v>
      </c>
      <c r="M818" t="s">
        <v>45</v>
      </c>
      <c r="N818" t="s">
        <v>73</v>
      </c>
      <c r="O818" t="s">
        <v>47</v>
      </c>
      <c r="P818" t="s">
        <v>74</v>
      </c>
      <c r="Q818" t="s">
        <v>114</v>
      </c>
      <c r="R818" t="s">
        <v>52</v>
      </c>
      <c r="S818" t="s">
        <v>52</v>
      </c>
      <c r="T818" t="s">
        <v>98</v>
      </c>
      <c r="U818" t="s">
        <v>1445</v>
      </c>
      <c r="V818" t="s">
        <v>54</v>
      </c>
      <c r="W818" t="s">
        <v>55</v>
      </c>
      <c r="X818" t="s">
        <v>56</v>
      </c>
      <c r="Y818" t="s">
        <v>1901</v>
      </c>
      <c r="Z818" t="s">
        <v>1113</v>
      </c>
      <c r="AA818" t="s">
        <v>82</v>
      </c>
      <c r="AB818">
        <v>1</v>
      </c>
      <c r="AC818" t="s">
        <v>102</v>
      </c>
      <c r="AD818" t="s">
        <v>52</v>
      </c>
      <c r="AE818" t="s">
        <v>52</v>
      </c>
      <c r="AF818" t="s">
        <v>52</v>
      </c>
      <c r="AG818" t="s">
        <v>52</v>
      </c>
      <c r="AH818">
        <v>9606</v>
      </c>
      <c r="AI818" t="s">
        <v>61</v>
      </c>
      <c r="AJ818" t="s">
        <v>1447</v>
      </c>
      <c r="AK818" t="s">
        <v>63</v>
      </c>
      <c r="AL818" t="s">
        <v>104</v>
      </c>
    </row>
    <row r="819" spans="1:38" x14ac:dyDescent="0.2">
      <c r="A819">
        <v>969</v>
      </c>
      <c r="B819">
        <v>30971826</v>
      </c>
      <c r="C819" t="s">
        <v>38</v>
      </c>
      <c r="D819" t="s">
        <v>1442</v>
      </c>
      <c r="E819" t="s">
        <v>1902</v>
      </c>
      <c r="F819">
        <v>17995</v>
      </c>
      <c r="G819">
        <v>17995</v>
      </c>
      <c r="H819" t="s">
        <v>41</v>
      </c>
      <c r="I819">
        <v>1901</v>
      </c>
      <c r="J819" t="s">
        <v>95</v>
      </c>
      <c r="K819" t="s">
        <v>43</v>
      </c>
      <c r="L819" t="s">
        <v>1444</v>
      </c>
      <c r="M819" t="s">
        <v>45</v>
      </c>
      <c r="N819" t="s">
        <v>73</v>
      </c>
      <c r="O819" t="s">
        <v>47</v>
      </c>
      <c r="P819" t="s">
        <v>74</v>
      </c>
      <c r="Q819" t="s">
        <v>114</v>
      </c>
      <c r="R819" t="s">
        <v>52</v>
      </c>
      <c r="S819" t="s">
        <v>52</v>
      </c>
      <c r="T819" t="s">
        <v>98</v>
      </c>
      <c r="U819" t="s">
        <v>1445</v>
      </c>
      <c r="V819" t="s">
        <v>54</v>
      </c>
      <c r="W819" t="s">
        <v>55</v>
      </c>
      <c r="X819" t="s">
        <v>56</v>
      </c>
      <c r="Y819" t="s">
        <v>978</v>
      </c>
      <c r="Z819" t="s">
        <v>596</v>
      </c>
      <c r="AA819" t="s">
        <v>82</v>
      </c>
      <c r="AB819">
        <v>1</v>
      </c>
      <c r="AC819" t="s">
        <v>102</v>
      </c>
      <c r="AD819" t="s">
        <v>52</v>
      </c>
      <c r="AE819" t="s">
        <v>52</v>
      </c>
      <c r="AF819" t="s">
        <v>52</v>
      </c>
      <c r="AG819" t="s">
        <v>52</v>
      </c>
      <c r="AH819">
        <v>9606</v>
      </c>
      <c r="AI819" t="s">
        <v>61</v>
      </c>
      <c r="AJ819" t="s">
        <v>1447</v>
      </c>
      <c r="AK819" t="s">
        <v>63</v>
      </c>
      <c r="AL819" t="s">
        <v>104</v>
      </c>
    </row>
    <row r="820" spans="1:38" x14ac:dyDescent="0.2">
      <c r="A820">
        <v>970</v>
      </c>
      <c r="B820">
        <v>30971826</v>
      </c>
      <c r="C820" t="s">
        <v>38</v>
      </c>
      <c r="D820" t="s">
        <v>1442</v>
      </c>
      <c r="E820" t="s">
        <v>1903</v>
      </c>
      <c r="F820">
        <v>17995</v>
      </c>
      <c r="G820">
        <v>17995</v>
      </c>
      <c r="H820" t="s">
        <v>41</v>
      </c>
      <c r="I820">
        <v>1105</v>
      </c>
      <c r="J820" t="s">
        <v>95</v>
      </c>
      <c r="K820" t="s">
        <v>43</v>
      </c>
      <c r="L820" t="s">
        <v>1444</v>
      </c>
      <c r="M820" t="s">
        <v>45</v>
      </c>
      <c r="N820" t="s">
        <v>73</v>
      </c>
      <c r="O820" t="s">
        <v>47</v>
      </c>
      <c r="P820" t="s">
        <v>74</v>
      </c>
      <c r="Q820" t="s">
        <v>114</v>
      </c>
      <c r="R820" t="s">
        <v>52</v>
      </c>
      <c r="S820" t="s">
        <v>52</v>
      </c>
      <c r="T820" t="s">
        <v>98</v>
      </c>
      <c r="U820" t="s">
        <v>1445</v>
      </c>
      <c r="V820" t="s">
        <v>54</v>
      </c>
      <c r="W820" t="s">
        <v>55</v>
      </c>
      <c r="X820" t="s">
        <v>56</v>
      </c>
      <c r="Y820" t="s">
        <v>982</v>
      </c>
      <c r="Z820" t="s">
        <v>596</v>
      </c>
      <c r="AA820" t="s">
        <v>82</v>
      </c>
      <c r="AB820">
        <v>1</v>
      </c>
      <c r="AC820" t="s">
        <v>102</v>
      </c>
      <c r="AD820" t="s">
        <v>52</v>
      </c>
      <c r="AE820" t="s">
        <v>52</v>
      </c>
      <c r="AF820" t="s">
        <v>52</v>
      </c>
      <c r="AG820" t="s">
        <v>52</v>
      </c>
      <c r="AH820">
        <v>9606</v>
      </c>
      <c r="AI820" t="s">
        <v>61</v>
      </c>
      <c r="AJ820" t="s">
        <v>1447</v>
      </c>
      <c r="AK820" t="s">
        <v>63</v>
      </c>
      <c r="AL820" t="s">
        <v>104</v>
      </c>
    </row>
    <row r="821" spans="1:38" x14ac:dyDescent="0.2">
      <c r="A821">
        <v>971</v>
      </c>
      <c r="B821">
        <v>30971826</v>
      </c>
      <c r="C821" t="s">
        <v>38</v>
      </c>
      <c r="D821" t="s">
        <v>1442</v>
      </c>
      <c r="E821" t="s">
        <v>1904</v>
      </c>
      <c r="F821">
        <v>17995</v>
      </c>
      <c r="G821">
        <v>17995</v>
      </c>
      <c r="H821" t="s">
        <v>41</v>
      </c>
      <c r="I821">
        <v>1793</v>
      </c>
      <c r="J821" t="s">
        <v>95</v>
      </c>
      <c r="K821" t="s">
        <v>43</v>
      </c>
      <c r="L821" t="s">
        <v>1444</v>
      </c>
      <c r="M821" t="s">
        <v>45</v>
      </c>
      <c r="N821" t="s">
        <v>73</v>
      </c>
      <c r="O821" t="s">
        <v>47</v>
      </c>
      <c r="P821" t="s">
        <v>74</v>
      </c>
      <c r="Q821" t="s">
        <v>114</v>
      </c>
      <c r="R821" t="s">
        <v>52</v>
      </c>
      <c r="S821" t="s">
        <v>52</v>
      </c>
      <c r="T821" t="s">
        <v>98</v>
      </c>
      <c r="U821" t="s">
        <v>1445</v>
      </c>
      <c r="V821" t="s">
        <v>54</v>
      </c>
      <c r="W821" t="s">
        <v>55</v>
      </c>
      <c r="X821" t="s">
        <v>56</v>
      </c>
      <c r="Y821" t="s">
        <v>984</v>
      </c>
      <c r="Z821" t="s">
        <v>596</v>
      </c>
      <c r="AA821" t="s">
        <v>82</v>
      </c>
      <c r="AB821">
        <v>1</v>
      </c>
      <c r="AC821" t="s">
        <v>102</v>
      </c>
      <c r="AD821" t="s">
        <v>52</v>
      </c>
      <c r="AE821" t="s">
        <v>52</v>
      </c>
      <c r="AF821" t="s">
        <v>52</v>
      </c>
      <c r="AG821" t="s">
        <v>52</v>
      </c>
      <c r="AH821">
        <v>9606</v>
      </c>
      <c r="AI821" t="s">
        <v>61</v>
      </c>
      <c r="AJ821" t="s">
        <v>1447</v>
      </c>
      <c r="AK821" t="s">
        <v>63</v>
      </c>
      <c r="AL821" t="s">
        <v>104</v>
      </c>
    </row>
    <row r="822" spans="1:38" x14ac:dyDescent="0.2">
      <c r="A822">
        <v>972</v>
      </c>
      <c r="B822">
        <v>30971826</v>
      </c>
      <c r="C822" t="s">
        <v>38</v>
      </c>
      <c r="D822" t="s">
        <v>1442</v>
      </c>
      <c r="E822" t="s">
        <v>1905</v>
      </c>
      <c r="F822">
        <v>17995</v>
      </c>
      <c r="G822">
        <v>17995</v>
      </c>
      <c r="H822" t="s">
        <v>41</v>
      </c>
      <c r="I822">
        <v>967</v>
      </c>
      <c r="J822" t="s">
        <v>95</v>
      </c>
      <c r="K822" t="s">
        <v>43</v>
      </c>
      <c r="L822" t="s">
        <v>1444</v>
      </c>
      <c r="M822" t="s">
        <v>45</v>
      </c>
      <c r="N822" t="s">
        <v>73</v>
      </c>
      <c r="O822" t="s">
        <v>47</v>
      </c>
      <c r="P822" t="s">
        <v>74</v>
      </c>
      <c r="Q822" t="s">
        <v>114</v>
      </c>
      <c r="R822" t="s">
        <v>52</v>
      </c>
      <c r="S822" t="s">
        <v>52</v>
      </c>
      <c r="T822" t="s">
        <v>98</v>
      </c>
      <c r="U822" t="s">
        <v>1445</v>
      </c>
      <c r="V822" t="s">
        <v>54</v>
      </c>
      <c r="W822" t="s">
        <v>55</v>
      </c>
      <c r="X822" t="s">
        <v>56</v>
      </c>
      <c r="Y822" t="s">
        <v>1906</v>
      </c>
      <c r="Z822" t="s">
        <v>596</v>
      </c>
      <c r="AA822" t="s">
        <v>82</v>
      </c>
      <c r="AB822">
        <v>1</v>
      </c>
      <c r="AC822" t="s">
        <v>102</v>
      </c>
      <c r="AD822" t="s">
        <v>52</v>
      </c>
      <c r="AE822" t="s">
        <v>52</v>
      </c>
      <c r="AF822" t="s">
        <v>52</v>
      </c>
      <c r="AG822" t="s">
        <v>52</v>
      </c>
      <c r="AH822">
        <v>9606</v>
      </c>
      <c r="AI822" t="s">
        <v>61</v>
      </c>
      <c r="AJ822" t="s">
        <v>1447</v>
      </c>
      <c r="AK822" t="s">
        <v>63</v>
      </c>
      <c r="AL822" t="s">
        <v>104</v>
      </c>
    </row>
    <row r="823" spans="1:38" x14ac:dyDescent="0.2">
      <c r="A823">
        <v>973</v>
      </c>
      <c r="B823">
        <v>30971826</v>
      </c>
      <c r="C823" t="s">
        <v>38</v>
      </c>
      <c r="D823" t="s">
        <v>1442</v>
      </c>
      <c r="E823" t="s">
        <v>1907</v>
      </c>
      <c r="F823">
        <v>17995</v>
      </c>
      <c r="G823">
        <v>17995</v>
      </c>
      <c r="H823" t="s">
        <v>41</v>
      </c>
      <c r="I823">
        <v>1289</v>
      </c>
      <c r="J823" t="s">
        <v>95</v>
      </c>
      <c r="K823" t="s">
        <v>43</v>
      </c>
      <c r="L823" t="s">
        <v>1444</v>
      </c>
      <c r="M823" t="s">
        <v>45</v>
      </c>
      <c r="N823" t="s">
        <v>73</v>
      </c>
      <c r="O823" t="s">
        <v>47</v>
      </c>
      <c r="P823" t="s">
        <v>74</v>
      </c>
      <c r="Q823" t="s">
        <v>114</v>
      </c>
      <c r="R823" t="s">
        <v>52</v>
      </c>
      <c r="S823" t="s">
        <v>52</v>
      </c>
      <c r="T823" t="s">
        <v>98</v>
      </c>
      <c r="U823" t="s">
        <v>1445</v>
      </c>
      <c r="V823" t="s">
        <v>54</v>
      </c>
      <c r="W823" t="s">
        <v>55</v>
      </c>
      <c r="X823" t="s">
        <v>56</v>
      </c>
      <c r="Y823" t="s">
        <v>1908</v>
      </c>
      <c r="Z823" t="s">
        <v>421</v>
      </c>
      <c r="AA823" t="s">
        <v>82</v>
      </c>
      <c r="AB823">
        <v>1</v>
      </c>
      <c r="AC823" t="s">
        <v>102</v>
      </c>
      <c r="AD823" t="s">
        <v>52</v>
      </c>
      <c r="AE823" t="s">
        <v>52</v>
      </c>
      <c r="AF823" t="s">
        <v>52</v>
      </c>
      <c r="AG823" t="s">
        <v>52</v>
      </c>
      <c r="AH823">
        <v>9606</v>
      </c>
      <c r="AI823" t="s">
        <v>61</v>
      </c>
      <c r="AJ823" t="s">
        <v>1447</v>
      </c>
      <c r="AK823" t="s">
        <v>63</v>
      </c>
      <c r="AL823" t="s">
        <v>104</v>
      </c>
    </row>
    <row r="824" spans="1:38" x14ac:dyDescent="0.2">
      <c r="A824">
        <v>974</v>
      </c>
      <c r="B824">
        <v>30971826</v>
      </c>
      <c r="C824" t="s">
        <v>38</v>
      </c>
      <c r="D824" t="s">
        <v>1442</v>
      </c>
      <c r="E824" t="s">
        <v>1909</v>
      </c>
      <c r="F824">
        <v>17995</v>
      </c>
      <c r="G824">
        <v>17995</v>
      </c>
      <c r="H824" t="s">
        <v>41</v>
      </c>
      <c r="I824">
        <v>970</v>
      </c>
      <c r="J824" t="s">
        <v>95</v>
      </c>
      <c r="K824" t="s">
        <v>43</v>
      </c>
      <c r="L824" t="s">
        <v>1444</v>
      </c>
      <c r="M824" t="s">
        <v>45</v>
      </c>
      <c r="N824" t="s">
        <v>73</v>
      </c>
      <c r="O824" t="s">
        <v>47</v>
      </c>
      <c r="P824" t="s">
        <v>74</v>
      </c>
      <c r="Q824" t="s">
        <v>114</v>
      </c>
      <c r="R824" t="s">
        <v>52</v>
      </c>
      <c r="S824" t="s">
        <v>52</v>
      </c>
      <c r="T824" t="s">
        <v>98</v>
      </c>
      <c r="U824" t="s">
        <v>1445</v>
      </c>
      <c r="V824" t="s">
        <v>54</v>
      </c>
      <c r="W824" t="s">
        <v>55</v>
      </c>
      <c r="X824" t="s">
        <v>56</v>
      </c>
      <c r="Y824" t="s">
        <v>1910</v>
      </c>
      <c r="Z824" t="s">
        <v>1476</v>
      </c>
      <c r="AA824" t="s">
        <v>82</v>
      </c>
      <c r="AB824">
        <v>1</v>
      </c>
      <c r="AC824" t="s">
        <v>102</v>
      </c>
      <c r="AD824" t="s">
        <v>52</v>
      </c>
      <c r="AE824" t="s">
        <v>52</v>
      </c>
      <c r="AF824" t="s">
        <v>52</v>
      </c>
      <c r="AG824" t="s">
        <v>52</v>
      </c>
      <c r="AH824">
        <v>9606</v>
      </c>
      <c r="AI824" t="s">
        <v>61</v>
      </c>
      <c r="AJ824" t="s">
        <v>1447</v>
      </c>
      <c r="AK824" t="s">
        <v>63</v>
      </c>
      <c r="AL824" t="s">
        <v>104</v>
      </c>
    </row>
    <row r="825" spans="1:38" x14ac:dyDescent="0.2">
      <c r="A825">
        <v>975</v>
      </c>
      <c r="B825">
        <v>30971826</v>
      </c>
      <c r="C825" t="s">
        <v>38</v>
      </c>
      <c r="D825" t="s">
        <v>1442</v>
      </c>
      <c r="E825" t="s">
        <v>1911</v>
      </c>
      <c r="F825">
        <v>17995</v>
      </c>
      <c r="G825">
        <v>17995</v>
      </c>
      <c r="H825" t="s">
        <v>41</v>
      </c>
      <c r="I825">
        <v>1065</v>
      </c>
      <c r="J825" t="s">
        <v>95</v>
      </c>
      <c r="K825" t="s">
        <v>43</v>
      </c>
      <c r="L825" t="s">
        <v>1444</v>
      </c>
      <c r="M825" t="s">
        <v>45</v>
      </c>
      <c r="N825" t="s">
        <v>73</v>
      </c>
      <c r="O825" t="s">
        <v>47</v>
      </c>
      <c r="P825" t="s">
        <v>74</v>
      </c>
      <c r="Q825" t="s">
        <v>114</v>
      </c>
      <c r="R825" t="s">
        <v>52</v>
      </c>
      <c r="S825" t="s">
        <v>52</v>
      </c>
      <c r="T825" t="s">
        <v>98</v>
      </c>
      <c r="U825" t="s">
        <v>1445</v>
      </c>
      <c r="V825" t="s">
        <v>54</v>
      </c>
      <c r="W825" t="s">
        <v>55</v>
      </c>
      <c r="X825" t="s">
        <v>56</v>
      </c>
      <c r="Y825" t="s">
        <v>1912</v>
      </c>
      <c r="Z825" t="s">
        <v>152</v>
      </c>
      <c r="AA825" t="s">
        <v>82</v>
      </c>
      <c r="AB825">
        <v>1</v>
      </c>
      <c r="AC825" t="s">
        <v>102</v>
      </c>
      <c r="AD825" t="s">
        <v>52</v>
      </c>
      <c r="AE825" t="s">
        <v>52</v>
      </c>
      <c r="AF825" t="s">
        <v>52</v>
      </c>
      <c r="AG825" t="s">
        <v>52</v>
      </c>
      <c r="AH825">
        <v>9606</v>
      </c>
      <c r="AI825" t="s">
        <v>61</v>
      </c>
      <c r="AJ825" t="s">
        <v>1447</v>
      </c>
      <c r="AK825" t="s">
        <v>63</v>
      </c>
      <c r="AL825" t="s">
        <v>104</v>
      </c>
    </row>
    <row r="826" spans="1:38" x14ac:dyDescent="0.2">
      <c r="A826">
        <v>976</v>
      </c>
      <c r="B826">
        <v>30971826</v>
      </c>
      <c r="C826" t="s">
        <v>38</v>
      </c>
      <c r="D826" t="s">
        <v>1442</v>
      </c>
      <c r="E826" t="s">
        <v>1913</v>
      </c>
      <c r="F826">
        <v>17995</v>
      </c>
      <c r="G826">
        <v>17995</v>
      </c>
      <c r="H826" t="s">
        <v>41</v>
      </c>
      <c r="I826">
        <v>1667</v>
      </c>
      <c r="J826" t="s">
        <v>95</v>
      </c>
      <c r="K826" t="s">
        <v>43</v>
      </c>
      <c r="L826" t="s">
        <v>1444</v>
      </c>
      <c r="M826" t="s">
        <v>45</v>
      </c>
      <c r="N826" t="s">
        <v>73</v>
      </c>
      <c r="O826" t="s">
        <v>47</v>
      </c>
      <c r="P826" t="s">
        <v>74</v>
      </c>
      <c r="Q826" t="s">
        <v>114</v>
      </c>
      <c r="R826" t="s">
        <v>52</v>
      </c>
      <c r="S826" t="s">
        <v>52</v>
      </c>
      <c r="T826" t="s">
        <v>98</v>
      </c>
      <c r="U826" t="s">
        <v>1445</v>
      </c>
      <c r="V826" t="s">
        <v>54</v>
      </c>
      <c r="W826" t="s">
        <v>55</v>
      </c>
      <c r="X826" t="s">
        <v>56</v>
      </c>
      <c r="Y826" t="s">
        <v>997</v>
      </c>
      <c r="Z826" t="s">
        <v>622</v>
      </c>
      <c r="AA826" t="s">
        <v>82</v>
      </c>
      <c r="AB826">
        <v>1</v>
      </c>
      <c r="AC826" t="s">
        <v>102</v>
      </c>
      <c r="AD826" t="s">
        <v>52</v>
      </c>
      <c r="AE826" t="s">
        <v>52</v>
      </c>
      <c r="AF826" t="s">
        <v>52</v>
      </c>
      <c r="AG826" t="s">
        <v>52</v>
      </c>
      <c r="AH826">
        <v>9606</v>
      </c>
      <c r="AI826" t="s">
        <v>61</v>
      </c>
      <c r="AJ826" t="s">
        <v>1447</v>
      </c>
      <c r="AK826" t="s">
        <v>63</v>
      </c>
      <c r="AL826" t="s">
        <v>104</v>
      </c>
    </row>
    <row r="827" spans="1:38" x14ac:dyDescent="0.2">
      <c r="A827">
        <v>977</v>
      </c>
      <c r="B827">
        <v>30971826</v>
      </c>
      <c r="C827" t="s">
        <v>38</v>
      </c>
      <c r="D827" t="s">
        <v>1442</v>
      </c>
      <c r="E827" t="s">
        <v>1914</v>
      </c>
      <c r="F827">
        <v>17995</v>
      </c>
      <c r="G827">
        <v>17995</v>
      </c>
      <c r="H827" t="s">
        <v>41</v>
      </c>
      <c r="I827">
        <v>1372</v>
      </c>
      <c r="J827" t="s">
        <v>95</v>
      </c>
      <c r="K827" t="s">
        <v>43</v>
      </c>
      <c r="L827" t="s">
        <v>1444</v>
      </c>
      <c r="M827" t="s">
        <v>45</v>
      </c>
      <c r="N827" t="s">
        <v>73</v>
      </c>
      <c r="O827" t="s">
        <v>47</v>
      </c>
      <c r="P827" t="s">
        <v>74</v>
      </c>
      <c r="Q827" t="s">
        <v>114</v>
      </c>
      <c r="R827" t="s">
        <v>52</v>
      </c>
      <c r="S827" t="s">
        <v>52</v>
      </c>
      <c r="T827" t="s">
        <v>98</v>
      </c>
      <c r="U827" t="s">
        <v>1445</v>
      </c>
      <c r="V827" t="s">
        <v>54</v>
      </c>
      <c r="W827" t="s">
        <v>55</v>
      </c>
      <c r="X827" t="s">
        <v>56</v>
      </c>
      <c r="Y827" t="s">
        <v>999</v>
      </c>
      <c r="Z827" t="s">
        <v>501</v>
      </c>
      <c r="AA827" t="s">
        <v>82</v>
      </c>
      <c r="AB827">
        <v>1</v>
      </c>
      <c r="AC827" t="s">
        <v>102</v>
      </c>
      <c r="AD827" t="s">
        <v>52</v>
      </c>
      <c r="AE827" t="s">
        <v>52</v>
      </c>
      <c r="AF827" t="s">
        <v>52</v>
      </c>
      <c r="AG827" t="s">
        <v>52</v>
      </c>
      <c r="AH827">
        <v>9606</v>
      </c>
      <c r="AI827" t="s">
        <v>61</v>
      </c>
      <c r="AJ827" t="s">
        <v>1447</v>
      </c>
      <c r="AK827" t="s">
        <v>63</v>
      </c>
      <c r="AL827" t="s">
        <v>104</v>
      </c>
    </row>
    <row r="828" spans="1:38" x14ac:dyDescent="0.2">
      <c r="A828">
        <v>978</v>
      </c>
      <c r="B828">
        <v>30971826</v>
      </c>
      <c r="C828" t="s">
        <v>38</v>
      </c>
      <c r="D828" t="s">
        <v>1442</v>
      </c>
      <c r="E828" t="s">
        <v>1915</v>
      </c>
      <c r="F828">
        <v>17995</v>
      </c>
      <c r="G828">
        <v>17995</v>
      </c>
      <c r="H828" t="s">
        <v>41</v>
      </c>
      <c r="I828">
        <v>1516</v>
      </c>
      <c r="J828" t="s">
        <v>95</v>
      </c>
      <c r="K828" t="s">
        <v>43</v>
      </c>
      <c r="L828" t="s">
        <v>1444</v>
      </c>
      <c r="M828" t="s">
        <v>45</v>
      </c>
      <c r="N828" t="s">
        <v>73</v>
      </c>
      <c r="O828" t="s">
        <v>47</v>
      </c>
      <c r="P828" t="s">
        <v>74</v>
      </c>
      <c r="Q828" t="s">
        <v>114</v>
      </c>
      <c r="R828" t="s">
        <v>52</v>
      </c>
      <c r="S828" t="s">
        <v>52</v>
      </c>
      <c r="T828" t="s">
        <v>98</v>
      </c>
      <c r="U828" t="s">
        <v>1445</v>
      </c>
      <c r="V828" t="s">
        <v>54</v>
      </c>
      <c r="W828" t="s">
        <v>55</v>
      </c>
      <c r="X828" t="s">
        <v>56</v>
      </c>
      <c r="Y828" t="s">
        <v>1916</v>
      </c>
      <c r="Z828" t="s">
        <v>501</v>
      </c>
      <c r="AA828" t="s">
        <v>82</v>
      </c>
      <c r="AB828">
        <v>1</v>
      </c>
      <c r="AC828" t="s">
        <v>102</v>
      </c>
      <c r="AD828" t="s">
        <v>52</v>
      </c>
      <c r="AE828" t="s">
        <v>52</v>
      </c>
      <c r="AF828" t="s">
        <v>52</v>
      </c>
      <c r="AG828" t="s">
        <v>52</v>
      </c>
      <c r="AH828">
        <v>9606</v>
      </c>
      <c r="AI828" t="s">
        <v>61</v>
      </c>
      <c r="AJ828" t="s">
        <v>1447</v>
      </c>
      <c r="AK828" t="s">
        <v>63</v>
      </c>
      <c r="AL828" t="s">
        <v>104</v>
      </c>
    </row>
    <row r="829" spans="1:38" x14ac:dyDescent="0.2">
      <c r="A829">
        <v>979</v>
      </c>
      <c r="B829">
        <v>30971826</v>
      </c>
      <c r="C829" t="s">
        <v>38</v>
      </c>
      <c r="D829" t="s">
        <v>1442</v>
      </c>
      <c r="E829" t="s">
        <v>1917</v>
      </c>
      <c r="F829">
        <v>17995</v>
      </c>
      <c r="G829">
        <v>17995</v>
      </c>
      <c r="H829" t="s">
        <v>41</v>
      </c>
      <c r="I829">
        <v>1400</v>
      </c>
      <c r="J829" t="s">
        <v>95</v>
      </c>
      <c r="K829" t="s">
        <v>43</v>
      </c>
      <c r="L829" t="s">
        <v>1444</v>
      </c>
      <c r="M829" t="s">
        <v>45</v>
      </c>
      <c r="N829" t="s">
        <v>73</v>
      </c>
      <c r="O829" t="s">
        <v>47</v>
      </c>
      <c r="P829" t="s">
        <v>74</v>
      </c>
      <c r="Q829" t="s">
        <v>114</v>
      </c>
      <c r="R829" t="s">
        <v>52</v>
      </c>
      <c r="S829" t="s">
        <v>52</v>
      </c>
      <c r="T829" t="s">
        <v>98</v>
      </c>
      <c r="U829" t="s">
        <v>1445</v>
      </c>
      <c r="V829" t="s">
        <v>54</v>
      </c>
      <c r="W829" t="s">
        <v>55</v>
      </c>
      <c r="X829" t="s">
        <v>56</v>
      </c>
      <c r="Y829" t="s">
        <v>1918</v>
      </c>
      <c r="Z829" t="s">
        <v>421</v>
      </c>
      <c r="AA829" t="s">
        <v>82</v>
      </c>
      <c r="AB829">
        <v>1</v>
      </c>
      <c r="AC829" t="s">
        <v>102</v>
      </c>
      <c r="AD829" t="s">
        <v>52</v>
      </c>
      <c r="AE829" t="s">
        <v>52</v>
      </c>
      <c r="AF829" t="s">
        <v>52</v>
      </c>
      <c r="AG829" t="s">
        <v>52</v>
      </c>
      <c r="AH829">
        <v>9606</v>
      </c>
      <c r="AI829" t="s">
        <v>61</v>
      </c>
      <c r="AJ829" t="s">
        <v>1447</v>
      </c>
      <c r="AK829" t="s">
        <v>63</v>
      </c>
      <c r="AL829" t="s">
        <v>104</v>
      </c>
    </row>
    <row r="830" spans="1:38" x14ac:dyDescent="0.2">
      <c r="A830">
        <v>980</v>
      </c>
      <c r="B830">
        <v>30971826</v>
      </c>
      <c r="C830" t="s">
        <v>38</v>
      </c>
      <c r="D830" t="s">
        <v>1442</v>
      </c>
      <c r="E830" t="s">
        <v>1919</v>
      </c>
      <c r="F830">
        <v>17995</v>
      </c>
      <c r="G830">
        <v>17995</v>
      </c>
      <c r="H830" t="s">
        <v>41</v>
      </c>
      <c r="I830">
        <v>1446</v>
      </c>
      <c r="J830" t="s">
        <v>95</v>
      </c>
      <c r="K830" t="s">
        <v>43</v>
      </c>
      <c r="L830" t="s">
        <v>1444</v>
      </c>
      <c r="M830" t="s">
        <v>45</v>
      </c>
      <c r="N830" t="s">
        <v>73</v>
      </c>
      <c r="O830" t="s">
        <v>47</v>
      </c>
      <c r="P830" t="s">
        <v>74</v>
      </c>
      <c r="Q830" t="s">
        <v>114</v>
      </c>
      <c r="R830" t="s">
        <v>52</v>
      </c>
      <c r="S830" t="s">
        <v>52</v>
      </c>
      <c r="T830" t="s">
        <v>98</v>
      </c>
      <c r="U830" t="s">
        <v>1445</v>
      </c>
      <c r="V830" t="s">
        <v>54</v>
      </c>
      <c r="W830" t="s">
        <v>55</v>
      </c>
      <c r="X830" t="s">
        <v>56</v>
      </c>
      <c r="Y830" t="s">
        <v>1920</v>
      </c>
      <c r="Z830" t="s">
        <v>421</v>
      </c>
      <c r="AA830" t="s">
        <v>82</v>
      </c>
      <c r="AB830">
        <v>1</v>
      </c>
      <c r="AC830" t="s">
        <v>102</v>
      </c>
      <c r="AD830" t="s">
        <v>52</v>
      </c>
      <c r="AE830" t="s">
        <v>52</v>
      </c>
      <c r="AF830" t="s">
        <v>52</v>
      </c>
      <c r="AG830" t="s">
        <v>52</v>
      </c>
      <c r="AH830">
        <v>9606</v>
      </c>
      <c r="AI830" t="s">
        <v>61</v>
      </c>
      <c r="AJ830" t="s">
        <v>1447</v>
      </c>
      <c r="AK830" t="s">
        <v>63</v>
      </c>
      <c r="AL830" t="s">
        <v>104</v>
      </c>
    </row>
    <row r="831" spans="1:38" x14ac:dyDescent="0.2">
      <c r="A831">
        <v>981</v>
      </c>
      <c r="B831">
        <v>30971826</v>
      </c>
      <c r="C831" t="s">
        <v>38</v>
      </c>
      <c r="D831" t="s">
        <v>1442</v>
      </c>
      <c r="E831" t="s">
        <v>1921</v>
      </c>
      <c r="F831">
        <v>17995</v>
      </c>
      <c r="G831">
        <v>17995</v>
      </c>
      <c r="H831" t="s">
        <v>41</v>
      </c>
      <c r="I831">
        <v>1183</v>
      </c>
      <c r="J831" t="s">
        <v>95</v>
      </c>
      <c r="K831" t="s">
        <v>43</v>
      </c>
      <c r="L831" t="s">
        <v>1444</v>
      </c>
      <c r="M831" t="s">
        <v>45</v>
      </c>
      <c r="N831" t="s">
        <v>73</v>
      </c>
      <c r="O831" t="s">
        <v>47</v>
      </c>
      <c r="P831" t="s">
        <v>74</v>
      </c>
      <c r="Q831" t="s">
        <v>114</v>
      </c>
      <c r="R831" t="s">
        <v>52</v>
      </c>
      <c r="S831" t="s">
        <v>52</v>
      </c>
      <c r="T831" t="s">
        <v>98</v>
      </c>
      <c r="U831" t="s">
        <v>1445</v>
      </c>
      <c r="V831" t="s">
        <v>54</v>
      </c>
      <c r="W831" t="s">
        <v>55</v>
      </c>
      <c r="X831" t="s">
        <v>56</v>
      </c>
      <c r="Y831" t="s">
        <v>1922</v>
      </c>
      <c r="Z831" t="s">
        <v>528</v>
      </c>
      <c r="AA831" t="s">
        <v>82</v>
      </c>
      <c r="AB831">
        <v>1</v>
      </c>
      <c r="AC831" t="s">
        <v>102</v>
      </c>
      <c r="AD831" t="s">
        <v>52</v>
      </c>
      <c r="AE831" t="s">
        <v>52</v>
      </c>
      <c r="AF831" t="s">
        <v>52</v>
      </c>
      <c r="AG831" t="s">
        <v>52</v>
      </c>
      <c r="AH831">
        <v>9606</v>
      </c>
      <c r="AI831" t="s">
        <v>61</v>
      </c>
      <c r="AJ831" t="s">
        <v>1447</v>
      </c>
      <c r="AK831" t="s">
        <v>63</v>
      </c>
      <c r="AL831" t="s">
        <v>104</v>
      </c>
    </row>
    <row r="832" spans="1:38" x14ac:dyDescent="0.2">
      <c r="A832">
        <v>982</v>
      </c>
      <c r="B832">
        <v>30971826</v>
      </c>
      <c r="C832" t="s">
        <v>38</v>
      </c>
      <c r="D832" t="s">
        <v>1442</v>
      </c>
      <c r="E832" t="s">
        <v>1923</v>
      </c>
      <c r="F832">
        <v>17995</v>
      </c>
      <c r="G832">
        <v>17995</v>
      </c>
      <c r="H832" t="s">
        <v>41</v>
      </c>
      <c r="I832">
        <v>1456</v>
      </c>
      <c r="J832" t="s">
        <v>95</v>
      </c>
      <c r="K832" t="s">
        <v>43</v>
      </c>
      <c r="L832" t="s">
        <v>1444</v>
      </c>
      <c r="M832" t="s">
        <v>45</v>
      </c>
      <c r="N832" t="s">
        <v>73</v>
      </c>
      <c r="O832" t="s">
        <v>47</v>
      </c>
      <c r="P832" t="s">
        <v>74</v>
      </c>
      <c r="Q832" t="s">
        <v>114</v>
      </c>
      <c r="R832" t="s">
        <v>52</v>
      </c>
      <c r="S832" t="s">
        <v>52</v>
      </c>
      <c r="T832" t="s">
        <v>98</v>
      </c>
      <c r="U832" t="s">
        <v>1445</v>
      </c>
      <c r="V832" t="s">
        <v>54</v>
      </c>
      <c r="W832" t="s">
        <v>55</v>
      </c>
      <c r="X832" t="s">
        <v>56</v>
      </c>
      <c r="Y832" t="s">
        <v>1924</v>
      </c>
      <c r="Z832" t="s">
        <v>749</v>
      </c>
      <c r="AA832" t="s">
        <v>82</v>
      </c>
      <c r="AB832">
        <v>1</v>
      </c>
      <c r="AC832" t="s">
        <v>102</v>
      </c>
      <c r="AD832" t="s">
        <v>52</v>
      </c>
      <c r="AE832" t="s">
        <v>52</v>
      </c>
      <c r="AF832" t="s">
        <v>52</v>
      </c>
      <c r="AG832" t="s">
        <v>52</v>
      </c>
      <c r="AH832">
        <v>9606</v>
      </c>
      <c r="AI832" t="s">
        <v>61</v>
      </c>
      <c r="AJ832" t="s">
        <v>1447</v>
      </c>
      <c r="AK832" t="s">
        <v>63</v>
      </c>
      <c r="AL832" t="s">
        <v>104</v>
      </c>
    </row>
    <row r="833" spans="1:38" x14ac:dyDescent="0.2">
      <c r="A833">
        <v>983</v>
      </c>
      <c r="B833">
        <v>30971826</v>
      </c>
      <c r="C833" t="s">
        <v>38</v>
      </c>
      <c r="D833" t="s">
        <v>1442</v>
      </c>
      <c r="E833" t="s">
        <v>1925</v>
      </c>
      <c r="F833">
        <v>17995</v>
      </c>
      <c r="G833">
        <v>17995</v>
      </c>
      <c r="H833" t="s">
        <v>41</v>
      </c>
      <c r="I833">
        <v>1430</v>
      </c>
      <c r="J833" t="s">
        <v>95</v>
      </c>
      <c r="K833" t="s">
        <v>43</v>
      </c>
      <c r="L833" t="s">
        <v>1444</v>
      </c>
      <c r="M833" t="s">
        <v>45</v>
      </c>
      <c r="N833" t="s">
        <v>73</v>
      </c>
      <c r="O833" t="s">
        <v>47</v>
      </c>
      <c r="P833" t="s">
        <v>74</v>
      </c>
      <c r="Q833" t="s">
        <v>114</v>
      </c>
      <c r="R833" t="s">
        <v>52</v>
      </c>
      <c r="S833" t="s">
        <v>52</v>
      </c>
      <c r="T833" t="s">
        <v>98</v>
      </c>
      <c r="U833" t="s">
        <v>1445</v>
      </c>
      <c r="V833" t="s">
        <v>54</v>
      </c>
      <c r="W833" t="s">
        <v>55</v>
      </c>
      <c r="X833" t="s">
        <v>56</v>
      </c>
      <c r="Y833" t="s">
        <v>1926</v>
      </c>
      <c r="Z833" t="s">
        <v>1084</v>
      </c>
      <c r="AA833" t="s">
        <v>82</v>
      </c>
      <c r="AB833">
        <v>1</v>
      </c>
      <c r="AC833" t="s">
        <v>102</v>
      </c>
      <c r="AD833" t="s">
        <v>52</v>
      </c>
      <c r="AE833" t="s">
        <v>52</v>
      </c>
      <c r="AF833" t="s">
        <v>52</v>
      </c>
      <c r="AG833" t="s">
        <v>52</v>
      </c>
      <c r="AH833">
        <v>9606</v>
      </c>
      <c r="AI833" t="s">
        <v>61</v>
      </c>
      <c r="AJ833" t="s">
        <v>1447</v>
      </c>
      <c r="AK833" t="s">
        <v>63</v>
      </c>
      <c r="AL833" t="s">
        <v>104</v>
      </c>
    </row>
    <row r="834" spans="1:38" x14ac:dyDescent="0.2">
      <c r="A834">
        <v>984</v>
      </c>
      <c r="B834">
        <v>30971826</v>
      </c>
      <c r="C834" t="s">
        <v>38</v>
      </c>
      <c r="D834" t="s">
        <v>1442</v>
      </c>
      <c r="E834" t="s">
        <v>1927</v>
      </c>
      <c r="F834">
        <v>17995</v>
      </c>
      <c r="G834">
        <v>17995</v>
      </c>
      <c r="H834" t="s">
        <v>41</v>
      </c>
      <c r="I834">
        <v>1950</v>
      </c>
      <c r="J834" t="s">
        <v>95</v>
      </c>
      <c r="K834" t="s">
        <v>43</v>
      </c>
      <c r="L834" t="s">
        <v>1444</v>
      </c>
      <c r="M834" t="s">
        <v>45</v>
      </c>
      <c r="N834" t="s">
        <v>73</v>
      </c>
      <c r="O834" t="s">
        <v>47</v>
      </c>
      <c r="P834" t="s">
        <v>74</v>
      </c>
      <c r="Q834" t="s">
        <v>114</v>
      </c>
      <c r="R834" t="s">
        <v>52</v>
      </c>
      <c r="S834" t="s">
        <v>52</v>
      </c>
      <c r="T834" t="s">
        <v>98</v>
      </c>
      <c r="U834" t="s">
        <v>1445</v>
      </c>
      <c r="V834" t="s">
        <v>54</v>
      </c>
      <c r="W834" t="s">
        <v>55</v>
      </c>
      <c r="X834" t="s">
        <v>56</v>
      </c>
      <c r="Y834" t="s">
        <v>1928</v>
      </c>
      <c r="Z834" t="s">
        <v>1084</v>
      </c>
      <c r="AA834" t="s">
        <v>82</v>
      </c>
      <c r="AB834">
        <v>1</v>
      </c>
      <c r="AC834" t="s">
        <v>102</v>
      </c>
      <c r="AD834" t="s">
        <v>52</v>
      </c>
      <c r="AE834" t="s">
        <v>52</v>
      </c>
      <c r="AF834" t="s">
        <v>52</v>
      </c>
      <c r="AG834" t="s">
        <v>52</v>
      </c>
      <c r="AH834">
        <v>9606</v>
      </c>
      <c r="AI834" t="s">
        <v>61</v>
      </c>
      <c r="AJ834" t="s">
        <v>1447</v>
      </c>
      <c r="AK834" t="s">
        <v>63</v>
      </c>
      <c r="AL834" t="s">
        <v>104</v>
      </c>
    </row>
    <row r="835" spans="1:38" x14ac:dyDescent="0.2">
      <c r="A835">
        <v>985</v>
      </c>
      <c r="B835">
        <v>30971826</v>
      </c>
      <c r="C835" t="s">
        <v>38</v>
      </c>
      <c r="D835" t="s">
        <v>1442</v>
      </c>
      <c r="E835" t="s">
        <v>1929</v>
      </c>
      <c r="F835">
        <v>17995</v>
      </c>
      <c r="G835">
        <v>17995</v>
      </c>
      <c r="H835" t="s">
        <v>41</v>
      </c>
      <c r="I835">
        <v>1732</v>
      </c>
      <c r="J835" t="s">
        <v>95</v>
      </c>
      <c r="K835" t="s">
        <v>43</v>
      </c>
      <c r="L835" t="s">
        <v>1444</v>
      </c>
      <c r="M835" t="s">
        <v>45</v>
      </c>
      <c r="N835" t="s">
        <v>73</v>
      </c>
      <c r="O835" t="s">
        <v>47</v>
      </c>
      <c r="P835" t="s">
        <v>74</v>
      </c>
      <c r="Q835" t="s">
        <v>114</v>
      </c>
      <c r="R835" t="s">
        <v>52</v>
      </c>
      <c r="S835" t="s">
        <v>52</v>
      </c>
      <c r="T835" t="s">
        <v>98</v>
      </c>
      <c r="U835" t="s">
        <v>1445</v>
      </c>
      <c r="V835" t="s">
        <v>54</v>
      </c>
      <c r="W835" t="s">
        <v>55</v>
      </c>
      <c r="X835" t="s">
        <v>56</v>
      </c>
      <c r="Y835" t="s">
        <v>1930</v>
      </c>
      <c r="Z835" t="s">
        <v>1084</v>
      </c>
      <c r="AA835" t="s">
        <v>82</v>
      </c>
      <c r="AB835">
        <v>1</v>
      </c>
      <c r="AC835" t="s">
        <v>102</v>
      </c>
      <c r="AD835" t="s">
        <v>52</v>
      </c>
      <c r="AE835" t="s">
        <v>52</v>
      </c>
      <c r="AF835" t="s">
        <v>52</v>
      </c>
      <c r="AG835" t="s">
        <v>52</v>
      </c>
      <c r="AH835">
        <v>9606</v>
      </c>
      <c r="AI835" t="s">
        <v>61</v>
      </c>
      <c r="AJ835" t="s">
        <v>1447</v>
      </c>
      <c r="AK835" t="s">
        <v>63</v>
      </c>
      <c r="AL835" t="s">
        <v>104</v>
      </c>
    </row>
    <row r="836" spans="1:38" x14ac:dyDescent="0.2">
      <c r="A836">
        <v>986</v>
      </c>
      <c r="B836">
        <v>30971826</v>
      </c>
      <c r="C836" t="s">
        <v>38</v>
      </c>
      <c r="D836" t="s">
        <v>1442</v>
      </c>
      <c r="E836" t="s">
        <v>1931</v>
      </c>
      <c r="F836">
        <v>17995</v>
      </c>
      <c r="G836">
        <v>17995</v>
      </c>
      <c r="H836" t="s">
        <v>41</v>
      </c>
      <c r="I836">
        <v>1186</v>
      </c>
      <c r="J836" t="s">
        <v>95</v>
      </c>
      <c r="K836" t="s">
        <v>43</v>
      </c>
      <c r="L836" t="s">
        <v>1444</v>
      </c>
      <c r="M836" t="s">
        <v>45</v>
      </c>
      <c r="N836" t="s">
        <v>73</v>
      </c>
      <c r="O836" t="s">
        <v>47</v>
      </c>
      <c r="P836" t="s">
        <v>74</v>
      </c>
      <c r="Q836" t="s">
        <v>114</v>
      </c>
      <c r="R836" t="s">
        <v>52</v>
      </c>
      <c r="S836" t="s">
        <v>52</v>
      </c>
      <c r="T836" t="s">
        <v>98</v>
      </c>
      <c r="U836" t="s">
        <v>1445</v>
      </c>
      <c r="V836" t="s">
        <v>54</v>
      </c>
      <c r="W836" t="s">
        <v>55</v>
      </c>
      <c r="X836" t="s">
        <v>56</v>
      </c>
      <c r="Y836" t="s">
        <v>1197</v>
      </c>
      <c r="Z836" t="s">
        <v>477</v>
      </c>
      <c r="AA836" t="s">
        <v>82</v>
      </c>
      <c r="AB836">
        <v>1</v>
      </c>
      <c r="AC836" t="s">
        <v>102</v>
      </c>
      <c r="AD836" t="s">
        <v>52</v>
      </c>
      <c r="AE836" t="s">
        <v>52</v>
      </c>
      <c r="AF836" t="s">
        <v>52</v>
      </c>
      <c r="AG836" t="s">
        <v>52</v>
      </c>
      <c r="AH836">
        <v>9606</v>
      </c>
      <c r="AI836" t="s">
        <v>61</v>
      </c>
      <c r="AJ836" t="s">
        <v>1447</v>
      </c>
      <c r="AK836" t="s">
        <v>63</v>
      </c>
      <c r="AL836" t="s">
        <v>104</v>
      </c>
    </row>
    <row r="837" spans="1:38" x14ac:dyDescent="0.2">
      <c r="A837">
        <v>987</v>
      </c>
      <c r="B837">
        <v>30971826</v>
      </c>
      <c r="C837" t="s">
        <v>38</v>
      </c>
      <c r="D837" t="s">
        <v>1442</v>
      </c>
      <c r="E837" t="s">
        <v>1932</v>
      </c>
      <c r="F837">
        <v>17995</v>
      </c>
      <c r="G837">
        <v>17995</v>
      </c>
      <c r="H837" t="s">
        <v>41</v>
      </c>
      <c r="I837">
        <v>1539</v>
      </c>
      <c r="J837" t="s">
        <v>95</v>
      </c>
      <c r="K837" t="s">
        <v>43</v>
      </c>
      <c r="L837" t="s">
        <v>1444</v>
      </c>
      <c r="M837" t="s">
        <v>45</v>
      </c>
      <c r="N837" t="s">
        <v>73</v>
      </c>
      <c r="O837" t="s">
        <v>47</v>
      </c>
      <c r="P837" t="s">
        <v>74</v>
      </c>
      <c r="Q837" t="s">
        <v>114</v>
      </c>
      <c r="R837" t="s">
        <v>52</v>
      </c>
      <c r="S837" t="s">
        <v>52</v>
      </c>
      <c r="T837" t="s">
        <v>98</v>
      </c>
      <c r="U837" t="s">
        <v>1445</v>
      </c>
      <c r="V837" t="s">
        <v>54</v>
      </c>
      <c r="W837" t="s">
        <v>55</v>
      </c>
      <c r="X837" t="s">
        <v>56</v>
      </c>
      <c r="Y837" t="s">
        <v>1023</v>
      </c>
      <c r="Z837" t="s">
        <v>525</v>
      </c>
      <c r="AA837" t="s">
        <v>82</v>
      </c>
      <c r="AB837">
        <v>1</v>
      </c>
      <c r="AC837" t="s">
        <v>102</v>
      </c>
      <c r="AD837" t="s">
        <v>52</v>
      </c>
      <c r="AE837" t="s">
        <v>52</v>
      </c>
      <c r="AF837" t="s">
        <v>52</v>
      </c>
      <c r="AG837" t="s">
        <v>52</v>
      </c>
      <c r="AH837">
        <v>9606</v>
      </c>
      <c r="AI837" t="s">
        <v>61</v>
      </c>
      <c r="AJ837" t="s">
        <v>1447</v>
      </c>
      <c r="AK837" t="s">
        <v>63</v>
      </c>
      <c r="AL837" t="s">
        <v>104</v>
      </c>
    </row>
    <row r="838" spans="1:38" x14ac:dyDescent="0.2">
      <c r="A838">
        <v>988</v>
      </c>
      <c r="B838">
        <v>30971826</v>
      </c>
      <c r="C838" t="s">
        <v>38</v>
      </c>
      <c r="D838" t="s">
        <v>1442</v>
      </c>
      <c r="E838" t="s">
        <v>1933</v>
      </c>
      <c r="F838">
        <v>17995</v>
      </c>
      <c r="G838">
        <v>17995</v>
      </c>
      <c r="H838" t="s">
        <v>41</v>
      </c>
      <c r="I838">
        <v>1919</v>
      </c>
      <c r="J838" t="s">
        <v>95</v>
      </c>
      <c r="K838" t="s">
        <v>43</v>
      </c>
      <c r="L838" t="s">
        <v>1444</v>
      </c>
      <c r="M838" t="s">
        <v>45</v>
      </c>
      <c r="N838" t="s">
        <v>73</v>
      </c>
      <c r="O838" t="s">
        <v>47</v>
      </c>
      <c r="P838" t="s">
        <v>74</v>
      </c>
      <c r="Q838" t="s">
        <v>114</v>
      </c>
      <c r="R838" t="s">
        <v>52</v>
      </c>
      <c r="S838" t="s">
        <v>52</v>
      </c>
      <c r="T838" t="s">
        <v>98</v>
      </c>
      <c r="U838" t="s">
        <v>1445</v>
      </c>
      <c r="V838" t="s">
        <v>54</v>
      </c>
      <c r="W838" t="s">
        <v>55</v>
      </c>
      <c r="X838" t="s">
        <v>56</v>
      </c>
      <c r="Y838" t="s">
        <v>1934</v>
      </c>
      <c r="Z838" t="s">
        <v>421</v>
      </c>
      <c r="AA838" t="s">
        <v>82</v>
      </c>
      <c r="AB838">
        <v>1</v>
      </c>
      <c r="AC838" t="s">
        <v>102</v>
      </c>
      <c r="AD838" t="s">
        <v>52</v>
      </c>
      <c r="AE838" t="s">
        <v>52</v>
      </c>
      <c r="AF838" t="s">
        <v>52</v>
      </c>
      <c r="AG838" t="s">
        <v>52</v>
      </c>
      <c r="AH838">
        <v>9606</v>
      </c>
      <c r="AI838" t="s">
        <v>61</v>
      </c>
      <c r="AJ838" t="s">
        <v>1447</v>
      </c>
      <c r="AK838" t="s">
        <v>63</v>
      </c>
      <c r="AL838" t="s">
        <v>104</v>
      </c>
    </row>
    <row r="839" spans="1:38" x14ac:dyDescent="0.2">
      <c r="A839">
        <v>989</v>
      </c>
      <c r="B839">
        <v>30971826</v>
      </c>
      <c r="C839" t="s">
        <v>38</v>
      </c>
      <c r="D839" t="s">
        <v>1442</v>
      </c>
      <c r="E839" t="s">
        <v>1935</v>
      </c>
      <c r="F839">
        <v>17995</v>
      </c>
      <c r="G839">
        <v>17995</v>
      </c>
      <c r="H839" t="s">
        <v>41</v>
      </c>
      <c r="I839">
        <v>1419</v>
      </c>
      <c r="J839" t="s">
        <v>95</v>
      </c>
      <c r="K839" t="s">
        <v>43</v>
      </c>
      <c r="L839" t="s">
        <v>1444</v>
      </c>
      <c r="M839" t="s">
        <v>45</v>
      </c>
      <c r="N839" t="s">
        <v>73</v>
      </c>
      <c r="O839" t="s">
        <v>47</v>
      </c>
      <c r="P839" t="s">
        <v>74</v>
      </c>
      <c r="Q839" t="s">
        <v>114</v>
      </c>
      <c r="R839" t="s">
        <v>52</v>
      </c>
      <c r="S839" t="s">
        <v>52</v>
      </c>
      <c r="T839" t="s">
        <v>98</v>
      </c>
      <c r="U839" t="s">
        <v>1445</v>
      </c>
      <c r="V839" t="s">
        <v>54</v>
      </c>
      <c r="W839" t="s">
        <v>55</v>
      </c>
      <c r="X839" t="s">
        <v>56</v>
      </c>
      <c r="Y839" t="s">
        <v>1936</v>
      </c>
      <c r="Z839" t="s">
        <v>225</v>
      </c>
      <c r="AA839" t="s">
        <v>82</v>
      </c>
      <c r="AB839">
        <v>1</v>
      </c>
      <c r="AC839" t="s">
        <v>102</v>
      </c>
      <c r="AD839" t="s">
        <v>52</v>
      </c>
      <c r="AE839" t="s">
        <v>52</v>
      </c>
      <c r="AF839" t="s">
        <v>52</v>
      </c>
      <c r="AG839" t="s">
        <v>52</v>
      </c>
      <c r="AH839">
        <v>9606</v>
      </c>
      <c r="AI839" t="s">
        <v>61</v>
      </c>
      <c r="AJ839" t="s">
        <v>1447</v>
      </c>
      <c r="AK839" t="s">
        <v>63</v>
      </c>
      <c r="AL839" t="s">
        <v>104</v>
      </c>
    </row>
    <row r="840" spans="1:38" x14ac:dyDescent="0.2">
      <c r="A840">
        <v>990</v>
      </c>
      <c r="B840">
        <v>30971826</v>
      </c>
      <c r="C840" t="s">
        <v>38</v>
      </c>
      <c r="D840" t="s">
        <v>1442</v>
      </c>
      <c r="E840" t="s">
        <v>1937</v>
      </c>
      <c r="F840">
        <v>17995</v>
      </c>
      <c r="G840">
        <v>17995</v>
      </c>
      <c r="H840" t="s">
        <v>41</v>
      </c>
      <c r="I840">
        <v>1493</v>
      </c>
      <c r="J840" t="s">
        <v>95</v>
      </c>
      <c r="K840" t="s">
        <v>43</v>
      </c>
      <c r="L840" t="s">
        <v>1444</v>
      </c>
      <c r="M840" t="s">
        <v>45</v>
      </c>
      <c r="N840" t="s">
        <v>73</v>
      </c>
      <c r="O840" t="s">
        <v>47</v>
      </c>
      <c r="P840" t="s">
        <v>74</v>
      </c>
      <c r="Q840" t="s">
        <v>114</v>
      </c>
      <c r="R840" t="s">
        <v>52</v>
      </c>
      <c r="S840" t="s">
        <v>52</v>
      </c>
      <c r="T840" t="s">
        <v>98</v>
      </c>
      <c r="U840" t="s">
        <v>1445</v>
      </c>
      <c r="V840" t="s">
        <v>54</v>
      </c>
      <c r="W840" t="s">
        <v>55</v>
      </c>
      <c r="X840" t="s">
        <v>56</v>
      </c>
      <c r="Y840" t="s">
        <v>1938</v>
      </c>
      <c r="Z840" t="s">
        <v>421</v>
      </c>
      <c r="AA840" t="s">
        <v>82</v>
      </c>
      <c r="AB840">
        <v>1</v>
      </c>
      <c r="AC840" t="s">
        <v>102</v>
      </c>
      <c r="AD840" t="s">
        <v>52</v>
      </c>
      <c r="AE840" t="s">
        <v>52</v>
      </c>
      <c r="AF840" t="s">
        <v>52</v>
      </c>
      <c r="AG840" t="s">
        <v>52</v>
      </c>
      <c r="AH840">
        <v>9606</v>
      </c>
      <c r="AI840" t="s">
        <v>61</v>
      </c>
      <c r="AJ840" t="s">
        <v>1447</v>
      </c>
      <c r="AK840" t="s">
        <v>63</v>
      </c>
      <c r="AL840" t="s">
        <v>104</v>
      </c>
    </row>
    <row r="841" spans="1:38" x14ac:dyDescent="0.2">
      <c r="A841">
        <v>991</v>
      </c>
      <c r="B841">
        <v>30971826</v>
      </c>
      <c r="C841" t="s">
        <v>38</v>
      </c>
      <c r="D841" t="s">
        <v>1442</v>
      </c>
      <c r="E841" t="s">
        <v>1939</v>
      </c>
      <c r="F841">
        <v>17995</v>
      </c>
      <c r="G841">
        <v>17995</v>
      </c>
      <c r="H841" t="s">
        <v>41</v>
      </c>
      <c r="I841">
        <v>1507</v>
      </c>
      <c r="J841" t="s">
        <v>95</v>
      </c>
      <c r="K841" t="s">
        <v>43</v>
      </c>
      <c r="L841" t="s">
        <v>1444</v>
      </c>
      <c r="M841" t="s">
        <v>45</v>
      </c>
      <c r="N841" t="s">
        <v>73</v>
      </c>
      <c r="O841" t="s">
        <v>47</v>
      </c>
      <c r="P841" t="s">
        <v>74</v>
      </c>
      <c r="Q841" t="s">
        <v>114</v>
      </c>
      <c r="R841" t="s">
        <v>52</v>
      </c>
      <c r="S841" t="s">
        <v>52</v>
      </c>
      <c r="T841" t="s">
        <v>98</v>
      </c>
      <c r="U841" t="s">
        <v>1445</v>
      </c>
      <c r="V841" t="s">
        <v>54</v>
      </c>
      <c r="W841" t="s">
        <v>55</v>
      </c>
      <c r="X841" t="s">
        <v>56</v>
      </c>
      <c r="Y841" t="s">
        <v>1030</v>
      </c>
      <c r="Z841" t="s">
        <v>746</v>
      </c>
      <c r="AA841" t="s">
        <v>82</v>
      </c>
      <c r="AB841">
        <v>1</v>
      </c>
      <c r="AC841" t="s">
        <v>102</v>
      </c>
      <c r="AD841" t="s">
        <v>52</v>
      </c>
      <c r="AE841" t="s">
        <v>52</v>
      </c>
      <c r="AF841" t="s">
        <v>52</v>
      </c>
      <c r="AG841" t="s">
        <v>52</v>
      </c>
      <c r="AH841">
        <v>9606</v>
      </c>
      <c r="AI841" t="s">
        <v>61</v>
      </c>
      <c r="AJ841" t="s">
        <v>1447</v>
      </c>
      <c r="AK841" t="s">
        <v>63</v>
      </c>
      <c r="AL841" t="s">
        <v>104</v>
      </c>
    </row>
    <row r="842" spans="1:38" x14ac:dyDescent="0.2">
      <c r="A842">
        <v>992</v>
      </c>
      <c r="B842">
        <v>30971826</v>
      </c>
      <c r="C842" t="s">
        <v>38</v>
      </c>
      <c r="D842" t="s">
        <v>1442</v>
      </c>
      <c r="E842" t="s">
        <v>1940</v>
      </c>
      <c r="F842">
        <v>17995</v>
      </c>
      <c r="G842">
        <v>17995</v>
      </c>
      <c r="H842" t="s">
        <v>41</v>
      </c>
      <c r="I842">
        <v>1301</v>
      </c>
      <c r="J842" t="s">
        <v>95</v>
      </c>
      <c r="K842" t="s">
        <v>43</v>
      </c>
      <c r="L842" t="s">
        <v>1444</v>
      </c>
      <c r="M842" t="s">
        <v>45</v>
      </c>
      <c r="N842" t="s">
        <v>73</v>
      </c>
      <c r="O842" t="s">
        <v>47</v>
      </c>
      <c r="P842" t="s">
        <v>74</v>
      </c>
      <c r="Q842" t="s">
        <v>114</v>
      </c>
      <c r="R842" t="s">
        <v>52</v>
      </c>
      <c r="S842" t="s">
        <v>52</v>
      </c>
      <c r="T842" t="s">
        <v>98</v>
      </c>
      <c r="U842" t="s">
        <v>1445</v>
      </c>
      <c r="V842" t="s">
        <v>54</v>
      </c>
      <c r="W842" t="s">
        <v>55</v>
      </c>
      <c r="X842" t="s">
        <v>56</v>
      </c>
      <c r="Y842" t="s">
        <v>1034</v>
      </c>
      <c r="Z842" t="s">
        <v>528</v>
      </c>
      <c r="AA842" t="s">
        <v>82</v>
      </c>
      <c r="AB842">
        <v>1</v>
      </c>
      <c r="AC842" t="s">
        <v>102</v>
      </c>
      <c r="AD842" t="s">
        <v>52</v>
      </c>
      <c r="AE842" t="s">
        <v>52</v>
      </c>
      <c r="AF842" t="s">
        <v>52</v>
      </c>
      <c r="AG842" t="s">
        <v>52</v>
      </c>
      <c r="AH842">
        <v>9606</v>
      </c>
      <c r="AI842" t="s">
        <v>61</v>
      </c>
      <c r="AJ842" t="s">
        <v>1447</v>
      </c>
      <c r="AK842" t="s">
        <v>63</v>
      </c>
      <c r="AL842" t="s">
        <v>104</v>
      </c>
    </row>
    <row r="843" spans="1:38" x14ac:dyDescent="0.2">
      <c r="A843">
        <v>993</v>
      </c>
      <c r="B843">
        <v>30971826</v>
      </c>
      <c r="C843" t="s">
        <v>38</v>
      </c>
      <c r="D843" t="s">
        <v>1442</v>
      </c>
      <c r="E843" t="s">
        <v>1941</v>
      </c>
      <c r="F843">
        <v>17995</v>
      </c>
      <c r="G843">
        <v>17995</v>
      </c>
      <c r="H843" t="s">
        <v>41</v>
      </c>
      <c r="I843">
        <v>1677</v>
      </c>
      <c r="J843" t="s">
        <v>95</v>
      </c>
      <c r="K843" t="s">
        <v>43</v>
      </c>
      <c r="L843" t="s">
        <v>1444</v>
      </c>
      <c r="M843" t="s">
        <v>45</v>
      </c>
      <c r="N843" t="s">
        <v>73</v>
      </c>
      <c r="O843" t="s">
        <v>47</v>
      </c>
      <c r="P843" t="s">
        <v>74</v>
      </c>
      <c r="Q843" t="s">
        <v>114</v>
      </c>
      <c r="R843" t="s">
        <v>52</v>
      </c>
      <c r="S843" t="s">
        <v>52</v>
      </c>
      <c r="T843" t="s">
        <v>98</v>
      </c>
      <c r="U843" t="s">
        <v>1445</v>
      </c>
      <c r="V843" t="s">
        <v>54</v>
      </c>
      <c r="W843" t="s">
        <v>55</v>
      </c>
      <c r="X843" t="s">
        <v>56</v>
      </c>
      <c r="Y843" t="s">
        <v>1942</v>
      </c>
      <c r="Z843" t="s">
        <v>162</v>
      </c>
      <c r="AA843" t="s">
        <v>82</v>
      </c>
      <c r="AB843">
        <v>1</v>
      </c>
      <c r="AC843" t="s">
        <v>102</v>
      </c>
      <c r="AD843" t="s">
        <v>52</v>
      </c>
      <c r="AE843" t="s">
        <v>52</v>
      </c>
      <c r="AF843" t="s">
        <v>52</v>
      </c>
      <c r="AG843" t="s">
        <v>52</v>
      </c>
      <c r="AH843">
        <v>9606</v>
      </c>
      <c r="AI843" t="s">
        <v>61</v>
      </c>
      <c r="AJ843" t="s">
        <v>1447</v>
      </c>
      <c r="AK843" t="s">
        <v>63</v>
      </c>
      <c r="AL843" t="s">
        <v>104</v>
      </c>
    </row>
    <row r="844" spans="1:38" x14ac:dyDescent="0.2">
      <c r="A844">
        <v>994</v>
      </c>
      <c r="B844">
        <v>30971826</v>
      </c>
      <c r="C844" t="s">
        <v>38</v>
      </c>
      <c r="D844" t="s">
        <v>1442</v>
      </c>
      <c r="E844" t="s">
        <v>1943</v>
      </c>
      <c r="F844">
        <v>17995</v>
      </c>
      <c r="G844">
        <v>17995</v>
      </c>
      <c r="H844" t="s">
        <v>41</v>
      </c>
      <c r="I844">
        <v>1332</v>
      </c>
      <c r="J844" t="s">
        <v>95</v>
      </c>
      <c r="K844" t="s">
        <v>43</v>
      </c>
      <c r="L844" t="s">
        <v>1444</v>
      </c>
      <c r="M844" t="s">
        <v>45</v>
      </c>
      <c r="N844" t="s">
        <v>73</v>
      </c>
      <c r="O844" t="s">
        <v>47</v>
      </c>
      <c r="P844" t="s">
        <v>74</v>
      </c>
      <c r="Q844" t="s">
        <v>114</v>
      </c>
      <c r="R844" t="s">
        <v>52</v>
      </c>
      <c r="S844" t="s">
        <v>52</v>
      </c>
      <c r="T844" t="s">
        <v>98</v>
      </c>
      <c r="U844" t="s">
        <v>1445</v>
      </c>
      <c r="V844" t="s">
        <v>54</v>
      </c>
      <c r="W844" t="s">
        <v>55</v>
      </c>
      <c r="X844" t="s">
        <v>56</v>
      </c>
      <c r="Y844" t="s">
        <v>1036</v>
      </c>
      <c r="Z844" t="s">
        <v>528</v>
      </c>
      <c r="AA844" t="s">
        <v>82</v>
      </c>
      <c r="AB844">
        <v>1</v>
      </c>
      <c r="AC844" t="s">
        <v>102</v>
      </c>
      <c r="AD844" t="s">
        <v>52</v>
      </c>
      <c r="AE844" t="s">
        <v>52</v>
      </c>
      <c r="AF844" t="s">
        <v>52</v>
      </c>
      <c r="AG844" t="s">
        <v>52</v>
      </c>
      <c r="AH844">
        <v>9606</v>
      </c>
      <c r="AI844" t="s">
        <v>61</v>
      </c>
      <c r="AJ844" t="s">
        <v>1447</v>
      </c>
      <c r="AK844" t="s">
        <v>63</v>
      </c>
      <c r="AL844" t="s">
        <v>104</v>
      </c>
    </row>
    <row r="845" spans="1:38" x14ac:dyDescent="0.2">
      <c r="A845">
        <v>995</v>
      </c>
      <c r="B845">
        <v>30971826</v>
      </c>
      <c r="C845" t="s">
        <v>38</v>
      </c>
      <c r="D845" t="s">
        <v>1442</v>
      </c>
      <c r="E845" t="s">
        <v>1944</v>
      </c>
      <c r="F845">
        <v>17995</v>
      </c>
      <c r="G845">
        <v>17995</v>
      </c>
      <c r="H845" t="s">
        <v>41</v>
      </c>
      <c r="I845">
        <v>725</v>
      </c>
      <c r="J845" t="s">
        <v>95</v>
      </c>
      <c r="K845" t="s">
        <v>43</v>
      </c>
      <c r="L845" t="s">
        <v>1444</v>
      </c>
      <c r="M845" t="s">
        <v>45</v>
      </c>
      <c r="N845" t="s">
        <v>73</v>
      </c>
      <c r="O845" t="s">
        <v>47</v>
      </c>
      <c r="P845" t="s">
        <v>74</v>
      </c>
      <c r="Q845" t="s">
        <v>114</v>
      </c>
      <c r="R845" t="s">
        <v>52</v>
      </c>
      <c r="S845" t="s">
        <v>52</v>
      </c>
      <c r="T845" t="s">
        <v>98</v>
      </c>
      <c r="U845" t="s">
        <v>1445</v>
      </c>
      <c r="V845" t="s">
        <v>54</v>
      </c>
      <c r="W845" t="s">
        <v>55</v>
      </c>
      <c r="X845" t="s">
        <v>56</v>
      </c>
      <c r="Y845" t="s">
        <v>1945</v>
      </c>
      <c r="Z845" t="s">
        <v>721</v>
      </c>
      <c r="AA845" t="s">
        <v>82</v>
      </c>
      <c r="AB845">
        <v>1</v>
      </c>
      <c r="AC845" t="s">
        <v>102</v>
      </c>
      <c r="AD845" t="s">
        <v>52</v>
      </c>
      <c r="AE845" t="s">
        <v>52</v>
      </c>
      <c r="AF845" t="s">
        <v>52</v>
      </c>
      <c r="AG845" t="s">
        <v>52</v>
      </c>
      <c r="AH845">
        <v>9606</v>
      </c>
      <c r="AI845" t="s">
        <v>61</v>
      </c>
      <c r="AJ845" t="s">
        <v>1447</v>
      </c>
      <c r="AK845" t="s">
        <v>63</v>
      </c>
      <c r="AL845" t="s">
        <v>104</v>
      </c>
    </row>
    <row r="846" spans="1:38" x14ac:dyDescent="0.2">
      <c r="A846">
        <v>996</v>
      </c>
      <c r="B846">
        <v>30971826</v>
      </c>
      <c r="C846" t="s">
        <v>38</v>
      </c>
      <c r="D846" t="s">
        <v>1442</v>
      </c>
      <c r="E846" t="s">
        <v>1946</v>
      </c>
      <c r="F846">
        <v>17995</v>
      </c>
      <c r="G846">
        <v>17995</v>
      </c>
      <c r="H846" t="s">
        <v>41</v>
      </c>
      <c r="I846">
        <v>1191</v>
      </c>
      <c r="J846" t="s">
        <v>95</v>
      </c>
      <c r="K846" t="s">
        <v>43</v>
      </c>
      <c r="L846" t="s">
        <v>1444</v>
      </c>
      <c r="M846" t="s">
        <v>45</v>
      </c>
      <c r="N846" t="s">
        <v>73</v>
      </c>
      <c r="O846" t="s">
        <v>47</v>
      </c>
      <c r="P846" t="s">
        <v>74</v>
      </c>
      <c r="Q846" t="s">
        <v>114</v>
      </c>
      <c r="R846" t="s">
        <v>52</v>
      </c>
      <c r="S846" t="s">
        <v>52</v>
      </c>
      <c r="T846" t="s">
        <v>98</v>
      </c>
      <c r="U846" t="s">
        <v>1445</v>
      </c>
      <c r="V846" t="s">
        <v>54</v>
      </c>
      <c r="W846" t="s">
        <v>55</v>
      </c>
      <c r="X846" t="s">
        <v>56</v>
      </c>
      <c r="Y846" t="s">
        <v>1199</v>
      </c>
      <c r="Z846" t="s">
        <v>408</v>
      </c>
      <c r="AA846" t="s">
        <v>82</v>
      </c>
      <c r="AB846">
        <v>1</v>
      </c>
      <c r="AC846" t="s">
        <v>102</v>
      </c>
      <c r="AD846" t="s">
        <v>52</v>
      </c>
      <c r="AE846" t="s">
        <v>52</v>
      </c>
      <c r="AF846" t="s">
        <v>52</v>
      </c>
      <c r="AG846" t="s">
        <v>52</v>
      </c>
      <c r="AH846">
        <v>9606</v>
      </c>
      <c r="AI846" t="s">
        <v>61</v>
      </c>
      <c r="AJ846" t="s">
        <v>1447</v>
      </c>
      <c r="AK846" t="s">
        <v>63</v>
      </c>
      <c r="AL846" t="s">
        <v>104</v>
      </c>
    </row>
    <row r="847" spans="1:38" x14ac:dyDescent="0.2">
      <c r="A847">
        <v>997</v>
      </c>
      <c r="B847">
        <v>30971826</v>
      </c>
      <c r="C847" t="s">
        <v>38</v>
      </c>
      <c r="D847" t="s">
        <v>1442</v>
      </c>
      <c r="E847" t="s">
        <v>1947</v>
      </c>
      <c r="F847">
        <v>17995</v>
      </c>
      <c r="G847">
        <v>17995</v>
      </c>
      <c r="H847" t="s">
        <v>41</v>
      </c>
      <c r="I847">
        <v>641</v>
      </c>
      <c r="J847" t="s">
        <v>95</v>
      </c>
      <c r="K847" t="s">
        <v>43</v>
      </c>
      <c r="L847" t="s">
        <v>1444</v>
      </c>
      <c r="M847" t="s">
        <v>45</v>
      </c>
      <c r="N847" t="s">
        <v>73</v>
      </c>
      <c r="O847" t="s">
        <v>47</v>
      </c>
      <c r="P847" t="s">
        <v>74</v>
      </c>
      <c r="Q847" t="s">
        <v>114</v>
      </c>
      <c r="R847" t="s">
        <v>52</v>
      </c>
      <c r="S847" t="s">
        <v>52</v>
      </c>
      <c r="T847" t="s">
        <v>98</v>
      </c>
      <c r="U847" t="s">
        <v>1445</v>
      </c>
      <c r="V847" t="s">
        <v>54</v>
      </c>
      <c r="W847" t="s">
        <v>55</v>
      </c>
      <c r="X847" t="s">
        <v>56</v>
      </c>
      <c r="Y847" t="s">
        <v>1044</v>
      </c>
      <c r="Z847" t="s">
        <v>528</v>
      </c>
      <c r="AA847" t="s">
        <v>82</v>
      </c>
      <c r="AB847">
        <v>1</v>
      </c>
      <c r="AC847" t="s">
        <v>102</v>
      </c>
      <c r="AD847" t="s">
        <v>52</v>
      </c>
      <c r="AE847" t="s">
        <v>52</v>
      </c>
      <c r="AF847" t="s">
        <v>52</v>
      </c>
      <c r="AG847" t="s">
        <v>52</v>
      </c>
      <c r="AH847">
        <v>9606</v>
      </c>
      <c r="AI847" t="s">
        <v>61</v>
      </c>
      <c r="AJ847" t="s">
        <v>1447</v>
      </c>
      <c r="AK847" t="s">
        <v>63</v>
      </c>
      <c r="AL847" t="s">
        <v>104</v>
      </c>
    </row>
    <row r="848" spans="1:38" x14ac:dyDescent="0.2">
      <c r="A848">
        <v>998</v>
      </c>
      <c r="B848">
        <v>30971826</v>
      </c>
      <c r="C848" t="s">
        <v>38</v>
      </c>
      <c r="D848" t="s">
        <v>1442</v>
      </c>
      <c r="E848" t="s">
        <v>1948</v>
      </c>
      <c r="F848">
        <v>17995</v>
      </c>
      <c r="G848">
        <v>17995</v>
      </c>
      <c r="H848" t="s">
        <v>41</v>
      </c>
      <c r="I848">
        <v>1417</v>
      </c>
      <c r="J848" t="s">
        <v>95</v>
      </c>
      <c r="K848" t="s">
        <v>43</v>
      </c>
      <c r="L848" t="s">
        <v>1444</v>
      </c>
      <c r="M848" t="s">
        <v>45</v>
      </c>
      <c r="N848" t="s">
        <v>73</v>
      </c>
      <c r="O848" t="s">
        <v>47</v>
      </c>
      <c r="P848" t="s">
        <v>74</v>
      </c>
      <c r="Q848" t="s">
        <v>114</v>
      </c>
      <c r="R848" t="s">
        <v>52</v>
      </c>
      <c r="S848" t="s">
        <v>52</v>
      </c>
      <c r="T848" t="s">
        <v>98</v>
      </c>
      <c r="U848" t="s">
        <v>1445</v>
      </c>
      <c r="V848" t="s">
        <v>54</v>
      </c>
      <c r="W848" t="s">
        <v>55</v>
      </c>
      <c r="X848" t="s">
        <v>56</v>
      </c>
      <c r="Y848" t="s">
        <v>1046</v>
      </c>
      <c r="Z848" t="s">
        <v>152</v>
      </c>
      <c r="AA848" t="s">
        <v>82</v>
      </c>
      <c r="AB848">
        <v>1</v>
      </c>
      <c r="AC848" t="s">
        <v>102</v>
      </c>
      <c r="AD848" t="s">
        <v>52</v>
      </c>
      <c r="AE848" t="s">
        <v>52</v>
      </c>
      <c r="AF848" t="s">
        <v>52</v>
      </c>
      <c r="AG848" t="s">
        <v>52</v>
      </c>
      <c r="AH848">
        <v>9606</v>
      </c>
      <c r="AI848" t="s">
        <v>61</v>
      </c>
      <c r="AJ848" t="s">
        <v>1447</v>
      </c>
      <c r="AK848" t="s">
        <v>63</v>
      </c>
      <c r="AL848" t="s">
        <v>104</v>
      </c>
    </row>
    <row r="849" spans="1:38" x14ac:dyDescent="0.2">
      <c r="A849">
        <v>999</v>
      </c>
      <c r="B849">
        <v>30971826</v>
      </c>
      <c r="C849" t="s">
        <v>38</v>
      </c>
      <c r="D849" t="s">
        <v>1442</v>
      </c>
      <c r="E849" t="s">
        <v>1949</v>
      </c>
      <c r="F849">
        <v>17995</v>
      </c>
      <c r="G849">
        <v>17995</v>
      </c>
      <c r="H849" t="s">
        <v>41</v>
      </c>
      <c r="I849">
        <v>1932</v>
      </c>
      <c r="J849" t="s">
        <v>95</v>
      </c>
      <c r="K849" t="s">
        <v>43</v>
      </c>
      <c r="L849" t="s">
        <v>1444</v>
      </c>
      <c r="M849" t="s">
        <v>45</v>
      </c>
      <c r="N849" t="s">
        <v>73</v>
      </c>
      <c r="O849" t="s">
        <v>47</v>
      </c>
      <c r="P849" t="s">
        <v>74</v>
      </c>
      <c r="Q849" t="s">
        <v>114</v>
      </c>
      <c r="R849" t="s">
        <v>52</v>
      </c>
      <c r="S849" t="s">
        <v>52</v>
      </c>
      <c r="T849" t="s">
        <v>98</v>
      </c>
      <c r="U849" t="s">
        <v>1445</v>
      </c>
      <c r="V849" t="s">
        <v>54</v>
      </c>
      <c r="W849" t="s">
        <v>55</v>
      </c>
      <c r="X849" t="s">
        <v>56</v>
      </c>
      <c r="Y849" t="s">
        <v>1204</v>
      </c>
      <c r="Z849" t="s">
        <v>1202</v>
      </c>
      <c r="AA849" t="s">
        <v>82</v>
      </c>
      <c r="AB849">
        <v>1</v>
      </c>
      <c r="AC849" t="s">
        <v>102</v>
      </c>
      <c r="AD849" t="s">
        <v>52</v>
      </c>
      <c r="AE849" t="s">
        <v>52</v>
      </c>
      <c r="AF849" t="s">
        <v>52</v>
      </c>
      <c r="AG849" t="s">
        <v>52</v>
      </c>
      <c r="AH849">
        <v>9606</v>
      </c>
      <c r="AI849" t="s">
        <v>61</v>
      </c>
      <c r="AJ849" t="s">
        <v>1447</v>
      </c>
      <c r="AK849" t="s">
        <v>63</v>
      </c>
      <c r="AL849" t="s">
        <v>104</v>
      </c>
    </row>
    <row r="850" spans="1:38" x14ac:dyDescent="0.2">
      <c r="A850">
        <v>1000</v>
      </c>
      <c r="B850">
        <v>30971826</v>
      </c>
      <c r="C850" t="s">
        <v>38</v>
      </c>
      <c r="D850" t="s">
        <v>1442</v>
      </c>
      <c r="E850" t="s">
        <v>1950</v>
      </c>
      <c r="F850">
        <v>17995</v>
      </c>
      <c r="G850">
        <v>17995</v>
      </c>
      <c r="H850" t="s">
        <v>41</v>
      </c>
      <c r="I850">
        <v>1211</v>
      </c>
      <c r="J850" t="s">
        <v>95</v>
      </c>
      <c r="K850" t="s">
        <v>43</v>
      </c>
      <c r="L850" t="s">
        <v>1444</v>
      </c>
      <c r="M850" t="s">
        <v>45</v>
      </c>
      <c r="N850" t="s">
        <v>73</v>
      </c>
      <c r="O850" t="s">
        <v>47</v>
      </c>
      <c r="P850" t="s">
        <v>74</v>
      </c>
      <c r="Q850" t="s">
        <v>114</v>
      </c>
      <c r="R850" t="s">
        <v>52</v>
      </c>
      <c r="S850" t="s">
        <v>52</v>
      </c>
      <c r="T850" t="s">
        <v>98</v>
      </c>
      <c r="U850" t="s">
        <v>1445</v>
      </c>
      <c r="V850" t="s">
        <v>54</v>
      </c>
      <c r="W850" t="s">
        <v>55</v>
      </c>
      <c r="X850" t="s">
        <v>56</v>
      </c>
      <c r="Y850" t="s">
        <v>1951</v>
      </c>
      <c r="Z850" t="s">
        <v>721</v>
      </c>
      <c r="AA850" t="s">
        <v>82</v>
      </c>
      <c r="AB850">
        <v>1</v>
      </c>
      <c r="AC850" t="s">
        <v>102</v>
      </c>
      <c r="AD850" t="s">
        <v>52</v>
      </c>
      <c r="AE850" t="s">
        <v>52</v>
      </c>
      <c r="AF850" t="s">
        <v>52</v>
      </c>
      <c r="AG850" t="s">
        <v>52</v>
      </c>
      <c r="AH850">
        <v>9606</v>
      </c>
      <c r="AI850" t="s">
        <v>61</v>
      </c>
      <c r="AJ850" t="s">
        <v>1447</v>
      </c>
      <c r="AK850" t="s">
        <v>63</v>
      </c>
      <c r="AL850" t="s">
        <v>104</v>
      </c>
    </row>
    <row r="851" spans="1:38" x14ac:dyDescent="0.2">
      <c r="A851">
        <v>1001</v>
      </c>
      <c r="B851">
        <v>30971826</v>
      </c>
      <c r="C851" t="s">
        <v>38</v>
      </c>
      <c r="D851" t="s">
        <v>1442</v>
      </c>
      <c r="E851" t="s">
        <v>1952</v>
      </c>
      <c r="F851">
        <v>17995</v>
      </c>
      <c r="G851">
        <v>17995</v>
      </c>
      <c r="H851" t="s">
        <v>41</v>
      </c>
      <c r="I851">
        <v>1531</v>
      </c>
      <c r="J851" t="s">
        <v>95</v>
      </c>
      <c r="K851" t="s">
        <v>43</v>
      </c>
      <c r="L851" t="s">
        <v>1444</v>
      </c>
      <c r="M851" t="s">
        <v>45</v>
      </c>
      <c r="N851" t="s">
        <v>73</v>
      </c>
      <c r="O851" t="s">
        <v>47</v>
      </c>
      <c r="P851" t="s">
        <v>74</v>
      </c>
      <c r="Q851" t="s">
        <v>114</v>
      </c>
      <c r="R851" t="s">
        <v>52</v>
      </c>
      <c r="S851" t="s">
        <v>52</v>
      </c>
      <c r="T851" t="s">
        <v>98</v>
      </c>
      <c r="U851" t="s">
        <v>1445</v>
      </c>
      <c r="V851" t="s">
        <v>54</v>
      </c>
      <c r="W851" t="s">
        <v>55</v>
      </c>
      <c r="X851" t="s">
        <v>56</v>
      </c>
      <c r="Y851" t="s">
        <v>1953</v>
      </c>
      <c r="Z851" t="s">
        <v>721</v>
      </c>
      <c r="AA851" t="s">
        <v>82</v>
      </c>
      <c r="AB851">
        <v>1</v>
      </c>
      <c r="AC851" t="s">
        <v>102</v>
      </c>
      <c r="AD851" t="s">
        <v>52</v>
      </c>
      <c r="AE851" t="s">
        <v>52</v>
      </c>
      <c r="AF851" t="s">
        <v>52</v>
      </c>
      <c r="AG851" t="s">
        <v>52</v>
      </c>
      <c r="AH851">
        <v>9606</v>
      </c>
      <c r="AI851" t="s">
        <v>61</v>
      </c>
      <c r="AJ851" t="s">
        <v>1447</v>
      </c>
      <c r="AK851" t="s">
        <v>63</v>
      </c>
      <c r="AL851" t="s">
        <v>104</v>
      </c>
    </row>
    <row r="852" spans="1:38" x14ac:dyDescent="0.2">
      <c r="A852">
        <v>1002</v>
      </c>
      <c r="B852">
        <v>30971826</v>
      </c>
      <c r="C852" t="s">
        <v>38</v>
      </c>
      <c r="D852" t="s">
        <v>1442</v>
      </c>
      <c r="E852" t="s">
        <v>1954</v>
      </c>
      <c r="F852">
        <v>17995</v>
      </c>
      <c r="G852">
        <v>17995</v>
      </c>
      <c r="H852" t="s">
        <v>41</v>
      </c>
      <c r="I852">
        <v>1363</v>
      </c>
      <c r="J852" t="s">
        <v>95</v>
      </c>
      <c r="K852" t="s">
        <v>43</v>
      </c>
      <c r="L852" t="s">
        <v>1444</v>
      </c>
      <c r="M852" t="s">
        <v>45</v>
      </c>
      <c r="N852" t="s">
        <v>73</v>
      </c>
      <c r="O852" t="s">
        <v>47</v>
      </c>
      <c r="P852" t="s">
        <v>74</v>
      </c>
      <c r="Q852" t="s">
        <v>114</v>
      </c>
      <c r="R852" t="s">
        <v>52</v>
      </c>
      <c r="S852" t="s">
        <v>52</v>
      </c>
      <c r="T852" t="s">
        <v>98</v>
      </c>
      <c r="U852" t="s">
        <v>1445</v>
      </c>
      <c r="V852" t="s">
        <v>54</v>
      </c>
      <c r="W852" t="s">
        <v>55</v>
      </c>
      <c r="X852" t="s">
        <v>56</v>
      </c>
      <c r="Y852" t="s">
        <v>1054</v>
      </c>
      <c r="Z852" t="s">
        <v>721</v>
      </c>
      <c r="AA852" t="s">
        <v>82</v>
      </c>
      <c r="AB852">
        <v>1</v>
      </c>
      <c r="AC852" t="s">
        <v>102</v>
      </c>
      <c r="AD852" t="s">
        <v>52</v>
      </c>
      <c r="AE852" t="s">
        <v>52</v>
      </c>
      <c r="AF852" t="s">
        <v>52</v>
      </c>
      <c r="AG852" t="s">
        <v>52</v>
      </c>
      <c r="AH852">
        <v>9606</v>
      </c>
      <c r="AI852" t="s">
        <v>61</v>
      </c>
      <c r="AJ852" t="s">
        <v>1447</v>
      </c>
      <c r="AK852" t="s">
        <v>63</v>
      </c>
      <c r="AL852" t="s">
        <v>104</v>
      </c>
    </row>
    <row r="853" spans="1:38" x14ac:dyDescent="0.2">
      <c r="A853">
        <v>1003</v>
      </c>
      <c r="B853">
        <v>30971826</v>
      </c>
      <c r="C853" t="s">
        <v>38</v>
      </c>
      <c r="D853" t="s">
        <v>1442</v>
      </c>
      <c r="E853" t="s">
        <v>1955</v>
      </c>
      <c r="F853">
        <v>17995</v>
      </c>
      <c r="G853">
        <v>17995</v>
      </c>
      <c r="H853" t="s">
        <v>41</v>
      </c>
      <c r="I853">
        <v>1835</v>
      </c>
      <c r="J853" t="s">
        <v>95</v>
      </c>
      <c r="K853" t="s">
        <v>43</v>
      </c>
      <c r="L853" t="s">
        <v>1444</v>
      </c>
      <c r="M853" t="s">
        <v>45</v>
      </c>
      <c r="N853" t="s">
        <v>73</v>
      </c>
      <c r="O853" t="s">
        <v>47</v>
      </c>
      <c r="P853" t="s">
        <v>74</v>
      </c>
      <c r="Q853" t="s">
        <v>114</v>
      </c>
      <c r="R853" t="s">
        <v>52</v>
      </c>
      <c r="S853" t="s">
        <v>52</v>
      </c>
      <c r="T853" t="s">
        <v>98</v>
      </c>
      <c r="U853" t="s">
        <v>1445</v>
      </c>
      <c r="V853" t="s">
        <v>54</v>
      </c>
      <c r="W853" t="s">
        <v>55</v>
      </c>
      <c r="X853" t="s">
        <v>56</v>
      </c>
      <c r="Y853" t="s">
        <v>1956</v>
      </c>
      <c r="Z853" t="s">
        <v>721</v>
      </c>
      <c r="AA853" t="s">
        <v>82</v>
      </c>
      <c r="AB853">
        <v>1</v>
      </c>
      <c r="AC853" t="s">
        <v>102</v>
      </c>
      <c r="AD853" t="s">
        <v>52</v>
      </c>
      <c r="AE853" t="s">
        <v>52</v>
      </c>
      <c r="AF853" t="s">
        <v>52</v>
      </c>
      <c r="AG853" t="s">
        <v>52</v>
      </c>
      <c r="AH853">
        <v>9606</v>
      </c>
      <c r="AI853" t="s">
        <v>61</v>
      </c>
      <c r="AJ853" t="s">
        <v>1447</v>
      </c>
      <c r="AK853" t="s">
        <v>63</v>
      </c>
      <c r="AL853" t="s">
        <v>104</v>
      </c>
    </row>
    <row r="854" spans="1:38" x14ac:dyDescent="0.2">
      <c r="A854">
        <v>1004</v>
      </c>
      <c r="B854">
        <v>30971826</v>
      </c>
      <c r="C854" t="s">
        <v>38</v>
      </c>
      <c r="D854" t="s">
        <v>1442</v>
      </c>
      <c r="E854" t="s">
        <v>1957</v>
      </c>
      <c r="F854">
        <v>17995</v>
      </c>
      <c r="G854">
        <v>17995</v>
      </c>
      <c r="H854" t="s">
        <v>41</v>
      </c>
      <c r="I854">
        <v>1344</v>
      </c>
      <c r="J854" t="s">
        <v>95</v>
      </c>
      <c r="K854" t="s">
        <v>43</v>
      </c>
      <c r="L854" t="s">
        <v>1444</v>
      </c>
      <c r="M854" t="s">
        <v>45</v>
      </c>
      <c r="N854" t="s">
        <v>73</v>
      </c>
      <c r="O854" t="s">
        <v>47</v>
      </c>
      <c r="P854" t="s">
        <v>74</v>
      </c>
      <c r="Q854" t="s">
        <v>114</v>
      </c>
      <c r="R854" t="s">
        <v>52</v>
      </c>
      <c r="S854" t="s">
        <v>52</v>
      </c>
      <c r="T854" t="s">
        <v>98</v>
      </c>
      <c r="U854" t="s">
        <v>1445</v>
      </c>
      <c r="V854" t="s">
        <v>54</v>
      </c>
      <c r="W854" t="s">
        <v>55</v>
      </c>
      <c r="X854" t="s">
        <v>56</v>
      </c>
      <c r="Y854" t="s">
        <v>1958</v>
      </c>
      <c r="Z854" t="s">
        <v>721</v>
      </c>
      <c r="AA854" t="s">
        <v>82</v>
      </c>
      <c r="AB854">
        <v>1</v>
      </c>
      <c r="AC854" t="s">
        <v>102</v>
      </c>
      <c r="AD854" t="s">
        <v>52</v>
      </c>
      <c r="AE854" t="s">
        <v>52</v>
      </c>
      <c r="AF854" t="s">
        <v>52</v>
      </c>
      <c r="AG854" t="s">
        <v>52</v>
      </c>
      <c r="AH854">
        <v>9606</v>
      </c>
      <c r="AI854" t="s">
        <v>61</v>
      </c>
      <c r="AJ854" t="s">
        <v>1447</v>
      </c>
      <c r="AK854" t="s">
        <v>63</v>
      </c>
      <c r="AL854" t="s">
        <v>104</v>
      </c>
    </row>
    <row r="855" spans="1:38" x14ac:dyDescent="0.2">
      <c r="A855">
        <v>1005</v>
      </c>
      <c r="B855">
        <v>30971826</v>
      </c>
      <c r="C855" t="s">
        <v>38</v>
      </c>
      <c r="D855" t="s">
        <v>1442</v>
      </c>
      <c r="E855" t="s">
        <v>1959</v>
      </c>
      <c r="F855">
        <v>17995</v>
      </c>
      <c r="G855">
        <v>17995</v>
      </c>
      <c r="H855" t="s">
        <v>41</v>
      </c>
      <c r="I855">
        <v>1630</v>
      </c>
      <c r="J855" t="s">
        <v>95</v>
      </c>
      <c r="K855" t="s">
        <v>43</v>
      </c>
      <c r="L855" t="s">
        <v>1444</v>
      </c>
      <c r="M855" t="s">
        <v>45</v>
      </c>
      <c r="N855" t="s">
        <v>73</v>
      </c>
      <c r="O855" t="s">
        <v>47</v>
      </c>
      <c r="P855" t="s">
        <v>74</v>
      </c>
      <c r="Q855" t="s">
        <v>114</v>
      </c>
      <c r="R855" t="s">
        <v>52</v>
      </c>
      <c r="S855" t="s">
        <v>52</v>
      </c>
      <c r="T855" t="s">
        <v>98</v>
      </c>
      <c r="U855" t="s">
        <v>1445</v>
      </c>
      <c r="V855" t="s">
        <v>54</v>
      </c>
      <c r="W855" t="s">
        <v>55</v>
      </c>
      <c r="X855" t="s">
        <v>56</v>
      </c>
      <c r="Y855" t="s">
        <v>1960</v>
      </c>
      <c r="Z855" t="s">
        <v>964</v>
      </c>
      <c r="AA855" t="s">
        <v>82</v>
      </c>
      <c r="AB855">
        <v>1</v>
      </c>
      <c r="AC855" t="s">
        <v>102</v>
      </c>
      <c r="AD855" t="s">
        <v>52</v>
      </c>
      <c r="AE855" t="s">
        <v>52</v>
      </c>
      <c r="AF855" t="s">
        <v>52</v>
      </c>
      <c r="AG855" t="s">
        <v>52</v>
      </c>
      <c r="AH855">
        <v>9606</v>
      </c>
      <c r="AI855" t="s">
        <v>61</v>
      </c>
      <c r="AJ855" t="s">
        <v>1447</v>
      </c>
      <c r="AK855" t="s">
        <v>63</v>
      </c>
      <c r="AL855" t="s">
        <v>104</v>
      </c>
    </row>
    <row r="856" spans="1:38" x14ac:dyDescent="0.2">
      <c r="A856">
        <v>1006</v>
      </c>
      <c r="B856">
        <v>30971826</v>
      </c>
      <c r="C856" t="s">
        <v>38</v>
      </c>
      <c r="D856" t="s">
        <v>1442</v>
      </c>
      <c r="E856" t="s">
        <v>1961</v>
      </c>
      <c r="F856">
        <v>17995</v>
      </c>
      <c r="G856">
        <v>17995</v>
      </c>
      <c r="H856" t="s">
        <v>41</v>
      </c>
      <c r="I856">
        <v>1458</v>
      </c>
      <c r="J856" t="s">
        <v>95</v>
      </c>
      <c r="K856" t="s">
        <v>43</v>
      </c>
      <c r="L856" t="s">
        <v>1444</v>
      </c>
      <c r="M856" t="s">
        <v>45</v>
      </c>
      <c r="N856" t="s">
        <v>73</v>
      </c>
      <c r="O856" t="s">
        <v>47</v>
      </c>
      <c r="P856" t="s">
        <v>74</v>
      </c>
      <c r="Q856" t="s">
        <v>114</v>
      </c>
      <c r="R856" t="s">
        <v>52</v>
      </c>
      <c r="S856" t="s">
        <v>52</v>
      </c>
      <c r="T856" t="s">
        <v>98</v>
      </c>
      <c r="U856" t="s">
        <v>1445</v>
      </c>
      <c r="V856" t="s">
        <v>54</v>
      </c>
      <c r="W856" t="s">
        <v>55</v>
      </c>
      <c r="X856" t="s">
        <v>56</v>
      </c>
      <c r="Y856" t="s">
        <v>1962</v>
      </c>
      <c r="Z856" t="s">
        <v>501</v>
      </c>
      <c r="AA856" t="s">
        <v>82</v>
      </c>
      <c r="AB856">
        <v>1</v>
      </c>
      <c r="AC856" t="s">
        <v>102</v>
      </c>
      <c r="AD856" t="s">
        <v>52</v>
      </c>
      <c r="AE856" t="s">
        <v>52</v>
      </c>
      <c r="AF856" t="s">
        <v>52</v>
      </c>
      <c r="AG856" t="s">
        <v>52</v>
      </c>
      <c r="AH856">
        <v>9606</v>
      </c>
      <c r="AI856" t="s">
        <v>61</v>
      </c>
      <c r="AJ856" t="s">
        <v>1447</v>
      </c>
      <c r="AK856" t="s">
        <v>63</v>
      </c>
      <c r="AL856" t="s">
        <v>104</v>
      </c>
    </row>
    <row r="857" spans="1:38" x14ac:dyDescent="0.2">
      <c r="A857">
        <v>1007</v>
      </c>
      <c r="B857">
        <v>30971826</v>
      </c>
      <c r="C857" t="s">
        <v>38</v>
      </c>
      <c r="D857" t="s">
        <v>1442</v>
      </c>
      <c r="E857" t="s">
        <v>1963</v>
      </c>
      <c r="F857">
        <v>17995</v>
      </c>
      <c r="G857">
        <v>17995</v>
      </c>
      <c r="H857" t="s">
        <v>41</v>
      </c>
      <c r="I857">
        <v>1819</v>
      </c>
      <c r="J857" t="s">
        <v>95</v>
      </c>
      <c r="K857" t="s">
        <v>43</v>
      </c>
      <c r="L857" t="s">
        <v>1444</v>
      </c>
      <c r="M857" t="s">
        <v>45</v>
      </c>
      <c r="N857" t="s">
        <v>73</v>
      </c>
      <c r="O857" t="s">
        <v>47</v>
      </c>
      <c r="P857" t="s">
        <v>74</v>
      </c>
      <c r="Q857" t="s">
        <v>114</v>
      </c>
      <c r="R857" t="s">
        <v>52</v>
      </c>
      <c r="S857" t="s">
        <v>52</v>
      </c>
      <c r="T857" t="s">
        <v>98</v>
      </c>
      <c r="U857" t="s">
        <v>1445</v>
      </c>
      <c r="V857" t="s">
        <v>54</v>
      </c>
      <c r="W857" t="s">
        <v>55</v>
      </c>
      <c r="X857" t="s">
        <v>56</v>
      </c>
      <c r="Y857" t="s">
        <v>1206</v>
      </c>
      <c r="Z857" t="s">
        <v>400</v>
      </c>
      <c r="AA857" t="s">
        <v>82</v>
      </c>
      <c r="AB857">
        <v>1</v>
      </c>
      <c r="AC857" t="s">
        <v>102</v>
      </c>
      <c r="AD857" t="s">
        <v>52</v>
      </c>
      <c r="AE857" t="s">
        <v>52</v>
      </c>
      <c r="AF857" t="s">
        <v>52</v>
      </c>
      <c r="AG857" t="s">
        <v>52</v>
      </c>
      <c r="AH857">
        <v>9606</v>
      </c>
      <c r="AI857" t="s">
        <v>61</v>
      </c>
      <c r="AJ857" t="s">
        <v>1447</v>
      </c>
      <c r="AK857" t="s">
        <v>63</v>
      </c>
      <c r="AL857" t="s">
        <v>104</v>
      </c>
    </row>
    <row r="858" spans="1:38" x14ac:dyDescent="0.2">
      <c r="A858">
        <v>1008</v>
      </c>
      <c r="B858">
        <v>30971826</v>
      </c>
      <c r="C858" t="s">
        <v>38</v>
      </c>
      <c r="D858" t="s">
        <v>1442</v>
      </c>
      <c r="E858" t="s">
        <v>1964</v>
      </c>
      <c r="F858">
        <v>17995</v>
      </c>
      <c r="G858">
        <v>17995</v>
      </c>
      <c r="H858" t="s">
        <v>41</v>
      </c>
      <c r="I858">
        <v>1213</v>
      </c>
      <c r="J858" t="s">
        <v>95</v>
      </c>
      <c r="K858" t="s">
        <v>43</v>
      </c>
      <c r="L858" t="s">
        <v>1444</v>
      </c>
      <c r="M858" t="s">
        <v>45</v>
      </c>
      <c r="N858" t="s">
        <v>73</v>
      </c>
      <c r="O858" t="s">
        <v>47</v>
      </c>
      <c r="P858" t="s">
        <v>74</v>
      </c>
      <c r="Q858" t="s">
        <v>114</v>
      </c>
      <c r="R858" t="s">
        <v>52</v>
      </c>
      <c r="S858" t="s">
        <v>52</v>
      </c>
      <c r="T858" t="s">
        <v>98</v>
      </c>
      <c r="U858" t="s">
        <v>1445</v>
      </c>
      <c r="V858" t="s">
        <v>54</v>
      </c>
      <c r="W858" t="s">
        <v>55</v>
      </c>
      <c r="X858" t="s">
        <v>56</v>
      </c>
      <c r="Y858" t="s">
        <v>1059</v>
      </c>
      <c r="Z858" t="s">
        <v>400</v>
      </c>
      <c r="AA858" t="s">
        <v>82</v>
      </c>
      <c r="AB858">
        <v>1</v>
      </c>
      <c r="AC858" t="s">
        <v>102</v>
      </c>
      <c r="AD858" t="s">
        <v>52</v>
      </c>
      <c r="AE858" t="s">
        <v>52</v>
      </c>
      <c r="AF858" t="s">
        <v>52</v>
      </c>
      <c r="AG858" t="s">
        <v>52</v>
      </c>
      <c r="AH858">
        <v>9606</v>
      </c>
      <c r="AI858" t="s">
        <v>61</v>
      </c>
      <c r="AJ858" t="s">
        <v>1447</v>
      </c>
      <c r="AK858" t="s">
        <v>63</v>
      </c>
      <c r="AL858" t="s">
        <v>104</v>
      </c>
    </row>
    <row r="859" spans="1:38" x14ac:dyDescent="0.2">
      <c r="A859">
        <v>1009</v>
      </c>
      <c r="B859">
        <v>30971826</v>
      </c>
      <c r="C859" t="s">
        <v>38</v>
      </c>
      <c r="D859" t="s">
        <v>1442</v>
      </c>
      <c r="E859" t="s">
        <v>1965</v>
      </c>
      <c r="F859">
        <v>17995</v>
      </c>
      <c r="G859">
        <v>17995</v>
      </c>
      <c r="H859" t="s">
        <v>41</v>
      </c>
      <c r="I859">
        <v>1766</v>
      </c>
      <c r="J859" t="s">
        <v>95</v>
      </c>
      <c r="K859" t="s">
        <v>43</v>
      </c>
      <c r="L859" t="s">
        <v>1444</v>
      </c>
      <c r="M859" t="s">
        <v>45</v>
      </c>
      <c r="N859" t="s">
        <v>73</v>
      </c>
      <c r="O859" t="s">
        <v>47</v>
      </c>
      <c r="P859" t="s">
        <v>74</v>
      </c>
      <c r="Q859" t="s">
        <v>114</v>
      </c>
      <c r="R859" t="s">
        <v>52</v>
      </c>
      <c r="S859" t="s">
        <v>52</v>
      </c>
      <c r="T859" t="s">
        <v>98</v>
      </c>
      <c r="U859" t="s">
        <v>1445</v>
      </c>
      <c r="V859" t="s">
        <v>54</v>
      </c>
      <c r="W859" t="s">
        <v>55</v>
      </c>
      <c r="X859" t="s">
        <v>56</v>
      </c>
      <c r="Y859" t="s">
        <v>1966</v>
      </c>
      <c r="Z859" t="s">
        <v>400</v>
      </c>
      <c r="AA859" t="s">
        <v>82</v>
      </c>
      <c r="AB859">
        <v>1</v>
      </c>
      <c r="AC859" t="s">
        <v>102</v>
      </c>
      <c r="AD859" t="s">
        <v>52</v>
      </c>
      <c r="AE859" t="s">
        <v>52</v>
      </c>
      <c r="AF859" t="s">
        <v>52</v>
      </c>
      <c r="AG859" t="s">
        <v>52</v>
      </c>
      <c r="AH859">
        <v>9606</v>
      </c>
      <c r="AI859" t="s">
        <v>61</v>
      </c>
      <c r="AJ859" t="s">
        <v>1447</v>
      </c>
      <c r="AK859" t="s">
        <v>63</v>
      </c>
      <c r="AL859" t="s">
        <v>104</v>
      </c>
    </row>
    <row r="860" spans="1:38" x14ac:dyDescent="0.2">
      <c r="A860">
        <v>1010</v>
      </c>
      <c r="B860">
        <v>30971826</v>
      </c>
      <c r="C860" t="s">
        <v>38</v>
      </c>
      <c r="D860" t="s">
        <v>1442</v>
      </c>
      <c r="E860" t="s">
        <v>1967</v>
      </c>
      <c r="F860">
        <v>17995</v>
      </c>
      <c r="G860">
        <v>17995</v>
      </c>
      <c r="H860" t="s">
        <v>41</v>
      </c>
      <c r="I860">
        <v>1296</v>
      </c>
      <c r="J860" t="s">
        <v>95</v>
      </c>
      <c r="K860" t="s">
        <v>43</v>
      </c>
      <c r="L860" t="s">
        <v>1444</v>
      </c>
      <c r="M860" t="s">
        <v>45</v>
      </c>
      <c r="N860" t="s">
        <v>73</v>
      </c>
      <c r="O860" t="s">
        <v>47</v>
      </c>
      <c r="P860" t="s">
        <v>74</v>
      </c>
      <c r="Q860" t="s">
        <v>114</v>
      </c>
      <c r="R860" t="s">
        <v>52</v>
      </c>
      <c r="S860" t="s">
        <v>52</v>
      </c>
      <c r="T860" t="s">
        <v>98</v>
      </c>
      <c r="U860" t="s">
        <v>1445</v>
      </c>
      <c r="V860" t="s">
        <v>54</v>
      </c>
      <c r="W860" t="s">
        <v>55</v>
      </c>
      <c r="X860" t="s">
        <v>56</v>
      </c>
      <c r="Y860" t="s">
        <v>434</v>
      </c>
      <c r="Z860" t="s">
        <v>152</v>
      </c>
      <c r="AA860" t="s">
        <v>82</v>
      </c>
      <c r="AB860">
        <v>1</v>
      </c>
      <c r="AC860" t="s">
        <v>102</v>
      </c>
      <c r="AD860" t="s">
        <v>52</v>
      </c>
      <c r="AE860" t="s">
        <v>52</v>
      </c>
      <c r="AF860" t="s">
        <v>52</v>
      </c>
      <c r="AG860" t="s">
        <v>52</v>
      </c>
      <c r="AH860">
        <v>9606</v>
      </c>
      <c r="AI860" t="s">
        <v>61</v>
      </c>
      <c r="AJ860" t="s">
        <v>1447</v>
      </c>
      <c r="AK860" t="s">
        <v>63</v>
      </c>
      <c r="AL860" t="s">
        <v>104</v>
      </c>
    </row>
    <row r="861" spans="1:38" x14ac:dyDescent="0.2">
      <c r="A861">
        <v>1011</v>
      </c>
      <c r="B861">
        <v>30971826</v>
      </c>
      <c r="C861" t="s">
        <v>38</v>
      </c>
      <c r="D861" t="s">
        <v>1442</v>
      </c>
      <c r="E861" t="s">
        <v>1968</v>
      </c>
      <c r="F861">
        <v>17995</v>
      </c>
      <c r="G861">
        <v>17995</v>
      </c>
      <c r="H861" t="s">
        <v>41</v>
      </c>
      <c r="I861">
        <v>1483</v>
      </c>
      <c r="J861" t="s">
        <v>95</v>
      </c>
      <c r="K861" t="s">
        <v>43</v>
      </c>
      <c r="L861" t="s">
        <v>1444</v>
      </c>
      <c r="M861" t="s">
        <v>45</v>
      </c>
      <c r="N861" t="s">
        <v>73</v>
      </c>
      <c r="O861" t="s">
        <v>47</v>
      </c>
      <c r="P861" t="s">
        <v>74</v>
      </c>
      <c r="Q861" t="s">
        <v>114</v>
      </c>
      <c r="R861" t="s">
        <v>52</v>
      </c>
      <c r="S861" t="s">
        <v>52</v>
      </c>
      <c r="T861" t="s">
        <v>98</v>
      </c>
      <c r="U861" t="s">
        <v>1445</v>
      </c>
      <c r="V861" t="s">
        <v>54</v>
      </c>
      <c r="W861" t="s">
        <v>55</v>
      </c>
      <c r="X861" t="s">
        <v>56</v>
      </c>
      <c r="Y861" t="s">
        <v>440</v>
      </c>
      <c r="Z861" t="s">
        <v>437</v>
      </c>
      <c r="AA861" t="s">
        <v>82</v>
      </c>
      <c r="AB861">
        <v>1</v>
      </c>
      <c r="AC861" t="s">
        <v>102</v>
      </c>
      <c r="AD861" t="s">
        <v>52</v>
      </c>
      <c r="AE861" t="s">
        <v>52</v>
      </c>
      <c r="AF861" t="s">
        <v>52</v>
      </c>
      <c r="AG861" t="s">
        <v>52</v>
      </c>
      <c r="AH861">
        <v>9606</v>
      </c>
      <c r="AI861" t="s">
        <v>61</v>
      </c>
      <c r="AJ861" t="s">
        <v>1447</v>
      </c>
      <c r="AK861" t="s">
        <v>63</v>
      </c>
      <c r="AL861" t="s">
        <v>104</v>
      </c>
    </row>
    <row r="862" spans="1:38" x14ac:dyDescent="0.2">
      <c r="A862">
        <v>1012</v>
      </c>
      <c r="B862">
        <v>30971826</v>
      </c>
      <c r="C862" t="s">
        <v>38</v>
      </c>
      <c r="D862" t="s">
        <v>1442</v>
      </c>
      <c r="E862" t="s">
        <v>1969</v>
      </c>
      <c r="F862">
        <v>17995</v>
      </c>
      <c r="G862">
        <v>17995</v>
      </c>
      <c r="H862" t="s">
        <v>41</v>
      </c>
      <c r="I862">
        <v>1227</v>
      </c>
      <c r="J862" t="s">
        <v>95</v>
      </c>
      <c r="K862" t="s">
        <v>43</v>
      </c>
      <c r="L862" t="s">
        <v>1444</v>
      </c>
      <c r="M862" t="s">
        <v>45</v>
      </c>
      <c r="N862" t="s">
        <v>73</v>
      </c>
      <c r="O862" t="s">
        <v>47</v>
      </c>
      <c r="P862" t="s">
        <v>74</v>
      </c>
      <c r="Q862" t="s">
        <v>114</v>
      </c>
      <c r="R862" t="s">
        <v>52</v>
      </c>
      <c r="S862" t="s">
        <v>52</v>
      </c>
      <c r="T862" t="s">
        <v>98</v>
      </c>
      <c r="U862" t="s">
        <v>1445</v>
      </c>
      <c r="V862" t="s">
        <v>54</v>
      </c>
      <c r="W862" t="s">
        <v>55</v>
      </c>
      <c r="X862" t="s">
        <v>56</v>
      </c>
      <c r="Y862" t="s">
        <v>1970</v>
      </c>
      <c r="Z862" t="s">
        <v>474</v>
      </c>
      <c r="AA862" t="s">
        <v>82</v>
      </c>
      <c r="AB862">
        <v>1</v>
      </c>
      <c r="AC862" t="s">
        <v>102</v>
      </c>
      <c r="AD862" t="s">
        <v>52</v>
      </c>
      <c r="AE862" t="s">
        <v>52</v>
      </c>
      <c r="AF862" t="s">
        <v>52</v>
      </c>
      <c r="AG862" t="s">
        <v>52</v>
      </c>
      <c r="AH862">
        <v>9606</v>
      </c>
      <c r="AI862" t="s">
        <v>61</v>
      </c>
      <c r="AJ862" t="s">
        <v>1447</v>
      </c>
      <c r="AK862" t="s">
        <v>63</v>
      </c>
      <c r="AL862" t="s">
        <v>104</v>
      </c>
    </row>
    <row r="863" spans="1:38" x14ac:dyDescent="0.2">
      <c r="A863">
        <v>1013</v>
      </c>
      <c r="B863">
        <v>30971826</v>
      </c>
      <c r="C863" t="s">
        <v>38</v>
      </c>
      <c r="D863" t="s">
        <v>1442</v>
      </c>
      <c r="E863" t="s">
        <v>1971</v>
      </c>
      <c r="F863">
        <v>17995</v>
      </c>
      <c r="G863">
        <v>17995</v>
      </c>
      <c r="H863" t="s">
        <v>41</v>
      </c>
      <c r="I863">
        <v>1344</v>
      </c>
      <c r="J863" t="s">
        <v>95</v>
      </c>
      <c r="K863" t="s">
        <v>43</v>
      </c>
      <c r="L863" t="s">
        <v>1444</v>
      </c>
      <c r="M863" t="s">
        <v>45</v>
      </c>
      <c r="N863" t="s">
        <v>73</v>
      </c>
      <c r="O863" t="s">
        <v>47</v>
      </c>
      <c r="P863" t="s">
        <v>74</v>
      </c>
      <c r="Q863" t="s">
        <v>114</v>
      </c>
      <c r="R863" t="s">
        <v>52</v>
      </c>
      <c r="S863" t="s">
        <v>52</v>
      </c>
      <c r="T863" t="s">
        <v>98</v>
      </c>
      <c r="U863" t="s">
        <v>1445</v>
      </c>
      <c r="V863" t="s">
        <v>54</v>
      </c>
      <c r="W863" t="s">
        <v>55</v>
      </c>
      <c r="X863" t="s">
        <v>56</v>
      </c>
      <c r="Y863" t="s">
        <v>1972</v>
      </c>
      <c r="Z863" t="s">
        <v>400</v>
      </c>
      <c r="AA863" t="s">
        <v>82</v>
      </c>
      <c r="AB863">
        <v>1</v>
      </c>
      <c r="AC863" t="s">
        <v>102</v>
      </c>
      <c r="AD863" t="s">
        <v>52</v>
      </c>
      <c r="AE863" t="s">
        <v>52</v>
      </c>
      <c r="AF863" t="s">
        <v>52</v>
      </c>
      <c r="AG863" t="s">
        <v>52</v>
      </c>
      <c r="AH863">
        <v>9606</v>
      </c>
      <c r="AI863" t="s">
        <v>61</v>
      </c>
      <c r="AJ863" t="s">
        <v>1447</v>
      </c>
      <c r="AK863" t="s">
        <v>63</v>
      </c>
      <c r="AL863" t="s">
        <v>104</v>
      </c>
    </row>
    <row r="864" spans="1:38" x14ac:dyDescent="0.2">
      <c r="A864">
        <v>1014</v>
      </c>
      <c r="B864">
        <v>30971826</v>
      </c>
      <c r="C864" t="s">
        <v>38</v>
      </c>
      <c r="D864" t="s">
        <v>1442</v>
      </c>
      <c r="E864" t="s">
        <v>1973</v>
      </c>
      <c r="F864">
        <v>17995</v>
      </c>
      <c r="G864">
        <v>17995</v>
      </c>
      <c r="H864" t="s">
        <v>41</v>
      </c>
      <c r="I864">
        <v>1629</v>
      </c>
      <c r="J864" t="s">
        <v>95</v>
      </c>
      <c r="K864" t="s">
        <v>43</v>
      </c>
      <c r="L864" t="s">
        <v>1444</v>
      </c>
      <c r="M864" t="s">
        <v>45</v>
      </c>
      <c r="N864" t="s">
        <v>73</v>
      </c>
      <c r="O864" t="s">
        <v>47</v>
      </c>
      <c r="P864" t="s">
        <v>74</v>
      </c>
      <c r="Q864" t="s">
        <v>114</v>
      </c>
      <c r="R864" t="s">
        <v>52</v>
      </c>
      <c r="S864" t="s">
        <v>52</v>
      </c>
      <c r="T864" t="s">
        <v>98</v>
      </c>
      <c r="U864" t="s">
        <v>1445</v>
      </c>
      <c r="V864" t="s">
        <v>54</v>
      </c>
      <c r="W864" t="s">
        <v>55</v>
      </c>
      <c r="X864" t="s">
        <v>56</v>
      </c>
      <c r="Y864" t="s">
        <v>1974</v>
      </c>
      <c r="Z864" t="s">
        <v>225</v>
      </c>
      <c r="AA864" t="s">
        <v>82</v>
      </c>
      <c r="AB864">
        <v>1</v>
      </c>
      <c r="AC864" t="s">
        <v>102</v>
      </c>
      <c r="AD864" t="s">
        <v>52</v>
      </c>
      <c r="AE864" t="s">
        <v>52</v>
      </c>
      <c r="AF864" t="s">
        <v>52</v>
      </c>
      <c r="AG864" t="s">
        <v>52</v>
      </c>
      <c r="AH864">
        <v>9606</v>
      </c>
      <c r="AI864" t="s">
        <v>61</v>
      </c>
      <c r="AJ864" t="s">
        <v>1447</v>
      </c>
      <c r="AK864" t="s">
        <v>63</v>
      </c>
      <c r="AL864" t="s">
        <v>104</v>
      </c>
    </row>
    <row r="865" spans="1:38" x14ac:dyDescent="0.2">
      <c r="A865">
        <v>1015</v>
      </c>
      <c r="B865">
        <v>30971826</v>
      </c>
      <c r="C865" t="s">
        <v>38</v>
      </c>
      <c r="D865" t="s">
        <v>1442</v>
      </c>
      <c r="E865" t="s">
        <v>1975</v>
      </c>
      <c r="F865">
        <v>17995</v>
      </c>
      <c r="G865">
        <v>17995</v>
      </c>
      <c r="H865" t="s">
        <v>41</v>
      </c>
      <c r="I865">
        <v>440</v>
      </c>
      <c r="J865" t="s">
        <v>95</v>
      </c>
      <c r="K865" t="s">
        <v>43</v>
      </c>
      <c r="L865" t="s">
        <v>1444</v>
      </c>
      <c r="M865" t="s">
        <v>45</v>
      </c>
      <c r="N865" t="s">
        <v>73</v>
      </c>
      <c r="O865" t="s">
        <v>47</v>
      </c>
      <c r="P865" t="s">
        <v>74</v>
      </c>
      <c r="Q865" t="s">
        <v>114</v>
      </c>
      <c r="R865" t="s">
        <v>52</v>
      </c>
      <c r="S865" t="s">
        <v>52</v>
      </c>
      <c r="T865" t="s">
        <v>98</v>
      </c>
      <c r="U865" t="s">
        <v>1445</v>
      </c>
      <c r="V865" t="s">
        <v>54</v>
      </c>
      <c r="W865" t="s">
        <v>55</v>
      </c>
      <c r="X865" t="s">
        <v>56</v>
      </c>
      <c r="Y865" t="s">
        <v>1976</v>
      </c>
      <c r="Z865" t="s">
        <v>152</v>
      </c>
      <c r="AA865" t="s">
        <v>82</v>
      </c>
      <c r="AB865">
        <v>1</v>
      </c>
      <c r="AC865" t="s">
        <v>102</v>
      </c>
      <c r="AD865" t="s">
        <v>52</v>
      </c>
      <c r="AE865" t="s">
        <v>52</v>
      </c>
      <c r="AF865" t="s">
        <v>52</v>
      </c>
      <c r="AG865" t="s">
        <v>52</v>
      </c>
      <c r="AH865">
        <v>9606</v>
      </c>
      <c r="AI865" t="s">
        <v>61</v>
      </c>
      <c r="AJ865" t="s">
        <v>1447</v>
      </c>
      <c r="AK865" t="s">
        <v>63</v>
      </c>
      <c r="AL865" t="s">
        <v>104</v>
      </c>
    </row>
    <row r="866" spans="1:38" x14ac:dyDescent="0.2">
      <c r="A866">
        <v>1016</v>
      </c>
      <c r="B866">
        <v>30930145</v>
      </c>
      <c r="C866" t="s">
        <v>38</v>
      </c>
      <c r="D866" t="s">
        <v>1977</v>
      </c>
      <c r="E866" t="s">
        <v>1978</v>
      </c>
      <c r="F866">
        <v>1049</v>
      </c>
      <c r="G866">
        <v>1049</v>
      </c>
      <c r="H866" t="s">
        <v>41</v>
      </c>
      <c r="I866">
        <v>147</v>
      </c>
      <c r="J866" t="s">
        <v>228</v>
      </c>
      <c r="K866" t="s">
        <v>43</v>
      </c>
      <c r="L866" t="s">
        <v>795</v>
      </c>
      <c r="M866" t="s">
        <v>45</v>
      </c>
      <c r="N866" t="s">
        <v>73</v>
      </c>
      <c r="O866" t="s">
        <v>47</v>
      </c>
      <c r="P866" t="s">
        <v>74</v>
      </c>
      <c r="Q866" t="s">
        <v>1359</v>
      </c>
      <c r="R866" t="s">
        <v>52</v>
      </c>
      <c r="S866" t="s">
        <v>52</v>
      </c>
      <c r="T866" t="s">
        <v>52</v>
      </c>
      <c r="U866" t="s">
        <v>99</v>
      </c>
      <c r="V866" t="s">
        <v>54</v>
      </c>
      <c r="W866" t="s">
        <v>55</v>
      </c>
      <c r="X866" t="s">
        <v>56</v>
      </c>
      <c r="Y866" t="s">
        <v>202</v>
      </c>
      <c r="Z866" t="s">
        <v>68</v>
      </c>
      <c r="AA866" t="s">
        <v>82</v>
      </c>
      <c r="AB866">
        <v>3</v>
      </c>
      <c r="AC866" t="s">
        <v>233</v>
      </c>
      <c r="AD866" t="s">
        <v>117</v>
      </c>
      <c r="AE866" t="s">
        <v>171</v>
      </c>
      <c r="AF866" t="s">
        <v>52</v>
      </c>
      <c r="AG866" t="s">
        <v>52</v>
      </c>
      <c r="AH866">
        <v>9606</v>
      </c>
      <c r="AI866" t="s">
        <v>61</v>
      </c>
      <c r="AJ866" t="s">
        <v>52</v>
      </c>
      <c r="AK866" t="s">
        <v>63</v>
      </c>
      <c r="AL866" t="s">
        <v>104</v>
      </c>
    </row>
    <row r="867" spans="1:38" x14ac:dyDescent="0.2">
      <c r="A867">
        <v>1017</v>
      </c>
      <c r="B867">
        <v>30655525</v>
      </c>
      <c r="C867" t="s">
        <v>38</v>
      </c>
      <c r="D867" t="s">
        <v>1979</v>
      </c>
      <c r="E867" t="s">
        <v>1980</v>
      </c>
      <c r="F867">
        <v>16985</v>
      </c>
      <c r="G867">
        <v>16985</v>
      </c>
      <c r="H867" t="s">
        <v>41</v>
      </c>
      <c r="I867">
        <v>538</v>
      </c>
      <c r="J867" t="s">
        <v>228</v>
      </c>
      <c r="K867" t="s">
        <v>43</v>
      </c>
      <c r="L867" t="s">
        <v>1437</v>
      </c>
      <c r="M867" t="s">
        <v>45</v>
      </c>
      <c r="N867" t="s">
        <v>46</v>
      </c>
      <c r="O867" t="s">
        <v>47</v>
      </c>
      <c r="P867" t="s">
        <v>898</v>
      </c>
      <c r="Q867" t="s">
        <v>1981</v>
      </c>
      <c r="R867" t="s">
        <v>1982</v>
      </c>
      <c r="S867" t="s">
        <v>1983</v>
      </c>
      <c r="T867">
        <f xml:space="preserve"> 0.3</f>
        <v>0.3</v>
      </c>
      <c r="U867" t="s">
        <v>223</v>
      </c>
      <c r="V867" t="s">
        <v>54</v>
      </c>
      <c r="W867" t="s">
        <v>55</v>
      </c>
      <c r="X867" t="s">
        <v>56</v>
      </c>
      <c r="Y867" t="s">
        <v>1984</v>
      </c>
      <c r="Z867" t="s">
        <v>1985</v>
      </c>
      <c r="AA867" t="s">
        <v>900</v>
      </c>
      <c r="AB867">
        <v>3</v>
      </c>
      <c r="AC867" t="s">
        <v>233</v>
      </c>
      <c r="AD867" t="s">
        <v>117</v>
      </c>
      <c r="AE867" t="s">
        <v>171</v>
      </c>
      <c r="AF867" t="s">
        <v>52</v>
      </c>
      <c r="AG867" t="s">
        <v>52</v>
      </c>
      <c r="AH867">
        <v>9606</v>
      </c>
      <c r="AI867" t="s">
        <v>61</v>
      </c>
      <c r="AJ867" t="s">
        <v>1986</v>
      </c>
      <c r="AK867" t="s">
        <v>63</v>
      </c>
      <c r="AL867" t="s">
        <v>902</v>
      </c>
    </row>
    <row r="868" spans="1:38" x14ac:dyDescent="0.2">
      <c r="A868">
        <v>1018</v>
      </c>
      <c r="B868">
        <v>30951565</v>
      </c>
      <c r="C868" t="s">
        <v>38</v>
      </c>
      <c r="D868" t="s">
        <v>1987</v>
      </c>
      <c r="E868" t="s">
        <v>1988</v>
      </c>
      <c r="F868">
        <v>20896</v>
      </c>
      <c r="G868">
        <v>20896</v>
      </c>
      <c r="H868" t="s">
        <v>41</v>
      </c>
      <c r="I868">
        <v>21</v>
      </c>
      <c r="J868" t="s">
        <v>228</v>
      </c>
      <c r="K868" t="s">
        <v>43</v>
      </c>
      <c r="L868" t="s">
        <v>1989</v>
      </c>
      <c r="M868" t="s">
        <v>45</v>
      </c>
      <c r="N868" t="s">
        <v>46</v>
      </c>
      <c r="O868" t="s">
        <v>47</v>
      </c>
      <c r="P868" t="s">
        <v>123</v>
      </c>
      <c r="Q868" t="s">
        <v>1990</v>
      </c>
      <c r="R868" t="s">
        <v>1991</v>
      </c>
      <c r="S868" t="s">
        <v>1992</v>
      </c>
      <c r="T868" t="s">
        <v>52</v>
      </c>
      <c r="U868" t="s">
        <v>223</v>
      </c>
      <c r="V868" t="s">
        <v>54</v>
      </c>
      <c r="W868" t="s">
        <v>55</v>
      </c>
      <c r="X868" t="s">
        <v>56</v>
      </c>
      <c r="Y868" t="s">
        <v>388</v>
      </c>
      <c r="Z868" t="s">
        <v>347</v>
      </c>
      <c r="AA868" t="s">
        <v>127</v>
      </c>
      <c r="AB868">
        <v>3</v>
      </c>
      <c r="AC868" t="s">
        <v>233</v>
      </c>
      <c r="AD868" t="s">
        <v>117</v>
      </c>
      <c r="AE868" t="s">
        <v>171</v>
      </c>
      <c r="AF868" t="s">
        <v>52</v>
      </c>
      <c r="AG868" t="s">
        <v>52</v>
      </c>
      <c r="AH868">
        <v>9606</v>
      </c>
      <c r="AI868" t="s">
        <v>61</v>
      </c>
      <c r="AJ868" t="s">
        <v>1993</v>
      </c>
      <c r="AK868" t="s">
        <v>63</v>
      </c>
      <c r="AL868" t="s">
        <v>130</v>
      </c>
    </row>
    <row r="869" spans="1:38" x14ac:dyDescent="0.2">
      <c r="A869">
        <v>1019</v>
      </c>
      <c r="B869">
        <v>30951565</v>
      </c>
      <c r="C869" t="s">
        <v>38</v>
      </c>
      <c r="D869" t="s">
        <v>1987</v>
      </c>
      <c r="E869" t="s">
        <v>1994</v>
      </c>
      <c r="F869">
        <v>19030</v>
      </c>
      <c r="G869">
        <v>19030</v>
      </c>
      <c r="H869" t="s">
        <v>41</v>
      </c>
      <c r="I869">
        <v>27</v>
      </c>
      <c r="J869" t="s">
        <v>228</v>
      </c>
      <c r="K869" t="s">
        <v>43</v>
      </c>
      <c r="L869" t="s">
        <v>1989</v>
      </c>
      <c r="M869" t="s">
        <v>45</v>
      </c>
      <c r="N869" t="s">
        <v>46</v>
      </c>
      <c r="O869" t="s">
        <v>47</v>
      </c>
      <c r="P869" t="s">
        <v>123</v>
      </c>
      <c r="Q869" t="s">
        <v>1990</v>
      </c>
      <c r="R869" t="s">
        <v>1991</v>
      </c>
      <c r="S869" t="s">
        <v>1992</v>
      </c>
      <c r="T869" t="s">
        <v>52</v>
      </c>
      <c r="U869" t="s">
        <v>223</v>
      </c>
      <c r="V869" t="s">
        <v>54</v>
      </c>
      <c r="W869" t="s">
        <v>55</v>
      </c>
      <c r="X869" t="s">
        <v>56</v>
      </c>
      <c r="Y869" t="s">
        <v>388</v>
      </c>
      <c r="Z869" t="s">
        <v>347</v>
      </c>
      <c r="AA869" t="s">
        <v>127</v>
      </c>
      <c r="AB869">
        <v>3</v>
      </c>
      <c r="AC869" t="s">
        <v>233</v>
      </c>
      <c r="AD869" t="s">
        <v>117</v>
      </c>
      <c r="AE869" t="s">
        <v>171</v>
      </c>
      <c r="AF869" t="s">
        <v>52</v>
      </c>
      <c r="AG869" t="s">
        <v>52</v>
      </c>
      <c r="AH869">
        <v>9606</v>
      </c>
      <c r="AI869" t="s">
        <v>61</v>
      </c>
      <c r="AJ869" t="s">
        <v>1995</v>
      </c>
      <c r="AK869" t="s">
        <v>63</v>
      </c>
      <c r="AL869" t="s">
        <v>130</v>
      </c>
    </row>
    <row r="870" spans="1:38" x14ac:dyDescent="0.2">
      <c r="A870">
        <v>1020</v>
      </c>
      <c r="B870">
        <v>30995489</v>
      </c>
      <c r="C870" t="s">
        <v>38</v>
      </c>
      <c r="D870" t="s">
        <v>1996</v>
      </c>
      <c r="E870" t="s">
        <v>1997</v>
      </c>
      <c r="F870">
        <v>18052</v>
      </c>
      <c r="G870">
        <v>18052</v>
      </c>
      <c r="H870" t="s">
        <v>41</v>
      </c>
      <c r="I870">
        <v>2074</v>
      </c>
      <c r="J870" t="s">
        <v>95</v>
      </c>
      <c r="K870" t="s">
        <v>43</v>
      </c>
      <c r="L870" t="s">
        <v>262</v>
      </c>
      <c r="M870" t="s">
        <v>45</v>
      </c>
      <c r="N870" t="s">
        <v>73</v>
      </c>
      <c r="O870" t="s">
        <v>47</v>
      </c>
      <c r="P870" t="s">
        <v>74</v>
      </c>
      <c r="Q870" t="s">
        <v>182</v>
      </c>
      <c r="R870" t="s">
        <v>52</v>
      </c>
      <c r="S870" t="s">
        <v>52</v>
      </c>
      <c r="T870" t="s">
        <v>98</v>
      </c>
      <c r="U870" t="s">
        <v>1998</v>
      </c>
      <c r="V870" t="s">
        <v>54</v>
      </c>
      <c r="W870" t="s">
        <v>55</v>
      </c>
      <c r="X870" t="s">
        <v>56</v>
      </c>
      <c r="Y870" t="s">
        <v>1999</v>
      </c>
      <c r="Z870" t="s">
        <v>152</v>
      </c>
      <c r="AA870" t="s">
        <v>82</v>
      </c>
      <c r="AB870">
        <v>1</v>
      </c>
      <c r="AC870" t="s">
        <v>102</v>
      </c>
      <c r="AD870" t="s">
        <v>52</v>
      </c>
      <c r="AE870" t="s">
        <v>52</v>
      </c>
      <c r="AF870" t="s">
        <v>52</v>
      </c>
      <c r="AG870" t="s">
        <v>52</v>
      </c>
      <c r="AH870">
        <v>9606</v>
      </c>
      <c r="AI870" t="s">
        <v>61</v>
      </c>
      <c r="AJ870" t="s">
        <v>2000</v>
      </c>
      <c r="AK870" t="s">
        <v>63</v>
      </c>
      <c r="AL870" t="s">
        <v>104</v>
      </c>
    </row>
    <row r="871" spans="1:38" x14ac:dyDescent="0.2">
      <c r="A871">
        <v>1021</v>
      </c>
      <c r="B871">
        <v>30995489</v>
      </c>
      <c r="C871" t="s">
        <v>38</v>
      </c>
      <c r="D871" t="s">
        <v>1996</v>
      </c>
      <c r="E871" t="s">
        <v>2001</v>
      </c>
      <c r="F871">
        <v>18051</v>
      </c>
      <c r="G871">
        <v>18051</v>
      </c>
      <c r="H871" t="s">
        <v>41</v>
      </c>
      <c r="I871">
        <v>1984</v>
      </c>
      <c r="J871" t="s">
        <v>95</v>
      </c>
      <c r="K871" t="s">
        <v>43</v>
      </c>
      <c r="L871" t="s">
        <v>262</v>
      </c>
      <c r="M871" t="s">
        <v>45</v>
      </c>
      <c r="N871" t="s">
        <v>73</v>
      </c>
      <c r="O871" t="s">
        <v>47</v>
      </c>
      <c r="P871" t="s">
        <v>74</v>
      </c>
      <c r="Q871" t="s">
        <v>182</v>
      </c>
      <c r="R871" t="s">
        <v>52</v>
      </c>
      <c r="S871" t="s">
        <v>52</v>
      </c>
      <c r="T871" t="s">
        <v>98</v>
      </c>
      <c r="U871" t="s">
        <v>1998</v>
      </c>
      <c r="V871" t="s">
        <v>54</v>
      </c>
      <c r="W871" t="s">
        <v>55</v>
      </c>
      <c r="X871" t="s">
        <v>56</v>
      </c>
      <c r="Y871" t="s">
        <v>2002</v>
      </c>
      <c r="Z871" t="s">
        <v>152</v>
      </c>
      <c r="AA871" t="s">
        <v>82</v>
      </c>
      <c r="AB871">
        <v>1</v>
      </c>
      <c r="AC871" t="s">
        <v>102</v>
      </c>
      <c r="AD871" t="s">
        <v>52</v>
      </c>
      <c r="AE871" t="s">
        <v>52</v>
      </c>
      <c r="AF871" t="s">
        <v>52</v>
      </c>
      <c r="AG871" t="s">
        <v>52</v>
      </c>
      <c r="AH871">
        <v>9606</v>
      </c>
      <c r="AI871" t="s">
        <v>61</v>
      </c>
      <c r="AJ871" t="s">
        <v>2000</v>
      </c>
      <c r="AK871" t="s">
        <v>63</v>
      </c>
      <c r="AL871" t="s">
        <v>104</v>
      </c>
    </row>
    <row r="872" spans="1:38" x14ac:dyDescent="0.2">
      <c r="A872">
        <v>1022</v>
      </c>
      <c r="B872">
        <v>30995489</v>
      </c>
      <c r="C872" t="s">
        <v>38</v>
      </c>
      <c r="D872" t="s">
        <v>1996</v>
      </c>
      <c r="E872" t="s">
        <v>2003</v>
      </c>
      <c r="F872">
        <v>16975</v>
      </c>
      <c r="G872">
        <v>16975</v>
      </c>
      <c r="H872" t="s">
        <v>41</v>
      </c>
      <c r="I872">
        <v>2002</v>
      </c>
      <c r="J872" t="s">
        <v>95</v>
      </c>
      <c r="K872" t="s">
        <v>43</v>
      </c>
      <c r="L872" t="s">
        <v>262</v>
      </c>
      <c r="M872" t="s">
        <v>45</v>
      </c>
      <c r="N872" t="s">
        <v>73</v>
      </c>
      <c r="O872" t="s">
        <v>47</v>
      </c>
      <c r="P872" t="s">
        <v>74</v>
      </c>
      <c r="Q872" t="s">
        <v>182</v>
      </c>
      <c r="R872" t="s">
        <v>52</v>
      </c>
      <c r="S872" t="s">
        <v>52</v>
      </c>
      <c r="T872" t="s">
        <v>98</v>
      </c>
      <c r="U872" t="s">
        <v>99</v>
      </c>
      <c r="V872" t="s">
        <v>54</v>
      </c>
      <c r="W872" t="s">
        <v>55</v>
      </c>
      <c r="X872" t="s">
        <v>56</v>
      </c>
      <c r="Y872" t="s">
        <v>2004</v>
      </c>
      <c r="Z872" t="s">
        <v>152</v>
      </c>
      <c r="AA872" t="s">
        <v>82</v>
      </c>
      <c r="AB872">
        <v>1</v>
      </c>
      <c r="AC872" t="s">
        <v>102</v>
      </c>
      <c r="AD872" t="s">
        <v>52</v>
      </c>
      <c r="AE872" t="s">
        <v>52</v>
      </c>
      <c r="AF872" t="s">
        <v>52</v>
      </c>
      <c r="AG872" t="s">
        <v>52</v>
      </c>
      <c r="AH872">
        <v>9606</v>
      </c>
      <c r="AI872" t="s">
        <v>61</v>
      </c>
      <c r="AJ872" t="s">
        <v>2000</v>
      </c>
      <c r="AK872" t="s">
        <v>63</v>
      </c>
      <c r="AL872" t="s">
        <v>104</v>
      </c>
    </row>
    <row r="873" spans="1:38" x14ac:dyDescent="0.2">
      <c r="A873">
        <v>1023</v>
      </c>
      <c r="B873">
        <v>30995489</v>
      </c>
      <c r="C873" t="s">
        <v>38</v>
      </c>
      <c r="D873" t="s">
        <v>1996</v>
      </c>
      <c r="E873" t="s">
        <v>2005</v>
      </c>
      <c r="F873">
        <v>16975</v>
      </c>
      <c r="G873">
        <v>16975</v>
      </c>
      <c r="H873" t="s">
        <v>41</v>
      </c>
      <c r="I873">
        <v>2901</v>
      </c>
      <c r="J873" t="s">
        <v>95</v>
      </c>
      <c r="K873" t="s">
        <v>43</v>
      </c>
      <c r="L873" t="s">
        <v>262</v>
      </c>
      <c r="M873" t="s">
        <v>45</v>
      </c>
      <c r="N873" t="s">
        <v>73</v>
      </c>
      <c r="O873" t="s">
        <v>47</v>
      </c>
      <c r="P873" t="s">
        <v>74</v>
      </c>
      <c r="Q873" t="s">
        <v>182</v>
      </c>
      <c r="R873" t="s">
        <v>52</v>
      </c>
      <c r="S873" t="s">
        <v>52</v>
      </c>
      <c r="T873" t="s">
        <v>98</v>
      </c>
      <c r="U873" t="s">
        <v>99</v>
      </c>
      <c r="V873" t="s">
        <v>54</v>
      </c>
      <c r="W873" t="s">
        <v>55</v>
      </c>
      <c r="X873" t="s">
        <v>56</v>
      </c>
      <c r="Y873" t="s">
        <v>2006</v>
      </c>
      <c r="Z873" t="s">
        <v>152</v>
      </c>
      <c r="AA873" t="s">
        <v>82</v>
      </c>
      <c r="AB873">
        <v>1</v>
      </c>
      <c r="AC873" t="s">
        <v>102</v>
      </c>
      <c r="AD873" t="s">
        <v>52</v>
      </c>
      <c r="AE873" t="s">
        <v>52</v>
      </c>
      <c r="AF873" t="s">
        <v>52</v>
      </c>
      <c r="AG873" t="s">
        <v>52</v>
      </c>
      <c r="AH873">
        <v>9606</v>
      </c>
      <c r="AI873" t="s">
        <v>61</v>
      </c>
      <c r="AJ873" t="s">
        <v>2000</v>
      </c>
      <c r="AK873" t="s">
        <v>63</v>
      </c>
      <c r="AL873" t="s">
        <v>104</v>
      </c>
    </row>
    <row r="874" spans="1:38" x14ac:dyDescent="0.2">
      <c r="A874">
        <v>1024</v>
      </c>
      <c r="B874">
        <v>30995489</v>
      </c>
      <c r="C874" t="s">
        <v>38</v>
      </c>
      <c r="D874" t="s">
        <v>1996</v>
      </c>
      <c r="E874" t="s">
        <v>2007</v>
      </c>
      <c r="F874">
        <v>16975</v>
      </c>
      <c r="G874">
        <v>16975</v>
      </c>
      <c r="H874" t="s">
        <v>41</v>
      </c>
      <c r="I874">
        <v>1931</v>
      </c>
      <c r="J874" t="s">
        <v>95</v>
      </c>
      <c r="K874" t="s">
        <v>43</v>
      </c>
      <c r="L874" t="s">
        <v>262</v>
      </c>
      <c r="M874" t="s">
        <v>45</v>
      </c>
      <c r="N874" t="s">
        <v>73</v>
      </c>
      <c r="O874" t="s">
        <v>47</v>
      </c>
      <c r="P874" t="s">
        <v>74</v>
      </c>
      <c r="Q874" t="s">
        <v>182</v>
      </c>
      <c r="R874" t="s">
        <v>52</v>
      </c>
      <c r="S874" t="s">
        <v>52</v>
      </c>
      <c r="T874" t="s">
        <v>98</v>
      </c>
      <c r="U874" t="s">
        <v>99</v>
      </c>
      <c r="V874" t="s">
        <v>54</v>
      </c>
      <c r="W874" t="s">
        <v>55</v>
      </c>
      <c r="X874" t="s">
        <v>56</v>
      </c>
      <c r="Y874" t="s">
        <v>2008</v>
      </c>
      <c r="Z874" t="s">
        <v>152</v>
      </c>
      <c r="AA874" t="s">
        <v>82</v>
      </c>
      <c r="AB874">
        <v>1</v>
      </c>
      <c r="AC874" t="s">
        <v>102</v>
      </c>
      <c r="AD874" t="s">
        <v>52</v>
      </c>
      <c r="AE874" t="s">
        <v>52</v>
      </c>
      <c r="AF874" t="s">
        <v>52</v>
      </c>
      <c r="AG874" t="s">
        <v>52</v>
      </c>
      <c r="AH874">
        <v>9606</v>
      </c>
      <c r="AI874" t="s">
        <v>61</v>
      </c>
      <c r="AJ874" t="s">
        <v>2000</v>
      </c>
      <c r="AK874" t="s">
        <v>63</v>
      </c>
      <c r="AL874" t="s">
        <v>104</v>
      </c>
    </row>
    <row r="875" spans="1:38" x14ac:dyDescent="0.2">
      <c r="A875">
        <v>1025</v>
      </c>
      <c r="B875">
        <v>30995489</v>
      </c>
      <c r="C875" t="s">
        <v>38</v>
      </c>
      <c r="D875" t="s">
        <v>1996</v>
      </c>
      <c r="E875" t="s">
        <v>2009</v>
      </c>
      <c r="F875">
        <v>16975</v>
      </c>
      <c r="G875">
        <v>16975</v>
      </c>
      <c r="H875" t="s">
        <v>41</v>
      </c>
      <c r="I875">
        <v>1737</v>
      </c>
      <c r="J875" t="s">
        <v>95</v>
      </c>
      <c r="K875" t="s">
        <v>43</v>
      </c>
      <c r="L875" t="s">
        <v>262</v>
      </c>
      <c r="M875" t="s">
        <v>45</v>
      </c>
      <c r="N875" t="s">
        <v>73</v>
      </c>
      <c r="O875" t="s">
        <v>47</v>
      </c>
      <c r="P875" t="s">
        <v>74</v>
      </c>
      <c r="Q875" t="s">
        <v>182</v>
      </c>
      <c r="R875" t="s">
        <v>52</v>
      </c>
      <c r="S875" t="s">
        <v>52</v>
      </c>
      <c r="T875" t="s">
        <v>98</v>
      </c>
      <c r="U875" t="s">
        <v>99</v>
      </c>
      <c r="V875" t="s">
        <v>54</v>
      </c>
      <c r="W875" t="s">
        <v>55</v>
      </c>
      <c r="X875" t="s">
        <v>56</v>
      </c>
      <c r="Y875" t="s">
        <v>2010</v>
      </c>
      <c r="Z875" t="s">
        <v>152</v>
      </c>
      <c r="AA875" t="s">
        <v>82</v>
      </c>
      <c r="AB875">
        <v>1</v>
      </c>
      <c r="AC875" t="s">
        <v>102</v>
      </c>
      <c r="AD875" t="s">
        <v>52</v>
      </c>
      <c r="AE875" t="s">
        <v>52</v>
      </c>
      <c r="AF875" t="s">
        <v>52</v>
      </c>
      <c r="AG875" t="s">
        <v>52</v>
      </c>
      <c r="AH875">
        <v>9606</v>
      </c>
      <c r="AI875" t="s">
        <v>61</v>
      </c>
      <c r="AJ875" t="s">
        <v>2000</v>
      </c>
      <c r="AK875" t="s">
        <v>63</v>
      </c>
      <c r="AL875" t="s">
        <v>104</v>
      </c>
    </row>
    <row r="876" spans="1:38" x14ac:dyDescent="0.2">
      <c r="A876">
        <v>1026</v>
      </c>
      <c r="B876">
        <v>30995489</v>
      </c>
      <c r="C876" t="s">
        <v>38</v>
      </c>
      <c r="D876" t="s">
        <v>1996</v>
      </c>
      <c r="E876" t="s">
        <v>2011</v>
      </c>
      <c r="F876">
        <v>16975</v>
      </c>
      <c r="G876">
        <v>16975</v>
      </c>
      <c r="H876" t="s">
        <v>41</v>
      </c>
      <c r="I876">
        <v>1752</v>
      </c>
      <c r="J876" t="s">
        <v>95</v>
      </c>
      <c r="K876" t="s">
        <v>43</v>
      </c>
      <c r="L876" t="s">
        <v>262</v>
      </c>
      <c r="M876" t="s">
        <v>45</v>
      </c>
      <c r="N876" t="s">
        <v>73</v>
      </c>
      <c r="O876" t="s">
        <v>47</v>
      </c>
      <c r="P876" t="s">
        <v>74</v>
      </c>
      <c r="Q876" t="s">
        <v>182</v>
      </c>
      <c r="R876" t="s">
        <v>52</v>
      </c>
      <c r="S876" t="s">
        <v>52</v>
      </c>
      <c r="T876" t="s">
        <v>98</v>
      </c>
      <c r="U876" t="s">
        <v>99</v>
      </c>
      <c r="V876" t="s">
        <v>54</v>
      </c>
      <c r="W876" t="s">
        <v>55</v>
      </c>
      <c r="X876" t="s">
        <v>56</v>
      </c>
      <c r="Y876" t="s">
        <v>2012</v>
      </c>
      <c r="Z876" t="s">
        <v>152</v>
      </c>
      <c r="AA876" t="s">
        <v>82</v>
      </c>
      <c r="AB876">
        <v>1</v>
      </c>
      <c r="AC876" t="s">
        <v>102</v>
      </c>
      <c r="AD876" t="s">
        <v>52</v>
      </c>
      <c r="AE876" t="s">
        <v>52</v>
      </c>
      <c r="AF876" t="s">
        <v>52</v>
      </c>
      <c r="AG876" t="s">
        <v>52</v>
      </c>
      <c r="AH876">
        <v>9606</v>
      </c>
      <c r="AI876" t="s">
        <v>61</v>
      </c>
      <c r="AJ876" t="s">
        <v>2000</v>
      </c>
      <c r="AK876" t="s">
        <v>63</v>
      </c>
      <c r="AL876" t="s">
        <v>104</v>
      </c>
    </row>
    <row r="877" spans="1:38" x14ac:dyDescent="0.2">
      <c r="A877">
        <v>1027</v>
      </c>
      <c r="B877">
        <v>30995489</v>
      </c>
      <c r="C877" t="s">
        <v>38</v>
      </c>
      <c r="D877" t="s">
        <v>1996</v>
      </c>
      <c r="E877" t="s">
        <v>2013</v>
      </c>
      <c r="F877">
        <v>16975</v>
      </c>
      <c r="G877">
        <v>16975</v>
      </c>
      <c r="H877" t="s">
        <v>41</v>
      </c>
      <c r="I877">
        <v>1756</v>
      </c>
      <c r="J877" t="s">
        <v>95</v>
      </c>
      <c r="K877" t="s">
        <v>43</v>
      </c>
      <c r="L877" t="s">
        <v>262</v>
      </c>
      <c r="M877" t="s">
        <v>45</v>
      </c>
      <c r="N877" t="s">
        <v>73</v>
      </c>
      <c r="O877" t="s">
        <v>47</v>
      </c>
      <c r="P877" t="s">
        <v>74</v>
      </c>
      <c r="Q877" t="s">
        <v>182</v>
      </c>
      <c r="R877" t="s">
        <v>52</v>
      </c>
      <c r="S877" t="s">
        <v>52</v>
      </c>
      <c r="T877" t="s">
        <v>98</v>
      </c>
      <c r="U877" t="s">
        <v>99</v>
      </c>
      <c r="V877" t="s">
        <v>54</v>
      </c>
      <c r="W877" t="s">
        <v>55</v>
      </c>
      <c r="X877" t="s">
        <v>56</v>
      </c>
      <c r="Y877" t="s">
        <v>2014</v>
      </c>
      <c r="Z877" t="s">
        <v>152</v>
      </c>
      <c r="AA877" t="s">
        <v>82</v>
      </c>
      <c r="AB877">
        <v>1</v>
      </c>
      <c r="AC877" t="s">
        <v>102</v>
      </c>
      <c r="AD877" t="s">
        <v>52</v>
      </c>
      <c r="AE877" t="s">
        <v>52</v>
      </c>
      <c r="AF877" t="s">
        <v>52</v>
      </c>
      <c r="AG877" t="s">
        <v>52</v>
      </c>
      <c r="AH877">
        <v>9606</v>
      </c>
      <c r="AI877" t="s">
        <v>61</v>
      </c>
      <c r="AJ877" t="s">
        <v>2000</v>
      </c>
      <c r="AK877" t="s">
        <v>63</v>
      </c>
      <c r="AL877" t="s">
        <v>104</v>
      </c>
    </row>
    <row r="878" spans="1:38" x14ac:dyDescent="0.2">
      <c r="A878">
        <v>1028</v>
      </c>
      <c r="B878">
        <v>30995489</v>
      </c>
      <c r="C878" t="s">
        <v>38</v>
      </c>
      <c r="D878" t="s">
        <v>1996</v>
      </c>
      <c r="E878" t="s">
        <v>2015</v>
      </c>
      <c r="F878">
        <v>16975</v>
      </c>
      <c r="G878">
        <v>16975</v>
      </c>
      <c r="H878" t="s">
        <v>41</v>
      </c>
      <c r="I878">
        <v>1971</v>
      </c>
      <c r="J878" t="s">
        <v>95</v>
      </c>
      <c r="K878" t="s">
        <v>43</v>
      </c>
      <c r="L878" t="s">
        <v>262</v>
      </c>
      <c r="M878" t="s">
        <v>45</v>
      </c>
      <c r="N878" t="s">
        <v>73</v>
      </c>
      <c r="O878" t="s">
        <v>47</v>
      </c>
      <c r="P878" t="s">
        <v>74</v>
      </c>
      <c r="Q878" t="s">
        <v>182</v>
      </c>
      <c r="R878" t="s">
        <v>52</v>
      </c>
      <c r="S878" t="s">
        <v>52</v>
      </c>
      <c r="T878" t="s">
        <v>98</v>
      </c>
      <c r="U878" t="s">
        <v>99</v>
      </c>
      <c r="V878" t="s">
        <v>54</v>
      </c>
      <c r="W878" t="s">
        <v>55</v>
      </c>
      <c r="X878" t="s">
        <v>56</v>
      </c>
      <c r="Y878" t="s">
        <v>2016</v>
      </c>
      <c r="Z878" t="s">
        <v>152</v>
      </c>
      <c r="AA878" t="s">
        <v>82</v>
      </c>
      <c r="AB878">
        <v>1</v>
      </c>
      <c r="AC878" t="s">
        <v>102</v>
      </c>
      <c r="AD878" t="s">
        <v>52</v>
      </c>
      <c r="AE878" t="s">
        <v>52</v>
      </c>
      <c r="AF878" t="s">
        <v>52</v>
      </c>
      <c r="AG878" t="s">
        <v>52</v>
      </c>
      <c r="AH878">
        <v>9606</v>
      </c>
      <c r="AI878" t="s">
        <v>61</v>
      </c>
      <c r="AJ878" t="s">
        <v>2000</v>
      </c>
      <c r="AK878" t="s">
        <v>63</v>
      </c>
      <c r="AL878" t="s">
        <v>104</v>
      </c>
    </row>
    <row r="879" spans="1:38" x14ac:dyDescent="0.2">
      <c r="A879">
        <v>1029</v>
      </c>
      <c r="B879">
        <v>30995489</v>
      </c>
      <c r="C879" t="s">
        <v>38</v>
      </c>
      <c r="D879" t="s">
        <v>1996</v>
      </c>
      <c r="E879" t="s">
        <v>2017</v>
      </c>
      <c r="F879">
        <v>16975</v>
      </c>
      <c r="G879">
        <v>16975</v>
      </c>
      <c r="H879" t="s">
        <v>41</v>
      </c>
      <c r="I879">
        <v>1566</v>
      </c>
      <c r="J879" t="s">
        <v>95</v>
      </c>
      <c r="K879" t="s">
        <v>43</v>
      </c>
      <c r="L879" t="s">
        <v>262</v>
      </c>
      <c r="M879" t="s">
        <v>45</v>
      </c>
      <c r="N879" t="s">
        <v>73</v>
      </c>
      <c r="O879" t="s">
        <v>47</v>
      </c>
      <c r="P879" t="s">
        <v>74</v>
      </c>
      <c r="Q879" t="s">
        <v>182</v>
      </c>
      <c r="R879" t="s">
        <v>52</v>
      </c>
      <c r="S879" t="s">
        <v>52</v>
      </c>
      <c r="T879" t="s">
        <v>98</v>
      </c>
      <c r="U879" t="s">
        <v>99</v>
      </c>
      <c r="V879" t="s">
        <v>54</v>
      </c>
      <c r="W879" t="s">
        <v>55</v>
      </c>
      <c r="X879" t="s">
        <v>56</v>
      </c>
      <c r="Y879" t="s">
        <v>2018</v>
      </c>
      <c r="Z879" t="s">
        <v>152</v>
      </c>
      <c r="AA879" t="s">
        <v>82</v>
      </c>
      <c r="AB879">
        <v>1</v>
      </c>
      <c r="AC879" t="s">
        <v>102</v>
      </c>
      <c r="AD879" t="s">
        <v>52</v>
      </c>
      <c r="AE879" t="s">
        <v>52</v>
      </c>
      <c r="AF879" t="s">
        <v>52</v>
      </c>
      <c r="AG879" t="s">
        <v>52</v>
      </c>
      <c r="AH879">
        <v>9606</v>
      </c>
      <c r="AI879" t="s">
        <v>61</v>
      </c>
      <c r="AJ879" t="s">
        <v>2000</v>
      </c>
      <c r="AK879" t="s">
        <v>63</v>
      </c>
      <c r="AL879" t="s">
        <v>104</v>
      </c>
    </row>
    <row r="880" spans="1:38" x14ac:dyDescent="0.2">
      <c r="A880">
        <v>1030</v>
      </c>
      <c r="B880">
        <v>30995489</v>
      </c>
      <c r="C880" t="s">
        <v>38</v>
      </c>
      <c r="D880" t="s">
        <v>1996</v>
      </c>
      <c r="E880" t="s">
        <v>2019</v>
      </c>
      <c r="F880">
        <v>18052</v>
      </c>
      <c r="G880">
        <v>18052</v>
      </c>
      <c r="H880" t="s">
        <v>41</v>
      </c>
      <c r="I880">
        <v>3381</v>
      </c>
      <c r="J880" t="s">
        <v>95</v>
      </c>
      <c r="K880" t="s">
        <v>43</v>
      </c>
      <c r="L880" t="s">
        <v>262</v>
      </c>
      <c r="M880" t="s">
        <v>45</v>
      </c>
      <c r="N880" t="s">
        <v>73</v>
      </c>
      <c r="O880" t="s">
        <v>47</v>
      </c>
      <c r="P880" t="s">
        <v>74</v>
      </c>
      <c r="Q880" t="s">
        <v>182</v>
      </c>
      <c r="R880" t="s">
        <v>52</v>
      </c>
      <c r="S880" t="s">
        <v>52</v>
      </c>
      <c r="T880" t="s">
        <v>98</v>
      </c>
      <c r="U880" t="s">
        <v>1998</v>
      </c>
      <c r="V880" t="s">
        <v>54</v>
      </c>
      <c r="W880" t="s">
        <v>55</v>
      </c>
      <c r="X880" t="s">
        <v>56</v>
      </c>
      <c r="Y880" t="s">
        <v>2020</v>
      </c>
      <c r="Z880" t="s">
        <v>1219</v>
      </c>
      <c r="AA880" t="s">
        <v>82</v>
      </c>
      <c r="AB880">
        <v>1</v>
      </c>
      <c r="AC880" t="s">
        <v>102</v>
      </c>
      <c r="AD880" t="s">
        <v>52</v>
      </c>
      <c r="AE880" t="s">
        <v>52</v>
      </c>
      <c r="AF880" t="s">
        <v>52</v>
      </c>
      <c r="AG880" t="s">
        <v>52</v>
      </c>
      <c r="AH880">
        <v>9606</v>
      </c>
      <c r="AI880" t="s">
        <v>61</v>
      </c>
      <c r="AJ880" t="s">
        <v>2000</v>
      </c>
      <c r="AK880" t="s">
        <v>63</v>
      </c>
      <c r="AL880" t="s">
        <v>104</v>
      </c>
    </row>
    <row r="881" spans="1:38" x14ac:dyDescent="0.2">
      <c r="A881">
        <v>1031</v>
      </c>
      <c r="B881">
        <v>30995489</v>
      </c>
      <c r="C881" t="s">
        <v>38</v>
      </c>
      <c r="D881" t="s">
        <v>1996</v>
      </c>
      <c r="E881" t="s">
        <v>2021</v>
      </c>
      <c r="F881">
        <v>18052</v>
      </c>
      <c r="G881">
        <v>18052</v>
      </c>
      <c r="H881" t="s">
        <v>41</v>
      </c>
      <c r="I881">
        <v>3037</v>
      </c>
      <c r="J881" t="s">
        <v>95</v>
      </c>
      <c r="K881" t="s">
        <v>43</v>
      </c>
      <c r="L881" t="s">
        <v>262</v>
      </c>
      <c r="M881" t="s">
        <v>45</v>
      </c>
      <c r="N881" t="s">
        <v>73</v>
      </c>
      <c r="O881" t="s">
        <v>47</v>
      </c>
      <c r="P881" t="s">
        <v>74</v>
      </c>
      <c r="Q881" t="s">
        <v>182</v>
      </c>
      <c r="R881" t="s">
        <v>52</v>
      </c>
      <c r="S881" t="s">
        <v>52</v>
      </c>
      <c r="T881" t="s">
        <v>98</v>
      </c>
      <c r="U881" t="s">
        <v>1998</v>
      </c>
      <c r="V881" t="s">
        <v>54</v>
      </c>
      <c r="W881" t="s">
        <v>55</v>
      </c>
      <c r="X881" t="s">
        <v>56</v>
      </c>
      <c r="Y881" t="s">
        <v>2022</v>
      </c>
      <c r="Z881" t="s">
        <v>1219</v>
      </c>
      <c r="AA881" t="s">
        <v>82</v>
      </c>
      <c r="AB881">
        <v>1</v>
      </c>
      <c r="AC881" t="s">
        <v>102</v>
      </c>
      <c r="AD881" t="s">
        <v>52</v>
      </c>
      <c r="AE881" t="s">
        <v>52</v>
      </c>
      <c r="AF881" t="s">
        <v>52</v>
      </c>
      <c r="AG881" t="s">
        <v>52</v>
      </c>
      <c r="AH881">
        <v>9606</v>
      </c>
      <c r="AI881" t="s">
        <v>61</v>
      </c>
      <c r="AJ881" t="s">
        <v>2000</v>
      </c>
      <c r="AK881" t="s">
        <v>63</v>
      </c>
      <c r="AL881" t="s">
        <v>104</v>
      </c>
    </row>
    <row r="882" spans="1:38" x14ac:dyDescent="0.2">
      <c r="A882">
        <v>1032</v>
      </c>
      <c r="B882">
        <v>31316073</v>
      </c>
      <c r="C882" t="s">
        <v>38</v>
      </c>
      <c r="D882" t="s">
        <v>2023</v>
      </c>
      <c r="E882" t="s">
        <v>2024</v>
      </c>
      <c r="F882">
        <v>11632</v>
      </c>
      <c r="G882">
        <v>16393</v>
      </c>
      <c r="H882" t="s">
        <v>133</v>
      </c>
      <c r="I882">
        <v>1594</v>
      </c>
      <c r="J882" t="s">
        <v>95</v>
      </c>
      <c r="K882" t="s">
        <v>43</v>
      </c>
      <c r="L882" t="s">
        <v>1444</v>
      </c>
      <c r="M882" t="s">
        <v>45</v>
      </c>
      <c r="N882" t="s">
        <v>73</v>
      </c>
      <c r="O882" t="s">
        <v>47</v>
      </c>
      <c r="P882" t="s">
        <v>74</v>
      </c>
      <c r="Q882" t="s">
        <v>2025</v>
      </c>
      <c r="R882" t="s">
        <v>52</v>
      </c>
      <c r="S882" t="s">
        <v>52</v>
      </c>
      <c r="T882" t="s">
        <v>1324</v>
      </c>
      <c r="U882" t="s">
        <v>2026</v>
      </c>
      <c r="V882" t="s">
        <v>54</v>
      </c>
      <c r="W882" t="s">
        <v>55</v>
      </c>
      <c r="X882" t="s">
        <v>2027</v>
      </c>
      <c r="Y882" t="s">
        <v>81</v>
      </c>
      <c r="Z882" t="s">
        <v>58</v>
      </c>
      <c r="AA882" t="s">
        <v>82</v>
      </c>
      <c r="AB882">
        <v>1</v>
      </c>
      <c r="AC882" t="s">
        <v>102</v>
      </c>
      <c r="AD882" t="s">
        <v>52</v>
      </c>
      <c r="AE882" t="s">
        <v>52</v>
      </c>
      <c r="AF882" t="s">
        <v>52</v>
      </c>
      <c r="AG882" t="s">
        <v>52</v>
      </c>
      <c r="AH882">
        <v>9606</v>
      </c>
      <c r="AI882" t="s">
        <v>61</v>
      </c>
      <c r="AJ882" t="s">
        <v>2028</v>
      </c>
      <c r="AK882" t="s">
        <v>63</v>
      </c>
      <c r="AL882" t="s">
        <v>104</v>
      </c>
    </row>
    <row r="883" spans="1:38" x14ac:dyDescent="0.2">
      <c r="A883">
        <v>1033</v>
      </c>
      <c r="B883">
        <v>31316073</v>
      </c>
      <c r="C883" t="s">
        <v>38</v>
      </c>
      <c r="D883" t="s">
        <v>2023</v>
      </c>
      <c r="E883" t="s">
        <v>2029</v>
      </c>
      <c r="F883">
        <v>11632</v>
      </c>
      <c r="G883">
        <v>18663</v>
      </c>
      <c r="H883" t="s">
        <v>133</v>
      </c>
      <c r="I883">
        <v>1536</v>
      </c>
      <c r="J883" t="s">
        <v>95</v>
      </c>
      <c r="K883" t="s">
        <v>43</v>
      </c>
      <c r="L883" t="s">
        <v>1444</v>
      </c>
      <c r="M883" t="s">
        <v>45</v>
      </c>
      <c r="N883" t="s">
        <v>73</v>
      </c>
      <c r="O883" t="s">
        <v>47</v>
      </c>
      <c r="P883" t="s">
        <v>74</v>
      </c>
      <c r="Q883" t="s">
        <v>2025</v>
      </c>
      <c r="R883" t="s">
        <v>52</v>
      </c>
      <c r="S883" t="s">
        <v>52</v>
      </c>
      <c r="T883" t="s">
        <v>1324</v>
      </c>
      <c r="U883" t="s">
        <v>291</v>
      </c>
      <c r="V883" t="s">
        <v>54</v>
      </c>
      <c r="W883" t="s">
        <v>55</v>
      </c>
      <c r="X883" t="s">
        <v>56</v>
      </c>
      <c r="Y883" t="s">
        <v>81</v>
      </c>
      <c r="Z883" t="s">
        <v>58</v>
      </c>
      <c r="AA883" t="s">
        <v>82</v>
      </c>
      <c r="AB883">
        <v>1</v>
      </c>
      <c r="AC883" t="s">
        <v>102</v>
      </c>
      <c r="AD883" t="s">
        <v>52</v>
      </c>
      <c r="AE883" t="s">
        <v>52</v>
      </c>
      <c r="AF883" t="s">
        <v>52</v>
      </c>
      <c r="AG883" t="s">
        <v>52</v>
      </c>
      <c r="AH883">
        <v>9606</v>
      </c>
      <c r="AI883" t="s">
        <v>61</v>
      </c>
      <c r="AJ883" t="s">
        <v>2030</v>
      </c>
      <c r="AK883" t="s">
        <v>63</v>
      </c>
      <c r="AL883" t="s">
        <v>104</v>
      </c>
    </row>
    <row r="884" spans="1:38" x14ac:dyDescent="0.2">
      <c r="A884">
        <v>1034</v>
      </c>
      <c r="B884">
        <v>31316073</v>
      </c>
      <c r="C884" t="s">
        <v>38</v>
      </c>
      <c r="D884" t="s">
        <v>2023</v>
      </c>
      <c r="E884" t="s">
        <v>2031</v>
      </c>
      <c r="F884">
        <v>11632</v>
      </c>
      <c r="G884">
        <v>19052</v>
      </c>
      <c r="H884" t="s">
        <v>133</v>
      </c>
      <c r="I884">
        <v>1614</v>
      </c>
      <c r="J884" t="s">
        <v>95</v>
      </c>
      <c r="K884" t="s">
        <v>43</v>
      </c>
      <c r="L884" t="s">
        <v>1444</v>
      </c>
      <c r="M884" t="s">
        <v>45</v>
      </c>
      <c r="N884" t="s">
        <v>73</v>
      </c>
      <c r="O884" t="s">
        <v>47</v>
      </c>
      <c r="P884" t="s">
        <v>74</v>
      </c>
      <c r="Q884" t="s">
        <v>2025</v>
      </c>
      <c r="R884" t="s">
        <v>52</v>
      </c>
      <c r="S884" t="s">
        <v>52</v>
      </c>
      <c r="T884" t="s">
        <v>1324</v>
      </c>
      <c r="U884" t="s">
        <v>223</v>
      </c>
      <c r="V884" t="s">
        <v>54</v>
      </c>
      <c r="W884" t="s">
        <v>55</v>
      </c>
      <c r="X884" t="s">
        <v>56</v>
      </c>
      <c r="Y884" t="s">
        <v>81</v>
      </c>
      <c r="Z884" t="s">
        <v>58</v>
      </c>
      <c r="AA884" t="s">
        <v>82</v>
      </c>
      <c r="AB884">
        <v>1</v>
      </c>
      <c r="AC884" t="s">
        <v>102</v>
      </c>
      <c r="AD884" t="s">
        <v>52</v>
      </c>
      <c r="AE884" t="s">
        <v>52</v>
      </c>
      <c r="AF884" t="s">
        <v>52</v>
      </c>
      <c r="AG884" t="s">
        <v>52</v>
      </c>
      <c r="AH884">
        <v>9606</v>
      </c>
      <c r="AI884" t="s">
        <v>61</v>
      </c>
      <c r="AJ884" t="s">
        <v>2032</v>
      </c>
      <c r="AK884" t="s">
        <v>63</v>
      </c>
      <c r="AL884" t="s">
        <v>104</v>
      </c>
    </row>
    <row r="885" spans="1:38" x14ac:dyDescent="0.2">
      <c r="A885">
        <v>1035</v>
      </c>
      <c r="B885">
        <v>30194290</v>
      </c>
      <c r="C885" t="s">
        <v>38</v>
      </c>
      <c r="D885" t="s">
        <v>2033</v>
      </c>
      <c r="E885" t="s">
        <v>2034</v>
      </c>
      <c r="F885">
        <v>476</v>
      </c>
      <c r="G885">
        <v>476</v>
      </c>
      <c r="H885" t="s">
        <v>41</v>
      </c>
      <c r="I885">
        <v>166</v>
      </c>
      <c r="J885" t="s">
        <v>1337</v>
      </c>
      <c r="K885" t="s">
        <v>43</v>
      </c>
      <c r="L885" t="s">
        <v>2035</v>
      </c>
      <c r="M885" t="s">
        <v>45</v>
      </c>
      <c r="N885" t="s">
        <v>230</v>
      </c>
      <c r="O885" t="s">
        <v>47</v>
      </c>
      <c r="P885" t="s">
        <v>74</v>
      </c>
      <c r="Q885" t="s">
        <v>136</v>
      </c>
      <c r="R885" t="s">
        <v>2036</v>
      </c>
      <c r="S885" t="s">
        <v>52</v>
      </c>
      <c r="T885" t="s">
        <v>98</v>
      </c>
      <c r="U885" t="s">
        <v>2037</v>
      </c>
      <c r="V885" t="s">
        <v>54</v>
      </c>
      <c r="W885" t="s">
        <v>55</v>
      </c>
      <c r="X885" t="s">
        <v>56</v>
      </c>
      <c r="Y885" t="s">
        <v>2038</v>
      </c>
      <c r="Z885" t="s">
        <v>347</v>
      </c>
      <c r="AA885" t="s">
        <v>82</v>
      </c>
      <c r="AB885">
        <v>3</v>
      </c>
      <c r="AC885" t="s">
        <v>1232</v>
      </c>
      <c r="AD885" t="s">
        <v>117</v>
      </c>
      <c r="AE885" t="s">
        <v>171</v>
      </c>
      <c r="AF885" t="s">
        <v>52</v>
      </c>
      <c r="AG885" t="s">
        <v>52</v>
      </c>
      <c r="AH885">
        <v>9606</v>
      </c>
      <c r="AI885" t="s">
        <v>61</v>
      </c>
      <c r="AJ885" t="s">
        <v>2039</v>
      </c>
      <c r="AK885" t="s">
        <v>63</v>
      </c>
      <c r="AL885" t="s">
        <v>2040</v>
      </c>
    </row>
    <row r="886" spans="1:38" x14ac:dyDescent="0.2">
      <c r="A886">
        <v>1037</v>
      </c>
      <c r="B886">
        <v>30194290</v>
      </c>
      <c r="C886" t="s">
        <v>38</v>
      </c>
      <c r="D886" t="s">
        <v>2033</v>
      </c>
      <c r="E886" t="s">
        <v>2041</v>
      </c>
      <c r="F886">
        <v>476</v>
      </c>
      <c r="G886">
        <v>476</v>
      </c>
      <c r="H886" t="s">
        <v>41</v>
      </c>
      <c r="I886">
        <v>156</v>
      </c>
      <c r="J886" t="s">
        <v>1337</v>
      </c>
      <c r="K886" t="s">
        <v>43</v>
      </c>
      <c r="L886" t="s">
        <v>2035</v>
      </c>
      <c r="M886" t="s">
        <v>45</v>
      </c>
      <c r="N886" t="s">
        <v>230</v>
      </c>
      <c r="O886" t="s">
        <v>47</v>
      </c>
      <c r="P886" t="s">
        <v>74</v>
      </c>
      <c r="Q886" t="s">
        <v>136</v>
      </c>
      <c r="R886" t="s">
        <v>2042</v>
      </c>
      <c r="S886" t="s">
        <v>52</v>
      </c>
      <c r="T886" t="s">
        <v>98</v>
      </c>
      <c r="U886" t="s">
        <v>2037</v>
      </c>
      <c r="V886" t="s">
        <v>54</v>
      </c>
      <c r="W886" t="s">
        <v>55</v>
      </c>
      <c r="X886" t="s">
        <v>56</v>
      </c>
      <c r="Y886" t="s">
        <v>2038</v>
      </c>
      <c r="Z886" t="s">
        <v>347</v>
      </c>
      <c r="AA886" t="s">
        <v>82</v>
      </c>
      <c r="AB886">
        <v>3</v>
      </c>
      <c r="AC886" t="s">
        <v>1232</v>
      </c>
      <c r="AD886" t="s">
        <v>117</v>
      </c>
      <c r="AE886" t="s">
        <v>171</v>
      </c>
      <c r="AF886" t="s">
        <v>52</v>
      </c>
      <c r="AG886" t="s">
        <v>52</v>
      </c>
      <c r="AH886">
        <v>9606</v>
      </c>
      <c r="AI886" t="s">
        <v>61</v>
      </c>
      <c r="AJ886" t="s">
        <v>2043</v>
      </c>
      <c r="AK886" t="s">
        <v>63</v>
      </c>
      <c r="AL886" t="s">
        <v>2044</v>
      </c>
    </row>
    <row r="887" spans="1:38" x14ac:dyDescent="0.2">
      <c r="A887">
        <v>1039</v>
      </c>
      <c r="B887">
        <v>30194290</v>
      </c>
      <c r="C887" t="s">
        <v>38</v>
      </c>
      <c r="D887" t="s">
        <v>2033</v>
      </c>
      <c r="E887" t="s">
        <v>2045</v>
      </c>
      <c r="F887">
        <v>476</v>
      </c>
      <c r="G887">
        <v>476</v>
      </c>
      <c r="H887" t="s">
        <v>41</v>
      </c>
      <c r="I887">
        <v>126</v>
      </c>
      <c r="J887" t="s">
        <v>1337</v>
      </c>
      <c r="K887" t="s">
        <v>43</v>
      </c>
      <c r="L887" t="s">
        <v>2035</v>
      </c>
      <c r="M887" t="s">
        <v>45</v>
      </c>
      <c r="N887" t="s">
        <v>230</v>
      </c>
      <c r="O887" t="s">
        <v>47</v>
      </c>
      <c r="P887" t="s">
        <v>74</v>
      </c>
      <c r="Q887" t="s">
        <v>136</v>
      </c>
      <c r="R887" t="s">
        <v>2046</v>
      </c>
      <c r="S887" t="s">
        <v>52</v>
      </c>
      <c r="T887" t="s">
        <v>98</v>
      </c>
      <c r="U887" t="s">
        <v>2037</v>
      </c>
      <c r="V887" t="s">
        <v>54</v>
      </c>
      <c r="W887" t="s">
        <v>55</v>
      </c>
      <c r="X887" t="s">
        <v>56</v>
      </c>
      <c r="Y887" t="s">
        <v>2038</v>
      </c>
      <c r="Z887" t="s">
        <v>347</v>
      </c>
      <c r="AA887" t="s">
        <v>82</v>
      </c>
      <c r="AB887">
        <v>3</v>
      </c>
      <c r="AC887" t="s">
        <v>1232</v>
      </c>
      <c r="AD887" t="s">
        <v>117</v>
      </c>
      <c r="AE887" t="s">
        <v>171</v>
      </c>
      <c r="AF887" t="s">
        <v>52</v>
      </c>
      <c r="AG887" t="s">
        <v>52</v>
      </c>
      <c r="AH887">
        <v>9606</v>
      </c>
      <c r="AI887" t="s">
        <v>61</v>
      </c>
      <c r="AJ887" t="s">
        <v>2047</v>
      </c>
      <c r="AK887" t="s">
        <v>63</v>
      </c>
      <c r="AL887" t="s">
        <v>2048</v>
      </c>
    </row>
    <row r="888" spans="1:38" x14ac:dyDescent="0.2">
      <c r="A888">
        <v>1041</v>
      </c>
      <c r="B888">
        <v>31365872</v>
      </c>
      <c r="C888" t="s">
        <v>38</v>
      </c>
      <c r="D888" t="s">
        <v>2049</v>
      </c>
      <c r="E888" t="s">
        <v>2050</v>
      </c>
      <c r="F888">
        <v>57</v>
      </c>
      <c r="G888">
        <v>18675</v>
      </c>
      <c r="H888" t="s">
        <v>133</v>
      </c>
      <c r="I888">
        <v>57</v>
      </c>
      <c r="J888" t="s">
        <v>166</v>
      </c>
      <c r="K888" t="s">
        <v>135</v>
      </c>
      <c r="L888" t="s">
        <v>52</v>
      </c>
      <c r="M888" t="s">
        <v>45</v>
      </c>
      <c r="N888" t="s">
        <v>279</v>
      </c>
      <c r="O888" t="s">
        <v>47</v>
      </c>
      <c r="P888" t="s">
        <v>342</v>
      </c>
      <c r="Q888" t="s">
        <v>1344</v>
      </c>
      <c r="R888" t="s">
        <v>2051</v>
      </c>
      <c r="S888" t="s">
        <v>2052</v>
      </c>
      <c r="T888">
        <f xml:space="preserve"> 0.3</f>
        <v>0.3</v>
      </c>
      <c r="U888" t="s">
        <v>167</v>
      </c>
      <c r="V888" t="s">
        <v>54</v>
      </c>
      <c r="W888" t="s">
        <v>55</v>
      </c>
      <c r="X888" t="s">
        <v>56</v>
      </c>
      <c r="Y888" t="s">
        <v>2053</v>
      </c>
      <c r="Z888" t="s">
        <v>296</v>
      </c>
      <c r="AA888" t="s">
        <v>389</v>
      </c>
      <c r="AB888">
        <v>4</v>
      </c>
      <c r="AC888" t="s">
        <v>170</v>
      </c>
      <c r="AD888" t="s">
        <v>117</v>
      </c>
      <c r="AE888" t="s">
        <v>171</v>
      </c>
      <c r="AF888" t="s">
        <v>172</v>
      </c>
      <c r="AG888" t="s">
        <v>52</v>
      </c>
      <c r="AH888">
        <v>9606</v>
      </c>
      <c r="AI888" t="s">
        <v>61</v>
      </c>
      <c r="AJ888" t="s">
        <v>2054</v>
      </c>
      <c r="AK888" t="s">
        <v>63</v>
      </c>
      <c r="AL888" t="s">
        <v>2055</v>
      </c>
    </row>
    <row r="889" spans="1:38" x14ac:dyDescent="0.2">
      <c r="A889">
        <v>1042</v>
      </c>
      <c r="B889">
        <v>31365872</v>
      </c>
      <c r="C889" t="s">
        <v>38</v>
      </c>
      <c r="D889" t="s">
        <v>2049</v>
      </c>
      <c r="E889" t="s">
        <v>2056</v>
      </c>
      <c r="F889">
        <v>85</v>
      </c>
      <c r="G889">
        <v>18675</v>
      </c>
      <c r="H889" t="s">
        <v>133</v>
      </c>
      <c r="I889">
        <v>85</v>
      </c>
      <c r="J889" t="s">
        <v>166</v>
      </c>
      <c r="K889" t="s">
        <v>135</v>
      </c>
      <c r="L889" t="s">
        <v>52</v>
      </c>
      <c r="M889" t="s">
        <v>45</v>
      </c>
      <c r="N889" t="s">
        <v>279</v>
      </c>
      <c r="O889" t="s">
        <v>47</v>
      </c>
      <c r="P889" t="s">
        <v>342</v>
      </c>
      <c r="Q889" t="s">
        <v>1344</v>
      </c>
      <c r="R889" t="s">
        <v>2051</v>
      </c>
      <c r="S889" t="s">
        <v>2052</v>
      </c>
      <c r="T889">
        <f xml:space="preserve"> 0.3</f>
        <v>0.3</v>
      </c>
      <c r="U889" t="s">
        <v>167</v>
      </c>
      <c r="V889" t="s">
        <v>54</v>
      </c>
      <c r="W889" t="s">
        <v>55</v>
      </c>
      <c r="X889" t="s">
        <v>56</v>
      </c>
      <c r="Y889" t="s">
        <v>2053</v>
      </c>
      <c r="Z889" t="s">
        <v>296</v>
      </c>
      <c r="AA889" t="s">
        <v>389</v>
      </c>
      <c r="AB889">
        <v>4</v>
      </c>
      <c r="AC889" t="s">
        <v>170</v>
      </c>
      <c r="AD889" t="s">
        <v>117</v>
      </c>
      <c r="AE889" t="s">
        <v>171</v>
      </c>
      <c r="AF889" t="s">
        <v>172</v>
      </c>
      <c r="AG889" t="s">
        <v>52</v>
      </c>
      <c r="AH889">
        <v>9606</v>
      </c>
      <c r="AI889" t="s">
        <v>61</v>
      </c>
      <c r="AJ889" t="s">
        <v>2057</v>
      </c>
      <c r="AK889" t="s">
        <v>63</v>
      </c>
      <c r="AL889" t="s">
        <v>2058</v>
      </c>
    </row>
    <row r="890" spans="1:38" x14ac:dyDescent="0.2">
      <c r="A890">
        <v>1045</v>
      </c>
      <c r="B890">
        <v>31294695</v>
      </c>
      <c r="C890" t="s">
        <v>38</v>
      </c>
      <c r="D890" t="s">
        <v>2059</v>
      </c>
      <c r="E890" t="s">
        <v>2060</v>
      </c>
      <c r="F890">
        <v>18788</v>
      </c>
      <c r="G890">
        <v>18788</v>
      </c>
      <c r="H890" t="s">
        <v>41</v>
      </c>
      <c r="I890">
        <v>110</v>
      </c>
      <c r="J890" t="s">
        <v>228</v>
      </c>
      <c r="K890" t="s">
        <v>43</v>
      </c>
      <c r="L890" t="s">
        <v>2061</v>
      </c>
      <c r="M890" t="s">
        <v>45</v>
      </c>
      <c r="N890" t="s">
        <v>279</v>
      </c>
      <c r="O890" t="s">
        <v>47</v>
      </c>
      <c r="P890" t="s">
        <v>48</v>
      </c>
      <c r="Q890" t="s">
        <v>2062</v>
      </c>
      <c r="R890" t="s">
        <v>2063</v>
      </c>
      <c r="S890" t="s">
        <v>2064</v>
      </c>
      <c r="T890" t="s">
        <v>98</v>
      </c>
      <c r="U890" t="s">
        <v>2065</v>
      </c>
      <c r="V890" t="s">
        <v>78</v>
      </c>
      <c r="W890" t="s">
        <v>79</v>
      </c>
      <c r="X890" t="s">
        <v>80</v>
      </c>
      <c r="Y890" t="s">
        <v>731</v>
      </c>
      <c r="Z890" t="s">
        <v>515</v>
      </c>
      <c r="AA890" t="s">
        <v>59</v>
      </c>
      <c r="AB890">
        <v>3</v>
      </c>
      <c r="AC890" t="s">
        <v>233</v>
      </c>
      <c r="AD890" t="s">
        <v>117</v>
      </c>
      <c r="AE890" t="s">
        <v>171</v>
      </c>
      <c r="AF890" t="s">
        <v>52</v>
      </c>
      <c r="AG890" t="s">
        <v>52</v>
      </c>
      <c r="AH890">
        <v>9606</v>
      </c>
      <c r="AI890" t="s">
        <v>61</v>
      </c>
      <c r="AJ890" t="s">
        <v>2066</v>
      </c>
      <c r="AK890" t="s">
        <v>63</v>
      </c>
      <c r="AL890" t="s">
        <v>2067</v>
      </c>
    </row>
    <row r="891" spans="1:38" x14ac:dyDescent="0.2">
      <c r="A891">
        <v>1046</v>
      </c>
      <c r="B891">
        <v>31294695</v>
      </c>
      <c r="C891" t="s">
        <v>38</v>
      </c>
      <c r="D891" t="s">
        <v>2059</v>
      </c>
      <c r="E891" t="s">
        <v>2068</v>
      </c>
      <c r="F891">
        <v>18788</v>
      </c>
      <c r="G891">
        <v>18788</v>
      </c>
      <c r="H891" t="s">
        <v>41</v>
      </c>
      <c r="I891">
        <v>17</v>
      </c>
      <c r="J891" t="s">
        <v>228</v>
      </c>
      <c r="K891" t="s">
        <v>43</v>
      </c>
      <c r="L891" t="s">
        <v>2061</v>
      </c>
      <c r="M891" t="s">
        <v>45</v>
      </c>
      <c r="N891" t="s">
        <v>279</v>
      </c>
      <c r="O891" t="s">
        <v>47</v>
      </c>
      <c r="P891" t="s">
        <v>48</v>
      </c>
      <c r="Q891" t="s">
        <v>1322</v>
      </c>
      <c r="R891" t="s">
        <v>2069</v>
      </c>
      <c r="S891" t="s">
        <v>1369</v>
      </c>
      <c r="T891" t="s">
        <v>98</v>
      </c>
      <c r="U891" t="s">
        <v>2065</v>
      </c>
      <c r="V891" t="s">
        <v>78</v>
      </c>
      <c r="W891" t="s">
        <v>79</v>
      </c>
      <c r="X891" t="s">
        <v>80</v>
      </c>
      <c r="Y891" t="s">
        <v>731</v>
      </c>
      <c r="Z891" t="s">
        <v>515</v>
      </c>
      <c r="AA891" t="s">
        <v>59</v>
      </c>
      <c r="AB891">
        <v>3</v>
      </c>
      <c r="AC891" t="s">
        <v>233</v>
      </c>
      <c r="AD891" t="s">
        <v>117</v>
      </c>
      <c r="AE891" t="s">
        <v>171</v>
      </c>
      <c r="AF891" t="s">
        <v>52</v>
      </c>
      <c r="AG891" t="s">
        <v>52</v>
      </c>
      <c r="AH891">
        <v>9606</v>
      </c>
      <c r="AI891" t="s">
        <v>61</v>
      </c>
      <c r="AJ891" t="s">
        <v>2070</v>
      </c>
      <c r="AK891" t="s">
        <v>63</v>
      </c>
      <c r="AL891" t="s">
        <v>2067</v>
      </c>
    </row>
    <row r="892" spans="1:38" x14ac:dyDescent="0.2">
      <c r="A892">
        <v>1048</v>
      </c>
      <c r="B892">
        <v>29987050</v>
      </c>
      <c r="C892" t="s">
        <v>38</v>
      </c>
      <c r="D892" t="s">
        <v>2071</v>
      </c>
      <c r="E892" t="s">
        <v>2072</v>
      </c>
      <c r="F892">
        <v>18567</v>
      </c>
      <c r="G892">
        <v>18567</v>
      </c>
      <c r="H892" t="s">
        <v>41</v>
      </c>
      <c r="I892">
        <v>811</v>
      </c>
      <c r="J892" t="s">
        <v>228</v>
      </c>
      <c r="K892" t="s">
        <v>43</v>
      </c>
      <c r="L892" t="s">
        <v>1437</v>
      </c>
      <c r="M892" t="s">
        <v>45</v>
      </c>
      <c r="N892" t="s">
        <v>73</v>
      </c>
      <c r="O892" t="s">
        <v>47</v>
      </c>
      <c r="P892" t="s">
        <v>74</v>
      </c>
      <c r="Q892" t="s">
        <v>2025</v>
      </c>
      <c r="R892" t="s">
        <v>52</v>
      </c>
      <c r="S892" t="s">
        <v>52</v>
      </c>
      <c r="T892" t="s">
        <v>52</v>
      </c>
      <c r="U892" t="s">
        <v>223</v>
      </c>
      <c r="V892" t="s">
        <v>54</v>
      </c>
      <c r="W892" t="s">
        <v>55</v>
      </c>
      <c r="X892" t="s">
        <v>56</v>
      </c>
      <c r="Y892" t="s">
        <v>1199</v>
      </c>
      <c r="Z892" t="s">
        <v>408</v>
      </c>
      <c r="AA892" t="s">
        <v>82</v>
      </c>
      <c r="AB892">
        <v>3</v>
      </c>
      <c r="AC892" t="s">
        <v>233</v>
      </c>
      <c r="AD892" t="s">
        <v>117</v>
      </c>
      <c r="AE892" t="s">
        <v>171</v>
      </c>
      <c r="AF892" t="s">
        <v>52</v>
      </c>
      <c r="AG892" t="s">
        <v>52</v>
      </c>
      <c r="AH892">
        <v>9606</v>
      </c>
      <c r="AI892" t="s">
        <v>61</v>
      </c>
      <c r="AJ892" t="s">
        <v>2073</v>
      </c>
      <c r="AK892" t="s">
        <v>63</v>
      </c>
      <c r="AL892" t="s">
        <v>119</v>
      </c>
    </row>
    <row r="893" spans="1:38" x14ac:dyDescent="0.2">
      <c r="A893">
        <v>1050</v>
      </c>
      <c r="B893">
        <v>29987050</v>
      </c>
      <c r="C893" t="s">
        <v>38</v>
      </c>
      <c r="D893" t="s">
        <v>2071</v>
      </c>
      <c r="E893" t="s">
        <v>2074</v>
      </c>
      <c r="F893">
        <v>18567</v>
      </c>
      <c r="G893">
        <v>18567</v>
      </c>
      <c r="H893" t="s">
        <v>41</v>
      </c>
      <c r="I893">
        <v>1036</v>
      </c>
      <c r="J893" t="s">
        <v>228</v>
      </c>
      <c r="K893" t="s">
        <v>43</v>
      </c>
      <c r="L893" t="s">
        <v>1437</v>
      </c>
      <c r="M893" t="s">
        <v>45</v>
      </c>
      <c r="N893" t="s">
        <v>230</v>
      </c>
      <c r="O893" t="s">
        <v>47</v>
      </c>
      <c r="P893" t="s">
        <v>342</v>
      </c>
      <c r="Q893" t="s">
        <v>2025</v>
      </c>
      <c r="R893" t="s">
        <v>2075</v>
      </c>
      <c r="S893" t="s">
        <v>2076</v>
      </c>
      <c r="T893" t="s">
        <v>52</v>
      </c>
      <c r="U893" t="s">
        <v>223</v>
      </c>
      <c r="V893" t="s">
        <v>54</v>
      </c>
      <c r="W893" t="s">
        <v>55</v>
      </c>
      <c r="X893" t="s">
        <v>56</v>
      </c>
      <c r="Y893" t="s">
        <v>1199</v>
      </c>
      <c r="Z893" t="s">
        <v>408</v>
      </c>
      <c r="AA893" t="s">
        <v>82</v>
      </c>
      <c r="AB893">
        <v>3</v>
      </c>
      <c r="AC893" t="s">
        <v>233</v>
      </c>
      <c r="AD893" t="s">
        <v>117</v>
      </c>
      <c r="AE893" t="s">
        <v>171</v>
      </c>
      <c r="AF893" t="s">
        <v>52</v>
      </c>
      <c r="AG893" t="s">
        <v>52</v>
      </c>
      <c r="AH893">
        <v>9606</v>
      </c>
      <c r="AI893" t="s">
        <v>61</v>
      </c>
      <c r="AJ893" t="s">
        <v>2073</v>
      </c>
      <c r="AK893" t="s">
        <v>63</v>
      </c>
      <c r="AL893" t="s">
        <v>119</v>
      </c>
    </row>
    <row r="894" spans="1:38" x14ac:dyDescent="0.2">
      <c r="A894">
        <v>1052</v>
      </c>
      <c r="B894">
        <v>29987050</v>
      </c>
      <c r="C894" t="s">
        <v>38</v>
      </c>
      <c r="D894" t="s">
        <v>2071</v>
      </c>
      <c r="E894" t="s">
        <v>2077</v>
      </c>
      <c r="F894">
        <v>18567</v>
      </c>
      <c r="G894">
        <v>18567</v>
      </c>
      <c r="H894" t="s">
        <v>41</v>
      </c>
      <c r="I894">
        <v>969</v>
      </c>
      <c r="J894" t="s">
        <v>228</v>
      </c>
      <c r="K894" t="s">
        <v>43</v>
      </c>
      <c r="L894" t="s">
        <v>1437</v>
      </c>
      <c r="M894" t="s">
        <v>45</v>
      </c>
      <c r="N894" t="s">
        <v>230</v>
      </c>
      <c r="O894" t="s">
        <v>47</v>
      </c>
      <c r="P894" t="s">
        <v>74</v>
      </c>
      <c r="Q894" t="s">
        <v>2025</v>
      </c>
      <c r="R894" t="s">
        <v>52</v>
      </c>
      <c r="S894" t="s">
        <v>52</v>
      </c>
      <c r="T894" t="s">
        <v>52</v>
      </c>
      <c r="U894" t="s">
        <v>223</v>
      </c>
      <c r="V894" t="s">
        <v>54</v>
      </c>
      <c r="W894" t="s">
        <v>55</v>
      </c>
      <c r="X894" t="s">
        <v>56</v>
      </c>
      <c r="Y894" t="s">
        <v>1719</v>
      </c>
      <c r="Z894" t="s">
        <v>766</v>
      </c>
      <c r="AA894" t="s">
        <v>82</v>
      </c>
      <c r="AB894">
        <v>3</v>
      </c>
      <c r="AC894" t="s">
        <v>233</v>
      </c>
      <c r="AD894" t="s">
        <v>117</v>
      </c>
      <c r="AE894" t="s">
        <v>171</v>
      </c>
      <c r="AF894" t="s">
        <v>52</v>
      </c>
      <c r="AG894" t="s">
        <v>52</v>
      </c>
      <c r="AH894">
        <v>9606</v>
      </c>
      <c r="AI894" t="s">
        <v>61</v>
      </c>
      <c r="AJ894" t="s">
        <v>2073</v>
      </c>
      <c r="AK894" t="s">
        <v>63</v>
      </c>
      <c r="AL894" t="s">
        <v>119</v>
      </c>
    </row>
    <row r="895" spans="1:38" x14ac:dyDescent="0.2">
      <c r="A895">
        <v>1053</v>
      </c>
      <c r="B895">
        <v>29987050</v>
      </c>
      <c r="C895" t="s">
        <v>38</v>
      </c>
      <c r="D895" t="s">
        <v>2071</v>
      </c>
      <c r="E895" t="s">
        <v>2078</v>
      </c>
      <c r="F895">
        <v>18567</v>
      </c>
      <c r="G895">
        <v>18567</v>
      </c>
      <c r="H895" t="s">
        <v>41</v>
      </c>
      <c r="I895">
        <v>1062</v>
      </c>
      <c r="J895" t="s">
        <v>228</v>
      </c>
      <c r="K895" t="s">
        <v>43</v>
      </c>
      <c r="L895" t="s">
        <v>1437</v>
      </c>
      <c r="M895" t="s">
        <v>45</v>
      </c>
      <c r="N895" t="s">
        <v>230</v>
      </c>
      <c r="O895" t="s">
        <v>47</v>
      </c>
      <c r="P895" t="s">
        <v>74</v>
      </c>
      <c r="Q895" t="s">
        <v>2025</v>
      </c>
      <c r="R895" t="s">
        <v>2075</v>
      </c>
      <c r="S895" t="s">
        <v>2076</v>
      </c>
      <c r="T895" t="s">
        <v>52</v>
      </c>
      <c r="U895" t="s">
        <v>223</v>
      </c>
      <c r="V895" t="s">
        <v>54</v>
      </c>
      <c r="W895" t="s">
        <v>55</v>
      </c>
      <c r="X895" t="s">
        <v>56</v>
      </c>
      <c r="Y895" t="s">
        <v>1719</v>
      </c>
      <c r="Z895" t="s">
        <v>766</v>
      </c>
      <c r="AA895" t="s">
        <v>82</v>
      </c>
      <c r="AB895">
        <v>3</v>
      </c>
      <c r="AC895" t="s">
        <v>233</v>
      </c>
      <c r="AD895" t="s">
        <v>117</v>
      </c>
      <c r="AE895" t="s">
        <v>171</v>
      </c>
      <c r="AF895" t="s">
        <v>52</v>
      </c>
      <c r="AG895" t="s">
        <v>52</v>
      </c>
      <c r="AH895">
        <v>9606</v>
      </c>
      <c r="AI895" t="s">
        <v>61</v>
      </c>
      <c r="AJ895" t="s">
        <v>2073</v>
      </c>
      <c r="AK895" t="s">
        <v>63</v>
      </c>
      <c r="AL895" t="s">
        <v>119</v>
      </c>
    </row>
    <row r="896" spans="1:38" x14ac:dyDescent="0.2">
      <c r="A896">
        <v>1056</v>
      </c>
      <c r="B896">
        <v>31300418</v>
      </c>
      <c r="C896" t="s">
        <v>38</v>
      </c>
      <c r="D896" t="s">
        <v>2079</v>
      </c>
      <c r="E896" t="s">
        <v>2080</v>
      </c>
      <c r="F896">
        <v>19025</v>
      </c>
      <c r="G896">
        <v>19025</v>
      </c>
      <c r="H896" t="s">
        <v>41</v>
      </c>
      <c r="I896">
        <v>5</v>
      </c>
      <c r="J896" t="s">
        <v>228</v>
      </c>
      <c r="K896" t="s">
        <v>43</v>
      </c>
      <c r="L896" t="s">
        <v>795</v>
      </c>
      <c r="M896" t="s">
        <v>45</v>
      </c>
      <c r="N896" t="s">
        <v>46</v>
      </c>
      <c r="O896" t="s">
        <v>47</v>
      </c>
      <c r="P896" t="s">
        <v>48</v>
      </c>
      <c r="Q896" t="s">
        <v>2081</v>
      </c>
      <c r="R896" t="s">
        <v>2082</v>
      </c>
      <c r="S896" t="s">
        <v>1369</v>
      </c>
      <c r="T896" t="s">
        <v>98</v>
      </c>
      <c r="U896" t="s">
        <v>1441</v>
      </c>
      <c r="V896" t="s">
        <v>54</v>
      </c>
      <c r="W896" t="s">
        <v>55</v>
      </c>
      <c r="X896" t="s">
        <v>56</v>
      </c>
      <c r="Y896" t="s">
        <v>2083</v>
      </c>
      <c r="Z896" t="s">
        <v>2084</v>
      </c>
      <c r="AA896" t="s">
        <v>59</v>
      </c>
      <c r="AB896">
        <v>3</v>
      </c>
      <c r="AC896" t="s">
        <v>233</v>
      </c>
      <c r="AD896" t="s">
        <v>117</v>
      </c>
      <c r="AE896" t="s">
        <v>171</v>
      </c>
      <c r="AF896" t="s">
        <v>52</v>
      </c>
      <c r="AG896" t="s">
        <v>52</v>
      </c>
      <c r="AH896">
        <v>9606</v>
      </c>
      <c r="AI896" t="s">
        <v>61</v>
      </c>
      <c r="AJ896" t="s">
        <v>2085</v>
      </c>
      <c r="AK896" t="s">
        <v>63</v>
      </c>
      <c r="AL896" t="s">
        <v>64</v>
      </c>
    </row>
    <row r="897" spans="1:38" x14ac:dyDescent="0.2">
      <c r="A897">
        <v>1057</v>
      </c>
      <c r="B897">
        <v>31300418</v>
      </c>
      <c r="C897" t="s">
        <v>38</v>
      </c>
      <c r="D897" t="s">
        <v>2079</v>
      </c>
      <c r="E897" t="s">
        <v>2086</v>
      </c>
      <c r="F897">
        <v>19049</v>
      </c>
      <c r="G897">
        <v>19049</v>
      </c>
      <c r="H897" t="s">
        <v>41</v>
      </c>
      <c r="I897">
        <v>1</v>
      </c>
      <c r="J897" t="s">
        <v>228</v>
      </c>
      <c r="K897" t="s">
        <v>43</v>
      </c>
      <c r="L897" t="s">
        <v>795</v>
      </c>
      <c r="M897" t="s">
        <v>45</v>
      </c>
      <c r="N897" t="s">
        <v>46</v>
      </c>
      <c r="O897" t="s">
        <v>47</v>
      </c>
      <c r="P897" t="s">
        <v>48</v>
      </c>
      <c r="Q897" t="s">
        <v>136</v>
      </c>
      <c r="R897" t="s">
        <v>2082</v>
      </c>
      <c r="S897" t="s">
        <v>1369</v>
      </c>
      <c r="T897" t="s">
        <v>98</v>
      </c>
      <c r="U897" t="s">
        <v>1441</v>
      </c>
      <c r="V897" t="s">
        <v>54</v>
      </c>
      <c r="W897" t="s">
        <v>55</v>
      </c>
      <c r="X897" t="s">
        <v>56</v>
      </c>
      <c r="Y897" t="s">
        <v>2083</v>
      </c>
      <c r="Z897" t="s">
        <v>2084</v>
      </c>
      <c r="AA897" t="s">
        <v>59</v>
      </c>
      <c r="AB897">
        <v>3</v>
      </c>
      <c r="AC897" t="s">
        <v>233</v>
      </c>
      <c r="AD897" t="s">
        <v>117</v>
      </c>
      <c r="AE897" t="s">
        <v>171</v>
      </c>
      <c r="AF897" t="s">
        <v>52</v>
      </c>
      <c r="AG897" t="s">
        <v>52</v>
      </c>
      <c r="AH897">
        <v>9606</v>
      </c>
      <c r="AI897" t="s">
        <v>61</v>
      </c>
      <c r="AJ897" t="s">
        <v>2085</v>
      </c>
      <c r="AK897" t="s">
        <v>63</v>
      </c>
      <c r="AL897" t="s">
        <v>64</v>
      </c>
    </row>
    <row r="898" spans="1:38" x14ac:dyDescent="0.2">
      <c r="A898">
        <v>1058</v>
      </c>
      <c r="B898">
        <v>31300418</v>
      </c>
      <c r="C898" t="s">
        <v>38</v>
      </c>
      <c r="D898" t="s">
        <v>2079</v>
      </c>
      <c r="E898" t="s">
        <v>2087</v>
      </c>
      <c r="F898">
        <v>19023</v>
      </c>
      <c r="G898">
        <v>19023</v>
      </c>
      <c r="H898" t="s">
        <v>41</v>
      </c>
      <c r="I898">
        <v>17</v>
      </c>
      <c r="J898" t="s">
        <v>228</v>
      </c>
      <c r="K898" t="s">
        <v>43</v>
      </c>
      <c r="L898" t="s">
        <v>795</v>
      </c>
      <c r="M898" t="s">
        <v>45</v>
      </c>
      <c r="N898" t="s">
        <v>46</v>
      </c>
      <c r="O898" t="s">
        <v>47</v>
      </c>
      <c r="P898" t="s">
        <v>48</v>
      </c>
      <c r="Q898" t="s">
        <v>2088</v>
      </c>
      <c r="R898" t="s">
        <v>1368</v>
      </c>
      <c r="S898" t="s">
        <v>1353</v>
      </c>
      <c r="T898" t="s">
        <v>98</v>
      </c>
      <c r="U898" t="s">
        <v>1441</v>
      </c>
      <c r="V898" t="s">
        <v>54</v>
      </c>
      <c r="W898" t="s">
        <v>55</v>
      </c>
      <c r="X898" t="s">
        <v>56</v>
      </c>
      <c r="Y898" t="s">
        <v>2083</v>
      </c>
      <c r="Z898" t="s">
        <v>2084</v>
      </c>
      <c r="AA898" t="s">
        <v>59</v>
      </c>
      <c r="AB898">
        <v>3</v>
      </c>
      <c r="AC898" t="s">
        <v>233</v>
      </c>
      <c r="AD898" t="s">
        <v>117</v>
      </c>
      <c r="AE898" t="s">
        <v>171</v>
      </c>
      <c r="AF898" t="s">
        <v>52</v>
      </c>
      <c r="AG898" t="s">
        <v>52</v>
      </c>
      <c r="AH898">
        <v>9606</v>
      </c>
      <c r="AI898" t="s">
        <v>61</v>
      </c>
      <c r="AJ898" t="s">
        <v>2085</v>
      </c>
      <c r="AK898" t="s">
        <v>63</v>
      </c>
      <c r="AL898" t="s">
        <v>64</v>
      </c>
    </row>
    <row r="899" spans="1:38" x14ac:dyDescent="0.2">
      <c r="A899">
        <v>1059</v>
      </c>
      <c r="B899">
        <v>31300418</v>
      </c>
      <c r="C899" t="s">
        <v>38</v>
      </c>
      <c r="D899" t="s">
        <v>2079</v>
      </c>
      <c r="E899" t="s">
        <v>2089</v>
      </c>
      <c r="F899">
        <v>19049</v>
      </c>
      <c r="G899">
        <v>19049</v>
      </c>
      <c r="H899" t="s">
        <v>41</v>
      </c>
      <c r="I899">
        <v>10</v>
      </c>
      <c r="J899" t="s">
        <v>228</v>
      </c>
      <c r="K899" t="s">
        <v>43</v>
      </c>
      <c r="L899" t="s">
        <v>795</v>
      </c>
      <c r="M899" t="s">
        <v>45</v>
      </c>
      <c r="N899" t="s">
        <v>46</v>
      </c>
      <c r="O899" t="s">
        <v>47</v>
      </c>
      <c r="P899" t="s">
        <v>48</v>
      </c>
      <c r="Q899" t="s">
        <v>136</v>
      </c>
      <c r="R899" t="s">
        <v>1368</v>
      </c>
      <c r="S899" t="s">
        <v>1353</v>
      </c>
      <c r="T899" t="s">
        <v>98</v>
      </c>
      <c r="U899" t="s">
        <v>1441</v>
      </c>
      <c r="V899" t="s">
        <v>54</v>
      </c>
      <c r="W899" t="s">
        <v>55</v>
      </c>
      <c r="X899" t="s">
        <v>56</v>
      </c>
      <c r="Y899" t="s">
        <v>2083</v>
      </c>
      <c r="Z899" t="s">
        <v>2084</v>
      </c>
      <c r="AA899" t="s">
        <v>59</v>
      </c>
      <c r="AB899">
        <v>3</v>
      </c>
      <c r="AC899" t="s">
        <v>233</v>
      </c>
      <c r="AD899" t="s">
        <v>117</v>
      </c>
      <c r="AE899" t="s">
        <v>171</v>
      </c>
      <c r="AF899" t="s">
        <v>52</v>
      </c>
      <c r="AG899" t="s">
        <v>52</v>
      </c>
      <c r="AH899">
        <v>9606</v>
      </c>
      <c r="AI899" t="s">
        <v>61</v>
      </c>
      <c r="AJ899" t="s">
        <v>2085</v>
      </c>
      <c r="AK899" t="s">
        <v>63</v>
      </c>
      <c r="AL899" t="s">
        <v>64</v>
      </c>
    </row>
    <row r="900" spans="1:38" x14ac:dyDescent="0.2">
      <c r="A900">
        <v>1060</v>
      </c>
      <c r="B900">
        <v>31300418</v>
      </c>
      <c r="C900" t="s">
        <v>38</v>
      </c>
      <c r="D900" t="s">
        <v>2079</v>
      </c>
      <c r="E900" t="s">
        <v>2090</v>
      </c>
      <c r="F900">
        <v>19025</v>
      </c>
      <c r="G900">
        <v>19025</v>
      </c>
      <c r="H900" t="s">
        <v>41</v>
      </c>
      <c r="I900">
        <v>3</v>
      </c>
      <c r="J900" t="s">
        <v>228</v>
      </c>
      <c r="K900" t="s">
        <v>43</v>
      </c>
      <c r="L900" t="s">
        <v>795</v>
      </c>
      <c r="M900" t="s">
        <v>45</v>
      </c>
      <c r="N900" t="s">
        <v>46</v>
      </c>
      <c r="O900" t="s">
        <v>47</v>
      </c>
      <c r="P900" t="s">
        <v>48</v>
      </c>
      <c r="Q900" t="s">
        <v>2081</v>
      </c>
      <c r="R900" t="s">
        <v>2091</v>
      </c>
      <c r="S900" t="s">
        <v>1369</v>
      </c>
      <c r="T900" t="s">
        <v>98</v>
      </c>
      <c r="U900" t="s">
        <v>1441</v>
      </c>
      <c r="V900" t="s">
        <v>54</v>
      </c>
      <c r="W900" t="s">
        <v>55</v>
      </c>
      <c r="X900" t="s">
        <v>56</v>
      </c>
      <c r="Y900" t="s">
        <v>2083</v>
      </c>
      <c r="Z900" t="s">
        <v>2084</v>
      </c>
      <c r="AA900" t="s">
        <v>59</v>
      </c>
      <c r="AB900">
        <v>3</v>
      </c>
      <c r="AC900" t="s">
        <v>233</v>
      </c>
      <c r="AD900" t="s">
        <v>117</v>
      </c>
      <c r="AE900" t="s">
        <v>171</v>
      </c>
      <c r="AF900" t="s">
        <v>52</v>
      </c>
      <c r="AG900" t="s">
        <v>52</v>
      </c>
      <c r="AH900">
        <v>9606</v>
      </c>
      <c r="AI900" t="s">
        <v>61</v>
      </c>
      <c r="AJ900" t="s">
        <v>2085</v>
      </c>
      <c r="AK900" t="s">
        <v>63</v>
      </c>
      <c r="AL900" t="s">
        <v>64</v>
      </c>
    </row>
    <row r="901" spans="1:38" x14ac:dyDescent="0.2">
      <c r="A901">
        <v>1061</v>
      </c>
      <c r="B901">
        <v>31300418</v>
      </c>
      <c r="C901" t="s">
        <v>38</v>
      </c>
      <c r="D901" t="s">
        <v>2079</v>
      </c>
      <c r="E901" t="s">
        <v>2092</v>
      </c>
      <c r="F901">
        <v>19049</v>
      </c>
      <c r="G901">
        <v>19049</v>
      </c>
      <c r="H901" t="s">
        <v>41</v>
      </c>
      <c r="I901">
        <v>3</v>
      </c>
      <c r="J901" t="s">
        <v>228</v>
      </c>
      <c r="K901" t="s">
        <v>43</v>
      </c>
      <c r="L901" t="s">
        <v>795</v>
      </c>
      <c r="M901" t="s">
        <v>45</v>
      </c>
      <c r="N901" t="s">
        <v>46</v>
      </c>
      <c r="O901" t="s">
        <v>47</v>
      </c>
      <c r="P901" t="s">
        <v>48</v>
      </c>
      <c r="Q901" t="s">
        <v>136</v>
      </c>
      <c r="R901" t="s">
        <v>2091</v>
      </c>
      <c r="S901" t="s">
        <v>1369</v>
      </c>
      <c r="T901" t="s">
        <v>98</v>
      </c>
      <c r="U901" t="s">
        <v>1441</v>
      </c>
      <c r="V901" t="s">
        <v>54</v>
      </c>
      <c r="W901" t="s">
        <v>55</v>
      </c>
      <c r="X901" t="s">
        <v>56</v>
      </c>
      <c r="Y901" t="s">
        <v>2083</v>
      </c>
      <c r="Z901" t="s">
        <v>2084</v>
      </c>
      <c r="AA901" t="s">
        <v>59</v>
      </c>
      <c r="AB901">
        <v>3</v>
      </c>
      <c r="AC901" t="s">
        <v>233</v>
      </c>
      <c r="AD901" t="s">
        <v>117</v>
      </c>
      <c r="AE901" t="s">
        <v>171</v>
      </c>
      <c r="AF901" t="s">
        <v>52</v>
      </c>
      <c r="AG901" t="s">
        <v>52</v>
      </c>
      <c r="AH901">
        <v>9606</v>
      </c>
      <c r="AI901" t="s">
        <v>61</v>
      </c>
      <c r="AJ901" t="s">
        <v>2085</v>
      </c>
      <c r="AK901" t="s">
        <v>63</v>
      </c>
      <c r="AL901" t="s">
        <v>64</v>
      </c>
    </row>
    <row r="902" spans="1:38" x14ac:dyDescent="0.2">
      <c r="A902">
        <v>1062</v>
      </c>
      <c r="B902">
        <v>30995489</v>
      </c>
      <c r="C902" t="s">
        <v>38</v>
      </c>
      <c r="D902" t="s">
        <v>1996</v>
      </c>
      <c r="E902" t="s">
        <v>2093</v>
      </c>
      <c r="F902">
        <v>16935</v>
      </c>
      <c r="G902">
        <v>16935</v>
      </c>
      <c r="H902" t="s">
        <v>41</v>
      </c>
      <c r="I902">
        <v>173</v>
      </c>
      <c r="J902" t="s">
        <v>2094</v>
      </c>
      <c r="K902" t="s">
        <v>43</v>
      </c>
      <c r="L902" t="s">
        <v>2095</v>
      </c>
      <c r="M902" t="s">
        <v>45</v>
      </c>
      <c r="N902" t="s">
        <v>73</v>
      </c>
      <c r="O902" t="s">
        <v>47</v>
      </c>
      <c r="P902" t="s">
        <v>48</v>
      </c>
      <c r="Q902" t="s">
        <v>1339</v>
      </c>
      <c r="R902" t="s">
        <v>2096</v>
      </c>
      <c r="S902" t="s">
        <v>2097</v>
      </c>
      <c r="T902" t="s">
        <v>98</v>
      </c>
      <c r="U902" t="s">
        <v>99</v>
      </c>
      <c r="V902" t="s">
        <v>54</v>
      </c>
      <c r="W902" t="s">
        <v>55</v>
      </c>
      <c r="X902" t="s">
        <v>56</v>
      </c>
      <c r="Y902" t="s">
        <v>2010</v>
      </c>
      <c r="Z902" t="s">
        <v>152</v>
      </c>
      <c r="AA902" t="s">
        <v>59</v>
      </c>
      <c r="AB902">
        <v>1</v>
      </c>
      <c r="AC902" t="s">
        <v>2098</v>
      </c>
      <c r="AD902" t="s">
        <v>52</v>
      </c>
      <c r="AE902" t="s">
        <v>52</v>
      </c>
      <c r="AF902" t="s">
        <v>52</v>
      </c>
      <c r="AG902" t="s">
        <v>52</v>
      </c>
      <c r="AH902">
        <v>9606</v>
      </c>
      <c r="AI902" t="s">
        <v>61</v>
      </c>
      <c r="AJ902" t="s">
        <v>2099</v>
      </c>
      <c r="AK902" t="s">
        <v>63</v>
      </c>
      <c r="AL902" t="s">
        <v>1307</v>
      </c>
    </row>
    <row r="903" spans="1:38" x14ac:dyDescent="0.2">
      <c r="A903">
        <v>1063</v>
      </c>
      <c r="B903">
        <v>30995489</v>
      </c>
      <c r="C903" t="s">
        <v>38</v>
      </c>
      <c r="D903" t="s">
        <v>1996</v>
      </c>
      <c r="E903" t="s">
        <v>2100</v>
      </c>
      <c r="F903">
        <v>16935</v>
      </c>
      <c r="G903">
        <v>16935</v>
      </c>
      <c r="H903" t="s">
        <v>41</v>
      </c>
      <c r="I903">
        <v>199</v>
      </c>
      <c r="J903" t="s">
        <v>2094</v>
      </c>
      <c r="K903" t="s">
        <v>43</v>
      </c>
      <c r="L903" t="s">
        <v>2095</v>
      </c>
      <c r="M903" t="s">
        <v>45</v>
      </c>
      <c r="N903" t="s">
        <v>73</v>
      </c>
      <c r="O903" t="s">
        <v>47</v>
      </c>
      <c r="P903" t="s">
        <v>48</v>
      </c>
      <c r="Q903" t="s">
        <v>182</v>
      </c>
      <c r="R903" t="s">
        <v>2096</v>
      </c>
      <c r="S903" t="s">
        <v>2097</v>
      </c>
      <c r="T903" t="s">
        <v>98</v>
      </c>
      <c r="U903" t="s">
        <v>99</v>
      </c>
      <c r="V903" t="s">
        <v>54</v>
      </c>
      <c r="W903" t="s">
        <v>55</v>
      </c>
      <c r="X903" t="s">
        <v>56</v>
      </c>
      <c r="Y903" t="s">
        <v>2014</v>
      </c>
      <c r="Z903" t="s">
        <v>152</v>
      </c>
      <c r="AA903" t="s">
        <v>59</v>
      </c>
      <c r="AB903">
        <v>1</v>
      </c>
      <c r="AC903" t="s">
        <v>2098</v>
      </c>
      <c r="AD903" t="s">
        <v>52</v>
      </c>
      <c r="AE903" t="s">
        <v>52</v>
      </c>
      <c r="AF903" t="s">
        <v>52</v>
      </c>
      <c r="AG903" t="s">
        <v>52</v>
      </c>
      <c r="AH903">
        <v>9606</v>
      </c>
      <c r="AI903" t="s">
        <v>61</v>
      </c>
      <c r="AJ903" t="s">
        <v>2099</v>
      </c>
      <c r="AK903" t="s">
        <v>63</v>
      </c>
      <c r="AL903" t="s">
        <v>1307</v>
      </c>
    </row>
    <row r="904" spans="1:38" x14ac:dyDescent="0.2">
      <c r="A904">
        <v>1064</v>
      </c>
      <c r="B904">
        <v>30995489</v>
      </c>
      <c r="C904" t="s">
        <v>38</v>
      </c>
      <c r="D904" t="s">
        <v>1996</v>
      </c>
      <c r="E904" t="s">
        <v>2101</v>
      </c>
      <c r="F904">
        <v>16934</v>
      </c>
      <c r="G904">
        <v>16934</v>
      </c>
      <c r="H904" t="s">
        <v>41</v>
      </c>
      <c r="I904">
        <v>157</v>
      </c>
      <c r="J904" t="s">
        <v>2094</v>
      </c>
      <c r="K904" t="s">
        <v>43</v>
      </c>
      <c r="L904" t="s">
        <v>2095</v>
      </c>
      <c r="M904" t="s">
        <v>45</v>
      </c>
      <c r="N904" t="s">
        <v>73</v>
      </c>
      <c r="O904" t="s">
        <v>47</v>
      </c>
      <c r="P904" t="s">
        <v>48</v>
      </c>
      <c r="Q904" t="s">
        <v>182</v>
      </c>
      <c r="R904" t="s">
        <v>2096</v>
      </c>
      <c r="S904" t="s">
        <v>2097</v>
      </c>
      <c r="T904" t="s">
        <v>98</v>
      </c>
      <c r="U904" t="s">
        <v>99</v>
      </c>
      <c r="V904" t="s">
        <v>54</v>
      </c>
      <c r="W904" t="s">
        <v>55</v>
      </c>
      <c r="X904" t="s">
        <v>56</v>
      </c>
      <c r="Y904" t="s">
        <v>2018</v>
      </c>
      <c r="Z904" t="s">
        <v>152</v>
      </c>
      <c r="AA904" t="s">
        <v>59</v>
      </c>
      <c r="AB904">
        <v>1</v>
      </c>
      <c r="AC904" t="s">
        <v>2098</v>
      </c>
      <c r="AD904" t="s">
        <v>52</v>
      </c>
      <c r="AE904" t="s">
        <v>52</v>
      </c>
      <c r="AF904" t="s">
        <v>52</v>
      </c>
      <c r="AG904" t="s">
        <v>52</v>
      </c>
      <c r="AH904">
        <v>9606</v>
      </c>
      <c r="AI904" t="s">
        <v>61</v>
      </c>
      <c r="AJ904" t="s">
        <v>2099</v>
      </c>
      <c r="AK904" t="s">
        <v>63</v>
      </c>
      <c r="AL904" t="s">
        <v>1307</v>
      </c>
    </row>
    <row r="905" spans="1:38" x14ac:dyDescent="0.2">
      <c r="A905">
        <v>1065</v>
      </c>
      <c r="B905">
        <v>30995489</v>
      </c>
      <c r="C905" t="s">
        <v>38</v>
      </c>
      <c r="D905" t="s">
        <v>1996</v>
      </c>
      <c r="E905" t="s">
        <v>2102</v>
      </c>
      <c r="F905">
        <v>16935</v>
      </c>
      <c r="G905">
        <v>16935</v>
      </c>
      <c r="H905" t="s">
        <v>41</v>
      </c>
      <c r="I905">
        <v>281</v>
      </c>
      <c r="J905" t="s">
        <v>2094</v>
      </c>
      <c r="K905" t="s">
        <v>43</v>
      </c>
      <c r="L905" t="s">
        <v>2095</v>
      </c>
      <c r="M905" t="s">
        <v>45</v>
      </c>
      <c r="N905" t="s">
        <v>73</v>
      </c>
      <c r="O905" t="s">
        <v>47</v>
      </c>
      <c r="P905" t="s">
        <v>48</v>
      </c>
      <c r="Q905" t="s">
        <v>182</v>
      </c>
      <c r="R905" t="s">
        <v>2096</v>
      </c>
      <c r="S905" t="s">
        <v>2097</v>
      </c>
      <c r="T905" t="s">
        <v>98</v>
      </c>
      <c r="U905" t="s">
        <v>99</v>
      </c>
      <c r="V905" t="s">
        <v>54</v>
      </c>
      <c r="W905" t="s">
        <v>55</v>
      </c>
      <c r="X905" t="s">
        <v>56</v>
      </c>
      <c r="Y905" t="s">
        <v>2004</v>
      </c>
      <c r="Z905" t="s">
        <v>152</v>
      </c>
      <c r="AA905" t="s">
        <v>59</v>
      </c>
      <c r="AB905">
        <v>1</v>
      </c>
      <c r="AC905" t="s">
        <v>2098</v>
      </c>
      <c r="AD905" t="s">
        <v>52</v>
      </c>
      <c r="AE905" t="s">
        <v>52</v>
      </c>
      <c r="AF905" t="s">
        <v>52</v>
      </c>
      <c r="AG905" t="s">
        <v>52</v>
      </c>
      <c r="AH905">
        <v>9606</v>
      </c>
      <c r="AI905" t="s">
        <v>61</v>
      </c>
      <c r="AJ905" t="s">
        <v>2099</v>
      </c>
      <c r="AK905" t="s">
        <v>63</v>
      </c>
      <c r="AL905" t="s">
        <v>1307</v>
      </c>
    </row>
    <row r="906" spans="1:38" x14ac:dyDescent="0.2">
      <c r="A906">
        <v>1066</v>
      </c>
      <c r="B906">
        <v>30995489</v>
      </c>
      <c r="C906" t="s">
        <v>38</v>
      </c>
      <c r="D906" t="s">
        <v>1996</v>
      </c>
      <c r="E906" t="s">
        <v>2103</v>
      </c>
      <c r="F906">
        <v>16935</v>
      </c>
      <c r="G906">
        <v>16935</v>
      </c>
      <c r="H906" t="s">
        <v>41</v>
      </c>
      <c r="I906">
        <v>285</v>
      </c>
      <c r="J906" t="s">
        <v>2094</v>
      </c>
      <c r="K906" t="s">
        <v>43</v>
      </c>
      <c r="L906" t="s">
        <v>2095</v>
      </c>
      <c r="M906" t="s">
        <v>45</v>
      </c>
      <c r="N906" t="s">
        <v>73</v>
      </c>
      <c r="O906" t="s">
        <v>47</v>
      </c>
      <c r="P906" t="s">
        <v>48</v>
      </c>
      <c r="Q906" t="s">
        <v>182</v>
      </c>
      <c r="R906" t="s">
        <v>2096</v>
      </c>
      <c r="S906" t="s">
        <v>2097</v>
      </c>
      <c r="T906" t="s">
        <v>98</v>
      </c>
      <c r="U906" t="s">
        <v>99</v>
      </c>
      <c r="V906" t="s">
        <v>54</v>
      </c>
      <c r="W906" t="s">
        <v>55</v>
      </c>
      <c r="X906" t="s">
        <v>56</v>
      </c>
      <c r="Y906" t="s">
        <v>2016</v>
      </c>
      <c r="Z906" t="s">
        <v>152</v>
      </c>
      <c r="AA906" t="s">
        <v>59</v>
      </c>
      <c r="AB906">
        <v>1</v>
      </c>
      <c r="AC906" t="s">
        <v>2098</v>
      </c>
      <c r="AD906" t="s">
        <v>52</v>
      </c>
      <c r="AE906" t="s">
        <v>52</v>
      </c>
      <c r="AF906" t="s">
        <v>52</v>
      </c>
      <c r="AG906" t="s">
        <v>52</v>
      </c>
      <c r="AH906">
        <v>9606</v>
      </c>
      <c r="AI906" t="s">
        <v>61</v>
      </c>
      <c r="AJ906" t="s">
        <v>2099</v>
      </c>
      <c r="AK906" t="s">
        <v>63</v>
      </c>
      <c r="AL906" t="s">
        <v>1307</v>
      </c>
    </row>
    <row r="907" spans="1:38" x14ac:dyDescent="0.2">
      <c r="A907">
        <v>1067</v>
      </c>
      <c r="B907">
        <v>30995489</v>
      </c>
      <c r="C907" t="s">
        <v>38</v>
      </c>
      <c r="D907" t="s">
        <v>1996</v>
      </c>
      <c r="E907" t="s">
        <v>2104</v>
      </c>
      <c r="F907">
        <v>16935</v>
      </c>
      <c r="G907">
        <v>16935</v>
      </c>
      <c r="H907" t="s">
        <v>41</v>
      </c>
      <c r="I907">
        <v>417</v>
      </c>
      <c r="J907" t="s">
        <v>2094</v>
      </c>
      <c r="K907" t="s">
        <v>43</v>
      </c>
      <c r="L907" t="s">
        <v>2095</v>
      </c>
      <c r="M907" t="s">
        <v>45</v>
      </c>
      <c r="N907" t="s">
        <v>73</v>
      </c>
      <c r="O907" t="s">
        <v>47</v>
      </c>
      <c r="P907" t="s">
        <v>48</v>
      </c>
      <c r="Q907" t="s">
        <v>182</v>
      </c>
      <c r="R907" t="s">
        <v>2096</v>
      </c>
      <c r="S907" t="s">
        <v>2097</v>
      </c>
      <c r="T907" t="s">
        <v>98</v>
      </c>
      <c r="U907" t="s">
        <v>1998</v>
      </c>
      <c r="V907" t="s">
        <v>54</v>
      </c>
      <c r="W907" t="s">
        <v>55</v>
      </c>
      <c r="X907" t="s">
        <v>56</v>
      </c>
      <c r="Y907" t="s">
        <v>2002</v>
      </c>
      <c r="Z907" t="s">
        <v>152</v>
      </c>
      <c r="AA907" t="s">
        <v>59</v>
      </c>
      <c r="AB907">
        <v>1</v>
      </c>
      <c r="AC907" t="s">
        <v>2098</v>
      </c>
      <c r="AD907" t="s">
        <v>52</v>
      </c>
      <c r="AE907" t="s">
        <v>52</v>
      </c>
      <c r="AF907" t="s">
        <v>52</v>
      </c>
      <c r="AG907" t="s">
        <v>52</v>
      </c>
      <c r="AH907">
        <v>9606</v>
      </c>
      <c r="AI907" t="s">
        <v>61</v>
      </c>
      <c r="AJ907" t="s">
        <v>2099</v>
      </c>
      <c r="AK907" t="s">
        <v>63</v>
      </c>
      <c r="AL907" t="s">
        <v>1307</v>
      </c>
    </row>
    <row r="908" spans="1:38" x14ac:dyDescent="0.2">
      <c r="A908">
        <v>1074</v>
      </c>
      <c r="B908">
        <v>31594818</v>
      </c>
      <c r="C908" t="s">
        <v>38</v>
      </c>
      <c r="D908" t="s">
        <v>2105</v>
      </c>
      <c r="E908" t="s">
        <v>2106</v>
      </c>
      <c r="F908">
        <v>183</v>
      </c>
      <c r="G908">
        <v>19050</v>
      </c>
      <c r="H908" t="s">
        <v>133</v>
      </c>
      <c r="I908">
        <v>183</v>
      </c>
      <c r="J908" t="s">
        <v>228</v>
      </c>
      <c r="K908" t="s">
        <v>135</v>
      </c>
      <c r="L908" t="s">
        <v>52</v>
      </c>
      <c r="M908" t="s">
        <v>45</v>
      </c>
      <c r="N908" t="s">
        <v>279</v>
      </c>
      <c r="O908" t="s">
        <v>47</v>
      </c>
      <c r="P908" t="s">
        <v>2107</v>
      </c>
      <c r="Q908" t="s">
        <v>2108</v>
      </c>
      <c r="R908" t="s">
        <v>2109</v>
      </c>
      <c r="S908" t="s">
        <v>2110</v>
      </c>
      <c r="T908">
        <f xml:space="preserve"> 0.3</f>
        <v>0.3</v>
      </c>
      <c r="U908" t="s">
        <v>223</v>
      </c>
      <c r="V908" t="s">
        <v>54</v>
      </c>
      <c r="W908" t="s">
        <v>55</v>
      </c>
      <c r="X908" t="s">
        <v>56</v>
      </c>
      <c r="Y908" t="s">
        <v>217</v>
      </c>
      <c r="Z908" t="s">
        <v>195</v>
      </c>
      <c r="AA908" t="s">
        <v>2111</v>
      </c>
      <c r="AB908">
        <v>3</v>
      </c>
      <c r="AC908" t="s">
        <v>233</v>
      </c>
      <c r="AD908" t="s">
        <v>117</v>
      </c>
      <c r="AE908" t="s">
        <v>171</v>
      </c>
      <c r="AF908" t="s">
        <v>52</v>
      </c>
      <c r="AG908" t="s">
        <v>52</v>
      </c>
      <c r="AH908">
        <v>9606</v>
      </c>
      <c r="AI908" t="s">
        <v>61</v>
      </c>
      <c r="AJ908" t="s">
        <v>2112</v>
      </c>
      <c r="AK908" t="s">
        <v>63</v>
      </c>
      <c r="AL908" t="s">
        <v>2113</v>
      </c>
    </row>
    <row r="909" spans="1:38" x14ac:dyDescent="0.2">
      <c r="A909">
        <v>1075</v>
      </c>
      <c r="B909">
        <v>28700943</v>
      </c>
      <c r="C909" t="s">
        <v>38</v>
      </c>
      <c r="D909" t="s">
        <v>1335</v>
      </c>
      <c r="E909" t="s">
        <v>2114</v>
      </c>
      <c r="F909">
        <v>18158</v>
      </c>
      <c r="G909">
        <v>18158</v>
      </c>
      <c r="H909" t="s">
        <v>41</v>
      </c>
      <c r="I909">
        <v>177</v>
      </c>
      <c r="J909" t="s">
        <v>1337</v>
      </c>
      <c r="K909" t="s">
        <v>43</v>
      </c>
      <c r="L909" t="s">
        <v>1338</v>
      </c>
      <c r="M909" t="s">
        <v>45</v>
      </c>
      <c r="N909" t="s">
        <v>73</v>
      </c>
      <c r="O909" t="s">
        <v>47</v>
      </c>
      <c r="P909" t="s">
        <v>74</v>
      </c>
      <c r="Q909" t="s">
        <v>1339</v>
      </c>
      <c r="R909" t="s">
        <v>52</v>
      </c>
      <c r="S909" t="s">
        <v>52</v>
      </c>
      <c r="T909">
        <f xml:space="preserve"> 0.2</f>
        <v>0.2</v>
      </c>
      <c r="U909" t="s">
        <v>1340</v>
      </c>
      <c r="V909" t="s">
        <v>54</v>
      </c>
      <c r="W909" t="s">
        <v>55</v>
      </c>
      <c r="X909" t="s">
        <v>56</v>
      </c>
      <c r="Y909" t="s">
        <v>100</v>
      </c>
      <c r="Z909" t="s">
        <v>101</v>
      </c>
      <c r="AA909" t="s">
        <v>82</v>
      </c>
      <c r="AB909">
        <v>2</v>
      </c>
      <c r="AC909" t="s">
        <v>1232</v>
      </c>
      <c r="AD909" t="s">
        <v>172</v>
      </c>
      <c r="AE909" t="s">
        <v>52</v>
      </c>
      <c r="AF909" t="s">
        <v>52</v>
      </c>
      <c r="AG909" t="s">
        <v>52</v>
      </c>
      <c r="AH909">
        <v>9606</v>
      </c>
      <c r="AI909" t="s">
        <v>61</v>
      </c>
      <c r="AJ909" t="s">
        <v>52</v>
      </c>
      <c r="AK909" t="s">
        <v>63</v>
      </c>
      <c r="AL909" t="s">
        <v>104</v>
      </c>
    </row>
    <row r="910" spans="1:38" x14ac:dyDescent="0.2">
      <c r="A910">
        <v>1076</v>
      </c>
      <c r="B910">
        <v>28700943</v>
      </c>
      <c r="C910" t="s">
        <v>38</v>
      </c>
      <c r="D910" t="s">
        <v>1335</v>
      </c>
      <c r="E910" t="s">
        <v>2115</v>
      </c>
      <c r="F910">
        <v>17875</v>
      </c>
      <c r="G910">
        <v>17875</v>
      </c>
      <c r="H910" t="s">
        <v>41</v>
      </c>
      <c r="I910">
        <v>62</v>
      </c>
      <c r="J910" t="s">
        <v>1337</v>
      </c>
      <c r="K910" t="s">
        <v>43</v>
      </c>
      <c r="L910" t="s">
        <v>2116</v>
      </c>
      <c r="M910" t="s">
        <v>45</v>
      </c>
      <c r="N910" t="s">
        <v>73</v>
      </c>
      <c r="O910" t="s">
        <v>47</v>
      </c>
      <c r="P910" t="s">
        <v>74</v>
      </c>
      <c r="Q910" t="s">
        <v>1339</v>
      </c>
      <c r="R910" t="s">
        <v>52</v>
      </c>
      <c r="S910" t="s">
        <v>52</v>
      </c>
      <c r="T910">
        <f xml:space="preserve"> 0.2</f>
        <v>0.2</v>
      </c>
      <c r="U910" t="s">
        <v>1340</v>
      </c>
      <c r="V910" t="s">
        <v>54</v>
      </c>
      <c r="W910" t="s">
        <v>55</v>
      </c>
      <c r="X910" t="s">
        <v>56</v>
      </c>
      <c r="Y910" t="s">
        <v>748</v>
      </c>
      <c r="Z910" t="s">
        <v>749</v>
      </c>
      <c r="AA910" t="s">
        <v>82</v>
      </c>
      <c r="AB910">
        <v>2</v>
      </c>
      <c r="AC910" t="s">
        <v>171</v>
      </c>
      <c r="AD910" t="s">
        <v>1232</v>
      </c>
      <c r="AE910" t="s">
        <v>52</v>
      </c>
      <c r="AF910" t="s">
        <v>52</v>
      </c>
      <c r="AG910" t="s">
        <v>52</v>
      </c>
      <c r="AH910">
        <v>9606</v>
      </c>
      <c r="AI910" t="s">
        <v>61</v>
      </c>
      <c r="AJ910" t="s">
        <v>52</v>
      </c>
      <c r="AK910" t="s">
        <v>63</v>
      </c>
      <c r="AL910" t="s">
        <v>104</v>
      </c>
    </row>
    <row r="911" spans="1:38" x14ac:dyDescent="0.2">
      <c r="A911">
        <v>1079</v>
      </c>
      <c r="B911">
        <v>31165872</v>
      </c>
      <c r="C911" t="s">
        <v>38</v>
      </c>
      <c r="D911" t="s">
        <v>2117</v>
      </c>
      <c r="E911" t="s">
        <v>2118</v>
      </c>
      <c r="F911">
        <v>446</v>
      </c>
      <c r="G911">
        <v>3733</v>
      </c>
      <c r="H911" t="s">
        <v>133</v>
      </c>
      <c r="I911">
        <v>446</v>
      </c>
      <c r="J911" t="s">
        <v>2119</v>
      </c>
      <c r="K911" t="s">
        <v>135</v>
      </c>
      <c r="L911" t="s">
        <v>52</v>
      </c>
      <c r="M911" t="s">
        <v>45</v>
      </c>
      <c r="N911" t="s">
        <v>279</v>
      </c>
      <c r="O911" t="s">
        <v>47</v>
      </c>
      <c r="P911" t="s">
        <v>74</v>
      </c>
      <c r="Q911" t="s">
        <v>1236</v>
      </c>
      <c r="R911" t="s">
        <v>52</v>
      </c>
      <c r="S911" t="s">
        <v>52</v>
      </c>
      <c r="T911" t="s">
        <v>371</v>
      </c>
      <c r="U911" t="s">
        <v>53</v>
      </c>
      <c r="V911" t="s">
        <v>54</v>
      </c>
      <c r="W911" t="s">
        <v>55</v>
      </c>
      <c r="X911" t="s">
        <v>56</v>
      </c>
      <c r="Y911" t="s">
        <v>2120</v>
      </c>
      <c r="Z911" t="s">
        <v>2121</v>
      </c>
      <c r="AA911" t="s">
        <v>389</v>
      </c>
      <c r="AB911">
        <v>3</v>
      </c>
      <c r="AC911" t="s">
        <v>1332</v>
      </c>
      <c r="AD911" t="s">
        <v>1232</v>
      </c>
      <c r="AE911" t="s">
        <v>171</v>
      </c>
      <c r="AF911" t="s">
        <v>52</v>
      </c>
      <c r="AG911" t="s">
        <v>52</v>
      </c>
      <c r="AH911">
        <v>9606</v>
      </c>
      <c r="AI911" t="s">
        <v>61</v>
      </c>
      <c r="AJ911" t="s">
        <v>2122</v>
      </c>
      <c r="AK911" t="s">
        <v>63</v>
      </c>
      <c r="AL911" t="s">
        <v>2123</v>
      </c>
    </row>
    <row r="912" spans="1:38" x14ac:dyDescent="0.2">
      <c r="A912">
        <v>1080</v>
      </c>
      <c r="B912">
        <v>30660999</v>
      </c>
      <c r="C912" t="s">
        <v>38</v>
      </c>
      <c r="D912" t="s">
        <v>2124</v>
      </c>
      <c r="E912" t="s">
        <v>2125</v>
      </c>
      <c r="F912">
        <v>97</v>
      </c>
      <c r="G912">
        <v>19050</v>
      </c>
      <c r="H912" t="s">
        <v>133</v>
      </c>
      <c r="I912">
        <v>97</v>
      </c>
      <c r="J912" t="s">
        <v>228</v>
      </c>
      <c r="K912" t="s">
        <v>135</v>
      </c>
      <c r="L912" t="s">
        <v>52</v>
      </c>
      <c r="M912" t="s">
        <v>45</v>
      </c>
      <c r="N912" t="s">
        <v>46</v>
      </c>
      <c r="O912" t="s">
        <v>47</v>
      </c>
      <c r="P912" t="s">
        <v>123</v>
      </c>
      <c r="Q912" t="s">
        <v>114</v>
      </c>
      <c r="R912" t="s">
        <v>2126</v>
      </c>
      <c r="S912" t="s">
        <v>2127</v>
      </c>
      <c r="T912" t="s">
        <v>869</v>
      </c>
      <c r="U912" t="s">
        <v>223</v>
      </c>
      <c r="V912" t="s">
        <v>54</v>
      </c>
      <c r="W912" t="s">
        <v>55</v>
      </c>
      <c r="X912" t="s">
        <v>56</v>
      </c>
      <c r="Y912" t="s">
        <v>107</v>
      </c>
      <c r="Z912" t="s">
        <v>108</v>
      </c>
      <c r="AA912" t="s">
        <v>127</v>
      </c>
      <c r="AB912">
        <v>4</v>
      </c>
      <c r="AC912" t="s">
        <v>1332</v>
      </c>
      <c r="AD912" t="s">
        <v>1232</v>
      </c>
      <c r="AE912" t="s">
        <v>117</v>
      </c>
      <c r="AF912" t="s">
        <v>171</v>
      </c>
      <c r="AG912" t="s">
        <v>52</v>
      </c>
      <c r="AH912">
        <v>9606</v>
      </c>
      <c r="AI912" t="s">
        <v>61</v>
      </c>
      <c r="AJ912" t="s">
        <v>2128</v>
      </c>
      <c r="AK912" t="s">
        <v>63</v>
      </c>
      <c r="AL912" t="s">
        <v>2129</v>
      </c>
    </row>
    <row r="913" spans="1:38" x14ac:dyDescent="0.2">
      <c r="A913">
        <v>1081</v>
      </c>
      <c r="B913">
        <v>31921143</v>
      </c>
      <c r="C913" t="s">
        <v>38</v>
      </c>
      <c r="D913" t="s">
        <v>2130</v>
      </c>
      <c r="E913" t="s">
        <v>2131</v>
      </c>
      <c r="F913">
        <v>20697</v>
      </c>
      <c r="G913">
        <v>20697</v>
      </c>
      <c r="H913" t="s">
        <v>41</v>
      </c>
      <c r="I913">
        <v>5795</v>
      </c>
      <c r="J913" t="s">
        <v>228</v>
      </c>
      <c r="K913" t="s">
        <v>43</v>
      </c>
      <c r="L913" t="s">
        <v>1437</v>
      </c>
      <c r="M913" t="s">
        <v>45</v>
      </c>
      <c r="N913" t="s">
        <v>230</v>
      </c>
      <c r="O913" t="s">
        <v>47</v>
      </c>
      <c r="P913" t="s">
        <v>2132</v>
      </c>
      <c r="Q913" t="s">
        <v>1438</v>
      </c>
      <c r="R913" t="s">
        <v>2133</v>
      </c>
      <c r="S913" t="s">
        <v>2134</v>
      </c>
      <c r="T913">
        <f xml:space="preserve"> 0.3</f>
        <v>0.3</v>
      </c>
      <c r="U913" t="s">
        <v>223</v>
      </c>
      <c r="V913" t="s">
        <v>54</v>
      </c>
      <c r="W913" t="s">
        <v>55</v>
      </c>
      <c r="X913" t="s">
        <v>56</v>
      </c>
      <c r="Y913" t="s">
        <v>81</v>
      </c>
      <c r="Z913" t="s">
        <v>58</v>
      </c>
      <c r="AA913" t="s">
        <v>82</v>
      </c>
      <c r="AB913">
        <v>3</v>
      </c>
      <c r="AC913" t="s">
        <v>233</v>
      </c>
      <c r="AD913" t="s">
        <v>117</v>
      </c>
      <c r="AE913" t="s">
        <v>171</v>
      </c>
      <c r="AF913" t="s">
        <v>52</v>
      </c>
      <c r="AG913" t="s">
        <v>52</v>
      </c>
      <c r="AH913">
        <v>9606</v>
      </c>
      <c r="AI913" t="s">
        <v>61</v>
      </c>
      <c r="AJ913" t="s">
        <v>2135</v>
      </c>
      <c r="AK913" t="s">
        <v>63</v>
      </c>
      <c r="AL913" t="s">
        <v>2136</v>
      </c>
    </row>
    <row r="914" spans="1:38" x14ac:dyDescent="0.2">
      <c r="A914">
        <v>1082</v>
      </c>
      <c r="B914">
        <v>31921143</v>
      </c>
      <c r="C914" t="s">
        <v>38</v>
      </c>
      <c r="D914" t="s">
        <v>2130</v>
      </c>
      <c r="E914" t="s">
        <v>2137</v>
      </c>
      <c r="F914">
        <v>20697</v>
      </c>
      <c r="G914">
        <v>20697</v>
      </c>
      <c r="H914" t="s">
        <v>41</v>
      </c>
      <c r="I914">
        <v>5829</v>
      </c>
      <c r="J914" t="s">
        <v>228</v>
      </c>
      <c r="K914" t="s">
        <v>43</v>
      </c>
      <c r="L914" t="s">
        <v>1437</v>
      </c>
      <c r="M914" t="s">
        <v>45</v>
      </c>
      <c r="N914" t="s">
        <v>230</v>
      </c>
      <c r="O914" t="s">
        <v>47</v>
      </c>
      <c r="P914" t="s">
        <v>2132</v>
      </c>
      <c r="Q914" t="s">
        <v>1294</v>
      </c>
      <c r="R914" t="s">
        <v>2133</v>
      </c>
      <c r="S914" t="s">
        <v>2134</v>
      </c>
      <c r="T914">
        <f xml:space="preserve"> 0.3</f>
        <v>0.3</v>
      </c>
      <c r="U914" t="s">
        <v>223</v>
      </c>
      <c r="V914" t="s">
        <v>54</v>
      </c>
      <c r="W914" t="s">
        <v>55</v>
      </c>
      <c r="X914" t="s">
        <v>56</v>
      </c>
      <c r="Y914" t="s">
        <v>81</v>
      </c>
      <c r="Z914" t="s">
        <v>58</v>
      </c>
      <c r="AA914" t="s">
        <v>82</v>
      </c>
      <c r="AB914">
        <v>3</v>
      </c>
      <c r="AC914" t="s">
        <v>233</v>
      </c>
      <c r="AD914" t="s">
        <v>117</v>
      </c>
      <c r="AE914" t="s">
        <v>171</v>
      </c>
      <c r="AF914" t="s">
        <v>52</v>
      </c>
      <c r="AG914" t="s">
        <v>52</v>
      </c>
      <c r="AH914">
        <v>9606</v>
      </c>
      <c r="AI914" t="s">
        <v>61</v>
      </c>
      <c r="AJ914" t="s">
        <v>2138</v>
      </c>
      <c r="AK914" t="s">
        <v>63</v>
      </c>
      <c r="AL914" t="s">
        <v>2136</v>
      </c>
    </row>
    <row r="915" spans="1:38" x14ac:dyDescent="0.2">
      <c r="A915">
        <v>1083</v>
      </c>
      <c r="B915">
        <v>31921143</v>
      </c>
      <c r="C915" t="s">
        <v>38</v>
      </c>
      <c r="D915" t="s">
        <v>2130</v>
      </c>
      <c r="E915" t="s">
        <v>2139</v>
      </c>
      <c r="F915">
        <v>20697</v>
      </c>
      <c r="G915">
        <v>20697</v>
      </c>
      <c r="H915" t="s">
        <v>41</v>
      </c>
      <c r="I915">
        <v>6358</v>
      </c>
      <c r="J915" t="s">
        <v>228</v>
      </c>
      <c r="K915" t="s">
        <v>43</v>
      </c>
      <c r="L915" t="s">
        <v>1437</v>
      </c>
      <c r="M915" t="s">
        <v>45</v>
      </c>
      <c r="N915" t="s">
        <v>230</v>
      </c>
      <c r="O915" t="s">
        <v>47</v>
      </c>
      <c r="P915" t="s">
        <v>2132</v>
      </c>
      <c r="Q915" t="s">
        <v>1294</v>
      </c>
      <c r="R915" t="s">
        <v>2133</v>
      </c>
      <c r="S915" t="s">
        <v>2134</v>
      </c>
      <c r="T915">
        <f xml:space="preserve"> 0.3</f>
        <v>0.3</v>
      </c>
      <c r="U915" t="s">
        <v>223</v>
      </c>
      <c r="V915" t="s">
        <v>54</v>
      </c>
      <c r="W915" t="s">
        <v>55</v>
      </c>
      <c r="X915" t="s">
        <v>56</v>
      </c>
      <c r="Y915" t="s">
        <v>81</v>
      </c>
      <c r="Z915" t="s">
        <v>58</v>
      </c>
      <c r="AA915" t="s">
        <v>82</v>
      </c>
      <c r="AB915">
        <v>3</v>
      </c>
      <c r="AC915" t="s">
        <v>233</v>
      </c>
      <c r="AD915" t="s">
        <v>117</v>
      </c>
      <c r="AE915" t="s">
        <v>171</v>
      </c>
      <c r="AF915" t="s">
        <v>52</v>
      </c>
      <c r="AG915" t="s">
        <v>52</v>
      </c>
      <c r="AH915">
        <v>9606</v>
      </c>
      <c r="AI915" t="s">
        <v>61</v>
      </c>
      <c r="AJ915" t="s">
        <v>2138</v>
      </c>
      <c r="AK915" t="s">
        <v>63</v>
      </c>
      <c r="AL915" t="s">
        <v>2136</v>
      </c>
    </row>
    <row r="916" spans="1:38" x14ac:dyDescent="0.2">
      <c r="A916">
        <v>1092</v>
      </c>
      <c r="B916">
        <v>31540829</v>
      </c>
      <c r="C916" t="s">
        <v>38</v>
      </c>
      <c r="D916" t="s">
        <v>2140</v>
      </c>
      <c r="E916" t="s">
        <v>2141</v>
      </c>
      <c r="F916">
        <v>20561</v>
      </c>
      <c r="G916">
        <v>20561</v>
      </c>
      <c r="H916" t="s">
        <v>41</v>
      </c>
      <c r="I916">
        <v>186</v>
      </c>
      <c r="J916" t="s">
        <v>112</v>
      </c>
      <c r="K916" t="s">
        <v>43</v>
      </c>
      <c r="L916" t="s">
        <v>2142</v>
      </c>
      <c r="M916" t="s">
        <v>45</v>
      </c>
      <c r="N916" t="s">
        <v>73</v>
      </c>
      <c r="O916" t="s">
        <v>47</v>
      </c>
      <c r="P916" t="s">
        <v>2107</v>
      </c>
      <c r="Q916" t="s">
        <v>97</v>
      </c>
      <c r="R916" t="s">
        <v>2143</v>
      </c>
      <c r="S916" t="s">
        <v>2144</v>
      </c>
      <c r="T916" t="s">
        <v>52</v>
      </c>
      <c r="U916" t="s">
        <v>126</v>
      </c>
      <c r="V916" t="s">
        <v>54</v>
      </c>
      <c r="W916" t="s">
        <v>55</v>
      </c>
      <c r="X916" t="s">
        <v>56</v>
      </c>
      <c r="Y916" t="s">
        <v>325</v>
      </c>
      <c r="Z916" t="s">
        <v>326</v>
      </c>
      <c r="AA916" t="s">
        <v>2111</v>
      </c>
      <c r="AB916">
        <v>4</v>
      </c>
      <c r="AC916" t="s">
        <v>116</v>
      </c>
      <c r="AD916" t="s">
        <v>128</v>
      </c>
      <c r="AE916" t="s">
        <v>117</v>
      </c>
      <c r="AF916" t="s">
        <v>171</v>
      </c>
      <c r="AG916" t="s">
        <v>52</v>
      </c>
      <c r="AH916">
        <v>9606</v>
      </c>
      <c r="AI916" t="s">
        <v>61</v>
      </c>
      <c r="AJ916" t="s">
        <v>2145</v>
      </c>
      <c r="AK916" t="s">
        <v>63</v>
      </c>
      <c r="AL916" t="s">
        <v>2146</v>
      </c>
    </row>
    <row r="917" spans="1:38" x14ac:dyDescent="0.2">
      <c r="A917">
        <v>1094</v>
      </c>
      <c r="B917">
        <v>31133756</v>
      </c>
      <c r="C917" t="s">
        <v>38</v>
      </c>
      <c r="D917" t="s">
        <v>2147</v>
      </c>
      <c r="E917" t="s">
        <v>2148</v>
      </c>
      <c r="F917">
        <v>18318</v>
      </c>
      <c r="G917">
        <v>18318</v>
      </c>
      <c r="H917" t="s">
        <v>41</v>
      </c>
      <c r="I917">
        <v>1</v>
      </c>
      <c r="J917" t="s">
        <v>71</v>
      </c>
      <c r="K917" t="s">
        <v>43</v>
      </c>
      <c r="L917" t="s">
        <v>2149</v>
      </c>
      <c r="M917" t="s">
        <v>45</v>
      </c>
      <c r="N917" t="s">
        <v>46</v>
      </c>
      <c r="O917" t="s">
        <v>47</v>
      </c>
      <c r="P917" t="s">
        <v>48</v>
      </c>
      <c r="Q917" t="s">
        <v>2150</v>
      </c>
      <c r="R917" t="s">
        <v>2151</v>
      </c>
      <c r="S917" t="s">
        <v>1440</v>
      </c>
      <c r="T917" t="s">
        <v>52</v>
      </c>
      <c r="U917" t="s">
        <v>291</v>
      </c>
      <c r="V917" t="s">
        <v>54</v>
      </c>
      <c r="W917" t="s">
        <v>55</v>
      </c>
      <c r="X917" t="s">
        <v>56</v>
      </c>
      <c r="Y917" t="s">
        <v>81</v>
      </c>
      <c r="Z917" t="s">
        <v>58</v>
      </c>
      <c r="AA917" t="s">
        <v>59</v>
      </c>
      <c r="AB917">
        <v>1</v>
      </c>
      <c r="AC917" t="s">
        <v>186</v>
      </c>
      <c r="AD917" t="s">
        <v>52</v>
      </c>
      <c r="AE917" t="s">
        <v>52</v>
      </c>
      <c r="AF917" t="s">
        <v>52</v>
      </c>
      <c r="AG917" t="s">
        <v>52</v>
      </c>
      <c r="AH917">
        <v>9606</v>
      </c>
      <c r="AI917" t="s">
        <v>61</v>
      </c>
      <c r="AJ917" t="s">
        <v>145</v>
      </c>
      <c r="AK917" t="s">
        <v>63</v>
      </c>
      <c r="AL917" t="s">
        <v>64</v>
      </c>
    </row>
    <row r="918" spans="1:38" x14ac:dyDescent="0.2">
      <c r="A918">
        <v>1095</v>
      </c>
      <c r="B918">
        <v>26780180</v>
      </c>
      <c r="C918" t="s">
        <v>38</v>
      </c>
      <c r="D918" t="s">
        <v>1241</v>
      </c>
      <c r="E918" t="s">
        <v>2152</v>
      </c>
      <c r="F918">
        <v>2261</v>
      </c>
      <c r="G918">
        <v>18675</v>
      </c>
      <c r="H918" t="s">
        <v>133</v>
      </c>
      <c r="I918">
        <v>139</v>
      </c>
      <c r="J918" t="s">
        <v>166</v>
      </c>
      <c r="K918" t="s">
        <v>43</v>
      </c>
      <c r="L918" t="s">
        <v>1243</v>
      </c>
      <c r="M918" t="s">
        <v>45</v>
      </c>
      <c r="N918" t="s">
        <v>46</v>
      </c>
      <c r="O918" t="s">
        <v>47</v>
      </c>
      <c r="P918" t="s">
        <v>48</v>
      </c>
      <c r="Q918" t="s">
        <v>114</v>
      </c>
      <c r="R918" t="s">
        <v>2153</v>
      </c>
      <c r="S918" t="s">
        <v>2154</v>
      </c>
      <c r="T918" t="s">
        <v>76</v>
      </c>
      <c r="U918" t="s">
        <v>167</v>
      </c>
      <c r="V918" t="s">
        <v>54</v>
      </c>
      <c r="W918" t="s">
        <v>55</v>
      </c>
      <c r="X918" t="s">
        <v>56</v>
      </c>
      <c r="Y918" t="s">
        <v>142</v>
      </c>
      <c r="Z918" t="s">
        <v>143</v>
      </c>
      <c r="AA918" t="s">
        <v>59</v>
      </c>
      <c r="AB918">
        <v>2</v>
      </c>
      <c r="AC918" t="s">
        <v>170</v>
      </c>
      <c r="AD918" t="s">
        <v>171</v>
      </c>
      <c r="AE918" t="s">
        <v>52</v>
      </c>
      <c r="AF918" t="s">
        <v>52</v>
      </c>
      <c r="AG918" t="s">
        <v>52</v>
      </c>
      <c r="AH918">
        <v>9606</v>
      </c>
      <c r="AI918" t="s">
        <v>61</v>
      </c>
      <c r="AJ918" t="s">
        <v>2155</v>
      </c>
      <c r="AK918" t="s">
        <v>63</v>
      </c>
      <c r="AL918" t="s">
        <v>64</v>
      </c>
    </row>
    <row r="919" spans="1:38" x14ac:dyDescent="0.2">
      <c r="A919">
        <v>1097</v>
      </c>
      <c r="B919">
        <v>26780180</v>
      </c>
      <c r="C919" t="s">
        <v>38</v>
      </c>
      <c r="D919" t="s">
        <v>1241</v>
      </c>
      <c r="E919" t="s">
        <v>2156</v>
      </c>
      <c r="F919">
        <v>2406</v>
      </c>
      <c r="G919">
        <v>18675</v>
      </c>
      <c r="H919" t="s">
        <v>133</v>
      </c>
      <c r="I919">
        <v>97</v>
      </c>
      <c r="J919" t="s">
        <v>166</v>
      </c>
      <c r="K919" t="s">
        <v>43</v>
      </c>
      <c r="L919" t="s">
        <v>1243</v>
      </c>
      <c r="M919" t="s">
        <v>45</v>
      </c>
      <c r="N919" t="s">
        <v>46</v>
      </c>
      <c r="O919" t="s">
        <v>47</v>
      </c>
      <c r="P919" t="s">
        <v>48</v>
      </c>
      <c r="Q919" t="s">
        <v>114</v>
      </c>
      <c r="R919" t="s">
        <v>2153</v>
      </c>
      <c r="S919" t="s">
        <v>66</v>
      </c>
      <c r="T919" t="s">
        <v>1088</v>
      </c>
      <c r="U919" t="s">
        <v>167</v>
      </c>
      <c r="V919" t="s">
        <v>54</v>
      </c>
      <c r="W919" t="s">
        <v>55</v>
      </c>
      <c r="X919" t="s">
        <v>56</v>
      </c>
      <c r="Y919" t="s">
        <v>142</v>
      </c>
      <c r="Z919" t="s">
        <v>143</v>
      </c>
      <c r="AA919" t="s">
        <v>59</v>
      </c>
      <c r="AB919">
        <v>2</v>
      </c>
      <c r="AC919" t="s">
        <v>170</v>
      </c>
      <c r="AD919" t="s">
        <v>171</v>
      </c>
      <c r="AE919" t="s">
        <v>52</v>
      </c>
      <c r="AF919" t="s">
        <v>52</v>
      </c>
      <c r="AG919" t="s">
        <v>52</v>
      </c>
      <c r="AH919">
        <v>9606</v>
      </c>
      <c r="AI919" t="s">
        <v>61</v>
      </c>
      <c r="AJ919" t="s">
        <v>2157</v>
      </c>
      <c r="AK919" t="s">
        <v>63</v>
      </c>
      <c r="AL919" t="s">
        <v>64</v>
      </c>
    </row>
    <row r="920" spans="1:38" x14ac:dyDescent="0.2">
      <c r="A920">
        <v>1098</v>
      </c>
      <c r="B920">
        <v>31219803</v>
      </c>
      <c r="C920" t="s">
        <v>38</v>
      </c>
      <c r="D920" t="s">
        <v>2158</v>
      </c>
      <c r="E920" t="s">
        <v>2159</v>
      </c>
      <c r="F920">
        <v>1416</v>
      </c>
      <c r="G920">
        <v>1416</v>
      </c>
      <c r="H920" t="s">
        <v>41</v>
      </c>
      <c r="I920">
        <v>30</v>
      </c>
      <c r="J920" t="s">
        <v>2160</v>
      </c>
      <c r="K920" t="s">
        <v>122</v>
      </c>
      <c r="L920" t="s">
        <v>52</v>
      </c>
      <c r="M920" t="s">
        <v>45</v>
      </c>
      <c r="N920" t="s">
        <v>279</v>
      </c>
      <c r="O920" t="s">
        <v>47</v>
      </c>
      <c r="P920" t="s">
        <v>48</v>
      </c>
      <c r="Q920" t="s">
        <v>2161</v>
      </c>
      <c r="R920" t="s">
        <v>2162</v>
      </c>
      <c r="S920" t="s">
        <v>2163</v>
      </c>
      <c r="T920">
        <f xml:space="preserve"> 0.22</f>
        <v>0.22</v>
      </c>
      <c r="U920" t="s">
        <v>2164</v>
      </c>
      <c r="V920" t="s">
        <v>54</v>
      </c>
      <c r="W920" t="s">
        <v>55</v>
      </c>
      <c r="X920" t="s">
        <v>56</v>
      </c>
      <c r="Y920" t="s">
        <v>2165</v>
      </c>
      <c r="Z920" t="s">
        <v>2166</v>
      </c>
      <c r="AA920" t="s">
        <v>2167</v>
      </c>
      <c r="AB920">
        <v>2</v>
      </c>
      <c r="AC920" t="s">
        <v>2168</v>
      </c>
      <c r="AD920" t="s">
        <v>117</v>
      </c>
      <c r="AE920" t="s">
        <v>52</v>
      </c>
      <c r="AF920" t="s">
        <v>52</v>
      </c>
      <c r="AG920" t="s">
        <v>52</v>
      </c>
      <c r="AH920">
        <v>9606</v>
      </c>
      <c r="AI920" t="s">
        <v>61</v>
      </c>
      <c r="AJ920" t="s">
        <v>2169</v>
      </c>
      <c r="AK920" t="s">
        <v>63</v>
      </c>
      <c r="AL920" t="s">
        <v>2170</v>
      </c>
    </row>
    <row r="921" spans="1:38" x14ac:dyDescent="0.2">
      <c r="A921">
        <v>1099</v>
      </c>
      <c r="B921">
        <v>31219803</v>
      </c>
      <c r="C921" t="s">
        <v>38</v>
      </c>
      <c r="D921" t="s">
        <v>2158</v>
      </c>
      <c r="E921" t="s">
        <v>2171</v>
      </c>
      <c r="F921">
        <v>1416</v>
      </c>
      <c r="G921">
        <v>1416</v>
      </c>
      <c r="H921" t="s">
        <v>41</v>
      </c>
      <c r="I921">
        <v>30</v>
      </c>
      <c r="J921" t="s">
        <v>2160</v>
      </c>
      <c r="K921" t="s">
        <v>122</v>
      </c>
      <c r="L921" t="s">
        <v>52</v>
      </c>
      <c r="M921" t="s">
        <v>45</v>
      </c>
      <c r="N921" t="s">
        <v>279</v>
      </c>
      <c r="O921" t="s">
        <v>47</v>
      </c>
      <c r="P921" t="s">
        <v>48</v>
      </c>
      <c r="Q921" t="s">
        <v>2161</v>
      </c>
      <c r="R921" t="s">
        <v>2162</v>
      </c>
      <c r="S921" t="s">
        <v>2163</v>
      </c>
      <c r="T921">
        <f xml:space="preserve"> 0.22</f>
        <v>0.22</v>
      </c>
      <c r="U921" t="s">
        <v>2164</v>
      </c>
      <c r="V921" t="s">
        <v>54</v>
      </c>
      <c r="W921" t="s">
        <v>55</v>
      </c>
      <c r="X921" t="s">
        <v>56</v>
      </c>
      <c r="Y921" t="s">
        <v>2165</v>
      </c>
      <c r="Z921" t="s">
        <v>2166</v>
      </c>
      <c r="AA921" t="s">
        <v>2167</v>
      </c>
      <c r="AB921">
        <v>2</v>
      </c>
      <c r="AC921" t="s">
        <v>2168</v>
      </c>
      <c r="AD921" t="s">
        <v>117</v>
      </c>
      <c r="AE921" t="s">
        <v>52</v>
      </c>
      <c r="AF921" t="s">
        <v>52</v>
      </c>
      <c r="AG921" t="s">
        <v>52</v>
      </c>
      <c r="AH921">
        <v>9606</v>
      </c>
      <c r="AI921" t="s">
        <v>61</v>
      </c>
      <c r="AJ921" t="s">
        <v>2169</v>
      </c>
      <c r="AK921" t="s">
        <v>63</v>
      </c>
      <c r="AL921" t="s">
        <v>2170</v>
      </c>
    </row>
    <row r="922" spans="1:38" x14ac:dyDescent="0.2">
      <c r="A922">
        <v>1100</v>
      </c>
      <c r="B922">
        <v>31133756</v>
      </c>
      <c r="C922" t="s">
        <v>38</v>
      </c>
      <c r="D922" t="s">
        <v>2147</v>
      </c>
      <c r="E922" t="s">
        <v>2172</v>
      </c>
      <c r="F922">
        <v>18318</v>
      </c>
      <c r="G922">
        <v>18318</v>
      </c>
      <c r="H922" t="s">
        <v>41</v>
      </c>
      <c r="I922">
        <v>1</v>
      </c>
      <c r="J922" t="s">
        <v>71</v>
      </c>
      <c r="K922" t="s">
        <v>43</v>
      </c>
      <c r="L922" t="s">
        <v>2149</v>
      </c>
      <c r="M922" t="s">
        <v>45</v>
      </c>
      <c r="N922" t="s">
        <v>46</v>
      </c>
      <c r="O922" t="s">
        <v>47</v>
      </c>
      <c r="P922" t="s">
        <v>48</v>
      </c>
      <c r="Q922" t="s">
        <v>2150</v>
      </c>
      <c r="R922" t="s">
        <v>2173</v>
      </c>
      <c r="S922" t="s">
        <v>1369</v>
      </c>
      <c r="T922" t="s">
        <v>52</v>
      </c>
      <c r="U922" t="s">
        <v>291</v>
      </c>
      <c r="V922" t="s">
        <v>54</v>
      </c>
      <c r="W922" t="s">
        <v>55</v>
      </c>
      <c r="X922" t="s">
        <v>56</v>
      </c>
      <c r="Y922" t="s">
        <v>81</v>
      </c>
      <c r="Z922" t="s">
        <v>58</v>
      </c>
      <c r="AA922" t="s">
        <v>59</v>
      </c>
      <c r="AB922">
        <v>1</v>
      </c>
      <c r="AC922" t="s">
        <v>186</v>
      </c>
      <c r="AD922" t="s">
        <v>52</v>
      </c>
      <c r="AE922" t="s">
        <v>52</v>
      </c>
      <c r="AF922" t="s">
        <v>52</v>
      </c>
      <c r="AG922" t="s">
        <v>52</v>
      </c>
      <c r="AH922">
        <v>9606</v>
      </c>
      <c r="AI922" t="s">
        <v>61</v>
      </c>
      <c r="AJ922" t="s">
        <v>145</v>
      </c>
      <c r="AK922" t="s">
        <v>63</v>
      </c>
      <c r="AL922" t="s">
        <v>64</v>
      </c>
    </row>
    <row r="923" spans="1:38" x14ac:dyDescent="0.2">
      <c r="A923">
        <v>1103</v>
      </c>
      <c r="B923">
        <v>31213543</v>
      </c>
      <c r="C923" t="s">
        <v>38</v>
      </c>
      <c r="D923" t="s">
        <v>2174</v>
      </c>
      <c r="E923" t="s">
        <v>2175</v>
      </c>
      <c r="F923">
        <v>361</v>
      </c>
      <c r="G923">
        <v>19050</v>
      </c>
      <c r="H923" t="s">
        <v>133</v>
      </c>
      <c r="I923">
        <v>361</v>
      </c>
      <c r="J923" t="s">
        <v>71</v>
      </c>
      <c r="K923" t="s">
        <v>135</v>
      </c>
      <c r="L923" t="s">
        <v>52</v>
      </c>
      <c r="M923" t="s">
        <v>45</v>
      </c>
      <c r="N923" t="s">
        <v>279</v>
      </c>
      <c r="O923" t="s">
        <v>47</v>
      </c>
      <c r="P923" t="s">
        <v>48</v>
      </c>
      <c r="Q923" t="s">
        <v>2176</v>
      </c>
      <c r="R923" t="s">
        <v>2177</v>
      </c>
      <c r="S923" t="s">
        <v>1353</v>
      </c>
      <c r="T923">
        <f xml:space="preserve"> 0.3</f>
        <v>0.3</v>
      </c>
      <c r="U923" t="s">
        <v>223</v>
      </c>
      <c r="V923" t="s">
        <v>54</v>
      </c>
      <c r="W923" t="s">
        <v>55</v>
      </c>
      <c r="X923" t="s">
        <v>56</v>
      </c>
      <c r="Y923" t="s">
        <v>388</v>
      </c>
      <c r="Z923" t="s">
        <v>347</v>
      </c>
      <c r="AA923" t="s">
        <v>389</v>
      </c>
      <c r="AB923">
        <v>1</v>
      </c>
      <c r="AC923" t="s">
        <v>2178</v>
      </c>
      <c r="AD923" t="s">
        <v>52</v>
      </c>
      <c r="AE923" t="s">
        <v>52</v>
      </c>
      <c r="AF923" t="s">
        <v>52</v>
      </c>
      <c r="AG923" t="s">
        <v>52</v>
      </c>
      <c r="AH923">
        <v>9606</v>
      </c>
      <c r="AI923" t="s">
        <v>61</v>
      </c>
      <c r="AJ923" t="s">
        <v>2179</v>
      </c>
      <c r="AK923" t="s">
        <v>63</v>
      </c>
      <c r="AL923" t="s">
        <v>2180</v>
      </c>
    </row>
    <row r="924" spans="1:38" x14ac:dyDescent="0.2">
      <c r="A924">
        <v>1104</v>
      </c>
      <c r="B924">
        <v>31353312</v>
      </c>
      <c r="C924" t="s">
        <v>38</v>
      </c>
      <c r="D924" t="s">
        <v>2181</v>
      </c>
      <c r="E924" t="s">
        <v>2182</v>
      </c>
      <c r="F924">
        <v>18737</v>
      </c>
      <c r="G924">
        <v>18737</v>
      </c>
      <c r="H924" t="s">
        <v>41</v>
      </c>
      <c r="I924">
        <v>1021</v>
      </c>
      <c r="J924" t="s">
        <v>228</v>
      </c>
      <c r="K924" t="s">
        <v>43</v>
      </c>
      <c r="L924" t="s">
        <v>2183</v>
      </c>
      <c r="M924" t="s">
        <v>45</v>
      </c>
      <c r="N924" t="s">
        <v>279</v>
      </c>
      <c r="O924" t="s">
        <v>47</v>
      </c>
      <c r="P924" t="s">
        <v>74</v>
      </c>
      <c r="Q924" t="s">
        <v>329</v>
      </c>
      <c r="R924" t="s">
        <v>52</v>
      </c>
      <c r="S924" t="s">
        <v>52</v>
      </c>
      <c r="T924" t="s">
        <v>52</v>
      </c>
      <c r="U924" t="s">
        <v>223</v>
      </c>
      <c r="V924" t="s">
        <v>54</v>
      </c>
      <c r="W924" t="s">
        <v>55</v>
      </c>
      <c r="X924" t="s">
        <v>56</v>
      </c>
      <c r="Y924" t="s">
        <v>107</v>
      </c>
      <c r="Z924" t="s">
        <v>108</v>
      </c>
      <c r="AA924" t="s">
        <v>389</v>
      </c>
      <c r="AB924">
        <v>1</v>
      </c>
      <c r="AC924" t="s">
        <v>117</v>
      </c>
      <c r="AD924" t="s">
        <v>52</v>
      </c>
      <c r="AE924" t="s">
        <v>52</v>
      </c>
      <c r="AF924" t="s">
        <v>52</v>
      </c>
      <c r="AG924" t="s">
        <v>52</v>
      </c>
      <c r="AH924">
        <v>9606</v>
      </c>
      <c r="AI924" t="s">
        <v>61</v>
      </c>
      <c r="AJ924" t="s">
        <v>2184</v>
      </c>
      <c r="AK924" t="s">
        <v>63</v>
      </c>
      <c r="AL924" t="s">
        <v>2185</v>
      </c>
    </row>
    <row r="925" spans="1:38" x14ac:dyDescent="0.2">
      <c r="A925">
        <v>1105</v>
      </c>
      <c r="B925">
        <v>30449619</v>
      </c>
      <c r="C925" t="s">
        <v>38</v>
      </c>
      <c r="D925" t="s">
        <v>2186</v>
      </c>
      <c r="E925" t="s">
        <v>2187</v>
      </c>
      <c r="F925">
        <v>1210</v>
      </c>
      <c r="G925">
        <v>1210</v>
      </c>
      <c r="H925" t="s">
        <v>41</v>
      </c>
      <c r="I925">
        <v>113</v>
      </c>
      <c r="J925" t="s">
        <v>228</v>
      </c>
      <c r="K925" t="s">
        <v>43</v>
      </c>
      <c r="L925" t="s">
        <v>2188</v>
      </c>
      <c r="M925" t="s">
        <v>45</v>
      </c>
      <c r="N925" t="s">
        <v>279</v>
      </c>
      <c r="O925" t="s">
        <v>47</v>
      </c>
      <c r="P925" t="s">
        <v>74</v>
      </c>
      <c r="Q925" t="s">
        <v>114</v>
      </c>
      <c r="R925" t="s">
        <v>52</v>
      </c>
      <c r="S925" t="s">
        <v>52</v>
      </c>
      <c r="T925" t="s">
        <v>52</v>
      </c>
      <c r="U925" t="s">
        <v>2189</v>
      </c>
      <c r="V925" t="s">
        <v>54</v>
      </c>
      <c r="W925" t="s">
        <v>55</v>
      </c>
      <c r="X925" t="s">
        <v>56</v>
      </c>
      <c r="Y925" t="s">
        <v>2190</v>
      </c>
      <c r="Z925" t="s">
        <v>2191</v>
      </c>
      <c r="AA925" t="s">
        <v>389</v>
      </c>
      <c r="AB925">
        <v>4</v>
      </c>
      <c r="AC925" t="s">
        <v>233</v>
      </c>
      <c r="AD925" t="s">
        <v>117</v>
      </c>
      <c r="AE925" t="s">
        <v>233</v>
      </c>
      <c r="AF925" t="s">
        <v>117</v>
      </c>
      <c r="AG925" t="s">
        <v>52</v>
      </c>
      <c r="AH925">
        <v>9606</v>
      </c>
      <c r="AI925" t="s">
        <v>61</v>
      </c>
      <c r="AJ925" t="s">
        <v>2192</v>
      </c>
      <c r="AK925" t="s">
        <v>63</v>
      </c>
      <c r="AL925" t="s">
        <v>2193</v>
      </c>
    </row>
    <row r="926" spans="1:38" x14ac:dyDescent="0.2">
      <c r="A926">
        <v>1107</v>
      </c>
      <c r="B926">
        <v>30449619</v>
      </c>
      <c r="C926" t="s">
        <v>38</v>
      </c>
      <c r="D926" t="s">
        <v>2186</v>
      </c>
      <c r="E926" t="s">
        <v>2194</v>
      </c>
      <c r="F926">
        <v>19114</v>
      </c>
      <c r="G926">
        <v>19114</v>
      </c>
      <c r="H926" t="s">
        <v>41</v>
      </c>
      <c r="I926">
        <v>3787</v>
      </c>
      <c r="J926" t="s">
        <v>228</v>
      </c>
      <c r="K926" t="s">
        <v>43</v>
      </c>
      <c r="L926" t="s">
        <v>2188</v>
      </c>
      <c r="M926" t="s">
        <v>45</v>
      </c>
      <c r="N926" t="s">
        <v>279</v>
      </c>
      <c r="O926" t="s">
        <v>47</v>
      </c>
      <c r="P926" t="s">
        <v>74</v>
      </c>
      <c r="Q926" t="s">
        <v>1438</v>
      </c>
      <c r="R926" t="s">
        <v>52</v>
      </c>
      <c r="S926" t="s">
        <v>52</v>
      </c>
      <c r="T926" t="s">
        <v>52</v>
      </c>
      <c r="U926" t="s">
        <v>1441</v>
      </c>
      <c r="V926" t="s">
        <v>54</v>
      </c>
      <c r="W926" t="s">
        <v>55</v>
      </c>
      <c r="X926" t="s">
        <v>56</v>
      </c>
      <c r="Y926" t="s">
        <v>2190</v>
      </c>
      <c r="Z926" t="s">
        <v>2191</v>
      </c>
      <c r="AA926" t="s">
        <v>389</v>
      </c>
      <c r="AB926">
        <v>4</v>
      </c>
      <c r="AC926" t="s">
        <v>233</v>
      </c>
      <c r="AD926" t="s">
        <v>117</v>
      </c>
      <c r="AE926" t="s">
        <v>233</v>
      </c>
      <c r="AF926" t="s">
        <v>117</v>
      </c>
      <c r="AG926" t="s">
        <v>52</v>
      </c>
      <c r="AH926">
        <v>9606</v>
      </c>
      <c r="AI926" t="s">
        <v>61</v>
      </c>
      <c r="AJ926" t="s">
        <v>2192</v>
      </c>
      <c r="AK926" t="s">
        <v>63</v>
      </c>
      <c r="AL926" t="s">
        <v>2193</v>
      </c>
    </row>
    <row r="927" spans="1:38" x14ac:dyDescent="0.2">
      <c r="A927">
        <v>1109</v>
      </c>
      <c r="B927">
        <v>30449619</v>
      </c>
      <c r="C927" t="s">
        <v>38</v>
      </c>
      <c r="D927" t="s">
        <v>2186</v>
      </c>
      <c r="E927" t="s">
        <v>2195</v>
      </c>
      <c r="F927">
        <v>19114</v>
      </c>
      <c r="G927">
        <v>19114</v>
      </c>
      <c r="H927" t="s">
        <v>41</v>
      </c>
      <c r="I927">
        <v>559</v>
      </c>
      <c r="J927" t="s">
        <v>228</v>
      </c>
      <c r="K927" t="s">
        <v>43</v>
      </c>
      <c r="L927" t="s">
        <v>1437</v>
      </c>
      <c r="M927" t="s">
        <v>45</v>
      </c>
      <c r="N927" t="s">
        <v>279</v>
      </c>
      <c r="O927" t="s">
        <v>47</v>
      </c>
      <c r="P927" t="s">
        <v>74</v>
      </c>
      <c r="Q927" t="s">
        <v>2196</v>
      </c>
      <c r="R927" t="s">
        <v>52</v>
      </c>
      <c r="S927" t="s">
        <v>52</v>
      </c>
      <c r="T927" t="s">
        <v>52</v>
      </c>
      <c r="U927" t="s">
        <v>1441</v>
      </c>
      <c r="V927" t="s">
        <v>54</v>
      </c>
      <c r="W927" t="s">
        <v>55</v>
      </c>
      <c r="X927" t="s">
        <v>56</v>
      </c>
      <c r="Y927" t="s">
        <v>2190</v>
      </c>
      <c r="Z927" t="s">
        <v>2191</v>
      </c>
      <c r="AA927" t="s">
        <v>389</v>
      </c>
      <c r="AB927">
        <v>3</v>
      </c>
      <c r="AC927" t="s">
        <v>233</v>
      </c>
      <c r="AD927" t="s">
        <v>117</v>
      </c>
      <c r="AE927" t="s">
        <v>171</v>
      </c>
      <c r="AF927" t="s">
        <v>52</v>
      </c>
      <c r="AG927" t="s">
        <v>52</v>
      </c>
      <c r="AH927">
        <v>9606</v>
      </c>
      <c r="AI927" t="s">
        <v>61</v>
      </c>
      <c r="AJ927" t="s">
        <v>2192</v>
      </c>
      <c r="AK927" t="s">
        <v>63</v>
      </c>
      <c r="AL927" t="s">
        <v>2197</v>
      </c>
    </row>
    <row r="928" spans="1:38" x14ac:dyDescent="0.2">
      <c r="A928">
        <v>1110</v>
      </c>
      <c r="B928">
        <v>30449619</v>
      </c>
      <c r="C928" t="s">
        <v>38</v>
      </c>
      <c r="D928" t="s">
        <v>2186</v>
      </c>
      <c r="E928" t="s">
        <v>2198</v>
      </c>
      <c r="F928">
        <v>19114</v>
      </c>
      <c r="G928">
        <v>19114</v>
      </c>
      <c r="H928" t="s">
        <v>41</v>
      </c>
      <c r="I928">
        <v>618</v>
      </c>
      <c r="J928" t="s">
        <v>228</v>
      </c>
      <c r="K928" t="s">
        <v>43</v>
      </c>
      <c r="L928" t="s">
        <v>1437</v>
      </c>
      <c r="M928" t="s">
        <v>45</v>
      </c>
      <c r="N928" t="s">
        <v>279</v>
      </c>
      <c r="O928" t="s">
        <v>47</v>
      </c>
      <c r="P928" t="s">
        <v>48</v>
      </c>
      <c r="Q928" t="s">
        <v>2196</v>
      </c>
      <c r="R928" t="s">
        <v>2199</v>
      </c>
      <c r="S928" t="s">
        <v>2200</v>
      </c>
      <c r="T928" t="s">
        <v>52</v>
      </c>
      <c r="U928" t="s">
        <v>1441</v>
      </c>
      <c r="V928" t="s">
        <v>54</v>
      </c>
      <c r="W928" t="s">
        <v>55</v>
      </c>
      <c r="X928" t="s">
        <v>56</v>
      </c>
      <c r="Y928" t="s">
        <v>2190</v>
      </c>
      <c r="Z928" t="s">
        <v>2191</v>
      </c>
      <c r="AA928" t="s">
        <v>389</v>
      </c>
      <c r="AB928">
        <v>3</v>
      </c>
      <c r="AC928" t="s">
        <v>233</v>
      </c>
      <c r="AD928" t="s">
        <v>117</v>
      </c>
      <c r="AE928" t="s">
        <v>171</v>
      </c>
      <c r="AF928" t="s">
        <v>52</v>
      </c>
      <c r="AG928" t="s">
        <v>52</v>
      </c>
      <c r="AH928">
        <v>9606</v>
      </c>
      <c r="AI928" t="s">
        <v>61</v>
      </c>
      <c r="AJ928" t="s">
        <v>2192</v>
      </c>
      <c r="AK928" t="s">
        <v>63</v>
      </c>
      <c r="AL928" t="s">
        <v>2201</v>
      </c>
    </row>
    <row r="929" spans="1:38" x14ac:dyDescent="0.2">
      <c r="A929">
        <v>1111</v>
      </c>
      <c r="B929">
        <v>30581143</v>
      </c>
      <c r="C929" t="s">
        <v>38</v>
      </c>
      <c r="D929" t="s">
        <v>2202</v>
      </c>
      <c r="E929" t="s">
        <v>2203</v>
      </c>
      <c r="F929">
        <v>20510</v>
      </c>
      <c r="G929">
        <v>20510</v>
      </c>
      <c r="H929" t="s">
        <v>41</v>
      </c>
      <c r="I929">
        <v>748</v>
      </c>
      <c r="J929" t="s">
        <v>112</v>
      </c>
      <c r="K929" t="s">
        <v>122</v>
      </c>
      <c r="L929" t="s">
        <v>52</v>
      </c>
      <c r="M929" t="s">
        <v>45</v>
      </c>
      <c r="N929" t="s">
        <v>279</v>
      </c>
      <c r="O929" t="s">
        <v>47</v>
      </c>
      <c r="P929" t="s">
        <v>74</v>
      </c>
      <c r="Q929" t="s">
        <v>2204</v>
      </c>
      <c r="R929" t="s">
        <v>52</v>
      </c>
      <c r="S929" t="s">
        <v>52</v>
      </c>
      <c r="T929" t="s">
        <v>52</v>
      </c>
      <c r="U929" t="s">
        <v>126</v>
      </c>
      <c r="V929" t="s">
        <v>54</v>
      </c>
      <c r="W929" t="s">
        <v>55</v>
      </c>
      <c r="X929" t="s">
        <v>56</v>
      </c>
      <c r="Y929" t="s">
        <v>81</v>
      </c>
      <c r="Z929" t="s">
        <v>58</v>
      </c>
      <c r="AA929" t="s">
        <v>389</v>
      </c>
      <c r="AB929">
        <v>2</v>
      </c>
      <c r="AC929" t="s">
        <v>116</v>
      </c>
      <c r="AD929" t="s">
        <v>117</v>
      </c>
      <c r="AE929" t="s">
        <v>52</v>
      </c>
      <c r="AF929" t="s">
        <v>52</v>
      </c>
      <c r="AG929" t="s">
        <v>52</v>
      </c>
      <c r="AH929">
        <v>9606</v>
      </c>
      <c r="AI929" t="s">
        <v>61</v>
      </c>
      <c r="AJ929" t="s">
        <v>2205</v>
      </c>
      <c r="AK929" t="s">
        <v>63</v>
      </c>
      <c r="AL929" t="s">
        <v>2206</v>
      </c>
    </row>
    <row r="930" spans="1:38" x14ac:dyDescent="0.2">
      <c r="A930">
        <v>1112</v>
      </c>
      <c r="B930">
        <v>30581143</v>
      </c>
      <c r="C930" t="s">
        <v>38</v>
      </c>
      <c r="D930" t="s">
        <v>2202</v>
      </c>
      <c r="E930" t="s">
        <v>2207</v>
      </c>
      <c r="F930">
        <v>20514</v>
      </c>
      <c r="G930">
        <v>20514</v>
      </c>
      <c r="H930" t="s">
        <v>41</v>
      </c>
      <c r="I930">
        <v>476</v>
      </c>
      <c r="J930" t="s">
        <v>112</v>
      </c>
      <c r="K930" t="s">
        <v>122</v>
      </c>
      <c r="L930" t="s">
        <v>52</v>
      </c>
      <c r="M930" t="s">
        <v>45</v>
      </c>
      <c r="N930" t="s">
        <v>279</v>
      </c>
      <c r="O930" t="s">
        <v>47</v>
      </c>
      <c r="P930" t="s">
        <v>74</v>
      </c>
      <c r="Q930" t="s">
        <v>2208</v>
      </c>
      <c r="R930" t="s">
        <v>52</v>
      </c>
      <c r="S930" t="s">
        <v>52</v>
      </c>
      <c r="T930" t="s">
        <v>52</v>
      </c>
      <c r="U930" t="s">
        <v>126</v>
      </c>
      <c r="V930" t="s">
        <v>54</v>
      </c>
      <c r="W930" t="s">
        <v>55</v>
      </c>
      <c r="X930" t="s">
        <v>56</v>
      </c>
      <c r="Y930" t="s">
        <v>81</v>
      </c>
      <c r="Z930" t="s">
        <v>58</v>
      </c>
      <c r="AA930" t="s">
        <v>389</v>
      </c>
      <c r="AB930">
        <v>2</v>
      </c>
      <c r="AC930" t="s">
        <v>116</v>
      </c>
      <c r="AD930" t="s">
        <v>117</v>
      </c>
      <c r="AE930" t="s">
        <v>52</v>
      </c>
      <c r="AF930" t="s">
        <v>52</v>
      </c>
      <c r="AG930" t="s">
        <v>52</v>
      </c>
      <c r="AH930">
        <v>9606</v>
      </c>
      <c r="AI930" t="s">
        <v>61</v>
      </c>
      <c r="AJ930" t="s">
        <v>2209</v>
      </c>
      <c r="AK930" t="s">
        <v>63</v>
      </c>
      <c r="AL930" t="s">
        <v>2210</v>
      </c>
    </row>
    <row r="931" spans="1:38" x14ac:dyDescent="0.2">
      <c r="A931">
        <v>1113</v>
      </c>
      <c r="B931">
        <v>30581143</v>
      </c>
      <c r="C931" t="s">
        <v>38</v>
      </c>
      <c r="D931" t="s">
        <v>2202</v>
      </c>
      <c r="E931" t="s">
        <v>2211</v>
      </c>
      <c r="F931">
        <v>20502</v>
      </c>
      <c r="G931">
        <v>20502</v>
      </c>
      <c r="H931" t="s">
        <v>41</v>
      </c>
      <c r="I931">
        <v>565</v>
      </c>
      <c r="J931" t="s">
        <v>112</v>
      </c>
      <c r="K931" t="s">
        <v>122</v>
      </c>
      <c r="L931" t="s">
        <v>52</v>
      </c>
      <c r="M931" t="s">
        <v>45</v>
      </c>
      <c r="N931" t="s">
        <v>279</v>
      </c>
      <c r="O931" t="s">
        <v>47</v>
      </c>
      <c r="P931" t="s">
        <v>74</v>
      </c>
      <c r="Q931" t="s">
        <v>2208</v>
      </c>
      <c r="R931" t="s">
        <v>52</v>
      </c>
      <c r="S931" t="s">
        <v>52</v>
      </c>
      <c r="T931" t="s">
        <v>52</v>
      </c>
      <c r="U931" t="s">
        <v>126</v>
      </c>
      <c r="V931" t="s">
        <v>54</v>
      </c>
      <c r="W931" t="s">
        <v>55</v>
      </c>
      <c r="X931" t="s">
        <v>56</v>
      </c>
      <c r="Y931" t="s">
        <v>81</v>
      </c>
      <c r="Z931" t="s">
        <v>58</v>
      </c>
      <c r="AA931" t="s">
        <v>389</v>
      </c>
      <c r="AB931">
        <v>2</v>
      </c>
      <c r="AC931" t="s">
        <v>116</v>
      </c>
      <c r="AD931" t="s">
        <v>117</v>
      </c>
      <c r="AE931" t="s">
        <v>52</v>
      </c>
      <c r="AF931" t="s">
        <v>52</v>
      </c>
      <c r="AG931" t="s">
        <v>52</v>
      </c>
      <c r="AH931">
        <v>9606</v>
      </c>
      <c r="AI931" t="s">
        <v>61</v>
      </c>
      <c r="AJ931" t="s">
        <v>2212</v>
      </c>
      <c r="AK931" t="s">
        <v>63</v>
      </c>
      <c r="AL931" t="s">
        <v>2206</v>
      </c>
    </row>
    <row r="932" spans="1:38" x14ac:dyDescent="0.2">
      <c r="A932">
        <v>1114</v>
      </c>
      <c r="B932">
        <v>30581143</v>
      </c>
      <c r="C932" t="s">
        <v>38</v>
      </c>
      <c r="D932" t="s">
        <v>2202</v>
      </c>
      <c r="E932" t="s">
        <v>2213</v>
      </c>
      <c r="F932">
        <v>20505</v>
      </c>
      <c r="G932">
        <v>20505</v>
      </c>
      <c r="H932" t="s">
        <v>41</v>
      </c>
      <c r="I932">
        <v>710</v>
      </c>
      <c r="J932" t="s">
        <v>112</v>
      </c>
      <c r="K932" t="s">
        <v>122</v>
      </c>
      <c r="L932" t="s">
        <v>52</v>
      </c>
      <c r="M932" t="s">
        <v>45</v>
      </c>
      <c r="N932" t="s">
        <v>279</v>
      </c>
      <c r="O932" t="s">
        <v>47</v>
      </c>
      <c r="P932" t="s">
        <v>74</v>
      </c>
      <c r="Q932" t="s">
        <v>2208</v>
      </c>
      <c r="R932" t="s">
        <v>52</v>
      </c>
      <c r="S932" t="s">
        <v>52</v>
      </c>
      <c r="T932" t="s">
        <v>52</v>
      </c>
      <c r="U932" t="s">
        <v>126</v>
      </c>
      <c r="V932" t="s">
        <v>54</v>
      </c>
      <c r="W932" t="s">
        <v>55</v>
      </c>
      <c r="X932" t="s">
        <v>56</v>
      </c>
      <c r="Y932" t="s">
        <v>81</v>
      </c>
      <c r="Z932" t="s">
        <v>58</v>
      </c>
      <c r="AA932" t="s">
        <v>389</v>
      </c>
      <c r="AB932">
        <v>2</v>
      </c>
      <c r="AC932" t="s">
        <v>116</v>
      </c>
      <c r="AD932" t="s">
        <v>117</v>
      </c>
      <c r="AE932" t="s">
        <v>52</v>
      </c>
      <c r="AF932" t="s">
        <v>52</v>
      </c>
      <c r="AG932" t="s">
        <v>52</v>
      </c>
      <c r="AH932">
        <v>9606</v>
      </c>
      <c r="AI932" t="s">
        <v>61</v>
      </c>
      <c r="AJ932" t="s">
        <v>2214</v>
      </c>
      <c r="AK932" t="s">
        <v>63</v>
      </c>
      <c r="AL932" t="s">
        <v>2206</v>
      </c>
    </row>
    <row r="933" spans="1:38" x14ac:dyDescent="0.2">
      <c r="A933">
        <v>1115</v>
      </c>
      <c r="B933">
        <v>31792210</v>
      </c>
      <c r="C933" t="s">
        <v>38</v>
      </c>
      <c r="D933" t="s">
        <v>2215</v>
      </c>
      <c r="E933" t="s">
        <v>2216</v>
      </c>
      <c r="F933">
        <v>210</v>
      </c>
      <c r="G933">
        <v>19114</v>
      </c>
      <c r="H933" t="s">
        <v>133</v>
      </c>
      <c r="I933">
        <v>210</v>
      </c>
      <c r="J933" t="s">
        <v>228</v>
      </c>
      <c r="K933" t="s">
        <v>135</v>
      </c>
      <c r="L933" t="s">
        <v>52</v>
      </c>
      <c r="M933" t="s">
        <v>45</v>
      </c>
      <c r="N933" t="s">
        <v>46</v>
      </c>
      <c r="O933" t="s">
        <v>47</v>
      </c>
      <c r="P933" t="s">
        <v>48</v>
      </c>
      <c r="Q933" t="s">
        <v>114</v>
      </c>
      <c r="R933" t="s">
        <v>1439</v>
      </c>
      <c r="S933" t="s">
        <v>2217</v>
      </c>
      <c r="T933" t="s">
        <v>98</v>
      </c>
      <c r="U933" t="s">
        <v>1441</v>
      </c>
      <c r="V933" t="s">
        <v>54</v>
      </c>
      <c r="W933" t="s">
        <v>55</v>
      </c>
      <c r="X933" t="s">
        <v>56</v>
      </c>
      <c r="Y933" t="s">
        <v>2218</v>
      </c>
      <c r="Z933" t="s">
        <v>2219</v>
      </c>
      <c r="AA933" t="s">
        <v>59</v>
      </c>
      <c r="AB933">
        <v>3</v>
      </c>
      <c r="AC933" t="s">
        <v>233</v>
      </c>
      <c r="AD933" t="s">
        <v>117</v>
      </c>
      <c r="AE933" t="s">
        <v>171</v>
      </c>
      <c r="AF933" t="s">
        <v>52</v>
      </c>
      <c r="AG933" t="s">
        <v>52</v>
      </c>
      <c r="AH933">
        <v>9606</v>
      </c>
      <c r="AI933" t="s">
        <v>61</v>
      </c>
      <c r="AJ933" t="s">
        <v>145</v>
      </c>
      <c r="AK933" t="s">
        <v>63</v>
      </c>
      <c r="AL933" t="s">
        <v>64</v>
      </c>
    </row>
    <row r="934" spans="1:38" x14ac:dyDescent="0.2">
      <c r="A934">
        <v>1119</v>
      </c>
      <c r="B934">
        <v>30397336</v>
      </c>
      <c r="C934" t="s">
        <v>38</v>
      </c>
      <c r="D934" t="s">
        <v>2220</v>
      </c>
      <c r="E934" t="s">
        <v>2221</v>
      </c>
      <c r="F934">
        <v>20500</v>
      </c>
      <c r="G934">
        <v>20500</v>
      </c>
      <c r="H934" t="s">
        <v>41</v>
      </c>
      <c r="I934">
        <v>101</v>
      </c>
      <c r="J934" t="s">
        <v>112</v>
      </c>
      <c r="K934" t="s">
        <v>43</v>
      </c>
      <c r="L934" t="s">
        <v>2222</v>
      </c>
      <c r="M934" t="s">
        <v>45</v>
      </c>
      <c r="N934" t="s">
        <v>279</v>
      </c>
      <c r="O934" t="s">
        <v>47</v>
      </c>
      <c r="P934" t="s">
        <v>74</v>
      </c>
      <c r="Q934" t="s">
        <v>2223</v>
      </c>
      <c r="R934" t="s">
        <v>52</v>
      </c>
      <c r="S934" t="s">
        <v>52</v>
      </c>
      <c r="T934" t="s">
        <v>1088</v>
      </c>
      <c r="U934" t="s">
        <v>126</v>
      </c>
      <c r="V934" t="s">
        <v>54</v>
      </c>
      <c r="W934" t="s">
        <v>55</v>
      </c>
      <c r="X934" t="s">
        <v>56</v>
      </c>
      <c r="Y934" t="s">
        <v>325</v>
      </c>
      <c r="Z934" t="s">
        <v>326</v>
      </c>
      <c r="AA934" t="s">
        <v>2224</v>
      </c>
      <c r="AB934">
        <v>3</v>
      </c>
      <c r="AC934" t="s">
        <v>116</v>
      </c>
      <c r="AD934" t="s">
        <v>128</v>
      </c>
      <c r="AE934" t="s">
        <v>117</v>
      </c>
      <c r="AF934" t="s">
        <v>52</v>
      </c>
      <c r="AG934" t="s">
        <v>52</v>
      </c>
      <c r="AH934">
        <v>9606</v>
      </c>
      <c r="AI934" t="s">
        <v>61</v>
      </c>
      <c r="AJ934" t="s">
        <v>2225</v>
      </c>
      <c r="AK934" t="s">
        <v>63</v>
      </c>
      <c r="AL934" t="s">
        <v>2226</v>
      </c>
    </row>
    <row r="935" spans="1:38" x14ac:dyDescent="0.2">
      <c r="A935">
        <v>1121</v>
      </c>
      <c r="B935">
        <v>30397336</v>
      </c>
      <c r="C935" t="s">
        <v>38</v>
      </c>
      <c r="D935" t="s">
        <v>2220</v>
      </c>
      <c r="E935" t="s">
        <v>2227</v>
      </c>
      <c r="F935">
        <v>20502</v>
      </c>
      <c r="G935">
        <v>20502</v>
      </c>
      <c r="H935" t="s">
        <v>41</v>
      </c>
      <c r="I935">
        <v>84</v>
      </c>
      <c r="J935" t="s">
        <v>112</v>
      </c>
      <c r="K935" t="s">
        <v>43</v>
      </c>
      <c r="L935" t="s">
        <v>2228</v>
      </c>
      <c r="M935" t="s">
        <v>45</v>
      </c>
      <c r="N935" t="s">
        <v>279</v>
      </c>
      <c r="O935" t="s">
        <v>47</v>
      </c>
      <c r="P935" t="s">
        <v>74</v>
      </c>
      <c r="Q935" t="s">
        <v>2223</v>
      </c>
      <c r="R935" t="s">
        <v>52</v>
      </c>
      <c r="S935" t="s">
        <v>52</v>
      </c>
      <c r="T935" t="s">
        <v>1088</v>
      </c>
      <c r="U935" t="s">
        <v>126</v>
      </c>
      <c r="V935" t="s">
        <v>54</v>
      </c>
      <c r="W935" t="s">
        <v>55</v>
      </c>
      <c r="X935" t="s">
        <v>56</v>
      </c>
      <c r="Y935" t="s">
        <v>325</v>
      </c>
      <c r="Z935" t="s">
        <v>326</v>
      </c>
      <c r="AA935" t="s">
        <v>2224</v>
      </c>
      <c r="AB935">
        <v>3</v>
      </c>
      <c r="AC935" t="s">
        <v>116</v>
      </c>
      <c r="AD935" t="s">
        <v>128</v>
      </c>
      <c r="AE935" t="s">
        <v>117</v>
      </c>
      <c r="AF935" t="s">
        <v>52</v>
      </c>
      <c r="AG935" t="s">
        <v>52</v>
      </c>
      <c r="AH935">
        <v>9606</v>
      </c>
      <c r="AI935" t="s">
        <v>61</v>
      </c>
      <c r="AJ935" t="s">
        <v>2229</v>
      </c>
      <c r="AK935" t="s">
        <v>63</v>
      </c>
      <c r="AL935" t="s">
        <v>2226</v>
      </c>
    </row>
    <row r="936" spans="1:38" x14ac:dyDescent="0.2">
      <c r="A936">
        <v>1123</v>
      </c>
      <c r="B936">
        <v>30397336</v>
      </c>
      <c r="C936" t="s">
        <v>38</v>
      </c>
      <c r="D936" t="s">
        <v>2220</v>
      </c>
      <c r="E936" t="s">
        <v>2230</v>
      </c>
      <c r="F936">
        <v>20503</v>
      </c>
      <c r="G936">
        <v>20503</v>
      </c>
      <c r="H936" t="s">
        <v>41</v>
      </c>
      <c r="I936">
        <v>91</v>
      </c>
      <c r="J936" t="s">
        <v>112</v>
      </c>
      <c r="K936" t="s">
        <v>43</v>
      </c>
      <c r="L936" t="s">
        <v>2231</v>
      </c>
      <c r="M936" t="s">
        <v>45</v>
      </c>
      <c r="N936" t="s">
        <v>279</v>
      </c>
      <c r="O936" t="s">
        <v>47</v>
      </c>
      <c r="P936" t="s">
        <v>74</v>
      </c>
      <c r="Q936" t="s">
        <v>2223</v>
      </c>
      <c r="R936" t="s">
        <v>52</v>
      </c>
      <c r="S936" t="s">
        <v>52</v>
      </c>
      <c r="T936" t="s">
        <v>1088</v>
      </c>
      <c r="U936" t="s">
        <v>126</v>
      </c>
      <c r="V936" t="s">
        <v>54</v>
      </c>
      <c r="W936" t="s">
        <v>55</v>
      </c>
      <c r="X936" t="s">
        <v>56</v>
      </c>
      <c r="Y936" t="s">
        <v>325</v>
      </c>
      <c r="Z936" t="s">
        <v>326</v>
      </c>
      <c r="AA936" t="s">
        <v>2224</v>
      </c>
      <c r="AB936">
        <v>3</v>
      </c>
      <c r="AC936" t="s">
        <v>116</v>
      </c>
      <c r="AD936" t="s">
        <v>128</v>
      </c>
      <c r="AE936" t="s">
        <v>117</v>
      </c>
      <c r="AF936" t="s">
        <v>52</v>
      </c>
      <c r="AG936" t="s">
        <v>52</v>
      </c>
      <c r="AH936">
        <v>9606</v>
      </c>
      <c r="AI936" t="s">
        <v>61</v>
      </c>
      <c r="AJ936" t="s">
        <v>2232</v>
      </c>
      <c r="AK936" t="s">
        <v>63</v>
      </c>
      <c r="AL936" t="s">
        <v>2226</v>
      </c>
    </row>
    <row r="937" spans="1:38" x14ac:dyDescent="0.2">
      <c r="A937">
        <v>1125</v>
      </c>
      <c r="B937">
        <v>30397336</v>
      </c>
      <c r="C937" t="s">
        <v>38</v>
      </c>
      <c r="D937" t="s">
        <v>2220</v>
      </c>
      <c r="E937" t="s">
        <v>2233</v>
      </c>
      <c r="F937">
        <v>20477</v>
      </c>
      <c r="G937">
        <v>20477</v>
      </c>
      <c r="H937" t="s">
        <v>41</v>
      </c>
      <c r="I937">
        <v>128</v>
      </c>
      <c r="J937" t="s">
        <v>112</v>
      </c>
      <c r="K937" t="s">
        <v>43</v>
      </c>
      <c r="L937" t="s">
        <v>2234</v>
      </c>
      <c r="M937" t="s">
        <v>45</v>
      </c>
      <c r="N937" t="s">
        <v>279</v>
      </c>
      <c r="O937" t="s">
        <v>47</v>
      </c>
      <c r="P937" t="s">
        <v>74</v>
      </c>
      <c r="Q937" t="s">
        <v>2223</v>
      </c>
      <c r="R937" t="s">
        <v>52</v>
      </c>
      <c r="S937" t="s">
        <v>52</v>
      </c>
      <c r="T937" t="s">
        <v>1088</v>
      </c>
      <c r="U937" t="s">
        <v>126</v>
      </c>
      <c r="V937" t="s">
        <v>54</v>
      </c>
      <c r="W937" t="s">
        <v>55</v>
      </c>
      <c r="X937" t="s">
        <v>56</v>
      </c>
      <c r="Y937" t="s">
        <v>325</v>
      </c>
      <c r="Z937" t="s">
        <v>326</v>
      </c>
      <c r="AA937" t="s">
        <v>2224</v>
      </c>
      <c r="AB937">
        <v>3</v>
      </c>
      <c r="AC937" t="s">
        <v>116</v>
      </c>
      <c r="AD937" t="s">
        <v>128</v>
      </c>
      <c r="AE937" t="s">
        <v>117</v>
      </c>
      <c r="AF937" t="s">
        <v>52</v>
      </c>
      <c r="AG937" t="s">
        <v>52</v>
      </c>
      <c r="AH937">
        <v>9606</v>
      </c>
      <c r="AI937" t="s">
        <v>61</v>
      </c>
      <c r="AJ937" t="s">
        <v>2235</v>
      </c>
      <c r="AK937" t="s">
        <v>63</v>
      </c>
      <c r="AL937" t="s">
        <v>2226</v>
      </c>
    </row>
    <row r="938" spans="1:38" x14ac:dyDescent="0.2">
      <c r="A938">
        <v>1132</v>
      </c>
      <c r="B938">
        <v>31915280</v>
      </c>
      <c r="C938" t="s">
        <v>38</v>
      </c>
      <c r="D938" t="s">
        <v>2236</v>
      </c>
      <c r="E938" t="s">
        <v>2237</v>
      </c>
      <c r="F938">
        <v>20062</v>
      </c>
      <c r="G938">
        <v>20062</v>
      </c>
      <c r="H938" t="s">
        <v>41</v>
      </c>
      <c r="I938">
        <v>17</v>
      </c>
      <c r="J938" t="s">
        <v>228</v>
      </c>
      <c r="K938" t="s">
        <v>43</v>
      </c>
      <c r="L938" t="s">
        <v>795</v>
      </c>
      <c r="M938" t="s">
        <v>45</v>
      </c>
      <c r="N938" t="s">
        <v>46</v>
      </c>
      <c r="O938" t="s">
        <v>47</v>
      </c>
      <c r="P938" t="s">
        <v>898</v>
      </c>
      <c r="Q938" t="s">
        <v>2238</v>
      </c>
      <c r="R938" t="s">
        <v>2239</v>
      </c>
      <c r="S938" t="s">
        <v>2240</v>
      </c>
      <c r="T938" t="s">
        <v>52</v>
      </c>
      <c r="U938" t="s">
        <v>223</v>
      </c>
      <c r="V938" t="s">
        <v>54</v>
      </c>
      <c r="W938" t="s">
        <v>55</v>
      </c>
      <c r="X938" t="s">
        <v>56</v>
      </c>
      <c r="Y938" t="s">
        <v>2241</v>
      </c>
      <c r="Z938" t="s">
        <v>2242</v>
      </c>
      <c r="AA938" t="s">
        <v>900</v>
      </c>
      <c r="AB938">
        <v>3</v>
      </c>
      <c r="AC938" t="s">
        <v>233</v>
      </c>
      <c r="AD938" t="s">
        <v>117</v>
      </c>
      <c r="AE938" t="s">
        <v>171</v>
      </c>
      <c r="AF938" t="s">
        <v>52</v>
      </c>
      <c r="AG938" t="s">
        <v>52</v>
      </c>
      <c r="AH938">
        <v>9606</v>
      </c>
      <c r="AI938" t="s">
        <v>61</v>
      </c>
      <c r="AJ938" t="s">
        <v>145</v>
      </c>
      <c r="AK938" t="s">
        <v>63</v>
      </c>
      <c r="AL938" t="s">
        <v>902</v>
      </c>
    </row>
    <row r="939" spans="1:38" x14ac:dyDescent="0.2">
      <c r="A939">
        <v>1135</v>
      </c>
      <c r="B939">
        <v>30397336</v>
      </c>
      <c r="C939" t="s">
        <v>38</v>
      </c>
      <c r="D939" t="s">
        <v>2220</v>
      </c>
      <c r="E939" t="s">
        <v>2243</v>
      </c>
      <c r="F939">
        <v>20505</v>
      </c>
      <c r="G939">
        <v>20505</v>
      </c>
      <c r="H939" t="s">
        <v>41</v>
      </c>
      <c r="I939">
        <v>36</v>
      </c>
      <c r="J939" t="s">
        <v>112</v>
      </c>
      <c r="K939" t="s">
        <v>43</v>
      </c>
      <c r="L939" t="s">
        <v>2244</v>
      </c>
      <c r="M939" t="s">
        <v>45</v>
      </c>
      <c r="N939" t="s">
        <v>279</v>
      </c>
      <c r="O939" t="s">
        <v>47</v>
      </c>
      <c r="P939" t="s">
        <v>74</v>
      </c>
      <c r="Q939" t="s">
        <v>2223</v>
      </c>
      <c r="R939" t="s">
        <v>52</v>
      </c>
      <c r="S939" t="s">
        <v>52</v>
      </c>
      <c r="T939" t="s">
        <v>1088</v>
      </c>
      <c r="U939" t="s">
        <v>126</v>
      </c>
      <c r="V939" t="s">
        <v>54</v>
      </c>
      <c r="W939" t="s">
        <v>55</v>
      </c>
      <c r="X939" t="s">
        <v>56</v>
      </c>
      <c r="Y939" t="s">
        <v>325</v>
      </c>
      <c r="Z939" t="s">
        <v>326</v>
      </c>
      <c r="AA939" t="s">
        <v>2224</v>
      </c>
      <c r="AB939">
        <v>3</v>
      </c>
      <c r="AC939" t="s">
        <v>116</v>
      </c>
      <c r="AD939" t="s">
        <v>128</v>
      </c>
      <c r="AE939" t="s">
        <v>117</v>
      </c>
      <c r="AF939" t="s">
        <v>52</v>
      </c>
      <c r="AG939" t="s">
        <v>52</v>
      </c>
      <c r="AH939">
        <v>9606</v>
      </c>
      <c r="AI939" t="s">
        <v>61</v>
      </c>
      <c r="AJ939" t="s">
        <v>2245</v>
      </c>
      <c r="AK939" t="s">
        <v>63</v>
      </c>
      <c r="AL939" t="s">
        <v>2226</v>
      </c>
    </row>
    <row r="940" spans="1:38" x14ac:dyDescent="0.2">
      <c r="A940">
        <v>1137</v>
      </c>
      <c r="B940">
        <v>30397336</v>
      </c>
      <c r="C940" t="s">
        <v>38</v>
      </c>
      <c r="D940" t="s">
        <v>2220</v>
      </c>
      <c r="E940" t="s">
        <v>2246</v>
      </c>
      <c r="F940">
        <v>20503</v>
      </c>
      <c r="G940">
        <v>20503</v>
      </c>
      <c r="H940" t="s">
        <v>41</v>
      </c>
      <c r="I940">
        <v>171</v>
      </c>
      <c r="J940" t="s">
        <v>112</v>
      </c>
      <c r="K940" t="s">
        <v>43</v>
      </c>
      <c r="L940" t="s">
        <v>2247</v>
      </c>
      <c r="M940" t="s">
        <v>45</v>
      </c>
      <c r="N940" t="s">
        <v>279</v>
      </c>
      <c r="O940" t="s">
        <v>47</v>
      </c>
      <c r="P940" t="s">
        <v>74</v>
      </c>
      <c r="Q940" t="s">
        <v>2223</v>
      </c>
      <c r="R940" t="s">
        <v>52</v>
      </c>
      <c r="S940" t="s">
        <v>52</v>
      </c>
      <c r="T940" t="s">
        <v>1088</v>
      </c>
      <c r="U940" t="s">
        <v>126</v>
      </c>
      <c r="V940" t="s">
        <v>54</v>
      </c>
      <c r="W940" t="s">
        <v>55</v>
      </c>
      <c r="X940" t="s">
        <v>56</v>
      </c>
      <c r="Y940" t="s">
        <v>325</v>
      </c>
      <c r="Z940" t="s">
        <v>326</v>
      </c>
      <c r="AA940" t="s">
        <v>2224</v>
      </c>
      <c r="AB940">
        <v>3</v>
      </c>
      <c r="AC940" t="s">
        <v>116</v>
      </c>
      <c r="AD940" t="s">
        <v>128</v>
      </c>
      <c r="AE940" t="s">
        <v>117</v>
      </c>
      <c r="AF940" t="s">
        <v>52</v>
      </c>
      <c r="AG940" t="s">
        <v>52</v>
      </c>
      <c r="AH940">
        <v>9606</v>
      </c>
      <c r="AI940" t="s">
        <v>61</v>
      </c>
      <c r="AJ940" t="s">
        <v>2248</v>
      </c>
      <c r="AK940" t="s">
        <v>63</v>
      </c>
      <c r="AL940" t="s">
        <v>2226</v>
      </c>
    </row>
    <row r="941" spans="1:38" x14ac:dyDescent="0.2">
      <c r="A941">
        <v>1140</v>
      </c>
      <c r="B941">
        <v>30397336</v>
      </c>
      <c r="C941" t="s">
        <v>38</v>
      </c>
      <c r="D941" t="s">
        <v>2220</v>
      </c>
      <c r="E941" t="s">
        <v>2249</v>
      </c>
      <c r="F941">
        <v>20506</v>
      </c>
      <c r="G941">
        <v>20506</v>
      </c>
      <c r="H941" t="s">
        <v>41</v>
      </c>
      <c r="I941">
        <v>260</v>
      </c>
      <c r="J941" t="s">
        <v>112</v>
      </c>
      <c r="K941" t="s">
        <v>43</v>
      </c>
      <c r="L941" t="s">
        <v>2250</v>
      </c>
      <c r="M941" t="s">
        <v>45</v>
      </c>
      <c r="N941" t="s">
        <v>279</v>
      </c>
      <c r="O941" t="s">
        <v>47</v>
      </c>
      <c r="P941" t="s">
        <v>74</v>
      </c>
      <c r="Q941" t="s">
        <v>2223</v>
      </c>
      <c r="R941" t="s">
        <v>52</v>
      </c>
      <c r="S941" t="s">
        <v>52</v>
      </c>
      <c r="T941" t="s">
        <v>1088</v>
      </c>
      <c r="U941" t="s">
        <v>126</v>
      </c>
      <c r="V941" t="s">
        <v>54</v>
      </c>
      <c r="W941" t="s">
        <v>55</v>
      </c>
      <c r="X941" t="s">
        <v>56</v>
      </c>
      <c r="Y941" t="s">
        <v>325</v>
      </c>
      <c r="Z941" t="s">
        <v>326</v>
      </c>
      <c r="AA941" t="s">
        <v>2224</v>
      </c>
      <c r="AB941">
        <v>3</v>
      </c>
      <c r="AC941" t="s">
        <v>116</v>
      </c>
      <c r="AD941" t="s">
        <v>128</v>
      </c>
      <c r="AE941" t="s">
        <v>117</v>
      </c>
      <c r="AF941" t="s">
        <v>52</v>
      </c>
      <c r="AG941" t="s">
        <v>52</v>
      </c>
      <c r="AH941">
        <v>9606</v>
      </c>
      <c r="AI941" t="s">
        <v>61</v>
      </c>
      <c r="AJ941" t="s">
        <v>2251</v>
      </c>
      <c r="AK941" t="s">
        <v>63</v>
      </c>
      <c r="AL941" t="s">
        <v>2226</v>
      </c>
    </row>
    <row r="942" spans="1:38" x14ac:dyDescent="0.2">
      <c r="A942">
        <v>1142</v>
      </c>
      <c r="B942">
        <v>30397336</v>
      </c>
      <c r="C942" t="s">
        <v>38</v>
      </c>
      <c r="D942" t="s">
        <v>2220</v>
      </c>
      <c r="E942" t="s">
        <v>2252</v>
      </c>
      <c r="F942">
        <v>20504</v>
      </c>
      <c r="G942">
        <v>20504</v>
      </c>
      <c r="H942" t="s">
        <v>41</v>
      </c>
      <c r="I942">
        <v>85</v>
      </c>
      <c r="J942" t="s">
        <v>112</v>
      </c>
      <c r="K942" t="s">
        <v>43</v>
      </c>
      <c r="L942" t="s">
        <v>2222</v>
      </c>
      <c r="M942" t="s">
        <v>45</v>
      </c>
      <c r="N942" t="s">
        <v>279</v>
      </c>
      <c r="O942" t="s">
        <v>47</v>
      </c>
      <c r="P942" t="s">
        <v>74</v>
      </c>
      <c r="Q942" t="s">
        <v>2223</v>
      </c>
      <c r="R942" t="s">
        <v>52</v>
      </c>
      <c r="S942" t="s">
        <v>52</v>
      </c>
      <c r="T942" t="s">
        <v>1088</v>
      </c>
      <c r="U942" t="s">
        <v>126</v>
      </c>
      <c r="V942" t="s">
        <v>54</v>
      </c>
      <c r="W942" t="s">
        <v>55</v>
      </c>
      <c r="X942" t="s">
        <v>56</v>
      </c>
      <c r="Y942" t="s">
        <v>325</v>
      </c>
      <c r="Z942" t="s">
        <v>326</v>
      </c>
      <c r="AA942" t="s">
        <v>2224</v>
      </c>
      <c r="AB942">
        <v>3</v>
      </c>
      <c r="AC942" t="s">
        <v>116</v>
      </c>
      <c r="AD942" t="s">
        <v>128</v>
      </c>
      <c r="AE942" t="s">
        <v>117</v>
      </c>
      <c r="AF942" t="s">
        <v>52</v>
      </c>
      <c r="AG942" t="s">
        <v>52</v>
      </c>
      <c r="AH942">
        <v>9606</v>
      </c>
      <c r="AI942" t="s">
        <v>61</v>
      </c>
      <c r="AJ942" t="s">
        <v>2253</v>
      </c>
      <c r="AK942" t="s">
        <v>63</v>
      </c>
      <c r="AL942" t="s">
        <v>2226</v>
      </c>
    </row>
    <row r="943" spans="1:38" x14ac:dyDescent="0.2">
      <c r="A943">
        <v>1144</v>
      </c>
      <c r="B943">
        <v>30647128</v>
      </c>
      <c r="C943" t="s">
        <v>38</v>
      </c>
      <c r="D943" t="s">
        <v>2254</v>
      </c>
      <c r="E943" t="s">
        <v>2255</v>
      </c>
      <c r="F943">
        <v>19049</v>
      </c>
      <c r="G943">
        <v>19049</v>
      </c>
      <c r="H943" t="s">
        <v>41</v>
      </c>
      <c r="I943">
        <v>141</v>
      </c>
      <c r="J943" t="s">
        <v>340</v>
      </c>
      <c r="K943" t="s">
        <v>43</v>
      </c>
      <c r="L943" t="s">
        <v>1437</v>
      </c>
      <c r="M943" t="s">
        <v>45</v>
      </c>
      <c r="N943" t="s">
        <v>279</v>
      </c>
      <c r="O943" t="s">
        <v>47</v>
      </c>
      <c r="P943" t="s">
        <v>48</v>
      </c>
      <c r="Q943" t="s">
        <v>2081</v>
      </c>
      <c r="R943" t="s">
        <v>2256</v>
      </c>
      <c r="S943" t="s">
        <v>2257</v>
      </c>
      <c r="T943" t="s">
        <v>52</v>
      </c>
      <c r="U943" t="s">
        <v>1237</v>
      </c>
      <c r="V943" t="s">
        <v>54</v>
      </c>
      <c r="W943" t="s">
        <v>55</v>
      </c>
      <c r="X943" t="s">
        <v>56</v>
      </c>
      <c r="Y943" t="s">
        <v>217</v>
      </c>
      <c r="Z943" t="s">
        <v>195</v>
      </c>
      <c r="AA943" t="s">
        <v>2258</v>
      </c>
      <c r="AB943">
        <v>2</v>
      </c>
      <c r="AC943" t="s">
        <v>340</v>
      </c>
      <c r="AD943" t="s">
        <v>117</v>
      </c>
      <c r="AE943" t="s">
        <v>52</v>
      </c>
      <c r="AF943" t="s">
        <v>52</v>
      </c>
      <c r="AG943" t="s">
        <v>52</v>
      </c>
      <c r="AH943">
        <v>9606</v>
      </c>
      <c r="AI943" t="s">
        <v>61</v>
      </c>
      <c r="AJ943" t="s">
        <v>2259</v>
      </c>
      <c r="AK943" t="s">
        <v>63</v>
      </c>
      <c r="AL943" t="s">
        <v>2260</v>
      </c>
    </row>
    <row r="944" spans="1:38" x14ac:dyDescent="0.2">
      <c r="A944">
        <v>1145</v>
      </c>
      <c r="B944">
        <v>32259488</v>
      </c>
      <c r="C944" t="s">
        <v>38</v>
      </c>
      <c r="D944" t="s">
        <v>2261</v>
      </c>
      <c r="E944" t="s">
        <v>2262</v>
      </c>
      <c r="F944">
        <v>20112</v>
      </c>
      <c r="G944">
        <v>20112</v>
      </c>
      <c r="H944" t="s">
        <v>41</v>
      </c>
      <c r="I944">
        <v>213</v>
      </c>
      <c r="J944" t="s">
        <v>228</v>
      </c>
      <c r="K944" t="s">
        <v>43</v>
      </c>
      <c r="L944" t="s">
        <v>2263</v>
      </c>
      <c r="M944" t="s">
        <v>45</v>
      </c>
      <c r="N944" t="s">
        <v>73</v>
      </c>
      <c r="O944" t="s">
        <v>47</v>
      </c>
      <c r="P944" t="s">
        <v>2264</v>
      </c>
      <c r="Q944" t="s">
        <v>303</v>
      </c>
      <c r="R944" t="s">
        <v>2265</v>
      </c>
      <c r="S944" s="1">
        <v>0.21</v>
      </c>
      <c r="T944">
        <f xml:space="preserve"> 0.3</f>
        <v>0.3</v>
      </c>
      <c r="U944" t="s">
        <v>1441</v>
      </c>
      <c r="V944" t="s">
        <v>54</v>
      </c>
      <c r="W944" t="s">
        <v>55</v>
      </c>
      <c r="X944" t="s">
        <v>56</v>
      </c>
      <c r="Y944" t="s">
        <v>81</v>
      </c>
      <c r="Z944" t="s">
        <v>58</v>
      </c>
      <c r="AA944" t="s">
        <v>82</v>
      </c>
      <c r="AB944">
        <v>2</v>
      </c>
      <c r="AC944" t="s">
        <v>117</v>
      </c>
      <c r="AD944" t="s">
        <v>171</v>
      </c>
      <c r="AE944" t="s">
        <v>52</v>
      </c>
      <c r="AF944" t="s">
        <v>52</v>
      </c>
      <c r="AG944" t="s">
        <v>52</v>
      </c>
      <c r="AH944">
        <v>9606</v>
      </c>
      <c r="AI944" t="s">
        <v>61</v>
      </c>
      <c r="AJ944" t="s">
        <v>2266</v>
      </c>
      <c r="AK944" t="s">
        <v>63</v>
      </c>
      <c r="AL944" t="s">
        <v>2267</v>
      </c>
    </row>
    <row r="945" spans="1:38" x14ac:dyDescent="0.2">
      <c r="A945">
        <v>1146</v>
      </c>
      <c r="B945">
        <v>32259488</v>
      </c>
      <c r="C945" t="s">
        <v>38</v>
      </c>
      <c r="D945" t="s">
        <v>2261</v>
      </c>
      <c r="E945" t="s">
        <v>2268</v>
      </c>
      <c r="F945">
        <v>20112</v>
      </c>
      <c r="G945">
        <v>20112</v>
      </c>
      <c r="H945" t="s">
        <v>41</v>
      </c>
      <c r="I945">
        <v>109</v>
      </c>
      <c r="J945" t="s">
        <v>228</v>
      </c>
      <c r="K945" t="s">
        <v>43</v>
      </c>
      <c r="L945" t="s">
        <v>2269</v>
      </c>
      <c r="M945" t="s">
        <v>45</v>
      </c>
      <c r="N945" t="s">
        <v>73</v>
      </c>
      <c r="O945" t="s">
        <v>47</v>
      </c>
      <c r="P945" t="s">
        <v>2264</v>
      </c>
      <c r="Q945" t="s">
        <v>303</v>
      </c>
      <c r="R945" t="s">
        <v>2270</v>
      </c>
      <c r="S945" s="1">
        <v>0.01</v>
      </c>
      <c r="T945">
        <f xml:space="preserve"> 0.3</f>
        <v>0.3</v>
      </c>
      <c r="U945" t="s">
        <v>1441</v>
      </c>
      <c r="V945" t="s">
        <v>54</v>
      </c>
      <c r="W945" t="s">
        <v>55</v>
      </c>
      <c r="X945" t="s">
        <v>56</v>
      </c>
      <c r="Y945" t="s">
        <v>81</v>
      </c>
      <c r="Z945" t="s">
        <v>58</v>
      </c>
      <c r="AA945" t="s">
        <v>82</v>
      </c>
      <c r="AB945">
        <v>2</v>
      </c>
      <c r="AC945" t="s">
        <v>117</v>
      </c>
      <c r="AD945" t="s">
        <v>171</v>
      </c>
      <c r="AE945" t="s">
        <v>52</v>
      </c>
      <c r="AF945" t="s">
        <v>52</v>
      </c>
      <c r="AG945" t="s">
        <v>52</v>
      </c>
      <c r="AH945">
        <v>9606</v>
      </c>
      <c r="AI945" t="s">
        <v>61</v>
      </c>
      <c r="AJ945" t="s">
        <v>2271</v>
      </c>
      <c r="AK945" t="s">
        <v>63</v>
      </c>
      <c r="AL945" t="s">
        <v>2272</v>
      </c>
    </row>
    <row r="946" spans="1:38" x14ac:dyDescent="0.2">
      <c r="A946">
        <v>1147</v>
      </c>
      <c r="B946">
        <v>32542389</v>
      </c>
      <c r="C946" t="s">
        <v>38</v>
      </c>
      <c r="D946" t="s">
        <v>2273</v>
      </c>
      <c r="E946" t="s">
        <v>2274</v>
      </c>
      <c r="F946">
        <v>19112</v>
      </c>
      <c r="G946">
        <v>19112</v>
      </c>
      <c r="H946" t="s">
        <v>41</v>
      </c>
      <c r="I946">
        <v>600</v>
      </c>
      <c r="J946" t="s">
        <v>340</v>
      </c>
      <c r="K946" t="s">
        <v>122</v>
      </c>
      <c r="L946" t="s">
        <v>52</v>
      </c>
      <c r="M946" t="s">
        <v>45</v>
      </c>
      <c r="N946" t="s">
        <v>73</v>
      </c>
      <c r="O946" t="s">
        <v>47</v>
      </c>
      <c r="P946" t="s">
        <v>74</v>
      </c>
      <c r="Q946" t="s">
        <v>2238</v>
      </c>
      <c r="R946" t="s">
        <v>2275</v>
      </c>
      <c r="S946" t="s">
        <v>52</v>
      </c>
      <c r="T946">
        <f xml:space="preserve"> 0.4</f>
        <v>0.4</v>
      </c>
      <c r="U946" t="s">
        <v>1441</v>
      </c>
      <c r="V946" t="s">
        <v>54</v>
      </c>
      <c r="W946" t="s">
        <v>55</v>
      </c>
      <c r="X946" t="s">
        <v>56</v>
      </c>
      <c r="Y946" t="s">
        <v>2276</v>
      </c>
      <c r="Z946" t="s">
        <v>421</v>
      </c>
      <c r="AA946" t="s">
        <v>82</v>
      </c>
      <c r="AB946">
        <v>2</v>
      </c>
      <c r="AC946" t="s">
        <v>340</v>
      </c>
      <c r="AD946" t="s">
        <v>1332</v>
      </c>
      <c r="AE946" t="s">
        <v>52</v>
      </c>
      <c r="AF946" t="s">
        <v>52</v>
      </c>
      <c r="AG946" t="s">
        <v>52</v>
      </c>
      <c r="AH946">
        <v>9606</v>
      </c>
      <c r="AI946" t="s">
        <v>61</v>
      </c>
      <c r="AJ946" t="s">
        <v>2277</v>
      </c>
      <c r="AK946" t="s">
        <v>63</v>
      </c>
      <c r="AL946" t="s">
        <v>2278</v>
      </c>
    </row>
    <row r="947" spans="1:38" x14ac:dyDescent="0.2">
      <c r="A947">
        <v>1148</v>
      </c>
      <c r="B947">
        <v>29642015</v>
      </c>
      <c r="C947" t="s">
        <v>38</v>
      </c>
      <c r="D947" t="s">
        <v>2279</v>
      </c>
      <c r="E947" t="s">
        <v>2280</v>
      </c>
      <c r="F947">
        <v>1679</v>
      </c>
      <c r="G947">
        <v>19050</v>
      </c>
      <c r="H947" t="s">
        <v>133</v>
      </c>
      <c r="I947">
        <v>798</v>
      </c>
      <c r="J947" t="s">
        <v>228</v>
      </c>
      <c r="K947" t="s">
        <v>43</v>
      </c>
      <c r="L947" t="s">
        <v>1437</v>
      </c>
      <c r="M947" t="s">
        <v>45</v>
      </c>
      <c r="N947" t="s">
        <v>46</v>
      </c>
      <c r="O947" t="s">
        <v>47</v>
      </c>
      <c r="P947" t="s">
        <v>898</v>
      </c>
      <c r="Q947" t="s">
        <v>2196</v>
      </c>
      <c r="R947" t="s">
        <v>2281</v>
      </c>
      <c r="S947" t="s">
        <v>2240</v>
      </c>
      <c r="T947">
        <f xml:space="preserve"> 0.3</f>
        <v>0.3</v>
      </c>
      <c r="U947" t="s">
        <v>223</v>
      </c>
      <c r="V947" t="s">
        <v>54</v>
      </c>
      <c r="W947" t="s">
        <v>55</v>
      </c>
      <c r="X947" t="s">
        <v>56</v>
      </c>
      <c r="Y947" t="s">
        <v>402</v>
      </c>
      <c r="Z947" t="s">
        <v>225</v>
      </c>
      <c r="AA947" t="s">
        <v>900</v>
      </c>
      <c r="AB947">
        <v>3</v>
      </c>
      <c r="AC947" t="s">
        <v>233</v>
      </c>
      <c r="AD947" t="s">
        <v>117</v>
      </c>
      <c r="AE947" t="s">
        <v>171</v>
      </c>
      <c r="AF947" t="s">
        <v>52</v>
      </c>
      <c r="AG947" t="s">
        <v>52</v>
      </c>
      <c r="AH947">
        <v>9606</v>
      </c>
      <c r="AI947" t="s">
        <v>61</v>
      </c>
      <c r="AJ947" t="s">
        <v>2282</v>
      </c>
      <c r="AK947" t="s">
        <v>63</v>
      </c>
      <c r="AL947" t="s">
        <v>902</v>
      </c>
    </row>
    <row r="948" spans="1:38" x14ac:dyDescent="0.2">
      <c r="A948">
        <v>1149</v>
      </c>
      <c r="B948">
        <v>29642015</v>
      </c>
      <c r="C948" t="s">
        <v>38</v>
      </c>
      <c r="D948" t="s">
        <v>2279</v>
      </c>
      <c r="E948" t="s">
        <v>2283</v>
      </c>
      <c r="F948">
        <v>510</v>
      </c>
      <c r="G948">
        <v>19050</v>
      </c>
      <c r="H948" t="s">
        <v>133</v>
      </c>
      <c r="I948">
        <v>501</v>
      </c>
      <c r="J948" t="s">
        <v>228</v>
      </c>
      <c r="K948" t="s">
        <v>43</v>
      </c>
      <c r="L948" t="s">
        <v>1437</v>
      </c>
      <c r="M948" t="s">
        <v>45</v>
      </c>
      <c r="N948" t="s">
        <v>46</v>
      </c>
      <c r="O948" t="s">
        <v>47</v>
      </c>
      <c r="P948" t="s">
        <v>898</v>
      </c>
      <c r="Q948" t="s">
        <v>75</v>
      </c>
      <c r="R948" t="s">
        <v>2281</v>
      </c>
      <c r="S948" t="s">
        <v>2240</v>
      </c>
      <c r="T948">
        <f xml:space="preserve"> 0.3</f>
        <v>0.3</v>
      </c>
      <c r="U948" t="s">
        <v>223</v>
      </c>
      <c r="V948" t="s">
        <v>54</v>
      </c>
      <c r="W948" t="s">
        <v>55</v>
      </c>
      <c r="X948" t="s">
        <v>56</v>
      </c>
      <c r="Y948" t="s">
        <v>402</v>
      </c>
      <c r="Z948" t="s">
        <v>225</v>
      </c>
      <c r="AA948" t="s">
        <v>900</v>
      </c>
      <c r="AB948">
        <v>3</v>
      </c>
      <c r="AC948" t="s">
        <v>233</v>
      </c>
      <c r="AD948" t="s">
        <v>117</v>
      </c>
      <c r="AE948" t="s">
        <v>171</v>
      </c>
      <c r="AF948" t="s">
        <v>52</v>
      </c>
      <c r="AG948" t="s">
        <v>52</v>
      </c>
      <c r="AH948">
        <v>9606</v>
      </c>
      <c r="AI948" t="s">
        <v>61</v>
      </c>
      <c r="AJ948" t="s">
        <v>2284</v>
      </c>
      <c r="AK948" t="s">
        <v>63</v>
      </c>
      <c r="AL948" t="s">
        <v>902</v>
      </c>
    </row>
    <row r="949" spans="1:38" x14ac:dyDescent="0.2">
      <c r="A949">
        <v>1150</v>
      </c>
      <c r="B949">
        <v>29642015</v>
      </c>
      <c r="C949" t="s">
        <v>38</v>
      </c>
      <c r="D949" t="s">
        <v>2279</v>
      </c>
      <c r="E949" t="s">
        <v>2285</v>
      </c>
      <c r="F949">
        <v>119</v>
      </c>
      <c r="G949">
        <v>19050</v>
      </c>
      <c r="H949" t="s">
        <v>133</v>
      </c>
      <c r="I949">
        <v>119</v>
      </c>
      <c r="J949" t="s">
        <v>228</v>
      </c>
      <c r="K949" t="s">
        <v>43</v>
      </c>
      <c r="L949" t="s">
        <v>2286</v>
      </c>
      <c r="M949" t="s">
        <v>45</v>
      </c>
      <c r="N949" t="s">
        <v>46</v>
      </c>
      <c r="O949" t="s">
        <v>47</v>
      </c>
      <c r="P949" t="s">
        <v>898</v>
      </c>
      <c r="Q949" t="s">
        <v>75</v>
      </c>
      <c r="R949" t="s">
        <v>2281</v>
      </c>
      <c r="S949" t="s">
        <v>2240</v>
      </c>
      <c r="T949" t="s">
        <v>1324</v>
      </c>
      <c r="U949" t="s">
        <v>223</v>
      </c>
      <c r="V949" t="s">
        <v>54</v>
      </c>
      <c r="W949" t="s">
        <v>55</v>
      </c>
      <c r="X949" t="s">
        <v>56</v>
      </c>
      <c r="Y949" t="s">
        <v>402</v>
      </c>
      <c r="Z949" t="s">
        <v>225</v>
      </c>
      <c r="AA949" t="s">
        <v>900</v>
      </c>
      <c r="AB949">
        <v>3</v>
      </c>
      <c r="AC949" t="s">
        <v>233</v>
      </c>
      <c r="AD949" t="s">
        <v>117</v>
      </c>
      <c r="AE949" t="s">
        <v>171</v>
      </c>
      <c r="AF949" t="s">
        <v>52</v>
      </c>
      <c r="AG949" t="s">
        <v>52</v>
      </c>
      <c r="AH949">
        <v>9606</v>
      </c>
      <c r="AI949" t="s">
        <v>61</v>
      </c>
      <c r="AJ949" t="s">
        <v>2287</v>
      </c>
      <c r="AK949" t="s">
        <v>63</v>
      </c>
      <c r="AL949" t="s">
        <v>902</v>
      </c>
    </row>
    <row r="950" spans="1:38" x14ac:dyDescent="0.2">
      <c r="A950">
        <v>1151</v>
      </c>
      <c r="B950">
        <v>31108395</v>
      </c>
      <c r="C950" t="s">
        <v>38</v>
      </c>
      <c r="D950" t="s">
        <v>2124</v>
      </c>
      <c r="E950" t="s">
        <v>2288</v>
      </c>
      <c r="F950">
        <v>68</v>
      </c>
      <c r="G950">
        <v>19050</v>
      </c>
      <c r="H950" t="s">
        <v>133</v>
      </c>
      <c r="I950">
        <v>68</v>
      </c>
      <c r="J950" t="s">
        <v>228</v>
      </c>
      <c r="K950" t="s">
        <v>135</v>
      </c>
      <c r="L950" t="s">
        <v>52</v>
      </c>
      <c r="M950" t="s">
        <v>45</v>
      </c>
      <c r="N950" t="s">
        <v>46</v>
      </c>
      <c r="O950" t="s">
        <v>47</v>
      </c>
      <c r="P950" t="s">
        <v>123</v>
      </c>
      <c r="Q950" t="s">
        <v>2223</v>
      </c>
      <c r="R950" t="s">
        <v>2289</v>
      </c>
      <c r="S950" t="s">
        <v>364</v>
      </c>
      <c r="T950" t="s">
        <v>52</v>
      </c>
      <c r="U950" t="s">
        <v>223</v>
      </c>
      <c r="V950" t="s">
        <v>54</v>
      </c>
      <c r="W950" t="s">
        <v>55</v>
      </c>
      <c r="X950" t="s">
        <v>56</v>
      </c>
      <c r="Y950" t="s">
        <v>107</v>
      </c>
      <c r="Z950" t="s">
        <v>108</v>
      </c>
      <c r="AA950" t="s">
        <v>127</v>
      </c>
      <c r="AB950">
        <v>4</v>
      </c>
      <c r="AC950" t="s">
        <v>1332</v>
      </c>
      <c r="AD950" t="s">
        <v>1232</v>
      </c>
      <c r="AE950" t="s">
        <v>117</v>
      </c>
      <c r="AF950" t="s">
        <v>171</v>
      </c>
      <c r="AG950" t="s">
        <v>52</v>
      </c>
      <c r="AH950">
        <v>9606</v>
      </c>
      <c r="AI950" t="s">
        <v>61</v>
      </c>
      <c r="AJ950" t="s">
        <v>145</v>
      </c>
      <c r="AK950" t="s">
        <v>63</v>
      </c>
      <c r="AL950" t="s">
        <v>130</v>
      </c>
    </row>
    <row r="951" spans="1:38" x14ac:dyDescent="0.2">
      <c r="A951">
        <v>1153</v>
      </c>
      <c r="B951">
        <v>27018887</v>
      </c>
      <c r="C951" t="s">
        <v>38</v>
      </c>
      <c r="D951" t="s">
        <v>2290</v>
      </c>
      <c r="E951" t="s">
        <v>2291</v>
      </c>
      <c r="F951">
        <v>18506</v>
      </c>
      <c r="G951">
        <v>18506</v>
      </c>
      <c r="H951" t="s">
        <v>41</v>
      </c>
      <c r="I951">
        <v>1467</v>
      </c>
      <c r="J951" t="s">
        <v>71</v>
      </c>
      <c r="K951" t="s">
        <v>43</v>
      </c>
      <c r="L951" t="s">
        <v>1437</v>
      </c>
      <c r="M951" t="s">
        <v>45</v>
      </c>
      <c r="N951" t="s">
        <v>230</v>
      </c>
      <c r="O951" t="s">
        <v>47</v>
      </c>
      <c r="P951" t="s">
        <v>48</v>
      </c>
      <c r="Q951" t="s">
        <v>114</v>
      </c>
      <c r="R951" t="s">
        <v>2292</v>
      </c>
      <c r="S951" t="s">
        <v>2293</v>
      </c>
      <c r="T951" t="s">
        <v>52</v>
      </c>
      <c r="U951" t="s">
        <v>115</v>
      </c>
      <c r="V951" t="s">
        <v>54</v>
      </c>
      <c r="W951" t="s">
        <v>55</v>
      </c>
      <c r="X951" t="s">
        <v>56</v>
      </c>
      <c r="Y951" t="s">
        <v>81</v>
      </c>
      <c r="Z951" t="s">
        <v>58</v>
      </c>
      <c r="AA951" t="s">
        <v>59</v>
      </c>
      <c r="AB951">
        <v>2</v>
      </c>
      <c r="AC951" t="s">
        <v>2294</v>
      </c>
      <c r="AD951" t="s">
        <v>117</v>
      </c>
      <c r="AE951" t="s">
        <v>52</v>
      </c>
      <c r="AF951" t="s">
        <v>52</v>
      </c>
      <c r="AG951" t="s">
        <v>52</v>
      </c>
      <c r="AH951">
        <v>9606</v>
      </c>
      <c r="AI951" t="s">
        <v>61</v>
      </c>
      <c r="AJ951" t="s">
        <v>2295</v>
      </c>
      <c r="AK951" t="s">
        <v>63</v>
      </c>
      <c r="AL951" t="s">
        <v>2296</v>
      </c>
    </row>
    <row r="952" spans="1:38" x14ac:dyDescent="0.2">
      <c r="A952">
        <v>1155</v>
      </c>
      <c r="B952">
        <v>31452512</v>
      </c>
      <c r="C952" t="s">
        <v>38</v>
      </c>
      <c r="D952" t="s">
        <v>2297</v>
      </c>
      <c r="E952" t="s">
        <v>2298</v>
      </c>
      <c r="F952">
        <v>20454</v>
      </c>
      <c r="G952">
        <v>20454</v>
      </c>
      <c r="H952" t="s">
        <v>41</v>
      </c>
      <c r="I952">
        <v>23</v>
      </c>
      <c r="J952" t="s">
        <v>228</v>
      </c>
      <c r="K952" t="s">
        <v>43</v>
      </c>
      <c r="L952" t="s">
        <v>2299</v>
      </c>
      <c r="M952" t="s">
        <v>45</v>
      </c>
      <c r="N952" t="s">
        <v>230</v>
      </c>
      <c r="O952" t="s">
        <v>47</v>
      </c>
      <c r="P952" t="s">
        <v>2132</v>
      </c>
      <c r="Q952" t="s">
        <v>343</v>
      </c>
      <c r="R952" t="s">
        <v>2300</v>
      </c>
      <c r="S952" t="s">
        <v>2301</v>
      </c>
      <c r="T952">
        <f xml:space="preserve"> 0.3</f>
        <v>0.3</v>
      </c>
      <c r="U952" t="s">
        <v>2302</v>
      </c>
      <c r="V952" t="s">
        <v>54</v>
      </c>
      <c r="W952" t="s">
        <v>55</v>
      </c>
      <c r="X952" t="s">
        <v>56</v>
      </c>
      <c r="Y952" t="s">
        <v>81</v>
      </c>
      <c r="Z952" t="s">
        <v>58</v>
      </c>
      <c r="AA952" t="s">
        <v>82</v>
      </c>
      <c r="AB952">
        <v>4</v>
      </c>
      <c r="AC952" t="s">
        <v>233</v>
      </c>
      <c r="AD952" t="s">
        <v>171</v>
      </c>
      <c r="AE952" t="s">
        <v>233</v>
      </c>
      <c r="AF952" t="s">
        <v>171</v>
      </c>
      <c r="AG952" t="s">
        <v>52</v>
      </c>
      <c r="AH952">
        <v>9606</v>
      </c>
      <c r="AI952" t="s">
        <v>61</v>
      </c>
      <c r="AJ952" t="s">
        <v>2303</v>
      </c>
      <c r="AK952" t="s">
        <v>63</v>
      </c>
      <c r="AL952" t="s">
        <v>2136</v>
      </c>
    </row>
    <row r="953" spans="1:38" x14ac:dyDescent="0.2">
      <c r="A953">
        <v>1159</v>
      </c>
      <c r="B953">
        <v>31761535</v>
      </c>
      <c r="C953" t="s">
        <v>38</v>
      </c>
      <c r="D953" t="s">
        <v>2304</v>
      </c>
      <c r="E953" t="s">
        <v>2305</v>
      </c>
      <c r="F953">
        <v>18623</v>
      </c>
      <c r="G953">
        <v>18623</v>
      </c>
      <c r="H953" t="s">
        <v>41</v>
      </c>
      <c r="I953">
        <v>2798</v>
      </c>
      <c r="J953" t="s">
        <v>71</v>
      </c>
      <c r="K953" t="s">
        <v>43</v>
      </c>
      <c r="L953" t="s">
        <v>2188</v>
      </c>
      <c r="M953" t="s">
        <v>45</v>
      </c>
      <c r="N953" t="s">
        <v>230</v>
      </c>
      <c r="O953" t="s">
        <v>47</v>
      </c>
      <c r="P953" t="s">
        <v>48</v>
      </c>
      <c r="Q953" t="s">
        <v>136</v>
      </c>
      <c r="R953" t="s">
        <v>2306</v>
      </c>
      <c r="S953" t="s">
        <v>2307</v>
      </c>
      <c r="T953" t="s">
        <v>371</v>
      </c>
      <c r="U953" t="s">
        <v>167</v>
      </c>
      <c r="V953" t="s">
        <v>54</v>
      </c>
      <c r="W953" t="s">
        <v>55</v>
      </c>
      <c r="X953" t="s">
        <v>56</v>
      </c>
      <c r="Y953" t="s">
        <v>2165</v>
      </c>
      <c r="Z953" t="s">
        <v>2166</v>
      </c>
      <c r="AA953" t="s">
        <v>59</v>
      </c>
      <c r="AB953">
        <v>4</v>
      </c>
      <c r="AC953" t="s">
        <v>2178</v>
      </c>
      <c r="AD953" t="s">
        <v>117</v>
      </c>
      <c r="AE953" t="s">
        <v>2178</v>
      </c>
      <c r="AF953" t="s">
        <v>117</v>
      </c>
      <c r="AG953" t="s">
        <v>52</v>
      </c>
      <c r="AH953">
        <v>9606</v>
      </c>
      <c r="AI953" t="s">
        <v>61</v>
      </c>
      <c r="AJ953" t="s">
        <v>145</v>
      </c>
      <c r="AK953" t="s">
        <v>63</v>
      </c>
      <c r="AL953" t="s">
        <v>2308</v>
      </c>
    </row>
    <row r="954" spans="1:38" x14ac:dyDescent="0.2">
      <c r="A954">
        <v>1160</v>
      </c>
      <c r="B954">
        <v>31452512</v>
      </c>
      <c r="C954" t="s">
        <v>38</v>
      </c>
      <c r="D954" t="s">
        <v>2297</v>
      </c>
      <c r="E954" t="s">
        <v>2309</v>
      </c>
      <c r="F954">
        <v>20454</v>
      </c>
      <c r="G954">
        <v>20454</v>
      </c>
      <c r="H954" t="s">
        <v>41</v>
      </c>
      <c r="I954">
        <v>22</v>
      </c>
      <c r="J954" t="s">
        <v>228</v>
      </c>
      <c r="K954" t="s">
        <v>43</v>
      </c>
      <c r="L954" t="s">
        <v>2310</v>
      </c>
      <c r="M954" t="s">
        <v>45</v>
      </c>
      <c r="N954" t="s">
        <v>230</v>
      </c>
      <c r="O954" t="s">
        <v>47</v>
      </c>
      <c r="P954" t="s">
        <v>2132</v>
      </c>
      <c r="Q954" t="s">
        <v>343</v>
      </c>
      <c r="R954" t="s">
        <v>2300</v>
      </c>
      <c r="S954" t="s">
        <v>2311</v>
      </c>
      <c r="T954">
        <f xml:space="preserve"> 0.3</f>
        <v>0.3</v>
      </c>
      <c r="U954" t="s">
        <v>2302</v>
      </c>
      <c r="V954" t="s">
        <v>54</v>
      </c>
      <c r="W954" t="s">
        <v>55</v>
      </c>
      <c r="X954" t="s">
        <v>56</v>
      </c>
      <c r="Y954" t="s">
        <v>81</v>
      </c>
      <c r="Z954" t="s">
        <v>58</v>
      </c>
      <c r="AA954" t="s">
        <v>82</v>
      </c>
      <c r="AB954">
        <v>4</v>
      </c>
      <c r="AC954" t="s">
        <v>233</v>
      </c>
      <c r="AD954" t="s">
        <v>171</v>
      </c>
      <c r="AE954" t="s">
        <v>233</v>
      </c>
      <c r="AF954" t="s">
        <v>171</v>
      </c>
      <c r="AG954" t="s">
        <v>52</v>
      </c>
      <c r="AH954">
        <v>9606</v>
      </c>
      <c r="AI954" t="s">
        <v>61</v>
      </c>
      <c r="AJ954" t="s">
        <v>2303</v>
      </c>
      <c r="AK954" t="s">
        <v>63</v>
      </c>
      <c r="AL954" t="s">
        <v>2312</v>
      </c>
    </row>
    <row r="955" spans="1:38" x14ac:dyDescent="0.2">
      <c r="A955">
        <v>1161</v>
      </c>
      <c r="B955">
        <v>25307932</v>
      </c>
      <c r="C955" t="s">
        <v>38</v>
      </c>
      <c r="D955" t="s">
        <v>69</v>
      </c>
      <c r="E955" t="s">
        <v>2313</v>
      </c>
      <c r="F955">
        <v>15976</v>
      </c>
      <c r="G955">
        <v>15976</v>
      </c>
      <c r="H955" t="s">
        <v>41</v>
      </c>
      <c r="I955">
        <v>457</v>
      </c>
      <c r="J955" t="s">
        <v>71</v>
      </c>
      <c r="K955" t="s">
        <v>122</v>
      </c>
      <c r="L955" t="s">
        <v>52</v>
      </c>
      <c r="M955" t="s">
        <v>45</v>
      </c>
      <c r="N955" t="s">
        <v>230</v>
      </c>
      <c r="O955" t="s">
        <v>47</v>
      </c>
      <c r="P955" t="s">
        <v>123</v>
      </c>
      <c r="Q955" t="s">
        <v>75</v>
      </c>
      <c r="R955" t="s">
        <v>2314</v>
      </c>
      <c r="S955" t="s">
        <v>2315</v>
      </c>
      <c r="T955" t="s">
        <v>1088</v>
      </c>
      <c r="U955" t="s">
        <v>77</v>
      </c>
      <c r="V955" t="s">
        <v>78</v>
      </c>
      <c r="W955" t="s">
        <v>79</v>
      </c>
      <c r="X955" t="s">
        <v>80</v>
      </c>
      <c r="Y955" t="s">
        <v>81</v>
      </c>
      <c r="Z955" t="s">
        <v>58</v>
      </c>
      <c r="AA955" t="s">
        <v>127</v>
      </c>
      <c r="AB955">
        <v>1</v>
      </c>
      <c r="AC955" t="s">
        <v>2316</v>
      </c>
      <c r="AD955" t="s">
        <v>52</v>
      </c>
      <c r="AE955" t="s">
        <v>52</v>
      </c>
      <c r="AF955" t="s">
        <v>52</v>
      </c>
      <c r="AG955" t="s">
        <v>52</v>
      </c>
      <c r="AH955">
        <v>9606</v>
      </c>
      <c r="AI955" t="s">
        <v>61</v>
      </c>
      <c r="AJ955" t="s">
        <v>2317</v>
      </c>
      <c r="AK955" t="s">
        <v>63</v>
      </c>
      <c r="AL955" t="s">
        <v>2318</v>
      </c>
    </row>
    <row r="956" spans="1:38" x14ac:dyDescent="0.2">
      <c r="A956">
        <v>1162</v>
      </c>
      <c r="B956">
        <v>25307932</v>
      </c>
      <c r="C956" t="s">
        <v>38</v>
      </c>
      <c r="D956" t="s">
        <v>69</v>
      </c>
      <c r="E956" t="s">
        <v>2319</v>
      </c>
      <c r="F956">
        <v>15977</v>
      </c>
      <c r="G956">
        <v>15977</v>
      </c>
      <c r="H956" t="s">
        <v>41</v>
      </c>
      <c r="I956">
        <v>132</v>
      </c>
      <c r="J956" t="s">
        <v>71</v>
      </c>
      <c r="K956" t="s">
        <v>122</v>
      </c>
      <c r="L956" t="s">
        <v>52</v>
      </c>
      <c r="M956" t="s">
        <v>45</v>
      </c>
      <c r="N956" t="s">
        <v>230</v>
      </c>
      <c r="O956" t="s">
        <v>47</v>
      </c>
      <c r="P956" t="s">
        <v>123</v>
      </c>
      <c r="Q956" t="s">
        <v>75</v>
      </c>
      <c r="R956" t="s">
        <v>2314</v>
      </c>
      <c r="S956" t="s">
        <v>2315</v>
      </c>
      <c r="T956" t="s">
        <v>1088</v>
      </c>
      <c r="U956" t="s">
        <v>87</v>
      </c>
      <c r="V956" t="s">
        <v>88</v>
      </c>
      <c r="W956" t="s">
        <v>89</v>
      </c>
      <c r="X956" t="s">
        <v>90</v>
      </c>
      <c r="Y956" t="s">
        <v>81</v>
      </c>
      <c r="Z956" t="s">
        <v>58</v>
      </c>
      <c r="AA956" t="s">
        <v>127</v>
      </c>
      <c r="AB956">
        <v>1</v>
      </c>
      <c r="AC956" t="s">
        <v>2316</v>
      </c>
      <c r="AD956" t="s">
        <v>52</v>
      </c>
      <c r="AE956" t="s">
        <v>52</v>
      </c>
      <c r="AF956" t="s">
        <v>52</v>
      </c>
      <c r="AG956" t="s">
        <v>52</v>
      </c>
      <c r="AH956">
        <v>9606</v>
      </c>
      <c r="AI956" t="s">
        <v>61</v>
      </c>
      <c r="AJ956" t="s">
        <v>2320</v>
      </c>
      <c r="AK956" t="s">
        <v>63</v>
      </c>
      <c r="AL956" t="s">
        <v>2321</v>
      </c>
    </row>
    <row r="957" spans="1:38" x14ac:dyDescent="0.2">
      <c r="A957">
        <v>1163</v>
      </c>
      <c r="B957">
        <v>31801065</v>
      </c>
      <c r="C957" t="s">
        <v>38</v>
      </c>
      <c r="D957" t="s">
        <v>2322</v>
      </c>
      <c r="E957" t="s">
        <v>2323</v>
      </c>
      <c r="F957">
        <v>19049</v>
      </c>
      <c r="G957">
        <v>19049</v>
      </c>
      <c r="H957" t="s">
        <v>41</v>
      </c>
      <c r="I957">
        <v>22</v>
      </c>
      <c r="J957" t="s">
        <v>340</v>
      </c>
      <c r="K957" t="s">
        <v>43</v>
      </c>
      <c r="L957" t="s">
        <v>2324</v>
      </c>
      <c r="M957" t="s">
        <v>45</v>
      </c>
      <c r="N957" t="s">
        <v>279</v>
      </c>
      <c r="O957" t="s">
        <v>47</v>
      </c>
      <c r="P957" t="s">
        <v>74</v>
      </c>
      <c r="Q957" t="s">
        <v>75</v>
      </c>
      <c r="R957" t="s">
        <v>52</v>
      </c>
      <c r="S957" t="s">
        <v>52</v>
      </c>
      <c r="T957">
        <f xml:space="preserve"> 0.05</f>
        <v>0.05</v>
      </c>
      <c r="U957" t="s">
        <v>387</v>
      </c>
      <c r="V957" t="s">
        <v>54</v>
      </c>
      <c r="W957" t="s">
        <v>55</v>
      </c>
      <c r="X957" t="s">
        <v>56</v>
      </c>
      <c r="Y957" t="s">
        <v>2325</v>
      </c>
      <c r="Z957" t="s">
        <v>2326</v>
      </c>
      <c r="AA957" t="s">
        <v>900</v>
      </c>
      <c r="AB957">
        <v>2</v>
      </c>
      <c r="AC957" t="s">
        <v>1232</v>
      </c>
      <c r="AD957" t="s">
        <v>340</v>
      </c>
      <c r="AE957" t="s">
        <v>52</v>
      </c>
      <c r="AF957" t="s">
        <v>52</v>
      </c>
      <c r="AG957" t="s">
        <v>52</v>
      </c>
      <c r="AH957">
        <v>9606</v>
      </c>
      <c r="AI957" t="s">
        <v>61</v>
      </c>
      <c r="AJ957" t="s">
        <v>2327</v>
      </c>
      <c r="AK957" t="s">
        <v>63</v>
      </c>
      <c r="AL957" t="s">
        <v>2328</v>
      </c>
    </row>
    <row r="958" spans="1:38" x14ac:dyDescent="0.2">
      <c r="A958">
        <v>1164</v>
      </c>
      <c r="B958">
        <v>31801065</v>
      </c>
      <c r="C958" t="s">
        <v>38</v>
      </c>
      <c r="D958" t="s">
        <v>2322</v>
      </c>
      <c r="E958" t="s">
        <v>2329</v>
      </c>
      <c r="F958">
        <v>19049</v>
      </c>
      <c r="G958">
        <v>19049</v>
      </c>
      <c r="H958" t="s">
        <v>41</v>
      </c>
      <c r="I958">
        <v>38</v>
      </c>
      <c r="J958" t="s">
        <v>340</v>
      </c>
      <c r="K958" t="s">
        <v>43</v>
      </c>
      <c r="L958" t="s">
        <v>2330</v>
      </c>
      <c r="M958" t="s">
        <v>45</v>
      </c>
      <c r="N958" t="s">
        <v>279</v>
      </c>
      <c r="O958" t="s">
        <v>47</v>
      </c>
      <c r="P958" t="s">
        <v>74</v>
      </c>
      <c r="Q958" t="s">
        <v>75</v>
      </c>
      <c r="R958" t="s">
        <v>52</v>
      </c>
      <c r="S958" t="s">
        <v>52</v>
      </c>
      <c r="T958">
        <f xml:space="preserve"> 0.05</f>
        <v>0.05</v>
      </c>
      <c r="U958" t="s">
        <v>387</v>
      </c>
      <c r="V958" t="s">
        <v>54</v>
      </c>
      <c r="W958" t="s">
        <v>55</v>
      </c>
      <c r="X958" t="s">
        <v>56</v>
      </c>
      <c r="Y958" t="s">
        <v>2325</v>
      </c>
      <c r="Z958" t="s">
        <v>2326</v>
      </c>
      <c r="AA958" t="s">
        <v>900</v>
      </c>
      <c r="AB958">
        <v>2</v>
      </c>
      <c r="AC958" t="s">
        <v>1232</v>
      </c>
      <c r="AD958" t="s">
        <v>340</v>
      </c>
      <c r="AE958" t="s">
        <v>52</v>
      </c>
      <c r="AF958" t="s">
        <v>52</v>
      </c>
      <c r="AG958" t="s">
        <v>52</v>
      </c>
      <c r="AH958">
        <v>9606</v>
      </c>
      <c r="AI958" t="s">
        <v>61</v>
      </c>
      <c r="AJ958" t="s">
        <v>2331</v>
      </c>
      <c r="AK958" t="s">
        <v>63</v>
      </c>
      <c r="AL958" t="s">
        <v>2332</v>
      </c>
    </row>
    <row r="959" spans="1:38" x14ac:dyDescent="0.2">
      <c r="A959">
        <v>1165</v>
      </c>
      <c r="B959">
        <v>31801065</v>
      </c>
      <c r="C959" t="s">
        <v>38</v>
      </c>
      <c r="D959" t="s">
        <v>2322</v>
      </c>
      <c r="E959" t="s">
        <v>2333</v>
      </c>
      <c r="F959">
        <v>19049</v>
      </c>
      <c r="G959">
        <v>19049</v>
      </c>
      <c r="H959" t="s">
        <v>41</v>
      </c>
      <c r="I959">
        <v>1</v>
      </c>
      <c r="J959" t="s">
        <v>340</v>
      </c>
      <c r="K959" t="s">
        <v>43</v>
      </c>
      <c r="L959" t="s">
        <v>2334</v>
      </c>
      <c r="M959" t="s">
        <v>45</v>
      </c>
      <c r="N959" t="s">
        <v>279</v>
      </c>
      <c r="O959" t="s">
        <v>47</v>
      </c>
      <c r="P959" t="s">
        <v>48</v>
      </c>
      <c r="Q959" t="s">
        <v>75</v>
      </c>
      <c r="R959" t="s">
        <v>52</v>
      </c>
      <c r="S959" t="s">
        <v>2335</v>
      </c>
      <c r="T959">
        <f xml:space="preserve"> 0.05</f>
        <v>0.05</v>
      </c>
      <c r="U959" t="s">
        <v>387</v>
      </c>
      <c r="V959" t="s">
        <v>54</v>
      </c>
      <c r="W959" t="s">
        <v>55</v>
      </c>
      <c r="X959" t="s">
        <v>56</v>
      </c>
      <c r="Y959" t="s">
        <v>2325</v>
      </c>
      <c r="Z959" t="s">
        <v>2326</v>
      </c>
      <c r="AA959" t="s">
        <v>900</v>
      </c>
      <c r="AB959">
        <v>2</v>
      </c>
      <c r="AC959" t="s">
        <v>1232</v>
      </c>
      <c r="AD959" t="s">
        <v>340</v>
      </c>
      <c r="AE959" t="s">
        <v>52</v>
      </c>
      <c r="AF959" t="s">
        <v>52</v>
      </c>
      <c r="AG959" t="s">
        <v>52</v>
      </c>
      <c r="AH959">
        <v>9606</v>
      </c>
      <c r="AI959" t="s">
        <v>61</v>
      </c>
      <c r="AJ959" t="s">
        <v>2336</v>
      </c>
      <c r="AK959" t="s">
        <v>63</v>
      </c>
      <c r="AL959" t="s">
        <v>2337</v>
      </c>
    </row>
    <row r="960" spans="1:38" x14ac:dyDescent="0.2">
      <c r="A960">
        <v>1166</v>
      </c>
      <c r="B960">
        <v>31801065</v>
      </c>
      <c r="C960" t="s">
        <v>38</v>
      </c>
      <c r="D960" t="s">
        <v>2322</v>
      </c>
      <c r="E960" t="s">
        <v>2338</v>
      </c>
      <c r="F960">
        <v>19049</v>
      </c>
      <c r="G960">
        <v>19049</v>
      </c>
      <c r="H960" t="s">
        <v>41</v>
      </c>
      <c r="I960">
        <v>3</v>
      </c>
      <c r="J960" t="s">
        <v>340</v>
      </c>
      <c r="K960" t="s">
        <v>43</v>
      </c>
      <c r="L960" t="s">
        <v>2339</v>
      </c>
      <c r="M960" t="s">
        <v>45</v>
      </c>
      <c r="N960" t="s">
        <v>279</v>
      </c>
      <c r="O960" t="s">
        <v>47</v>
      </c>
      <c r="P960" t="s">
        <v>48</v>
      </c>
      <c r="Q960" t="s">
        <v>75</v>
      </c>
      <c r="R960" t="s">
        <v>2340</v>
      </c>
      <c r="S960" t="s">
        <v>2341</v>
      </c>
      <c r="T960">
        <f xml:space="preserve"> 0.05</f>
        <v>0.05</v>
      </c>
      <c r="U960" t="s">
        <v>387</v>
      </c>
      <c r="V960" t="s">
        <v>54</v>
      </c>
      <c r="W960" t="s">
        <v>55</v>
      </c>
      <c r="X960" t="s">
        <v>56</v>
      </c>
      <c r="Y960" t="s">
        <v>2325</v>
      </c>
      <c r="Z960" t="s">
        <v>2326</v>
      </c>
      <c r="AA960" t="s">
        <v>900</v>
      </c>
      <c r="AB960">
        <v>2</v>
      </c>
      <c r="AC960" t="s">
        <v>1232</v>
      </c>
      <c r="AD960" t="s">
        <v>340</v>
      </c>
      <c r="AE960" t="s">
        <v>52</v>
      </c>
      <c r="AF960" t="s">
        <v>52</v>
      </c>
      <c r="AG960" t="s">
        <v>52</v>
      </c>
      <c r="AH960">
        <v>9606</v>
      </c>
      <c r="AI960" t="s">
        <v>61</v>
      </c>
      <c r="AJ960" t="s">
        <v>2342</v>
      </c>
      <c r="AK960" t="s">
        <v>63</v>
      </c>
      <c r="AL960" t="s">
        <v>2343</v>
      </c>
    </row>
    <row r="961" spans="1:38" x14ac:dyDescent="0.2">
      <c r="A961">
        <v>1167</v>
      </c>
      <c r="B961">
        <v>27383988</v>
      </c>
      <c r="C961" t="s">
        <v>38</v>
      </c>
      <c r="D961" t="s">
        <v>2344</v>
      </c>
      <c r="E961" t="s">
        <v>2345</v>
      </c>
      <c r="F961">
        <v>18981</v>
      </c>
      <c r="G961">
        <v>18981</v>
      </c>
      <c r="H961" t="s">
        <v>41</v>
      </c>
      <c r="I961">
        <v>12</v>
      </c>
      <c r="J961" t="s">
        <v>228</v>
      </c>
      <c r="K961" t="s">
        <v>43</v>
      </c>
      <c r="L961" t="s">
        <v>2346</v>
      </c>
      <c r="M961" t="s">
        <v>45</v>
      </c>
      <c r="N961" t="s">
        <v>46</v>
      </c>
      <c r="O961" t="s">
        <v>47</v>
      </c>
      <c r="P961" t="s">
        <v>898</v>
      </c>
      <c r="Q961" t="s">
        <v>2238</v>
      </c>
      <c r="R961" t="s">
        <v>2347</v>
      </c>
      <c r="S961" t="s">
        <v>2348</v>
      </c>
      <c r="T961">
        <f xml:space="preserve"> 0.3</f>
        <v>0.3</v>
      </c>
      <c r="U961" t="s">
        <v>223</v>
      </c>
      <c r="V961" t="s">
        <v>54</v>
      </c>
      <c r="W961" t="s">
        <v>55</v>
      </c>
      <c r="X961" t="s">
        <v>56</v>
      </c>
      <c r="Y961" t="s">
        <v>388</v>
      </c>
      <c r="Z961" t="s">
        <v>347</v>
      </c>
      <c r="AA961" t="s">
        <v>900</v>
      </c>
      <c r="AB961">
        <v>1</v>
      </c>
      <c r="AC961" t="s">
        <v>171</v>
      </c>
      <c r="AD961" t="s">
        <v>52</v>
      </c>
      <c r="AE961" t="s">
        <v>52</v>
      </c>
      <c r="AF961" t="s">
        <v>52</v>
      </c>
      <c r="AG961" t="s">
        <v>52</v>
      </c>
      <c r="AH961">
        <v>9606</v>
      </c>
      <c r="AI961" t="s">
        <v>61</v>
      </c>
      <c r="AJ961" t="s">
        <v>52</v>
      </c>
      <c r="AK961" t="s">
        <v>63</v>
      </c>
      <c r="AL961" t="s">
        <v>902</v>
      </c>
    </row>
    <row r="962" spans="1:38" x14ac:dyDescent="0.2">
      <c r="A962">
        <v>1168</v>
      </c>
      <c r="B962">
        <v>27383987</v>
      </c>
      <c r="C962" t="s">
        <v>38</v>
      </c>
      <c r="D962" t="s">
        <v>2349</v>
      </c>
      <c r="E962" t="s">
        <v>2350</v>
      </c>
      <c r="F962">
        <v>21703</v>
      </c>
      <c r="G962">
        <v>21703</v>
      </c>
      <c r="H962" t="s">
        <v>41</v>
      </c>
      <c r="I962">
        <v>30</v>
      </c>
      <c r="J962" t="s">
        <v>134</v>
      </c>
      <c r="K962" t="s">
        <v>43</v>
      </c>
      <c r="L962" t="s">
        <v>2351</v>
      </c>
      <c r="M962" t="s">
        <v>45</v>
      </c>
      <c r="N962" t="s">
        <v>46</v>
      </c>
      <c r="O962" t="s">
        <v>47</v>
      </c>
      <c r="P962" t="s">
        <v>898</v>
      </c>
      <c r="Q962" t="s">
        <v>2352</v>
      </c>
      <c r="R962" t="s">
        <v>899</v>
      </c>
      <c r="S962" t="s">
        <v>2348</v>
      </c>
      <c r="T962">
        <f xml:space="preserve"> 0.3</f>
        <v>0.3</v>
      </c>
      <c r="U962" t="s">
        <v>223</v>
      </c>
      <c r="V962" t="s">
        <v>54</v>
      </c>
      <c r="W962" t="s">
        <v>55</v>
      </c>
      <c r="X962" t="s">
        <v>56</v>
      </c>
      <c r="Y962" t="s">
        <v>1984</v>
      </c>
      <c r="Z962" t="s">
        <v>1985</v>
      </c>
      <c r="AA962" t="s">
        <v>900</v>
      </c>
      <c r="AB962">
        <v>1</v>
      </c>
      <c r="AC962" t="s">
        <v>1326</v>
      </c>
      <c r="AD962" t="s">
        <v>52</v>
      </c>
      <c r="AE962" t="s">
        <v>52</v>
      </c>
      <c r="AF962" t="s">
        <v>52</v>
      </c>
      <c r="AG962" t="s">
        <v>52</v>
      </c>
      <c r="AH962">
        <v>9606</v>
      </c>
      <c r="AI962" t="s">
        <v>61</v>
      </c>
      <c r="AJ962" t="s">
        <v>2353</v>
      </c>
      <c r="AK962" t="s">
        <v>63</v>
      </c>
      <c r="AL962" t="s">
        <v>902</v>
      </c>
    </row>
    <row r="963" spans="1:38" x14ac:dyDescent="0.2">
      <c r="A963">
        <v>1169</v>
      </c>
      <c r="B963">
        <v>27383987</v>
      </c>
      <c r="C963" t="s">
        <v>38</v>
      </c>
      <c r="D963" t="s">
        <v>2349</v>
      </c>
      <c r="E963" t="s">
        <v>2354</v>
      </c>
      <c r="F963">
        <v>21679</v>
      </c>
      <c r="G963">
        <v>21679</v>
      </c>
      <c r="H963" t="s">
        <v>41</v>
      </c>
      <c r="I963">
        <v>30</v>
      </c>
      <c r="J963" t="s">
        <v>134</v>
      </c>
      <c r="K963" t="s">
        <v>43</v>
      </c>
      <c r="L963" t="s">
        <v>2355</v>
      </c>
      <c r="M963" t="s">
        <v>45</v>
      </c>
      <c r="N963" t="s">
        <v>46</v>
      </c>
      <c r="O963" t="s">
        <v>47</v>
      </c>
      <c r="P963" t="s">
        <v>898</v>
      </c>
      <c r="Q963" t="s">
        <v>2352</v>
      </c>
      <c r="R963" t="s">
        <v>2356</v>
      </c>
      <c r="S963" t="s">
        <v>1983</v>
      </c>
      <c r="T963">
        <f xml:space="preserve"> 0.3</f>
        <v>0.3</v>
      </c>
      <c r="U963" t="s">
        <v>223</v>
      </c>
      <c r="V963" t="s">
        <v>54</v>
      </c>
      <c r="W963" t="s">
        <v>55</v>
      </c>
      <c r="X963" t="s">
        <v>56</v>
      </c>
      <c r="Y963" t="s">
        <v>1984</v>
      </c>
      <c r="Z963" t="s">
        <v>1985</v>
      </c>
      <c r="AA963" t="s">
        <v>900</v>
      </c>
      <c r="AB963">
        <v>1</v>
      </c>
      <c r="AC963" t="s">
        <v>1326</v>
      </c>
      <c r="AD963" t="s">
        <v>52</v>
      </c>
      <c r="AE963" t="s">
        <v>52</v>
      </c>
      <c r="AF963" t="s">
        <v>52</v>
      </c>
      <c r="AG963" t="s">
        <v>52</v>
      </c>
      <c r="AH963">
        <v>9606</v>
      </c>
      <c r="AI963" t="s">
        <v>61</v>
      </c>
      <c r="AJ963" t="s">
        <v>2353</v>
      </c>
      <c r="AK963" t="s">
        <v>63</v>
      </c>
      <c r="AL963" t="s">
        <v>902</v>
      </c>
    </row>
    <row r="964" spans="1:38" x14ac:dyDescent="0.2">
      <c r="A964">
        <v>1170</v>
      </c>
      <c r="B964">
        <v>31527793</v>
      </c>
      <c r="C964" t="s">
        <v>38</v>
      </c>
      <c r="D964" t="s">
        <v>2357</v>
      </c>
      <c r="E964" t="s">
        <v>2358</v>
      </c>
      <c r="F964">
        <v>21810</v>
      </c>
      <c r="G964">
        <v>21810</v>
      </c>
      <c r="H964" t="s">
        <v>41</v>
      </c>
      <c r="I964">
        <v>1013</v>
      </c>
      <c r="J964" t="s">
        <v>228</v>
      </c>
      <c r="K964" t="s">
        <v>43</v>
      </c>
      <c r="L964" t="s">
        <v>1437</v>
      </c>
      <c r="M964" t="s">
        <v>45</v>
      </c>
      <c r="N964" t="s">
        <v>46</v>
      </c>
      <c r="O964" t="s">
        <v>47</v>
      </c>
      <c r="P964" t="s">
        <v>898</v>
      </c>
      <c r="Q964" t="s">
        <v>1438</v>
      </c>
      <c r="R964" t="s">
        <v>2359</v>
      </c>
      <c r="S964" t="s">
        <v>2348</v>
      </c>
      <c r="T964">
        <f xml:space="preserve"> 0.3</f>
        <v>0.3</v>
      </c>
      <c r="U964" t="s">
        <v>223</v>
      </c>
      <c r="V964" t="s">
        <v>54</v>
      </c>
      <c r="W964" t="s">
        <v>55</v>
      </c>
      <c r="X964" t="s">
        <v>56</v>
      </c>
      <c r="Y964" t="s">
        <v>2360</v>
      </c>
      <c r="Z964" t="s">
        <v>107</v>
      </c>
      <c r="AA964" t="s">
        <v>900</v>
      </c>
      <c r="AB964">
        <v>3</v>
      </c>
      <c r="AC964" t="s">
        <v>233</v>
      </c>
      <c r="AD964" t="s">
        <v>117</v>
      </c>
      <c r="AE964" t="s">
        <v>171</v>
      </c>
      <c r="AF964" t="s">
        <v>52</v>
      </c>
      <c r="AG964" t="s">
        <v>52</v>
      </c>
      <c r="AH964">
        <v>9606</v>
      </c>
      <c r="AI964" t="s">
        <v>61</v>
      </c>
      <c r="AJ964" t="s">
        <v>2361</v>
      </c>
      <c r="AK964" t="s">
        <v>63</v>
      </c>
      <c r="AL964" t="s">
        <v>902</v>
      </c>
    </row>
    <row r="965" spans="1:38" x14ac:dyDescent="0.2">
      <c r="A965">
        <v>1171</v>
      </c>
      <c r="B965">
        <v>31527793</v>
      </c>
      <c r="C965" t="s">
        <v>38</v>
      </c>
      <c r="D965" t="s">
        <v>2357</v>
      </c>
      <c r="E965" t="s">
        <v>2362</v>
      </c>
      <c r="F965">
        <v>21747</v>
      </c>
      <c r="G965">
        <v>21747</v>
      </c>
      <c r="H965" t="s">
        <v>41</v>
      </c>
      <c r="I965">
        <v>982</v>
      </c>
      <c r="J965" t="s">
        <v>228</v>
      </c>
      <c r="K965" t="s">
        <v>43</v>
      </c>
      <c r="L965" t="s">
        <v>1437</v>
      </c>
      <c r="M965" t="s">
        <v>45</v>
      </c>
      <c r="N965" t="s">
        <v>46</v>
      </c>
      <c r="O965" t="s">
        <v>47</v>
      </c>
      <c r="P965" t="s">
        <v>898</v>
      </c>
      <c r="Q965" t="s">
        <v>1438</v>
      </c>
      <c r="R965" t="s">
        <v>2363</v>
      </c>
      <c r="S965" t="s">
        <v>2348</v>
      </c>
      <c r="T965">
        <f xml:space="preserve"> 0.3</f>
        <v>0.3</v>
      </c>
      <c r="U965" t="s">
        <v>223</v>
      </c>
      <c r="V965" t="s">
        <v>54</v>
      </c>
      <c r="W965" t="s">
        <v>55</v>
      </c>
      <c r="X965" t="s">
        <v>56</v>
      </c>
      <c r="Y965" t="s">
        <v>2360</v>
      </c>
      <c r="Z965" t="s">
        <v>107</v>
      </c>
      <c r="AA965" t="s">
        <v>900</v>
      </c>
      <c r="AB965">
        <v>3</v>
      </c>
      <c r="AC965" t="s">
        <v>233</v>
      </c>
      <c r="AD965" t="s">
        <v>117</v>
      </c>
      <c r="AE965" t="s">
        <v>171</v>
      </c>
      <c r="AF965" t="s">
        <v>52</v>
      </c>
      <c r="AG965" t="s">
        <v>52</v>
      </c>
      <c r="AH965">
        <v>9606</v>
      </c>
      <c r="AI965" t="s">
        <v>61</v>
      </c>
      <c r="AJ965" t="s">
        <v>2364</v>
      </c>
      <c r="AK965" t="s">
        <v>63</v>
      </c>
      <c r="AL965" t="s">
        <v>902</v>
      </c>
    </row>
    <row r="966" spans="1:38" x14ac:dyDescent="0.2">
      <c r="A966">
        <v>1172</v>
      </c>
      <c r="B966">
        <v>31019072</v>
      </c>
      <c r="C966" t="s">
        <v>38</v>
      </c>
      <c r="D966" t="s">
        <v>2365</v>
      </c>
      <c r="E966" t="s">
        <v>2366</v>
      </c>
      <c r="F966">
        <v>18386</v>
      </c>
      <c r="G966">
        <v>18386</v>
      </c>
      <c r="H966" t="s">
        <v>41</v>
      </c>
      <c r="I966">
        <v>133</v>
      </c>
      <c r="J966" t="s">
        <v>71</v>
      </c>
      <c r="K966" t="s">
        <v>43</v>
      </c>
      <c r="L966" t="s">
        <v>2367</v>
      </c>
      <c r="M966" t="s">
        <v>45</v>
      </c>
      <c r="N966" t="s">
        <v>46</v>
      </c>
      <c r="O966" t="s">
        <v>47</v>
      </c>
      <c r="P966" t="s">
        <v>898</v>
      </c>
      <c r="Q966" t="s">
        <v>343</v>
      </c>
      <c r="R966" t="s">
        <v>2368</v>
      </c>
      <c r="S966" t="s">
        <v>2369</v>
      </c>
      <c r="T966" t="s">
        <v>371</v>
      </c>
      <c r="U966" t="s">
        <v>291</v>
      </c>
      <c r="V966" t="s">
        <v>54</v>
      </c>
      <c r="W966" t="s">
        <v>55</v>
      </c>
      <c r="X966" t="s">
        <v>56</v>
      </c>
      <c r="Y966" t="s">
        <v>2370</v>
      </c>
      <c r="Z966" t="s">
        <v>2371</v>
      </c>
      <c r="AA966" t="s">
        <v>900</v>
      </c>
      <c r="AB966">
        <v>2</v>
      </c>
      <c r="AC966" t="s">
        <v>2178</v>
      </c>
      <c r="AD966" t="s">
        <v>117</v>
      </c>
      <c r="AE966" t="s">
        <v>52</v>
      </c>
      <c r="AF966" t="s">
        <v>52</v>
      </c>
      <c r="AG966" t="s">
        <v>52</v>
      </c>
      <c r="AH966">
        <v>9606</v>
      </c>
      <c r="AI966" t="s">
        <v>61</v>
      </c>
      <c r="AJ966" t="s">
        <v>2372</v>
      </c>
      <c r="AK966" t="s">
        <v>63</v>
      </c>
      <c r="AL966" t="s">
        <v>902</v>
      </c>
    </row>
    <row r="967" spans="1:38" x14ac:dyDescent="0.2">
      <c r="A967">
        <v>1173</v>
      </c>
      <c r="B967">
        <v>27342126</v>
      </c>
      <c r="C967" t="s">
        <v>38</v>
      </c>
      <c r="D967" t="s">
        <v>2373</v>
      </c>
      <c r="E967" t="s">
        <v>2374</v>
      </c>
      <c r="F967">
        <v>756</v>
      </c>
      <c r="G967">
        <v>19050</v>
      </c>
      <c r="H967" t="s">
        <v>133</v>
      </c>
      <c r="I967">
        <v>756</v>
      </c>
      <c r="J967" t="s">
        <v>1343</v>
      </c>
      <c r="K967" t="s">
        <v>135</v>
      </c>
      <c r="L967" t="s">
        <v>52</v>
      </c>
      <c r="M967" t="s">
        <v>45</v>
      </c>
      <c r="N967" t="s">
        <v>46</v>
      </c>
      <c r="O967" t="s">
        <v>47</v>
      </c>
      <c r="P967" t="s">
        <v>898</v>
      </c>
      <c r="Q967" t="s">
        <v>343</v>
      </c>
      <c r="R967" t="s">
        <v>2368</v>
      </c>
      <c r="S967" t="s">
        <v>2240</v>
      </c>
      <c r="T967">
        <f xml:space="preserve"> 0.2</f>
        <v>0.2</v>
      </c>
      <c r="U967" t="s">
        <v>223</v>
      </c>
      <c r="V967" t="s">
        <v>54</v>
      </c>
      <c r="W967" t="s">
        <v>55</v>
      </c>
      <c r="X967" t="s">
        <v>56</v>
      </c>
      <c r="Y967" t="s">
        <v>2375</v>
      </c>
      <c r="Z967" t="s">
        <v>107</v>
      </c>
      <c r="AA967" t="s">
        <v>900</v>
      </c>
      <c r="AB967">
        <v>2</v>
      </c>
      <c r="AC967" t="s">
        <v>2376</v>
      </c>
      <c r="AD967" t="s">
        <v>1345</v>
      </c>
      <c r="AE967" t="s">
        <v>52</v>
      </c>
      <c r="AF967" t="s">
        <v>52</v>
      </c>
      <c r="AG967" t="s">
        <v>52</v>
      </c>
      <c r="AH967">
        <v>9606</v>
      </c>
      <c r="AI967" t="s">
        <v>61</v>
      </c>
      <c r="AJ967" t="s">
        <v>2377</v>
      </c>
      <c r="AK967" t="s">
        <v>63</v>
      </c>
      <c r="AL967" t="s">
        <v>902</v>
      </c>
    </row>
    <row r="968" spans="1:38" x14ac:dyDescent="0.2">
      <c r="A968">
        <v>1174</v>
      </c>
      <c r="B968">
        <v>26190106</v>
      </c>
      <c r="C968" t="s">
        <v>38</v>
      </c>
      <c r="D968" t="s">
        <v>2378</v>
      </c>
      <c r="E968" t="s">
        <v>2379</v>
      </c>
      <c r="F968">
        <v>16266</v>
      </c>
      <c r="G968">
        <v>20121</v>
      </c>
      <c r="H968" t="s">
        <v>133</v>
      </c>
      <c r="I968">
        <v>7</v>
      </c>
      <c r="J968" t="s">
        <v>1343</v>
      </c>
      <c r="K968" t="s">
        <v>122</v>
      </c>
      <c r="L968" t="s">
        <v>52</v>
      </c>
      <c r="M968" t="s">
        <v>45</v>
      </c>
      <c r="N968" t="s">
        <v>46</v>
      </c>
      <c r="O968" t="s">
        <v>47</v>
      </c>
      <c r="P968" t="s">
        <v>898</v>
      </c>
      <c r="Q968" t="s">
        <v>49</v>
      </c>
      <c r="R968" t="s">
        <v>2347</v>
      </c>
      <c r="S968" t="s">
        <v>2380</v>
      </c>
      <c r="T968" t="s">
        <v>52</v>
      </c>
      <c r="U968" t="s">
        <v>2381</v>
      </c>
      <c r="V968" t="s">
        <v>54</v>
      </c>
      <c r="W968" t="s">
        <v>55</v>
      </c>
      <c r="X968" t="s">
        <v>56</v>
      </c>
      <c r="Y968" t="s">
        <v>2382</v>
      </c>
      <c r="Z968" t="s">
        <v>347</v>
      </c>
      <c r="AA968" t="s">
        <v>900</v>
      </c>
      <c r="AB968">
        <v>1</v>
      </c>
      <c r="AC968" t="s">
        <v>1345</v>
      </c>
      <c r="AD968" t="s">
        <v>52</v>
      </c>
      <c r="AE968" t="s">
        <v>52</v>
      </c>
      <c r="AF968" t="s">
        <v>52</v>
      </c>
      <c r="AG968" t="s">
        <v>52</v>
      </c>
      <c r="AH968">
        <v>9606</v>
      </c>
      <c r="AI968" t="s">
        <v>61</v>
      </c>
      <c r="AJ968" t="s">
        <v>2383</v>
      </c>
      <c r="AK968" t="s">
        <v>63</v>
      </c>
      <c r="AL968" t="s">
        <v>902</v>
      </c>
    </row>
    <row r="969" spans="1:38" x14ac:dyDescent="0.2">
      <c r="A969">
        <v>1175</v>
      </c>
      <c r="B969">
        <v>28813663</v>
      </c>
      <c r="C969" t="s">
        <v>38</v>
      </c>
      <c r="D969" t="s">
        <v>2384</v>
      </c>
      <c r="E969" t="s">
        <v>2385</v>
      </c>
      <c r="F969">
        <v>1190</v>
      </c>
      <c r="G969">
        <v>18866</v>
      </c>
      <c r="H969" t="s">
        <v>133</v>
      </c>
      <c r="I969">
        <v>25</v>
      </c>
      <c r="J969" t="s">
        <v>2386</v>
      </c>
      <c r="K969" t="s">
        <v>43</v>
      </c>
      <c r="L969" t="s">
        <v>2387</v>
      </c>
      <c r="M969" t="s">
        <v>45</v>
      </c>
      <c r="N969" t="s">
        <v>46</v>
      </c>
      <c r="O969" t="s">
        <v>47</v>
      </c>
      <c r="P969" t="s">
        <v>898</v>
      </c>
      <c r="Q969" t="s">
        <v>2223</v>
      </c>
      <c r="R969" t="s">
        <v>2388</v>
      </c>
      <c r="S969" t="s">
        <v>2240</v>
      </c>
      <c r="T969">
        <f xml:space="preserve"> 0.3</f>
        <v>0.3</v>
      </c>
      <c r="U969" t="s">
        <v>2389</v>
      </c>
      <c r="V969" t="s">
        <v>88</v>
      </c>
      <c r="W969" t="s">
        <v>89</v>
      </c>
      <c r="X969" t="s">
        <v>141</v>
      </c>
      <c r="Y969" t="s">
        <v>402</v>
      </c>
      <c r="Z969" t="s">
        <v>225</v>
      </c>
      <c r="AA969" t="s">
        <v>900</v>
      </c>
      <c r="AB969">
        <v>1</v>
      </c>
      <c r="AC969" t="s">
        <v>2168</v>
      </c>
      <c r="AD969" t="s">
        <v>52</v>
      </c>
      <c r="AE969" t="s">
        <v>52</v>
      </c>
      <c r="AF969" t="s">
        <v>52</v>
      </c>
      <c r="AG969" t="s">
        <v>52</v>
      </c>
      <c r="AH969">
        <v>9606</v>
      </c>
      <c r="AI969" t="s">
        <v>61</v>
      </c>
      <c r="AJ969" t="s">
        <v>2390</v>
      </c>
      <c r="AK969" t="s">
        <v>63</v>
      </c>
      <c r="AL969" t="s">
        <v>2391</v>
      </c>
    </row>
    <row r="970" spans="1:38" x14ac:dyDescent="0.2">
      <c r="A970">
        <v>1176</v>
      </c>
      <c r="B970">
        <v>28985505</v>
      </c>
      <c r="C970" t="s">
        <v>38</v>
      </c>
      <c r="D970" t="s">
        <v>2392</v>
      </c>
      <c r="E970" t="s">
        <v>2393</v>
      </c>
      <c r="F970">
        <v>31977</v>
      </c>
      <c r="G970">
        <v>31977</v>
      </c>
      <c r="H970" t="s">
        <v>41</v>
      </c>
      <c r="I970">
        <v>619</v>
      </c>
      <c r="J970" t="s">
        <v>71</v>
      </c>
      <c r="K970" t="s">
        <v>43</v>
      </c>
      <c r="L970" t="s">
        <v>2394</v>
      </c>
      <c r="M970" t="s">
        <v>45</v>
      </c>
      <c r="N970" t="s">
        <v>230</v>
      </c>
      <c r="O970" t="s">
        <v>47</v>
      </c>
      <c r="P970" t="s">
        <v>48</v>
      </c>
      <c r="Q970" t="s">
        <v>303</v>
      </c>
      <c r="R970" t="s">
        <v>2395</v>
      </c>
      <c r="S970" t="s">
        <v>2396</v>
      </c>
      <c r="T970" t="s">
        <v>1088</v>
      </c>
      <c r="U970" t="s">
        <v>77</v>
      </c>
      <c r="V970" t="s">
        <v>78</v>
      </c>
      <c r="W970" t="s">
        <v>79</v>
      </c>
      <c r="X970" t="s">
        <v>80</v>
      </c>
      <c r="Y970" t="s">
        <v>81</v>
      </c>
      <c r="Z970" t="s">
        <v>58</v>
      </c>
      <c r="AA970" t="s">
        <v>59</v>
      </c>
      <c r="AB970">
        <v>2</v>
      </c>
      <c r="AC970" t="s">
        <v>2316</v>
      </c>
      <c r="AD970" t="s">
        <v>117</v>
      </c>
      <c r="AE970" t="s">
        <v>52</v>
      </c>
      <c r="AF970" t="s">
        <v>52</v>
      </c>
      <c r="AG970" t="s">
        <v>52</v>
      </c>
      <c r="AH970">
        <v>9606</v>
      </c>
      <c r="AI970" t="s">
        <v>61</v>
      </c>
      <c r="AJ970" t="s">
        <v>2397</v>
      </c>
      <c r="AK970" t="s">
        <v>63</v>
      </c>
      <c r="AL970" t="s">
        <v>2398</v>
      </c>
    </row>
    <row r="971" spans="1:38" x14ac:dyDescent="0.2">
      <c r="A971">
        <v>1177</v>
      </c>
      <c r="B971">
        <v>28985505</v>
      </c>
      <c r="C971" t="s">
        <v>38</v>
      </c>
      <c r="D971" t="s">
        <v>2392</v>
      </c>
      <c r="E971" t="s">
        <v>2399</v>
      </c>
      <c r="F971">
        <v>31977</v>
      </c>
      <c r="G971">
        <v>31977</v>
      </c>
      <c r="H971" t="s">
        <v>41</v>
      </c>
      <c r="I971">
        <v>666</v>
      </c>
      <c r="J971" t="s">
        <v>71</v>
      </c>
      <c r="K971" t="s">
        <v>43</v>
      </c>
      <c r="L971" t="s">
        <v>2394</v>
      </c>
      <c r="M971" t="s">
        <v>45</v>
      </c>
      <c r="N971" t="s">
        <v>230</v>
      </c>
      <c r="O971" t="s">
        <v>47</v>
      </c>
      <c r="P971" t="s">
        <v>48</v>
      </c>
      <c r="Q971" t="s">
        <v>303</v>
      </c>
      <c r="R971" t="s">
        <v>2395</v>
      </c>
      <c r="S971" t="s">
        <v>2396</v>
      </c>
      <c r="T971" t="s">
        <v>1088</v>
      </c>
      <c r="U971" t="s">
        <v>87</v>
      </c>
      <c r="V971" t="s">
        <v>88</v>
      </c>
      <c r="W971" t="s">
        <v>89</v>
      </c>
      <c r="X971" t="s">
        <v>90</v>
      </c>
      <c r="Y971" t="s">
        <v>81</v>
      </c>
      <c r="Z971" t="s">
        <v>58</v>
      </c>
      <c r="AA971" t="s">
        <v>59</v>
      </c>
      <c r="AB971">
        <v>2</v>
      </c>
      <c r="AC971" t="s">
        <v>2316</v>
      </c>
      <c r="AD971" t="s">
        <v>117</v>
      </c>
      <c r="AE971" t="s">
        <v>52</v>
      </c>
      <c r="AF971" t="s">
        <v>52</v>
      </c>
      <c r="AG971" t="s">
        <v>52</v>
      </c>
      <c r="AH971">
        <v>9606</v>
      </c>
      <c r="AI971" t="s">
        <v>61</v>
      </c>
      <c r="AJ971" t="s">
        <v>2400</v>
      </c>
      <c r="AK971" t="s">
        <v>63</v>
      </c>
      <c r="AL971" t="s">
        <v>2401</v>
      </c>
    </row>
    <row r="972" spans="1:38" x14ac:dyDescent="0.2">
      <c r="A972">
        <v>1178</v>
      </c>
      <c r="B972">
        <v>28985505</v>
      </c>
      <c r="C972" t="s">
        <v>38</v>
      </c>
      <c r="D972" t="s">
        <v>2392</v>
      </c>
      <c r="E972" t="s">
        <v>2402</v>
      </c>
      <c r="F972">
        <v>1028</v>
      </c>
      <c r="G972">
        <v>1028</v>
      </c>
      <c r="H972" t="s">
        <v>41</v>
      </c>
      <c r="I972">
        <v>383</v>
      </c>
      <c r="J972" t="s">
        <v>71</v>
      </c>
      <c r="K972" t="s">
        <v>43</v>
      </c>
      <c r="L972" t="s">
        <v>2394</v>
      </c>
      <c r="M972" t="s">
        <v>45</v>
      </c>
      <c r="N972" t="s">
        <v>230</v>
      </c>
      <c r="O972" t="s">
        <v>47</v>
      </c>
      <c r="P972" t="s">
        <v>48</v>
      </c>
      <c r="Q972" t="s">
        <v>2088</v>
      </c>
      <c r="R972" t="s">
        <v>2403</v>
      </c>
      <c r="S972" t="s">
        <v>2404</v>
      </c>
      <c r="T972" t="s">
        <v>1088</v>
      </c>
      <c r="U972" t="s">
        <v>2405</v>
      </c>
      <c r="V972" t="s">
        <v>78</v>
      </c>
      <c r="W972" t="s">
        <v>79</v>
      </c>
      <c r="X972" t="s">
        <v>80</v>
      </c>
      <c r="Y972" t="s">
        <v>81</v>
      </c>
      <c r="Z972" t="s">
        <v>58</v>
      </c>
      <c r="AA972" t="s">
        <v>59</v>
      </c>
      <c r="AB972">
        <v>2</v>
      </c>
      <c r="AC972" t="s">
        <v>2316</v>
      </c>
      <c r="AD972" t="s">
        <v>117</v>
      </c>
      <c r="AE972" t="s">
        <v>52</v>
      </c>
      <c r="AF972" t="s">
        <v>52</v>
      </c>
      <c r="AG972" t="s">
        <v>52</v>
      </c>
      <c r="AH972">
        <v>9606</v>
      </c>
      <c r="AI972" t="s">
        <v>61</v>
      </c>
      <c r="AJ972" t="s">
        <v>2406</v>
      </c>
      <c r="AK972" t="s">
        <v>63</v>
      </c>
      <c r="AL972" t="s">
        <v>2398</v>
      </c>
    </row>
    <row r="973" spans="1:38" x14ac:dyDescent="0.2">
      <c r="A973">
        <v>1179</v>
      </c>
      <c r="B973">
        <v>28985505</v>
      </c>
      <c r="C973" t="s">
        <v>38</v>
      </c>
      <c r="D973" t="s">
        <v>2392</v>
      </c>
      <c r="E973" t="s">
        <v>2407</v>
      </c>
      <c r="F973">
        <v>1028</v>
      </c>
      <c r="G973">
        <v>1028</v>
      </c>
      <c r="H973" t="s">
        <v>41</v>
      </c>
      <c r="I973">
        <v>335</v>
      </c>
      <c r="J973" t="s">
        <v>71</v>
      </c>
      <c r="K973" t="s">
        <v>43</v>
      </c>
      <c r="L973" t="s">
        <v>2394</v>
      </c>
      <c r="M973" t="s">
        <v>45</v>
      </c>
      <c r="N973" t="s">
        <v>230</v>
      </c>
      <c r="O973" t="s">
        <v>47</v>
      </c>
      <c r="P973" t="s">
        <v>48</v>
      </c>
      <c r="Q973" t="s">
        <v>2088</v>
      </c>
      <c r="R973" t="s">
        <v>2395</v>
      </c>
      <c r="S973" t="s">
        <v>2408</v>
      </c>
      <c r="T973" t="s">
        <v>1088</v>
      </c>
      <c r="U973" t="s">
        <v>2405</v>
      </c>
      <c r="V973" t="s">
        <v>78</v>
      </c>
      <c r="W973" t="s">
        <v>79</v>
      </c>
      <c r="X973" t="s">
        <v>80</v>
      </c>
      <c r="Y973" t="s">
        <v>81</v>
      </c>
      <c r="Z973" t="s">
        <v>58</v>
      </c>
      <c r="AA973" t="s">
        <v>59</v>
      </c>
      <c r="AB973">
        <v>2</v>
      </c>
      <c r="AC973" t="s">
        <v>2316</v>
      </c>
      <c r="AD973" t="s">
        <v>117</v>
      </c>
      <c r="AE973" t="s">
        <v>52</v>
      </c>
      <c r="AF973" t="s">
        <v>52</v>
      </c>
      <c r="AG973" t="s">
        <v>52</v>
      </c>
      <c r="AH973">
        <v>9606</v>
      </c>
      <c r="AI973" t="s">
        <v>61</v>
      </c>
      <c r="AJ973" t="s">
        <v>2397</v>
      </c>
      <c r="AK973" t="s">
        <v>63</v>
      </c>
      <c r="AL973" t="s">
        <v>2398</v>
      </c>
    </row>
    <row r="974" spans="1:38" x14ac:dyDescent="0.2">
      <c r="A974">
        <v>1180</v>
      </c>
      <c r="B974">
        <v>28985505</v>
      </c>
      <c r="C974" t="s">
        <v>38</v>
      </c>
      <c r="D974" t="s">
        <v>2392</v>
      </c>
      <c r="E974" t="s">
        <v>2409</v>
      </c>
      <c r="F974">
        <v>1028</v>
      </c>
      <c r="G974">
        <v>1028</v>
      </c>
      <c r="H974" t="s">
        <v>41</v>
      </c>
      <c r="I974">
        <v>249</v>
      </c>
      <c r="J974" t="s">
        <v>71</v>
      </c>
      <c r="K974" t="s">
        <v>43</v>
      </c>
      <c r="L974" t="s">
        <v>2394</v>
      </c>
      <c r="M974" t="s">
        <v>45</v>
      </c>
      <c r="N974" t="s">
        <v>230</v>
      </c>
      <c r="O974" t="s">
        <v>47</v>
      </c>
      <c r="P974" t="s">
        <v>48</v>
      </c>
      <c r="Q974" t="s">
        <v>114</v>
      </c>
      <c r="R974" t="s">
        <v>2410</v>
      </c>
      <c r="S974" t="s">
        <v>2411</v>
      </c>
      <c r="T974" t="s">
        <v>1088</v>
      </c>
      <c r="U974" t="s">
        <v>2405</v>
      </c>
      <c r="V974" t="s">
        <v>78</v>
      </c>
      <c r="W974" t="s">
        <v>79</v>
      </c>
      <c r="X974" t="s">
        <v>80</v>
      </c>
      <c r="Y974" t="s">
        <v>81</v>
      </c>
      <c r="Z974" t="s">
        <v>58</v>
      </c>
      <c r="AA974" t="s">
        <v>59</v>
      </c>
      <c r="AB974">
        <v>2</v>
      </c>
      <c r="AC974" t="s">
        <v>2316</v>
      </c>
      <c r="AD974" t="s">
        <v>117</v>
      </c>
      <c r="AE974" t="s">
        <v>52</v>
      </c>
      <c r="AF974" t="s">
        <v>52</v>
      </c>
      <c r="AG974" t="s">
        <v>52</v>
      </c>
      <c r="AH974">
        <v>9606</v>
      </c>
      <c r="AI974" t="s">
        <v>61</v>
      </c>
      <c r="AJ974" t="s">
        <v>2412</v>
      </c>
      <c r="AK974" t="s">
        <v>63</v>
      </c>
      <c r="AL974" t="s">
        <v>2398</v>
      </c>
    </row>
    <row r="975" spans="1:38" x14ac:dyDescent="0.2">
      <c r="A975">
        <v>1181</v>
      </c>
      <c r="B975">
        <v>28985505</v>
      </c>
      <c r="C975" t="s">
        <v>38</v>
      </c>
      <c r="D975" t="s">
        <v>2392</v>
      </c>
      <c r="E975" t="s">
        <v>2413</v>
      </c>
      <c r="F975">
        <v>1028</v>
      </c>
      <c r="G975">
        <v>1028</v>
      </c>
      <c r="H975" t="s">
        <v>41</v>
      </c>
      <c r="I975">
        <v>287</v>
      </c>
      <c r="J975" t="s">
        <v>71</v>
      </c>
      <c r="K975" t="s">
        <v>43</v>
      </c>
      <c r="L975" t="s">
        <v>2394</v>
      </c>
      <c r="M975" t="s">
        <v>45</v>
      </c>
      <c r="N975" t="s">
        <v>230</v>
      </c>
      <c r="O975" t="s">
        <v>47</v>
      </c>
      <c r="P975" t="s">
        <v>48</v>
      </c>
      <c r="Q975" t="s">
        <v>114</v>
      </c>
      <c r="R975" t="s">
        <v>2414</v>
      </c>
      <c r="S975" t="s">
        <v>2415</v>
      </c>
      <c r="T975" t="s">
        <v>76</v>
      </c>
      <c r="U975" t="s">
        <v>2405</v>
      </c>
      <c r="V975" t="s">
        <v>78</v>
      </c>
      <c r="W975" t="s">
        <v>79</v>
      </c>
      <c r="X975" t="s">
        <v>80</v>
      </c>
      <c r="Y975" t="s">
        <v>81</v>
      </c>
      <c r="Z975" t="s">
        <v>58</v>
      </c>
      <c r="AA975" t="s">
        <v>59</v>
      </c>
      <c r="AB975">
        <v>2</v>
      </c>
      <c r="AC975" t="s">
        <v>2316</v>
      </c>
      <c r="AD975" t="s">
        <v>117</v>
      </c>
      <c r="AE975" t="s">
        <v>52</v>
      </c>
      <c r="AF975" t="s">
        <v>52</v>
      </c>
      <c r="AG975" t="s">
        <v>52</v>
      </c>
      <c r="AH975">
        <v>9606</v>
      </c>
      <c r="AI975" t="s">
        <v>61</v>
      </c>
      <c r="AJ975" t="s">
        <v>2416</v>
      </c>
      <c r="AK975" t="s">
        <v>63</v>
      </c>
      <c r="AL975" t="s">
        <v>2398</v>
      </c>
    </row>
    <row r="976" spans="1:38" x14ac:dyDescent="0.2">
      <c r="A976">
        <v>1182</v>
      </c>
      <c r="B976">
        <v>28985505</v>
      </c>
      <c r="C976" t="s">
        <v>38</v>
      </c>
      <c r="D976" t="s">
        <v>2392</v>
      </c>
      <c r="E976" t="s">
        <v>2417</v>
      </c>
      <c r="F976">
        <v>1028</v>
      </c>
      <c r="G976">
        <v>1028</v>
      </c>
      <c r="H976" t="s">
        <v>41</v>
      </c>
      <c r="I976">
        <v>316</v>
      </c>
      <c r="J976" t="s">
        <v>71</v>
      </c>
      <c r="K976" t="s">
        <v>43</v>
      </c>
      <c r="L976" t="s">
        <v>2394</v>
      </c>
      <c r="M976" t="s">
        <v>45</v>
      </c>
      <c r="N976" t="s">
        <v>230</v>
      </c>
      <c r="O976" t="s">
        <v>47</v>
      </c>
      <c r="P976" t="s">
        <v>48</v>
      </c>
      <c r="Q976" t="s">
        <v>114</v>
      </c>
      <c r="R976" t="s">
        <v>2418</v>
      </c>
      <c r="S976" t="s">
        <v>2419</v>
      </c>
      <c r="T976" t="s">
        <v>1088</v>
      </c>
      <c r="U976" t="s">
        <v>2405</v>
      </c>
      <c r="V976" t="s">
        <v>78</v>
      </c>
      <c r="W976" t="s">
        <v>79</v>
      </c>
      <c r="X976" t="s">
        <v>80</v>
      </c>
      <c r="Y976" t="s">
        <v>81</v>
      </c>
      <c r="Z976" t="s">
        <v>58</v>
      </c>
      <c r="AA976" t="s">
        <v>59</v>
      </c>
      <c r="AB976">
        <v>2</v>
      </c>
      <c r="AC976" t="s">
        <v>2316</v>
      </c>
      <c r="AD976" t="s">
        <v>117</v>
      </c>
      <c r="AE976" t="s">
        <v>52</v>
      </c>
      <c r="AF976" t="s">
        <v>52</v>
      </c>
      <c r="AG976" t="s">
        <v>52</v>
      </c>
      <c r="AH976">
        <v>9606</v>
      </c>
      <c r="AI976" t="s">
        <v>61</v>
      </c>
      <c r="AJ976" t="s">
        <v>2420</v>
      </c>
      <c r="AK976" t="s">
        <v>63</v>
      </c>
      <c r="AL976" t="s">
        <v>2398</v>
      </c>
    </row>
    <row r="977" spans="1:38" x14ac:dyDescent="0.2">
      <c r="A977">
        <v>1183</v>
      </c>
      <c r="B977">
        <v>28985505</v>
      </c>
      <c r="C977" t="s">
        <v>38</v>
      </c>
      <c r="D977" t="s">
        <v>2392</v>
      </c>
      <c r="E977" t="s">
        <v>2421</v>
      </c>
      <c r="F977">
        <v>1028</v>
      </c>
      <c r="G977">
        <v>1028</v>
      </c>
      <c r="H977" t="s">
        <v>41</v>
      </c>
      <c r="I977">
        <v>302</v>
      </c>
      <c r="J977" t="s">
        <v>71</v>
      </c>
      <c r="K977" t="s">
        <v>43</v>
      </c>
      <c r="L977" t="s">
        <v>2394</v>
      </c>
      <c r="M977" t="s">
        <v>45</v>
      </c>
      <c r="N977" t="s">
        <v>230</v>
      </c>
      <c r="O977" t="s">
        <v>47</v>
      </c>
      <c r="P977" t="s">
        <v>48</v>
      </c>
      <c r="Q977" t="s">
        <v>114</v>
      </c>
      <c r="R977" t="s">
        <v>2422</v>
      </c>
      <c r="S977" t="s">
        <v>2423</v>
      </c>
      <c r="T977" t="s">
        <v>1088</v>
      </c>
      <c r="U977" t="s">
        <v>2405</v>
      </c>
      <c r="V977" t="s">
        <v>78</v>
      </c>
      <c r="W977" t="s">
        <v>79</v>
      </c>
      <c r="X977" t="s">
        <v>80</v>
      </c>
      <c r="Y977" t="s">
        <v>81</v>
      </c>
      <c r="Z977" t="s">
        <v>58</v>
      </c>
      <c r="AA977" t="s">
        <v>59</v>
      </c>
      <c r="AB977">
        <v>2</v>
      </c>
      <c r="AC977" t="s">
        <v>2316</v>
      </c>
      <c r="AD977" t="s">
        <v>117</v>
      </c>
      <c r="AE977" t="s">
        <v>52</v>
      </c>
      <c r="AF977" t="s">
        <v>52</v>
      </c>
      <c r="AG977" t="s">
        <v>52</v>
      </c>
      <c r="AH977">
        <v>9606</v>
      </c>
      <c r="AI977" t="s">
        <v>61</v>
      </c>
      <c r="AJ977" t="s">
        <v>2424</v>
      </c>
      <c r="AK977" t="s">
        <v>63</v>
      </c>
      <c r="AL977" t="s">
        <v>2398</v>
      </c>
    </row>
    <row r="978" spans="1:38" x14ac:dyDescent="0.2">
      <c r="A978">
        <v>1184</v>
      </c>
      <c r="B978">
        <v>28985505</v>
      </c>
      <c r="C978" t="s">
        <v>38</v>
      </c>
      <c r="D978" t="s">
        <v>2392</v>
      </c>
      <c r="E978" t="s">
        <v>2425</v>
      </c>
      <c r="F978">
        <v>1028</v>
      </c>
      <c r="G978">
        <v>1028</v>
      </c>
      <c r="H978" t="s">
        <v>41</v>
      </c>
      <c r="I978">
        <v>322</v>
      </c>
      <c r="J978" t="s">
        <v>71</v>
      </c>
      <c r="K978" t="s">
        <v>43</v>
      </c>
      <c r="L978" t="s">
        <v>2394</v>
      </c>
      <c r="M978" t="s">
        <v>45</v>
      </c>
      <c r="N978" t="s">
        <v>230</v>
      </c>
      <c r="O978" t="s">
        <v>47</v>
      </c>
      <c r="P978" t="s">
        <v>48</v>
      </c>
      <c r="Q978" t="s">
        <v>114</v>
      </c>
      <c r="R978" t="s">
        <v>2426</v>
      </c>
      <c r="S978" t="s">
        <v>2076</v>
      </c>
      <c r="T978" t="s">
        <v>1088</v>
      </c>
      <c r="U978" t="s">
        <v>2405</v>
      </c>
      <c r="V978" t="s">
        <v>78</v>
      </c>
      <c r="W978" t="s">
        <v>79</v>
      </c>
      <c r="X978" t="s">
        <v>80</v>
      </c>
      <c r="Y978" t="s">
        <v>81</v>
      </c>
      <c r="Z978" t="s">
        <v>58</v>
      </c>
      <c r="AA978" t="s">
        <v>59</v>
      </c>
      <c r="AB978">
        <v>2</v>
      </c>
      <c r="AC978" t="s">
        <v>2316</v>
      </c>
      <c r="AD978" t="s">
        <v>117</v>
      </c>
      <c r="AE978" t="s">
        <v>52</v>
      </c>
      <c r="AF978" t="s">
        <v>52</v>
      </c>
      <c r="AG978" t="s">
        <v>52</v>
      </c>
      <c r="AH978">
        <v>9606</v>
      </c>
      <c r="AI978" t="s">
        <v>61</v>
      </c>
      <c r="AJ978" t="s">
        <v>2427</v>
      </c>
      <c r="AK978" t="s">
        <v>63</v>
      </c>
      <c r="AL978" t="s">
        <v>2398</v>
      </c>
    </row>
    <row r="979" spans="1:38" x14ac:dyDescent="0.2">
      <c r="A979">
        <v>1185</v>
      </c>
      <c r="B979">
        <v>28985505</v>
      </c>
      <c r="C979" t="s">
        <v>38</v>
      </c>
      <c r="D979" t="s">
        <v>2392</v>
      </c>
      <c r="E979" t="s">
        <v>2428</v>
      </c>
      <c r="F979">
        <v>514</v>
      </c>
      <c r="G979">
        <v>514</v>
      </c>
      <c r="H979" t="s">
        <v>41</v>
      </c>
      <c r="I979">
        <v>147</v>
      </c>
      <c r="J979" t="s">
        <v>71</v>
      </c>
      <c r="K979" t="s">
        <v>43</v>
      </c>
      <c r="L979" t="s">
        <v>2394</v>
      </c>
      <c r="M979" t="s">
        <v>45</v>
      </c>
      <c r="N979" t="s">
        <v>230</v>
      </c>
      <c r="O979" t="s">
        <v>47</v>
      </c>
      <c r="P979" t="s">
        <v>48</v>
      </c>
      <c r="Q979" t="s">
        <v>2088</v>
      </c>
      <c r="R979" t="s">
        <v>2403</v>
      </c>
      <c r="S979" t="s">
        <v>2404</v>
      </c>
      <c r="T979" t="s">
        <v>1088</v>
      </c>
      <c r="U979" t="s">
        <v>2429</v>
      </c>
      <c r="V979" t="s">
        <v>88</v>
      </c>
      <c r="W979" t="s">
        <v>89</v>
      </c>
      <c r="X979" t="s">
        <v>90</v>
      </c>
      <c r="Y979" t="s">
        <v>81</v>
      </c>
      <c r="Z979" t="s">
        <v>58</v>
      </c>
      <c r="AA979" t="s">
        <v>59</v>
      </c>
      <c r="AB979">
        <v>2</v>
      </c>
      <c r="AC979" t="s">
        <v>2316</v>
      </c>
      <c r="AD979" t="s">
        <v>117</v>
      </c>
      <c r="AE979" t="s">
        <v>52</v>
      </c>
      <c r="AF979" t="s">
        <v>52</v>
      </c>
      <c r="AG979" t="s">
        <v>52</v>
      </c>
      <c r="AH979">
        <v>9606</v>
      </c>
      <c r="AI979" t="s">
        <v>61</v>
      </c>
      <c r="AJ979" t="s">
        <v>2430</v>
      </c>
      <c r="AK979" t="s">
        <v>63</v>
      </c>
      <c r="AL979" t="s">
        <v>2401</v>
      </c>
    </row>
    <row r="980" spans="1:38" x14ac:dyDescent="0.2">
      <c r="A980">
        <v>1186</v>
      </c>
      <c r="B980">
        <v>28985505</v>
      </c>
      <c r="C980" t="s">
        <v>38</v>
      </c>
      <c r="D980" t="s">
        <v>2392</v>
      </c>
      <c r="E980" t="s">
        <v>2431</v>
      </c>
      <c r="F980">
        <v>514</v>
      </c>
      <c r="G980">
        <v>514</v>
      </c>
      <c r="H980" t="s">
        <v>41</v>
      </c>
      <c r="I980">
        <v>144</v>
      </c>
      <c r="J980" t="s">
        <v>71</v>
      </c>
      <c r="K980" t="s">
        <v>43</v>
      </c>
      <c r="L980" t="s">
        <v>2394</v>
      </c>
      <c r="M980" t="s">
        <v>45</v>
      </c>
      <c r="N980" t="s">
        <v>230</v>
      </c>
      <c r="O980" t="s">
        <v>47</v>
      </c>
      <c r="P980" t="s">
        <v>48</v>
      </c>
      <c r="Q980" t="s">
        <v>2088</v>
      </c>
      <c r="R980" t="s">
        <v>2395</v>
      </c>
      <c r="S980" t="s">
        <v>2408</v>
      </c>
      <c r="T980" t="s">
        <v>1088</v>
      </c>
      <c r="U980" t="s">
        <v>2429</v>
      </c>
      <c r="V980" t="s">
        <v>88</v>
      </c>
      <c r="W980" t="s">
        <v>89</v>
      </c>
      <c r="X980" t="s">
        <v>90</v>
      </c>
      <c r="Y980" t="s">
        <v>81</v>
      </c>
      <c r="Z980" t="s">
        <v>58</v>
      </c>
      <c r="AA980" t="s">
        <v>59</v>
      </c>
      <c r="AB980">
        <v>2</v>
      </c>
      <c r="AC980" t="s">
        <v>2316</v>
      </c>
      <c r="AD980" t="s">
        <v>117</v>
      </c>
      <c r="AE980" t="s">
        <v>52</v>
      </c>
      <c r="AF980" t="s">
        <v>52</v>
      </c>
      <c r="AG980" t="s">
        <v>52</v>
      </c>
      <c r="AH980">
        <v>9606</v>
      </c>
      <c r="AI980" t="s">
        <v>61</v>
      </c>
      <c r="AJ980" t="s">
        <v>2400</v>
      </c>
      <c r="AK980" t="s">
        <v>63</v>
      </c>
      <c r="AL980" t="s">
        <v>2401</v>
      </c>
    </row>
    <row r="981" spans="1:38" x14ac:dyDescent="0.2">
      <c r="A981">
        <v>1187</v>
      </c>
      <c r="B981">
        <v>32728216</v>
      </c>
      <c r="C981" t="s">
        <v>38</v>
      </c>
      <c r="D981" t="s">
        <v>2432</v>
      </c>
      <c r="E981" t="s">
        <v>2433</v>
      </c>
      <c r="F981">
        <v>18657</v>
      </c>
      <c r="G981">
        <v>18657</v>
      </c>
      <c r="H981" t="s">
        <v>41</v>
      </c>
      <c r="I981">
        <v>52</v>
      </c>
      <c r="J981" t="s">
        <v>228</v>
      </c>
      <c r="K981" t="s">
        <v>43</v>
      </c>
      <c r="L981" t="s">
        <v>795</v>
      </c>
      <c r="M981" t="s">
        <v>45</v>
      </c>
      <c r="N981" t="s">
        <v>279</v>
      </c>
      <c r="O981" t="s">
        <v>47</v>
      </c>
      <c r="P981" t="s">
        <v>74</v>
      </c>
      <c r="Q981" t="s">
        <v>1990</v>
      </c>
      <c r="R981" t="s">
        <v>52</v>
      </c>
      <c r="S981" t="s">
        <v>52</v>
      </c>
      <c r="T981" t="s">
        <v>371</v>
      </c>
      <c r="U981" t="s">
        <v>2065</v>
      </c>
      <c r="V981" t="s">
        <v>78</v>
      </c>
      <c r="W981" t="s">
        <v>79</v>
      </c>
      <c r="X981" t="s">
        <v>80</v>
      </c>
      <c r="Y981" t="s">
        <v>81</v>
      </c>
      <c r="Z981" t="s">
        <v>58</v>
      </c>
      <c r="AA981" t="s">
        <v>389</v>
      </c>
      <c r="AB981">
        <v>3</v>
      </c>
      <c r="AC981" t="s">
        <v>233</v>
      </c>
      <c r="AD981" t="s">
        <v>117</v>
      </c>
      <c r="AE981" t="s">
        <v>171</v>
      </c>
      <c r="AF981" t="s">
        <v>52</v>
      </c>
      <c r="AG981" t="s">
        <v>52</v>
      </c>
      <c r="AH981">
        <v>9606</v>
      </c>
      <c r="AI981" t="s">
        <v>61</v>
      </c>
      <c r="AJ981" t="s">
        <v>2434</v>
      </c>
      <c r="AK981" t="s">
        <v>63</v>
      </c>
      <c r="AL981" t="s">
        <v>2435</v>
      </c>
    </row>
    <row r="982" spans="1:38" x14ac:dyDescent="0.2">
      <c r="A982">
        <v>1188</v>
      </c>
      <c r="B982">
        <v>29211708</v>
      </c>
      <c r="C982" t="s">
        <v>38</v>
      </c>
      <c r="D982" t="s">
        <v>2436</v>
      </c>
      <c r="E982" t="s">
        <v>2437</v>
      </c>
      <c r="F982">
        <v>20488</v>
      </c>
      <c r="G982">
        <v>20488</v>
      </c>
      <c r="H982" t="s">
        <v>41</v>
      </c>
      <c r="I982">
        <v>25</v>
      </c>
      <c r="J982" t="s">
        <v>112</v>
      </c>
      <c r="K982" t="s">
        <v>43</v>
      </c>
      <c r="L982" t="s">
        <v>2438</v>
      </c>
      <c r="M982" t="s">
        <v>45</v>
      </c>
      <c r="N982" t="s">
        <v>279</v>
      </c>
      <c r="O982" t="s">
        <v>47</v>
      </c>
      <c r="P982" t="s">
        <v>74</v>
      </c>
      <c r="Q982" t="s">
        <v>1359</v>
      </c>
      <c r="R982" t="s">
        <v>52</v>
      </c>
      <c r="S982" t="s">
        <v>52</v>
      </c>
      <c r="T982" t="s">
        <v>98</v>
      </c>
      <c r="U982" t="s">
        <v>126</v>
      </c>
      <c r="V982" t="s">
        <v>54</v>
      </c>
      <c r="W982" t="s">
        <v>55</v>
      </c>
      <c r="X982" t="s">
        <v>56</v>
      </c>
      <c r="Y982" t="s">
        <v>81</v>
      </c>
      <c r="Z982" t="s">
        <v>58</v>
      </c>
      <c r="AA982" t="s">
        <v>389</v>
      </c>
      <c r="AB982">
        <v>3</v>
      </c>
      <c r="AC982" t="s">
        <v>116</v>
      </c>
      <c r="AD982" t="s">
        <v>117</v>
      </c>
      <c r="AE982" t="s">
        <v>172</v>
      </c>
      <c r="AF982" t="s">
        <v>52</v>
      </c>
      <c r="AG982" t="s">
        <v>52</v>
      </c>
      <c r="AH982">
        <v>9606</v>
      </c>
      <c r="AI982" t="s">
        <v>61</v>
      </c>
      <c r="AJ982" t="s">
        <v>2439</v>
      </c>
      <c r="AK982" t="s">
        <v>63</v>
      </c>
      <c r="AL982" t="s">
        <v>2440</v>
      </c>
    </row>
    <row r="983" spans="1:38" x14ac:dyDescent="0.2">
      <c r="A983">
        <v>1190</v>
      </c>
      <c r="B983">
        <v>29211708</v>
      </c>
      <c r="C983" t="s">
        <v>38</v>
      </c>
      <c r="D983" t="s">
        <v>2436</v>
      </c>
      <c r="E983" t="s">
        <v>2441</v>
      </c>
      <c r="F983">
        <v>20514</v>
      </c>
      <c r="G983">
        <v>20514</v>
      </c>
      <c r="H983" t="s">
        <v>41</v>
      </c>
      <c r="I983">
        <v>15</v>
      </c>
      <c r="J983" t="s">
        <v>112</v>
      </c>
      <c r="K983" t="s">
        <v>43</v>
      </c>
      <c r="L983" t="s">
        <v>2442</v>
      </c>
      <c r="M983" t="s">
        <v>45</v>
      </c>
      <c r="N983" t="s">
        <v>279</v>
      </c>
      <c r="O983" t="s">
        <v>47</v>
      </c>
      <c r="P983" t="s">
        <v>74</v>
      </c>
      <c r="Q983" t="s">
        <v>97</v>
      </c>
      <c r="R983" t="s">
        <v>52</v>
      </c>
      <c r="S983" t="s">
        <v>52</v>
      </c>
      <c r="T983" t="s">
        <v>98</v>
      </c>
      <c r="U983" t="s">
        <v>126</v>
      </c>
      <c r="V983" t="s">
        <v>54</v>
      </c>
      <c r="W983" t="s">
        <v>55</v>
      </c>
      <c r="X983" t="s">
        <v>56</v>
      </c>
      <c r="Y983" t="s">
        <v>107</v>
      </c>
      <c r="Z983" t="s">
        <v>108</v>
      </c>
      <c r="AA983" t="s">
        <v>389</v>
      </c>
      <c r="AB983">
        <v>3</v>
      </c>
      <c r="AC983" t="s">
        <v>116</v>
      </c>
      <c r="AD983" t="s">
        <v>117</v>
      </c>
      <c r="AE983" t="s">
        <v>172</v>
      </c>
      <c r="AF983" t="s">
        <v>52</v>
      </c>
      <c r="AG983" t="s">
        <v>52</v>
      </c>
      <c r="AH983">
        <v>9606</v>
      </c>
      <c r="AI983" t="s">
        <v>61</v>
      </c>
      <c r="AJ983" t="s">
        <v>2439</v>
      </c>
      <c r="AK983" t="s">
        <v>63</v>
      </c>
      <c r="AL983" t="s">
        <v>2440</v>
      </c>
    </row>
    <row r="984" spans="1:38" x14ac:dyDescent="0.2">
      <c r="A984">
        <v>1191</v>
      </c>
      <c r="B984">
        <v>32005668</v>
      </c>
      <c r="C984" t="s">
        <v>38</v>
      </c>
      <c r="D984" t="s">
        <v>2443</v>
      </c>
      <c r="E984" t="s">
        <v>2444</v>
      </c>
      <c r="F984">
        <v>19548</v>
      </c>
      <c r="G984">
        <v>19548</v>
      </c>
      <c r="H984" t="s">
        <v>41</v>
      </c>
      <c r="I984">
        <v>4</v>
      </c>
      <c r="J984" t="s">
        <v>71</v>
      </c>
      <c r="K984" t="s">
        <v>43</v>
      </c>
      <c r="L984" t="s">
        <v>2445</v>
      </c>
      <c r="M984" t="s">
        <v>45</v>
      </c>
      <c r="N984" t="s">
        <v>46</v>
      </c>
      <c r="O984" t="s">
        <v>47</v>
      </c>
      <c r="P984" t="s">
        <v>48</v>
      </c>
      <c r="Q984" t="s">
        <v>114</v>
      </c>
      <c r="R984" t="s">
        <v>2446</v>
      </c>
      <c r="S984" t="s">
        <v>2447</v>
      </c>
      <c r="T984">
        <f xml:space="preserve"> 0.3</f>
        <v>0.3</v>
      </c>
      <c r="U984" t="s">
        <v>1441</v>
      </c>
      <c r="V984" t="s">
        <v>54</v>
      </c>
      <c r="W984" t="s">
        <v>55</v>
      </c>
      <c r="X984" t="s">
        <v>56</v>
      </c>
      <c r="Y984" t="s">
        <v>2448</v>
      </c>
      <c r="Z984" t="s">
        <v>68</v>
      </c>
      <c r="AA984" t="s">
        <v>59</v>
      </c>
      <c r="AB984">
        <v>2</v>
      </c>
      <c r="AC984" t="s">
        <v>2178</v>
      </c>
      <c r="AD984" t="s">
        <v>117</v>
      </c>
      <c r="AE984" t="s">
        <v>52</v>
      </c>
      <c r="AF984" t="s">
        <v>52</v>
      </c>
      <c r="AG984" t="s">
        <v>52</v>
      </c>
      <c r="AH984">
        <v>9606</v>
      </c>
      <c r="AI984" t="s">
        <v>61</v>
      </c>
      <c r="AJ984" t="s">
        <v>2449</v>
      </c>
      <c r="AK984" t="s">
        <v>63</v>
      </c>
      <c r="AL984" t="s">
        <v>64</v>
      </c>
    </row>
    <row r="985" spans="1:38" x14ac:dyDescent="0.2">
      <c r="A985">
        <v>1192</v>
      </c>
      <c r="B985">
        <v>31727847</v>
      </c>
      <c r="C985" t="s">
        <v>38</v>
      </c>
      <c r="D985" t="s">
        <v>2450</v>
      </c>
      <c r="E985" t="s">
        <v>2451</v>
      </c>
      <c r="F985">
        <v>19256</v>
      </c>
      <c r="G985">
        <v>19256</v>
      </c>
      <c r="H985" t="s">
        <v>41</v>
      </c>
      <c r="I985">
        <v>528</v>
      </c>
      <c r="J985" t="s">
        <v>228</v>
      </c>
      <c r="K985" t="s">
        <v>43</v>
      </c>
      <c r="L985" t="s">
        <v>795</v>
      </c>
      <c r="M985" t="s">
        <v>45</v>
      </c>
      <c r="N985" t="s">
        <v>73</v>
      </c>
      <c r="O985" t="s">
        <v>47</v>
      </c>
      <c r="P985" t="s">
        <v>74</v>
      </c>
      <c r="Q985" t="s">
        <v>136</v>
      </c>
      <c r="R985" t="s">
        <v>52</v>
      </c>
      <c r="S985" t="s">
        <v>52</v>
      </c>
      <c r="T985" t="s">
        <v>98</v>
      </c>
      <c r="U985" t="s">
        <v>2452</v>
      </c>
      <c r="V985" t="s">
        <v>54</v>
      </c>
      <c r="W985" t="s">
        <v>55</v>
      </c>
      <c r="X985" t="s">
        <v>56</v>
      </c>
      <c r="Y985" t="s">
        <v>1199</v>
      </c>
      <c r="Z985" t="s">
        <v>408</v>
      </c>
      <c r="AA985" t="s">
        <v>82</v>
      </c>
      <c r="AB985">
        <v>3</v>
      </c>
      <c r="AC985" t="s">
        <v>233</v>
      </c>
      <c r="AD985" t="s">
        <v>117</v>
      </c>
      <c r="AE985" t="s">
        <v>171</v>
      </c>
      <c r="AF985" t="s">
        <v>52</v>
      </c>
      <c r="AG985" t="s">
        <v>52</v>
      </c>
      <c r="AH985">
        <v>9606</v>
      </c>
      <c r="AI985" t="s">
        <v>61</v>
      </c>
      <c r="AJ985" t="s">
        <v>52</v>
      </c>
      <c r="AK985" t="s">
        <v>63</v>
      </c>
      <c r="AL985" t="s">
        <v>104</v>
      </c>
    </row>
    <row r="986" spans="1:38" x14ac:dyDescent="0.2">
      <c r="A986">
        <v>1193</v>
      </c>
      <c r="B986">
        <v>31727847</v>
      </c>
      <c r="C986" t="s">
        <v>38</v>
      </c>
      <c r="D986" t="s">
        <v>2450</v>
      </c>
      <c r="E986" t="s">
        <v>2453</v>
      </c>
      <c r="F986">
        <v>19256</v>
      </c>
      <c r="G986">
        <v>19256</v>
      </c>
      <c r="H986" t="s">
        <v>41</v>
      </c>
      <c r="I986">
        <v>281</v>
      </c>
      <c r="J986" t="s">
        <v>228</v>
      </c>
      <c r="K986" t="s">
        <v>43</v>
      </c>
      <c r="L986" t="s">
        <v>795</v>
      </c>
      <c r="M986" t="s">
        <v>45</v>
      </c>
      <c r="N986" t="s">
        <v>73</v>
      </c>
      <c r="O986" t="s">
        <v>47</v>
      </c>
      <c r="P986" t="s">
        <v>74</v>
      </c>
      <c r="Q986" t="s">
        <v>136</v>
      </c>
      <c r="R986" t="s">
        <v>52</v>
      </c>
      <c r="S986" t="s">
        <v>52</v>
      </c>
      <c r="T986" t="s">
        <v>98</v>
      </c>
      <c r="U986" t="s">
        <v>2452</v>
      </c>
      <c r="V986" t="s">
        <v>54</v>
      </c>
      <c r="W986" t="s">
        <v>55</v>
      </c>
      <c r="X986" t="s">
        <v>56</v>
      </c>
      <c r="Y986" t="s">
        <v>231</v>
      </c>
      <c r="Z986" t="s">
        <v>232</v>
      </c>
      <c r="AA986" t="s">
        <v>82</v>
      </c>
      <c r="AB986">
        <v>3</v>
      </c>
      <c r="AC986" t="s">
        <v>233</v>
      </c>
      <c r="AD986" t="s">
        <v>117</v>
      </c>
      <c r="AE986" t="s">
        <v>171</v>
      </c>
      <c r="AF986" t="s">
        <v>52</v>
      </c>
      <c r="AG986" t="s">
        <v>52</v>
      </c>
      <c r="AH986">
        <v>9606</v>
      </c>
      <c r="AI986" t="s">
        <v>61</v>
      </c>
      <c r="AJ986" t="s">
        <v>52</v>
      </c>
      <c r="AK986" t="s">
        <v>63</v>
      </c>
      <c r="AL986" t="s">
        <v>104</v>
      </c>
    </row>
    <row r="987" spans="1:38" x14ac:dyDescent="0.2">
      <c r="A987">
        <v>1195</v>
      </c>
      <c r="B987">
        <v>29259014</v>
      </c>
      <c r="C987" t="s">
        <v>38</v>
      </c>
      <c r="D987" t="s">
        <v>2454</v>
      </c>
      <c r="E987" t="s">
        <v>2455</v>
      </c>
      <c r="F987">
        <v>94</v>
      </c>
      <c r="G987">
        <v>18675</v>
      </c>
      <c r="H987" t="s">
        <v>133</v>
      </c>
      <c r="I987">
        <v>28</v>
      </c>
      <c r="J987" t="s">
        <v>166</v>
      </c>
      <c r="K987" t="s">
        <v>43</v>
      </c>
      <c r="L987" t="s">
        <v>2456</v>
      </c>
      <c r="M987" t="s">
        <v>45</v>
      </c>
      <c r="N987" t="s">
        <v>73</v>
      </c>
      <c r="O987" t="s">
        <v>47</v>
      </c>
      <c r="P987" t="s">
        <v>48</v>
      </c>
      <c r="Q987" t="s">
        <v>97</v>
      </c>
      <c r="R987" t="s">
        <v>2457</v>
      </c>
      <c r="S987" t="s">
        <v>2458</v>
      </c>
      <c r="T987" t="s">
        <v>52</v>
      </c>
      <c r="U987" t="s">
        <v>167</v>
      </c>
      <c r="V987" t="s">
        <v>54</v>
      </c>
      <c r="W987" t="s">
        <v>55</v>
      </c>
      <c r="X987" t="s">
        <v>56</v>
      </c>
      <c r="Y987" t="s">
        <v>2459</v>
      </c>
      <c r="Z987" t="s">
        <v>802</v>
      </c>
      <c r="AA987" t="s">
        <v>59</v>
      </c>
      <c r="AB987">
        <v>3</v>
      </c>
      <c r="AC987" t="s">
        <v>170</v>
      </c>
      <c r="AD987" t="s">
        <v>117</v>
      </c>
      <c r="AE987" t="s">
        <v>171</v>
      </c>
      <c r="AF987" t="s">
        <v>52</v>
      </c>
      <c r="AG987" t="s">
        <v>52</v>
      </c>
      <c r="AH987">
        <v>9606</v>
      </c>
      <c r="AI987" t="s">
        <v>61</v>
      </c>
      <c r="AJ987" t="s">
        <v>2460</v>
      </c>
      <c r="AK987" t="s">
        <v>63</v>
      </c>
      <c r="AL987" t="s">
        <v>2461</v>
      </c>
    </row>
    <row r="988" spans="1:38" x14ac:dyDescent="0.2">
      <c r="A988">
        <v>1196</v>
      </c>
      <c r="B988">
        <v>29259014</v>
      </c>
      <c r="C988" t="s">
        <v>38</v>
      </c>
      <c r="D988" t="s">
        <v>2454</v>
      </c>
      <c r="E988" t="s">
        <v>2462</v>
      </c>
      <c r="F988">
        <v>93</v>
      </c>
      <c r="G988">
        <v>18675</v>
      </c>
      <c r="H988" t="s">
        <v>133</v>
      </c>
      <c r="I988">
        <v>17</v>
      </c>
      <c r="J988" t="s">
        <v>166</v>
      </c>
      <c r="K988" t="s">
        <v>43</v>
      </c>
      <c r="L988" t="s">
        <v>2456</v>
      </c>
      <c r="M988" t="s">
        <v>45</v>
      </c>
      <c r="N988" t="s">
        <v>46</v>
      </c>
      <c r="O988" t="s">
        <v>47</v>
      </c>
      <c r="P988" t="s">
        <v>48</v>
      </c>
      <c r="Q988" t="s">
        <v>97</v>
      </c>
      <c r="R988" t="s">
        <v>2457</v>
      </c>
      <c r="S988" t="s">
        <v>2458</v>
      </c>
      <c r="T988" t="s">
        <v>52</v>
      </c>
      <c r="U988" t="s">
        <v>167</v>
      </c>
      <c r="V988" t="s">
        <v>54</v>
      </c>
      <c r="W988" t="s">
        <v>55</v>
      </c>
      <c r="X988" t="s">
        <v>56</v>
      </c>
      <c r="Y988" t="s">
        <v>2459</v>
      </c>
      <c r="Z988" t="s">
        <v>802</v>
      </c>
      <c r="AA988" t="s">
        <v>59</v>
      </c>
      <c r="AB988">
        <v>3</v>
      </c>
      <c r="AC988" t="s">
        <v>170</v>
      </c>
      <c r="AD988" t="s">
        <v>117</v>
      </c>
      <c r="AE988" t="s">
        <v>171</v>
      </c>
      <c r="AF988" t="s">
        <v>52</v>
      </c>
      <c r="AG988" t="s">
        <v>52</v>
      </c>
      <c r="AH988">
        <v>9606</v>
      </c>
      <c r="AI988" t="s">
        <v>61</v>
      </c>
      <c r="AJ988" t="s">
        <v>2463</v>
      </c>
      <c r="AK988" t="s">
        <v>63</v>
      </c>
      <c r="AL988" t="s">
        <v>64</v>
      </c>
    </row>
    <row r="989" spans="1:38" x14ac:dyDescent="0.2">
      <c r="A989">
        <v>1198</v>
      </c>
      <c r="B989">
        <v>30317623</v>
      </c>
      <c r="C989" t="s">
        <v>38</v>
      </c>
      <c r="D989" t="s">
        <v>2464</v>
      </c>
      <c r="E989" t="s">
        <v>2465</v>
      </c>
      <c r="F989">
        <v>50</v>
      </c>
      <c r="G989">
        <v>19050</v>
      </c>
      <c r="H989" t="s">
        <v>133</v>
      </c>
      <c r="I989">
        <v>50</v>
      </c>
      <c r="J989" t="s">
        <v>1343</v>
      </c>
      <c r="K989" t="s">
        <v>135</v>
      </c>
      <c r="L989" t="s">
        <v>52</v>
      </c>
      <c r="M989" t="s">
        <v>45</v>
      </c>
      <c r="N989" t="s">
        <v>46</v>
      </c>
      <c r="O989" t="s">
        <v>47</v>
      </c>
      <c r="P989" t="s">
        <v>2466</v>
      </c>
      <c r="Q989" t="s">
        <v>1236</v>
      </c>
      <c r="R989" t="s">
        <v>2467</v>
      </c>
      <c r="S989" t="s">
        <v>2468</v>
      </c>
      <c r="T989">
        <f xml:space="preserve"> 0.4</f>
        <v>0.4</v>
      </c>
      <c r="U989" t="s">
        <v>237</v>
      </c>
      <c r="V989" t="s">
        <v>54</v>
      </c>
      <c r="W989" t="s">
        <v>55</v>
      </c>
      <c r="X989" t="s">
        <v>56</v>
      </c>
      <c r="Y989" t="s">
        <v>2469</v>
      </c>
      <c r="Z989" t="s">
        <v>2470</v>
      </c>
      <c r="AA989" t="s">
        <v>2471</v>
      </c>
      <c r="AB989">
        <v>2</v>
      </c>
      <c r="AC989" t="s">
        <v>2376</v>
      </c>
      <c r="AD989" t="s">
        <v>1345</v>
      </c>
      <c r="AE989" t="s">
        <v>52</v>
      </c>
      <c r="AF989" t="s">
        <v>52</v>
      </c>
      <c r="AG989" t="s">
        <v>52</v>
      </c>
      <c r="AH989">
        <v>9606</v>
      </c>
      <c r="AI989" t="s">
        <v>61</v>
      </c>
      <c r="AJ989" t="s">
        <v>2472</v>
      </c>
      <c r="AK989" t="s">
        <v>63</v>
      </c>
      <c r="AL989" t="s">
        <v>2473</v>
      </c>
    </row>
    <row r="990" spans="1:38" x14ac:dyDescent="0.2">
      <c r="A990">
        <v>1199</v>
      </c>
      <c r="B990">
        <v>31519728</v>
      </c>
      <c r="C990" t="s">
        <v>38</v>
      </c>
      <c r="D990" t="s">
        <v>2474</v>
      </c>
      <c r="E990" t="s">
        <v>2475</v>
      </c>
      <c r="F990">
        <v>19114</v>
      </c>
      <c r="G990">
        <v>19114</v>
      </c>
      <c r="H990" t="s">
        <v>41</v>
      </c>
      <c r="I990">
        <v>177</v>
      </c>
      <c r="J990" t="s">
        <v>71</v>
      </c>
      <c r="K990" t="s">
        <v>43</v>
      </c>
      <c r="L990" t="s">
        <v>2476</v>
      </c>
      <c r="M990" t="s">
        <v>45</v>
      </c>
      <c r="N990" t="s">
        <v>279</v>
      </c>
      <c r="O990" t="s">
        <v>47</v>
      </c>
      <c r="P990" t="s">
        <v>74</v>
      </c>
      <c r="Q990" t="s">
        <v>334</v>
      </c>
      <c r="R990" t="s">
        <v>52</v>
      </c>
      <c r="S990" t="s">
        <v>52</v>
      </c>
      <c r="T990" t="s">
        <v>52</v>
      </c>
      <c r="U990" t="s">
        <v>1441</v>
      </c>
      <c r="V990" t="s">
        <v>54</v>
      </c>
      <c r="W990" t="s">
        <v>55</v>
      </c>
      <c r="X990" t="s">
        <v>56</v>
      </c>
      <c r="Y990" t="s">
        <v>283</v>
      </c>
      <c r="Z990" t="s">
        <v>284</v>
      </c>
      <c r="AA990" t="s">
        <v>389</v>
      </c>
      <c r="AB990">
        <v>2</v>
      </c>
      <c r="AC990" t="s">
        <v>117</v>
      </c>
      <c r="AD990" t="s">
        <v>2178</v>
      </c>
      <c r="AE990" t="s">
        <v>52</v>
      </c>
      <c r="AF990" t="s">
        <v>52</v>
      </c>
      <c r="AG990" t="s">
        <v>52</v>
      </c>
      <c r="AH990">
        <v>9606</v>
      </c>
      <c r="AI990" t="s">
        <v>61</v>
      </c>
      <c r="AJ990" t="s">
        <v>2477</v>
      </c>
      <c r="AK990" t="s">
        <v>63</v>
      </c>
      <c r="AL990" t="s">
        <v>2478</v>
      </c>
    </row>
    <row r="991" spans="1:38" x14ac:dyDescent="0.2">
      <c r="A991">
        <v>1200</v>
      </c>
      <c r="B991">
        <v>31543463</v>
      </c>
      <c r="C991" t="s">
        <v>38</v>
      </c>
      <c r="D991" t="s">
        <v>2479</v>
      </c>
      <c r="E991" t="s">
        <v>2480</v>
      </c>
      <c r="F991">
        <v>126</v>
      </c>
      <c r="G991">
        <v>19114</v>
      </c>
      <c r="H991" t="s">
        <v>133</v>
      </c>
      <c r="I991">
        <v>11</v>
      </c>
      <c r="J991" t="s">
        <v>166</v>
      </c>
      <c r="K991" t="s">
        <v>122</v>
      </c>
      <c r="L991" t="s">
        <v>52</v>
      </c>
      <c r="M991" t="s">
        <v>45</v>
      </c>
      <c r="N991" t="s">
        <v>46</v>
      </c>
      <c r="O991" t="s">
        <v>47</v>
      </c>
      <c r="P991" t="s">
        <v>48</v>
      </c>
      <c r="Q991" t="s">
        <v>114</v>
      </c>
      <c r="R991" t="s">
        <v>2481</v>
      </c>
      <c r="S991" t="s">
        <v>1440</v>
      </c>
      <c r="T991" t="s">
        <v>52</v>
      </c>
      <c r="U991" t="s">
        <v>1441</v>
      </c>
      <c r="V991" t="s">
        <v>54</v>
      </c>
      <c r="W991" t="s">
        <v>55</v>
      </c>
      <c r="X991" t="s">
        <v>56</v>
      </c>
      <c r="Y991" t="s">
        <v>2482</v>
      </c>
      <c r="Z991" t="s">
        <v>1081</v>
      </c>
      <c r="AA991" t="s">
        <v>59</v>
      </c>
      <c r="AB991">
        <v>3</v>
      </c>
      <c r="AC991" t="s">
        <v>170</v>
      </c>
      <c r="AD991" t="s">
        <v>117</v>
      </c>
      <c r="AE991" t="s">
        <v>171</v>
      </c>
      <c r="AF991" t="s">
        <v>52</v>
      </c>
      <c r="AG991" t="s">
        <v>52</v>
      </c>
      <c r="AH991">
        <v>9606</v>
      </c>
      <c r="AI991" t="s">
        <v>61</v>
      </c>
      <c r="AJ991" t="s">
        <v>2483</v>
      </c>
      <c r="AK991" t="s">
        <v>63</v>
      </c>
      <c r="AL991" t="s">
        <v>64</v>
      </c>
    </row>
    <row r="992" spans="1:38" x14ac:dyDescent="0.2">
      <c r="A992">
        <v>1203</v>
      </c>
      <c r="B992">
        <v>27667664</v>
      </c>
      <c r="C992" t="s">
        <v>38</v>
      </c>
      <c r="D992" t="s">
        <v>2484</v>
      </c>
      <c r="E992" t="s">
        <v>2485</v>
      </c>
      <c r="F992">
        <v>19632</v>
      </c>
      <c r="G992">
        <v>19632</v>
      </c>
      <c r="H992" t="s">
        <v>41</v>
      </c>
      <c r="I992">
        <v>191</v>
      </c>
      <c r="J992" t="s">
        <v>228</v>
      </c>
      <c r="K992" t="s">
        <v>122</v>
      </c>
      <c r="L992" t="s">
        <v>52</v>
      </c>
      <c r="M992" t="s">
        <v>45</v>
      </c>
      <c r="N992" t="s">
        <v>46</v>
      </c>
      <c r="O992" t="s">
        <v>47</v>
      </c>
      <c r="P992" t="s">
        <v>74</v>
      </c>
      <c r="Q992" t="s">
        <v>49</v>
      </c>
      <c r="R992" t="s">
        <v>2486</v>
      </c>
      <c r="S992" t="s">
        <v>52</v>
      </c>
      <c r="T992" t="s">
        <v>52</v>
      </c>
      <c r="U992" t="s">
        <v>2487</v>
      </c>
      <c r="V992" t="s">
        <v>54</v>
      </c>
      <c r="W992" t="s">
        <v>55</v>
      </c>
      <c r="X992" t="s">
        <v>56</v>
      </c>
      <c r="Y992" t="s">
        <v>81</v>
      </c>
      <c r="Z992" t="s">
        <v>58</v>
      </c>
      <c r="AA992" t="s">
        <v>2471</v>
      </c>
      <c r="AB992">
        <v>3</v>
      </c>
      <c r="AC992" t="s">
        <v>1332</v>
      </c>
      <c r="AD992" t="s">
        <v>117</v>
      </c>
      <c r="AE992" t="s">
        <v>171</v>
      </c>
      <c r="AF992" t="s">
        <v>52</v>
      </c>
      <c r="AG992" t="s">
        <v>52</v>
      </c>
      <c r="AH992">
        <v>9606</v>
      </c>
      <c r="AI992" t="s">
        <v>61</v>
      </c>
      <c r="AJ992" t="s">
        <v>2488</v>
      </c>
      <c r="AK992" t="s">
        <v>63</v>
      </c>
      <c r="AL992" t="s">
        <v>2489</v>
      </c>
    </row>
    <row r="993" spans="1:38" x14ac:dyDescent="0.2">
      <c r="A993">
        <v>1204</v>
      </c>
      <c r="B993">
        <v>27667664</v>
      </c>
      <c r="C993" t="s">
        <v>38</v>
      </c>
      <c r="D993" t="s">
        <v>2484</v>
      </c>
      <c r="E993" t="s">
        <v>2490</v>
      </c>
      <c r="F993">
        <v>19632</v>
      </c>
      <c r="G993">
        <v>19632</v>
      </c>
      <c r="H993" t="s">
        <v>41</v>
      </c>
      <c r="I993">
        <v>1218</v>
      </c>
      <c r="J993" t="s">
        <v>228</v>
      </c>
      <c r="K993" t="s">
        <v>122</v>
      </c>
      <c r="L993" t="s">
        <v>52</v>
      </c>
      <c r="M993" t="s">
        <v>45</v>
      </c>
      <c r="N993" t="s">
        <v>46</v>
      </c>
      <c r="O993" t="s">
        <v>47</v>
      </c>
      <c r="P993" t="s">
        <v>74</v>
      </c>
      <c r="Q993" t="s">
        <v>1438</v>
      </c>
      <c r="R993" t="s">
        <v>52</v>
      </c>
      <c r="S993" t="s">
        <v>52</v>
      </c>
      <c r="T993" t="s">
        <v>52</v>
      </c>
      <c r="U993" t="s">
        <v>2487</v>
      </c>
      <c r="V993" t="s">
        <v>54</v>
      </c>
      <c r="W993" t="s">
        <v>55</v>
      </c>
      <c r="X993" t="s">
        <v>56</v>
      </c>
      <c r="Y993" t="s">
        <v>81</v>
      </c>
      <c r="Z993" t="s">
        <v>58</v>
      </c>
      <c r="AA993" t="s">
        <v>2471</v>
      </c>
      <c r="AB993">
        <v>3</v>
      </c>
      <c r="AC993" t="s">
        <v>1332</v>
      </c>
      <c r="AD993" t="s">
        <v>117</v>
      </c>
      <c r="AE993" t="s">
        <v>171</v>
      </c>
      <c r="AF993" t="s">
        <v>52</v>
      </c>
      <c r="AG993" t="s">
        <v>52</v>
      </c>
      <c r="AH993">
        <v>9606</v>
      </c>
      <c r="AI993" t="s">
        <v>61</v>
      </c>
      <c r="AJ993" t="s">
        <v>2491</v>
      </c>
      <c r="AK993" t="s">
        <v>63</v>
      </c>
      <c r="AL993" t="s">
        <v>2492</v>
      </c>
    </row>
    <row r="994" spans="1:38" x14ac:dyDescent="0.2">
      <c r="A994">
        <v>1205</v>
      </c>
      <c r="B994">
        <v>31551363</v>
      </c>
      <c r="C994" t="s">
        <v>38</v>
      </c>
      <c r="D994" t="s">
        <v>2493</v>
      </c>
      <c r="E994" t="s">
        <v>2494</v>
      </c>
      <c r="F994">
        <v>19062</v>
      </c>
      <c r="G994">
        <v>19062</v>
      </c>
      <c r="H994" t="s">
        <v>41</v>
      </c>
      <c r="I994">
        <v>940</v>
      </c>
      <c r="J994" t="s">
        <v>228</v>
      </c>
      <c r="K994" t="s">
        <v>43</v>
      </c>
      <c r="L994" t="s">
        <v>2495</v>
      </c>
      <c r="M994" t="s">
        <v>45</v>
      </c>
      <c r="N994" t="s">
        <v>73</v>
      </c>
      <c r="O994" t="s">
        <v>47</v>
      </c>
      <c r="P994" t="s">
        <v>74</v>
      </c>
      <c r="Q994" t="s">
        <v>182</v>
      </c>
      <c r="R994" t="s">
        <v>52</v>
      </c>
      <c r="S994" t="s">
        <v>52</v>
      </c>
      <c r="T994" t="s">
        <v>98</v>
      </c>
      <c r="U994" t="s">
        <v>223</v>
      </c>
      <c r="V994" t="s">
        <v>54</v>
      </c>
      <c r="W994" t="s">
        <v>55</v>
      </c>
      <c r="X994" t="s">
        <v>56</v>
      </c>
      <c r="Y994" t="s">
        <v>924</v>
      </c>
      <c r="Z994" t="s">
        <v>584</v>
      </c>
      <c r="AA994" t="s">
        <v>82</v>
      </c>
      <c r="AB994">
        <v>3</v>
      </c>
      <c r="AC994" t="s">
        <v>233</v>
      </c>
      <c r="AD994" t="s">
        <v>117</v>
      </c>
      <c r="AE994" t="s">
        <v>171</v>
      </c>
      <c r="AF994" t="s">
        <v>52</v>
      </c>
      <c r="AG994" t="s">
        <v>52</v>
      </c>
      <c r="AH994">
        <v>9606</v>
      </c>
      <c r="AI994" t="s">
        <v>61</v>
      </c>
      <c r="AJ994" t="s">
        <v>52</v>
      </c>
      <c r="AK994" t="s">
        <v>63</v>
      </c>
      <c r="AL994" t="s">
        <v>104</v>
      </c>
    </row>
    <row r="995" spans="1:38" x14ac:dyDescent="0.2">
      <c r="A995">
        <v>1206</v>
      </c>
      <c r="B995">
        <v>31551363</v>
      </c>
      <c r="C995" t="s">
        <v>38</v>
      </c>
      <c r="D995" t="s">
        <v>2493</v>
      </c>
      <c r="E995" t="s">
        <v>2496</v>
      </c>
      <c r="F995">
        <v>19062</v>
      </c>
      <c r="G995">
        <v>19062</v>
      </c>
      <c r="H995" t="s">
        <v>41</v>
      </c>
      <c r="I995">
        <v>58</v>
      </c>
      <c r="J995" t="s">
        <v>228</v>
      </c>
      <c r="K995" t="s">
        <v>122</v>
      </c>
      <c r="L995" t="s">
        <v>52</v>
      </c>
      <c r="M995" t="s">
        <v>45</v>
      </c>
      <c r="N995" t="s">
        <v>73</v>
      </c>
      <c r="O995" t="s">
        <v>47</v>
      </c>
      <c r="P995" t="s">
        <v>74</v>
      </c>
      <c r="Q995" t="s">
        <v>182</v>
      </c>
      <c r="R995" t="s">
        <v>2497</v>
      </c>
      <c r="S995" t="s">
        <v>52</v>
      </c>
      <c r="T995" t="s">
        <v>98</v>
      </c>
      <c r="U995" t="s">
        <v>223</v>
      </c>
      <c r="V995" t="s">
        <v>54</v>
      </c>
      <c r="W995" t="s">
        <v>55</v>
      </c>
      <c r="X995" t="s">
        <v>56</v>
      </c>
      <c r="Y995" t="s">
        <v>924</v>
      </c>
      <c r="Z995" t="s">
        <v>584</v>
      </c>
      <c r="AA995" t="s">
        <v>82</v>
      </c>
      <c r="AB995">
        <v>3</v>
      </c>
      <c r="AC995" t="s">
        <v>233</v>
      </c>
      <c r="AD995" t="s">
        <v>117</v>
      </c>
      <c r="AE995" t="s">
        <v>171</v>
      </c>
      <c r="AF995" t="s">
        <v>52</v>
      </c>
      <c r="AG995" t="s">
        <v>52</v>
      </c>
      <c r="AH995">
        <v>9606</v>
      </c>
      <c r="AI995" t="s">
        <v>61</v>
      </c>
      <c r="AJ995" t="s">
        <v>2498</v>
      </c>
      <c r="AK995" t="s">
        <v>63</v>
      </c>
      <c r="AL995" t="s">
        <v>2499</v>
      </c>
    </row>
    <row r="996" spans="1:38" x14ac:dyDescent="0.2">
      <c r="A996">
        <v>1207</v>
      </c>
      <c r="B996">
        <v>31919360</v>
      </c>
      <c r="C996" t="s">
        <v>38</v>
      </c>
      <c r="D996" t="s">
        <v>2500</v>
      </c>
      <c r="E996" t="s">
        <v>2501</v>
      </c>
      <c r="F996">
        <v>41</v>
      </c>
      <c r="G996">
        <v>18675</v>
      </c>
      <c r="H996" t="s">
        <v>133</v>
      </c>
      <c r="I996">
        <v>41</v>
      </c>
      <c r="J996" t="s">
        <v>42</v>
      </c>
      <c r="K996" t="s">
        <v>135</v>
      </c>
      <c r="L996" t="s">
        <v>52</v>
      </c>
      <c r="M996" t="s">
        <v>45</v>
      </c>
      <c r="N996" t="s">
        <v>279</v>
      </c>
      <c r="O996" t="s">
        <v>47</v>
      </c>
      <c r="P996" t="s">
        <v>898</v>
      </c>
      <c r="Q996" t="s">
        <v>2502</v>
      </c>
      <c r="R996" t="s">
        <v>2388</v>
      </c>
      <c r="S996" t="s">
        <v>2240</v>
      </c>
      <c r="T996" t="s">
        <v>52</v>
      </c>
      <c r="U996" t="s">
        <v>2487</v>
      </c>
      <c r="V996" t="s">
        <v>54</v>
      </c>
      <c r="W996" t="s">
        <v>55</v>
      </c>
      <c r="X996" t="s">
        <v>56</v>
      </c>
      <c r="Y996" t="s">
        <v>402</v>
      </c>
      <c r="Z996" t="s">
        <v>512</v>
      </c>
      <c r="AA996" t="s">
        <v>900</v>
      </c>
      <c r="AB996">
        <v>2</v>
      </c>
      <c r="AC996" t="s">
        <v>117</v>
      </c>
      <c r="AD996" t="s">
        <v>171</v>
      </c>
      <c r="AE996" t="s">
        <v>52</v>
      </c>
      <c r="AF996" t="s">
        <v>52</v>
      </c>
      <c r="AG996" t="s">
        <v>52</v>
      </c>
      <c r="AH996">
        <v>9606</v>
      </c>
      <c r="AI996" t="s">
        <v>61</v>
      </c>
      <c r="AJ996" t="s">
        <v>2503</v>
      </c>
      <c r="AK996" t="s">
        <v>63</v>
      </c>
      <c r="AL996" t="s">
        <v>2504</v>
      </c>
    </row>
    <row r="997" spans="1:38" x14ac:dyDescent="0.2">
      <c r="A997">
        <v>1208</v>
      </c>
      <c r="B997">
        <v>31919360</v>
      </c>
      <c r="C997" t="s">
        <v>38</v>
      </c>
      <c r="D997" t="s">
        <v>2500</v>
      </c>
      <c r="E997" t="s">
        <v>2505</v>
      </c>
      <c r="F997">
        <v>874</v>
      </c>
      <c r="G997">
        <v>1000</v>
      </c>
      <c r="H997" t="s">
        <v>133</v>
      </c>
      <c r="I997">
        <v>121</v>
      </c>
      <c r="J997" t="s">
        <v>171</v>
      </c>
      <c r="K997" t="s">
        <v>43</v>
      </c>
      <c r="L997" t="s">
        <v>2506</v>
      </c>
      <c r="M997" t="s">
        <v>45</v>
      </c>
      <c r="N997" t="s">
        <v>279</v>
      </c>
      <c r="O997" t="s">
        <v>47</v>
      </c>
      <c r="P997" t="s">
        <v>898</v>
      </c>
      <c r="Q997" t="s">
        <v>2502</v>
      </c>
      <c r="R997" t="s">
        <v>2388</v>
      </c>
      <c r="S997" t="s">
        <v>2240</v>
      </c>
      <c r="T997" t="s">
        <v>52</v>
      </c>
      <c r="U997" t="s">
        <v>2507</v>
      </c>
      <c r="V997" t="s">
        <v>54</v>
      </c>
      <c r="W997" t="s">
        <v>55</v>
      </c>
      <c r="X997" t="s">
        <v>56</v>
      </c>
      <c r="Y997" t="s">
        <v>402</v>
      </c>
      <c r="Z997" t="s">
        <v>811</v>
      </c>
      <c r="AA997" t="s">
        <v>900</v>
      </c>
      <c r="AB997">
        <v>1</v>
      </c>
      <c r="AC997" t="s">
        <v>171</v>
      </c>
      <c r="AD997" t="s">
        <v>52</v>
      </c>
      <c r="AE997" t="s">
        <v>52</v>
      </c>
      <c r="AF997" t="s">
        <v>52</v>
      </c>
      <c r="AG997" t="s">
        <v>52</v>
      </c>
      <c r="AH997">
        <v>9606</v>
      </c>
      <c r="AI997" t="s">
        <v>61</v>
      </c>
      <c r="AJ997" t="s">
        <v>2508</v>
      </c>
      <c r="AK997" t="s">
        <v>63</v>
      </c>
      <c r="AL997" t="s">
        <v>2504</v>
      </c>
    </row>
    <row r="998" spans="1:38" x14ac:dyDescent="0.2">
      <c r="A998">
        <v>1209</v>
      </c>
      <c r="B998">
        <v>31142663</v>
      </c>
      <c r="C998" t="s">
        <v>38</v>
      </c>
      <c r="D998" t="s">
        <v>2509</v>
      </c>
      <c r="E998" t="s">
        <v>2510</v>
      </c>
      <c r="F998">
        <v>18434</v>
      </c>
      <c r="G998">
        <v>18434</v>
      </c>
      <c r="H998" t="s">
        <v>41</v>
      </c>
      <c r="I998">
        <v>936</v>
      </c>
      <c r="J998" t="s">
        <v>228</v>
      </c>
      <c r="K998" t="s">
        <v>43</v>
      </c>
      <c r="L998" t="s">
        <v>1437</v>
      </c>
      <c r="M998" t="s">
        <v>45</v>
      </c>
      <c r="N998" t="s">
        <v>46</v>
      </c>
      <c r="O998" t="s">
        <v>47</v>
      </c>
      <c r="P998" t="s">
        <v>898</v>
      </c>
      <c r="Q998" t="s">
        <v>75</v>
      </c>
      <c r="R998" t="s">
        <v>2368</v>
      </c>
      <c r="S998" t="s">
        <v>2511</v>
      </c>
      <c r="T998">
        <f xml:space="preserve"> 0.3</f>
        <v>0.3</v>
      </c>
      <c r="U998" t="s">
        <v>2512</v>
      </c>
      <c r="V998" t="s">
        <v>88</v>
      </c>
      <c r="W998" t="s">
        <v>89</v>
      </c>
      <c r="X998" t="s">
        <v>141</v>
      </c>
      <c r="Y998" t="s">
        <v>589</v>
      </c>
      <c r="Z998" t="s">
        <v>584</v>
      </c>
      <c r="AA998" t="s">
        <v>900</v>
      </c>
      <c r="AB998">
        <v>3</v>
      </c>
      <c r="AC998" t="s">
        <v>233</v>
      </c>
      <c r="AD998" t="s">
        <v>117</v>
      </c>
      <c r="AE998" t="s">
        <v>171</v>
      </c>
      <c r="AF998" t="s">
        <v>52</v>
      </c>
      <c r="AG998" t="s">
        <v>52</v>
      </c>
      <c r="AH998">
        <v>9606</v>
      </c>
      <c r="AI998" t="s">
        <v>61</v>
      </c>
      <c r="AJ998" t="s">
        <v>2513</v>
      </c>
      <c r="AK998" t="s">
        <v>63</v>
      </c>
      <c r="AL998" t="s">
        <v>2514</v>
      </c>
    </row>
    <row r="999" spans="1:38" x14ac:dyDescent="0.2">
      <c r="A999">
        <v>1210</v>
      </c>
      <c r="B999">
        <v>31142663</v>
      </c>
      <c r="C999" t="s">
        <v>38</v>
      </c>
      <c r="D999" t="s">
        <v>2509</v>
      </c>
      <c r="E999" t="s">
        <v>2515</v>
      </c>
      <c r="F999">
        <v>18434</v>
      </c>
      <c r="G999">
        <v>18434</v>
      </c>
      <c r="H999" t="s">
        <v>41</v>
      </c>
      <c r="I999">
        <v>957</v>
      </c>
      <c r="J999" t="s">
        <v>228</v>
      </c>
      <c r="K999" t="s">
        <v>43</v>
      </c>
      <c r="L999" t="s">
        <v>1437</v>
      </c>
      <c r="M999" t="s">
        <v>45</v>
      </c>
      <c r="N999" t="s">
        <v>46</v>
      </c>
      <c r="O999" t="s">
        <v>47</v>
      </c>
      <c r="P999" t="s">
        <v>898</v>
      </c>
      <c r="Q999" t="s">
        <v>75</v>
      </c>
      <c r="R999" t="s">
        <v>2368</v>
      </c>
      <c r="S999" t="s">
        <v>2511</v>
      </c>
      <c r="T999">
        <f xml:space="preserve"> 0.3</f>
        <v>0.3</v>
      </c>
      <c r="U999" t="s">
        <v>2512</v>
      </c>
      <c r="V999" t="s">
        <v>88</v>
      </c>
      <c r="W999" t="s">
        <v>89</v>
      </c>
      <c r="X999" t="s">
        <v>141</v>
      </c>
      <c r="Y999" t="s">
        <v>589</v>
      </c>
      <c r="Z999" t="s">
        <v>584</v>
      </c>
      <c r="AA999" t="s">
        <v>900</v>
      </c>
      <c r="AB999">
        <v>3</v>
      </c>
      <c r="AC999" t="s">
        <v>233</v>
      </c>
      <c r="AD999" t="s">
        <v>117</v>
      </c>
      <c r="AE999" t="s">
        <v>171</v>
      </c>
      <c r="AF999" t="s">
        <v>52</v>
      </c>
      <c r="AG999" t="s">
        <v>52</v>
      </c>
      <c r="AH999">
        <v>9606</v>
      </c>
      <c r="AI999" t="s">
        <v>61</v>
      </c>
      <c r="AJ999" t="s">
        <v>2513</v>
      </c>
      <c r="AK999" t="s">
        <v>63</v>
      </c>
      <c r="AL999" t="s">
        <v>2514</v>
      </c>
    </row>
    <row r="1000" spans="1:38" x14ac:dyDescent="0.2">
      <c r="A1000">
        <v>1211</v>
      </c>
      <c r="B1000">
        <v>31270356</v>
      </c>
      <c r="C1000" t="s">
        <v>38</v>
      </c>
      <c r="D1000" t="s">
        <v>2516</v>
      </c>
      <c r="E1000" t="s">
        <v>2517</v>
      </c>
      <c r="F1000">
        <v>14</v>
      </c>
      <c r="G1000">
        <v>19050</v>
      </c>
      <c r="H1000" t="s">
        <v>133</v>
      </c>
      <c r="I1000">
        <v>14</v>
      </c>
      <c r="J1000" t="s">
        <v>1343</v>
      </c>
      <c r="K1000" t="s">
        <v>135</v>
      </c>
      <c r="L1000" t="s">
        <v>52</v>
      </c>
      <c r="M1000" t="s">
        <v>45</v>
      </c>
      <c r="N1000" t="s">
        <v>279</v>
      </c>
      <c r="O1000" t="s">
        <v>47</v>
      </c>
      <c r="P1000" t="s">
        <v>74</v>
      </c>
      <c r="Q1000" t="s">
        <v>2518</v>
      </c>
      <c r="R1000" t="s">
        <v>52</v>
      </c>
      <c r="S1000" t="s">
        <v>52</v>
      </c>
      <c r="T1000">
        <f xml:space="preserve"> 0.2</f>
        <v>0.2</v>
      </c>
      <c r="U1000" t="s">
        <v>223</v>
      </c>
      <c r="V1000" t="s">
        <v>54</v>
      </c>
      <c r="W1000" t="s">
        <v>55</v>
      </c>
      <c r="X1000" t="s">
        <v>56</v>
      </c>
      <c r="Y1000" t="s">
        <v>2241</v>
      </c>
      <c r="Z1000" t="s">
        <v>2242</v>
      </c>
      <c r="AA1000" t="s">
        <v>2519</v>
      </c>
      <c r="AB1000">
        <v>1</v>
      </c>
      <c r="AC1000" t="s">
        <v>2520</v>
      </c>
      <c r="AD1000" t="s">
        <v>52</v>
      </c>
      <c r="AE1000" t="s">
        <v>52</v>
      </c>
      <c r="AF1000" t="s">
        <v>52</v>
      </c>
      <c r="AG1000" t="s">
        <v>52</v>
      </c>
      <c r="AH1000">
        <v>9606</v>
      </c>
      <c r="AI1000" t="s">
        <v>61</v>
      </c>
      <c r="AJ1000" t="s">
        <v>2521</v>
      </c>
      <c r="AK1000" t="s">
        <v>63</v>
      </c>
      <c r="AL1000" t="s">
        <v>2522</v>
      </c>
    </row>
    <row r="1001" spans="1:38" x14ac:dyDescent="0.2">
      <c r="A1001">
        <v>1212</v>
      </c>
      <c r="B1001">
        <v>30844312</v>
      </c>
      <c r="C1001" t="s">
        <v>38</v>
      </c>
      <c r="D1001" t="s">
        <v>2523</v>
      </c>
      <c r="E1001" t="s">
        <v>2524</v>
      </c>
      <c r="F1001">
        <v>24</v>
      </c>
      <c r="G1001">
        <v>19050</v>
      </c>
      <c r="H1001" t="s">
        <v>133</v>
      </c>
      <c r="I1001">
        <v>24</v>
      </c>
      <c r="J1001" t="s">
        <v>228</v>
      </c>
      <c r="K1001" t="s">
        <v>135</v>
      </c>
      <c r="L1001" t="s">
        <v>52</v>
      </c>
      <c r="M1001" t="s">
        <v>45</v>
      </c>
      <c r="N1001" t="s">
        <v>73</v>
      </c>
      <c r="O1001" t="s">
        <v>47</v>
      </c>
      <c r="P1001" t="s">
        <v>48</v>
      </c>
      <c r="Q1001" t="s">
        <v>312</v>
      </c>
      <c r="R1001" t="s">
        <v>2525</v>
      </c>
      <c r="S1001" t="s">
        <v>2526</v>
      </c>
      <c r="T1001" t="s">
        <v>52</v>
      </c>
      <c r="U1001" t="s">
        <v>223</v>
      </c>
      <c r="V1001" t="s">
        <v>54</v>
      </c>
      <c r="W1001" t="s">
        <v>55</v>
      </c>
      <c r="X1001" t="s">
        <v>56</v>
      </c>
      <c r="Y1001" t="s">
        <v>142</v>
      </c>
      <c r="Z1001" t="s">
        <v>143</v>
      </c>
      <c r="AA1001" t="s">
        <v>59</v>
      </c>
      <c r="AB1001">
        <v>3</v>
      </c>
      <c r="AC1001" t="s">
        <v>233</v>
      </c>
      <c r="AD1001" t="s">
        <v>117</v>
      </c>
      <c r="AE1001" t="s">
        <v>171</v>
      </c>
      <c r="AF1001" t="s">
        <v>52</v>
      </c>
      <c r="AG1001" t="s">
        <v>52</v>
      </c>
      <c r="AH1001">
        <v>9606</v>
      </c>
      <c r="AI1001" t="s">
        <v>61</v>
      </c>
      <c r="AJ1001" t="s">
        <v>2527</v>
      </c>
      <c r="AK1001" t="s">
        <v>63</v>
      </c>
      <c r="AL1001" t="s">
        <v>2528</v>
      </c>
    </row>
    <row r="1002" spans="1:38" x14ac:dyDescent="0.2">
      <c r="A1002">
        <v>1213</v>
      </c>
      <c r="B1002">
        <v>30844312</v>
      </c>
      <c r="C1002" t="s">
        <v>38</v>
      </c>
      <c r="D1002" t="s">
        <v>2523</v>
      </c>
      <c r="E1002" t="s">
        <v>2529</v>
      </c>
      <c r="F1002">
        <v>7</v>
      </c>
      <c r="G1002">
        <v>19050</v>
      </c>
      <c r="H1002" t="s">
        <v>133</v>
      </c>
      <c r="I1002">
        <v>7</v>
      </c>
      <c r="J1002" t="s">
        <v>228</v>
      </c>
      <c r="K1002" t="s">
        <v>135</v>
      </c>
      <c r="L1002" t="s">
        <v>52</v>
      </c>
      <c r="M1002" t="s">
        <v>45</v>
      </c>
      <c r="N1002" t="s">
        <v>46</v>
      </c>
      <c r="O1002" t="s">
        <v>47</v>
      </c>
      <c r="P1002" t="s">
        <v>48</v>
      </c>
      <c r="Q1002" t="s">
        <v>312</v>
      </c>
      <c r="R1002" t="s">
        <v>2525</v>
      </c>
      <c r="S1002" t="s">
        <v>2530</v>
      </c>
      <c r="T1002" t="s">
        <v>52</v>
      </c>
      <c r="U1002" t="s">
        <v>223</v>
      </c>
      <c r="V1002" t="s">
        <v>54</v>
      </c>
      <c r="W1002" t="s">
        <v>55</v>
      </c>
      <c r="X1002" t="s">
        <v>56</v>
      </c>
      <c r="Y1002" t="s">
        <v>142</v>
      </c>
      <c r="Z1002" t="s">
        <v>143</v>
      </c>
      <c r="AA1002" t="s">
        <v>59</v>
      </c>
      <c r="AB1002">
        <v>3</v>
      </c>
      <c r="AC1002" t="s">
        <v>233</v>
      </c>
      <c r="AD1002" t="s">
        <v>117</v>
      </c>
      <c r="AE1002" t="s">
        <v>171</v>
      </c>
      <c r="AF1002" t="s">
        <v>52</v>
      </c>
      <c r="AG1002" t="s">
        <v>52</v>
      </c>
      <c r="AH1002">
        <v>9606</v>
      </c>
      <c r="AI1002" t="s">
        <v>61</v>
      </c>
      <c r="AJ1002" t="s">
        <v>2531</v>
      </c>
      <c r="AK1002" t="s">
        <v>63</v>
      </c>
      <c r="AL1002" t="s">
        <v>64</v>
      </c>
    </row>
    <row r="1003" spans="1:38" x14ac:dyDescent="0.2">
      <c r="A1003">
        <v>1214</v>
      </c>
      <c r="B1003">
        <v>30844312</v>
      </c>
      <c r="C1003" t="s">
        <v>38</v>
      </c>
      <c r="D1003" t="s">
        <v>2523</v>
      </c>
      <c r="E1003" t="s">
        <v>2532</v>
      </c>
      <c r="F1003">
        <v>216</v>
      </c>
      <c r="G1003">
        <v>19050</v>
      </c>
      <c r="H1003" t="s">
        <v>133</v>
      </c>
      <c r="I1003">
        <v>216</v>
      </c>
      <c r="J1003" t="s">
        <v>228</v>
      </c>
      <c r="K1003" t="s">
        <v>135</v>
      </c>
      <c r="L1003" t="s">
        <v>52</v>
      </c>
      <c r="M1003" t="s">
        <v>45</v>
      </c>
      <c r="N1003" t="s">
        <v>73</v>
      </c>
      <c r="O1003" t="s">
        <v>47</v>
      </c>
      <c r="P1003" t="s">
        <v>74</v>
      </c>
      <c r="Q1003" t="s">
        <v>312</v>
      </c>
      <c r="R1003" t="s">
        <v>52</v>
      </c>
      <c r="S1003" t="s">
        <v>52</v>
      </c>
      <c r="T1003" t="s">
        <v>52</v>
      </c>
      <c r="U1003" t="s">
        <v>223</v>
      </c>
      <c r="V1003" t="s">
        <v>54</v>
      </c>
      <c r="W1003" t="s">
        <v>55</v>
      </c>
      <c r="X1003" t="s">
        <v>56</v>
      </c>
      <c r="Y1003" t="s">
        <v>142</v>
      </c>
      <c r="Z1003" t="s">
        <v>143</v>
      </c>
      <c r="AA1003" t="s">
        <v>82</v>
      </c>
      <c r="AB1003">
        <v>3</v>
      </c>
      <c r="AC1003" t="s">
        <v>233</v>
      </c>
      <c r="AD1003" t="s">
        <v>117</v>
      </c>
      <c r="AE1003" t="s">
        <v>171</v>
      </c>
      <c r="AF1003" t="s">
        <v>52</v>
      </c>
      <c r="AG1003" t="s">
        <v>52</v>
      </c>
      <c r="AH1003">
        <v>9606</v>
      </c>
      <c r="AI1003" t="s">
        <v>61</v>
      </c>
      <c r="AJ1003" t="s">
        <v>52</v>
      </c>
      <c r="AK1003" t="s">
        <v>63</v>
      </c>
      <c r="AL1003" t="s">
        <v>104</v>
      </c>
    </row>
    <row r="1004" spans="1:38" x14ac:dyDescent="0.2">
      <c r="A1004">
        <v>1215</v>
      </c>
      <c r="B1004">
        <v>30224801</v>
      </c>
      <c r="C1004" t="s">
        <v>38</v>
      </c>
      <c r="D1004" t="s">
        <v>2533</v>
      </c>
      <c r="E1004" t="s">
        <v>2534</v>
      </c>
      <c r="F1004">
        <v>19112</v>
      </c>
      <c r="G1004">
        <v>19112</v>
      </c>
      <c r="H1004" t="s">
        <v>41</v>
      </c>
      <c r="I1004">
        <v>17</v>
      </c>
      <c r="J1004" t="s">
        <v>228</v>
      </c>
      <c r="K1004" t="s">
        <v>43</v>
      </c>
      <c r="L1004" t="s">
        <v>2535</v>
      </c>
      <c r="M1004" t="s">
        <v>45</v>
      </c>
      <c r="N1004" t="s">
        <v>279</v>
      </c>
      <c r="O1004" t="s">
        <v>47</v>
      </c>
      <c r="P1004" t="s">
        <v>898</v>
      </c>
      <c r="Q1004" t="s">
        <v>1294</v>
      </c>
      <c r="R1004" t="s">
        <v>2536</v>
      </c>
      <c r="S1004" t="s">
        <v>2348</v>
      </c>
      <c r="T1004" t="s">
        <v>52</v>
      </c>
      <c r="U1004" t="s">
        <v>1441</v>
      </c>
      <c r="V1004" t="s">
        <v>54</v>
      </c>
      <c r="W1004" t="s">
        <v>55</v>
      </c>
      <c r="X1004" t="s">
        <v>56</v>
      </c>
      <c r="Y1004" t="s">
        <v>2537</v>
      </c>
      <c r="Z1004" t="s">
        <v>1985</v>
      </c>
      <c r="AA1004" t="s">
        <v>900</v>
      </c>
      <c r="AB1004">
        <v>3</v>
      </c>
      <c r="AC1004" t="s">
        <v>233</v>
      </c>
      <c r="AD1004" t="s">
        <v>117</v>
      </c>
      <c r="AE1004" t="s">
        <v>171</v>
      </c>
      <c r="AF1004" t="s">
        <v>52</v>
      </c>
      <c r="AG1004" t="s">
        <v>52</v>
      </c>
      <c r="AH1004">
        <v>9606</v>
      </c>
      <c r="AI1004" t="s">
        <v>61</v>
      </c>
      <c r="AJ1004" t="s">
        <v>2538</v>
      </c>
      <c r="AK1004" t="s">
        <v>63</v>
      </c>
      <c r="AL1004" t="s">
        <v>2539</v>
      </c>
    </row>
    <row r="1005" spans="1:38" x14ac:dyDescent="0.2">
      <c r="A1005">
        <v>1216</v>
      </c>
      <c r="B1005">
        <v>30860482</v>
      </c>
      <c r="C1005" t="s">
        <v>38</v>
      </c>
      <c r="D1005" t="s">
        <v>2540</v>
      </c>
      <c r="E1005" t="s">
        <v>2541</v>
      </c>
      <c r="F1005">
        <v>135</v>
      </c>
      <c r="G1005">
        <v>444</v>
      </c>
      <c r="H1005" t="s">
        <v>133</v>
      </c>
      <c r="I1005">
        <v>135</v>
      </c>
      <c r="J1005" t="s">
        <v>134</v>
      </c>
      <c r="K1005" t="s">
        <v>135</v>
      </c>
      <c r="L1005" t="s">
        <v>52</v>
      </c>
      <c r="M1005" t="s">
        <v>45</v>
      </c>
      <c r="N1005" t="s">
        <v>73</v>
      </c>
      <c r="O1005" t="s">
        <v>47</v>
      </c>
      <c r="P1005" t="s">
        <v>74</v>
      </c>
      <c r="Q1005" t="s">
        <v>1211</v>
      </c>
      <c r="R1005" t="s">
        <v>52</v>
      </c>
      <c r="S1005" t="s">
        <v>52</v>
      </c>
      <c r="T1005" t="s">
        <v>1088</v>
      </c>
      <c r="U1005" t="s">
        <v>2542</v>
      </c>
      <c r="V1005" t="s">
        <v>54</v>
      </c>
      <c r="W1005" t="s">
        <v>55</v>
      </c>
      <c r="X1005" t="s">
        <v>56</v>
      </c>
      <c r="Y1005" t="s">
        <v>2543</v>
      </c>
      <c r="Z1005" t="s">
        <v>443</v>
      </c>
      <c r="AA1005" t="s">
        <v>82</v>
      </c>
      <c r="AB1005">
        <v>2</v>
      </c>
      <c r="AC1005" t="s">
        <v>117</v>
      </c>
      <c r="AD1005" t="s">
        <v>144</v>
      </c>
      <c r="AE1005" t="s">
        <v>52</v>
      </c>
      <c r="AF1005" t="s">
        <v>52</v>
      </c>
      <c r="AG1005" t="s">
        <v>52</v>
      </c>
      <c r="AH1005">
        <v>9606</v>
      </c>
      <c r="AI1005" t="s">
        <v>61</v>
      </c>
      <c r="AJ1005" t="s">
        <v>52</v>
      </c>
      <c r="AK1005" t="s">
        <v>63</v>
      </c>
      <c r="AL1005" t="s">
        <v>104</v>
      </c>
    </row>
    <row r="1006" spans="1:38" x14ac:dyDescent="0.2">
      <c r="A1006">
        <v>1217</v>
      </c>
      <c r="B1006">
        <v>30860482</v>
      </c>
      <c r="C1006" t="s">
        <v>38</v>
      </c>
      <c r="D1006" t="s">
        <v>2540</v>
      </c>
      <c r="E1006" t="s">
        <v>2544</v>
      </c>
      <c r="F1006">
        <v>124</v>
      </c>
      <c r="G1006">
        <v>444</v>
      </c>
      <c r="H1006" t="s">
        <v>133</v>
      </c>
      <c r="I1006">
        <v>124</v>
      </c>
      <c r="J1006" t="s">
        <v>134</v>
      </c>
      <c r="K1006" t="s">
        <v>135</v>
      </c>
      <c r="L1006" t="s">
        <v>52</v>
      </c>
      <c r="M1006" t="s">
        <v>45</v>
      </c>
      <c r="N1006" t="s">
        <v>73</v>
      </c>
      <c r="O1006" t="s">
        <v>47</v>
      </c>
      <c r="P1006" t="s">
        <v>74</v>
      </c>
      <c r="Q1006" t="s">
        <v>1211</v>
      </c>
      <c r="R1006" t="s">
        <v>52</v>
      </c>
      <c r="S1006" t="s">
        <v>52</v>
      </c>
      <c r="T1006" t="s">
        <v>1088</v>
      </c>
      <c r="U1006" t="s">
        <v>2542</v>
      </c>
      <c r="V1006" t="s">
        <v>54</v>
      </c>
      <c r="W1006" t="s">
        <v>55</v>
      </c>
      <c r="X1006" t="s">
        <v>56</v>
      </c>
      <c r="Y1006" t="s">
        <v>2545</v>
      </c>
      <c r="Z1006" t="s">
        <v>443</v>
      </c>
      <c r="AA1006" t="s">
        <v>82</v>
      </c>
      <c r="AB1006">
        <v>2</v>
      </c>
      <c r="AC1006" t="s">
        <v>117</v>
      </c>
      <c r="AD1006" t="s">
        <v>144</v>
      </c>
      <c r="AE1006" t="s">
        <v>52</v>
      </c>
      <c r="AF1006" t="s">
        <v>52</v>
      </c>
      <c r="AG1006" t="s">
        <v>52</v>
      </c>
      <c r="AH1006">
        <v>9606</v>
      </c>
      <c r="AI1006" t="s">
        <v>61</v>
      </c>
      <c r="AJ1006" t="s">
        <v>52</v>
      </c>
      <c r="AK1006" t="s">
        <v>63</v>
      </c>
      <c r="AL1006" t="s">
        <v>104</v>
      </c>
    </row>
    <row r="1007" spans="1:38" x14ac:dyDescent="0.2">
      <c r="A1007">
        <v>1218</v>
      </c>
      <c r="B1007">
        <v>27992415</v>
      </c>
      <c r="C1007" t="s">
        <v>38</v>
      </c>
      <c r="D1007" t="s">
        <v>2546</v>
      </c>
      <c r="E1007" t="s">
        <v>2547</v>
      </c>
      <c r="F1007">
        <v>18387</v>
      </c>
      <c r="G1007">
        <v>18387</v>
      </c>
      <c r="H1007" t="s">
        <v>41</v>
      </c>
      <c r="I1007">
        <v>5</v>
      </c>
      <c r="J1007" t="s">
        <v>71</v>
      </c>
      <c r="K1007" t="s">
        <v>43</v>
      </c>
      <c r="L1007" t="s">
        <v>2548</v>
      </c>
      <c r="M1007" t="s">
        <v>45</v>
      </c>
      <c r="N1007" t="s">
        <v>279</v>
      </c>
      <c r="O1007" t="s">
        <v>47</v>
      </c>
      <c r="P1007" t="s">
        <v>898</v>
      </c>
      <c r="Q1007" t="s">
        <v>2549</v>
      </c>
      <c r="R1007" t="s">
        <v>2550</v>
      </c>
      <c r="S1007" t="s">
        <v>2551</v>
      </c>
      <c r="T1007" t="s">
        <v>52</v>
      </c>
      <c r="U1007" t="s">
        <v>291</v>
      </c>
      <c r="V1007" t="s">
        <v>54</v>
      </c>
      <c r="W1007" t="s">
        <v>55</v>
      </c>
      <c r="X1007" t="s">
        <v>56</v>
      </c>
      <c r="Y1007" t="s">
        <v>2552</v>
      </c>
      <c r="Z1007" t="s">
        <v>2553</v>
      </c>
      <c r="AA1007" t="s">
        <v>389</v>
      </c>
      <c r="AB1007">
        <v>1</v>
      </c>
      <c r="AC1007" t="s">
        <v>2178</v>
      </c>
      <c r="AD1007" t="s">
        <v>52</v>
      </c>
      <c r="AE1007" t="s">
        <v>52</v>
      </c>
      <c r="AF1007" t="s">
        <v>52</v>
      </c>
      <c r="AG1007" t="s">
        <v>52</v>
      </c>
      <c r="AH1007">
        <v>9606</v>
      </c>
      <c r="AI1007" t="s">
        <v>61</v>
      </c>
      <c r="AJ1007" t="s">
        <v>2554</v>
      </c>
      <c r="AK1007" t="s">
        <v>63</v>
      </c>
      <c r="AL1007" t="s">
        <v>2555</v>
      </c>
    </row>
    <row r="1008" spans="1:38" x14ac:dyDescent="0.2">
      <c r="A1008">
        <v>1220</v>
      </c>
      <c r="B1008">
        <v>33333024</v>
      </c>
      <c r="C1008" t="s">
        <v>38</v>
      </c>
      <c r="D1008" t="s">
        <v>2556</v>
      </c>
      <c r="E1008" t="s">
        <v>2557</v>
      </c>
      <c r="F1008">
        <v>20915</v>
      </c>
      <c r="G1008">
        <v>20915</v>
      </c>
      <c r="H1008" t="s">
        <v>41</v>
      </c>
      <c r="I1008">
        <v>431</v>
      </c>
      <c r="J1008" t="s">
        <v>228</v>
      </c>
      <c r="K1008" t="s">
        <v>43</v>
      </c>
      <c r="L1008" t="s">
        <v>2558</v>
      </c>
      <c r="M1008" t="s">
        <v>45</v>
      </c>
      <c r="N1008" t="s">
        <v>46</v>
      </c>
      <c r="O1008" t="s">
        <v>47</v>
      </c>
      <c r="P1008" t="s">
        <v>898</v>
      </c>
      <c r="Q1008" t="s">
        <v>49</v>
      </c>
      <c r="R1008" t="s">
        <v>2559</v>
      </c>
      <c r="S1008" t="s">
        <v>2560</v>
      </c>
      <c r="T1008">
        <f xml:space="preserve"> 0.4</f>
        <v>0.4</v>
      </c>
      <c r="U1008" t="s">
        <v>223</v>
      </c>
      <c r="V1008" t="s">
        <v>54</v>
      </c>
      <c r="W1008" t="s">
        <v>55</v>
      </c>
      <c r="X1008" t="s">
        <v>56</v>
      </c>
      <c r="Y1008" t="s">
        <v>1984</v>
      </c>
      <c r="Z1008" t="s">
        <v>1985</v>
      </c>
      <c r="AA1008" t="s">
        <v>900</v>
      </c>
      <c r="AB1008">
        <v>3</v>
      </c>
      <c r="AC1008" t="s">
        <v>233</v>
      </c>
      <c r="AD1008" t="s">
        <v>117</v>
      </c>
      <c r="AE1008" t="s">
        <v>171</v>
      </c>
      <c r="AF1008" t="s">
        <v>52</v>
      </c>
      <c r="AG1008" t="s">
        <v>52</v>
      </c>
      <c r="AH1008">
        <v>9606</v>
      </c>
      <c r="AI1008" t="s">
        <v>61</v>
      </c>
      <c r="AJ1008" t="s">
        <v>2561</v>
      </c>
      <c r="AK1008" t="s">
        <v>63</v>
      </c>
      <c r="AL1008" t="s">
        <v>902</v>
      </c>
    </row>
    <row r="1009" spans="1:38" x14ac:dyDescent="0.2">
      <c r="A1009">
        <v>1221</v>
      </c>
      <c r="B1009">
        <v>33333024</v>
      </c>
      <c r="C1009" t="s">
        <v>38</v>
      </c>
      <c r="D1009" t="s">
        <v>2556</v>
      </c>
      <c r="E1009" t="s">
        <v>2562</v>
      </c>
      <c r="F1009">
        <v>20915</v>
      </c>
      <c r="G1009">
        <v>20915</v>
      </c>
      <c r="H1009" t="s">
        <v>41</v>
      </c>
      <c r="I1009">
        <v>561</v>
      </c>
      <c r="J1009" t="s">
        <v>228</v>
      </c>
      <c r="K1009" t="s">
        <v>43</v>
      </c>
      <c r="L1009" t="s">
        <v>2558</v>
      </c>
      <c r="M1009" t="s">
        <v>45</v>
      </c>
      <c r="N1009" t="s">
        <v>46</v>
      </c>
      <c r="O1009" t="s">
        <v>47</v>
      </c>
      <c r="P1009" t="s">
        <v>898</v>
      </c>
      <c r="Q1009" t="s">
        <v>114</v>
      </c>
      <c r="R1009" t="s">
        <v>2563</v>
      </c>
      <c r="S1009" t="s">
        <v>2564</v>
      </c>
      <c r="T1009">
        <f xml:space="preserve"> 0.4</f>
        <v>0.4</v>
      </c>
      <c r="U1009" t="s">
        <v>223</v>
      </c>
      <c r="V1009" t="s">
        <v>54</v>
      </c>
      <c r="W1009" t="s">
        <v>55</v>
      </c>
      <c r="X1009" t="s">
        <v>56</v>
      </c>
      <c r="Y1009" t="s">
        <v>1984</v>
      </c>
      <c r="Z1009" t="s">
        <v>1985</v>
      </c>
      <c r="AA1009" t="s">
        <v>900</v>
      </c>
      <c r="AB1009">
        <v>3</v>
      </c>
      <c r="AC1009" t="s">
        <v>233</v>
      </c>
      <c r="AD1009" t="s">
        <v>117</v>
      </c>
      <c r="AE1009" t="s">
        <v>171</v>
      </c>
      <c r="AF1009" t="s">
        <v>52</v>
      </c>
      <c r="AG1009" t="s">
        <v>52</v>
      </c>
      <c r="AH1009">
        <v>9606</v>
      </c>
      <c r="AI1009" t="s">
        <v>61</v>
      </c>
      <c r="AJ1009" t="s">
        <v>2565</v>
      </c>
      <c r="AK1009" t="s">
        <v>63</v>
      </c>
      <c r="AL1009" t="s">
        <v>902</v>
      </c>
    </row>
    <row r="1010" spans="1:38" x14ac:dyDescent="0.2">
      <c r="A1010">
        <v>1222</v>
      </c>
      <c r="B1010">
        <v>33333024</v>
      </c>
      <c r="C1010" t="s">
        <v>38</v>
      </c>
      <c r="D1010" t="s">
        <v>2556</v>
      </c>
      <c r="E1010" t="s">
        <v>2566</v>
      </c>
      <c r="F1010">
        <v>20915</v>
      </c>
      <c r="G1010">
        <v>20915</v>
      </c>
      <c r="H1010" t="s">
        <v>41</v>
      </c>
      <c r="I1010">
        <v>597</v>
      </c>
      <c r="J1010" t="s">
        <v>228</v>
      </c>
      <c r="K1010" t="s">
        <v>43</v>
      </c>
      <c r="L1010" t="s">
        <v>2558</v>
      </c>
      <c r="M1010" t="s">
        <v>45</v>
      </c>
      <c r="N1010" t="s">
        <v>46</v>
      </c>
      <c r="O1010" t="s">
        <v>47</v>
      </c>
      <c r="P1010" t="s">
        <v>898</v>
      </c>
      <c r="Q1010" t="s">
        <v>75</v>
      </c>
      <c r="R1010" t="s">
        <v>2567</v>
      </c>
      <c r="S1010" t="s">
        <v>2568</v>
      </c>
      <c r="T1010">
        <f xml:space="preserve"> 0.4</f>
        <v>0.4</v>
      </c>
      <c r="U1010" t="s">
        <v>223</v>
      </c>
      <c r="V1010" t="s">
        <v>54</v>
      </c>
      <c r="W1010" t="s">
        <v>55</v>
      </c>
      <c r="X1010" t="s">
        <v>56</v>
      </c>
      <c r="Y1010" t="s">
        <v>1984</v>
      </c>
      <c r="Z1010" t="s">
        <v>1985</v>
      </c>
      <c r="AA1010" t="s">
        <v>900</v>
      </c>
      <c r="AB1010">
        <v>3</v>
      </c>
      <c r="AC1010" t="s">
        <v>233</v>
      </c>
      <c r="AD1010" t="s">
        <v>117</v>
      </c>
      <c r="AE1010" t="s">
        <v>171</v>
      </c>
      <c r="AF1010" t="s">
        <v>52</v>
      </c>
      <c r="AG1010" t="s">
        <v>52</v>
      </c>
      <c r="AH1010">
        <v>9606</v>
      </c>
      <c r="AI1010" t="s">
        <v>61</v>
      </c>
      <c r="AJ1010" t="s">
        <v>2569</v>
      </c>
      <c r="AK1010" t="s">
        <v>63</v>
      </c>
      <c r="AL1010" t="s">
        <v>902</v>
      </c>
    </row>
    <row r="1011" spans="1:38" x14ac:dyDescent="0.2">
      <c r="A1011">
        <v>1223</v>
      </c>
      <c r="B1011">
        <v>32421776</v>
      </c>
      <c r="C1011" t="s">
        <v>38</v>
      </c>
      <c r="D1011" t="s">
        <v>2570</v>
      </c>
      <c r="E1011" t="s">
        <v>2571</v>
      </c>
      <c r="F1011">
        <v>4294</v>
      </c>
      <c r="G1011">
        <v>19114</v>
      </c>
      <c r="H1011" t="s">
        <v>133</v>
      </c>
      <c r="I1011">
        <v>99</v>
      </c>
      <c r="J1011" t="s">
        <v>228</v>
      </c>
      <c r="K1011" t="s">
        <v>43</v>
      </c>
      <c r="L1011" t="s">
        <v>2572</v>
      </c>
      <c r="M1011" t="s">
        <v>45</v>
      </c>
      <c r="N1011" t="s">
        <v>230</v>
      </c>
      <c r="O1011" t="s">
        <v>47</v>
      </c>
      <c r="P1011" t="s">
        <v>123</v>
      </c>
      <c r="Q1011" t="s">
        <v>1229</v>
      </c>
      <c r="R1011" t="s">
        <v>2573</v>
      </c>
      <c r="S1011" t="s">
        <v>2574</v>
      </c>
      <c r="T1011">
        <f xml:space="preserve"> 0.35</f>
        <v>0.35</v>
      </c>
      <c r="U1011" t="s">
        <v>1441</v>
      </c>
      <c r="V1011" t="s">
        <v>54</v>
      </c>
      <c r="W1011" t="s">
        <v>55</v>
      </c>
      <c r="X1011" t="s">
        <v>56</v>
      </c>
      <c r="Y1011" t="s">
        <v>2575</v>
      </c>
      <c r="Z1011" t="s">
        <v>596</v>
      </c>
      <c r="AA1011" t="s">
        <v>127</v>
      </c>
      <c r="AB1011">
        <v>2</v>
      </c>
      <c r="AC1011" t="s">
        <v>1232</v>
      </c>
      <c r="AD1011" t="s">
        <v>171</v>
      </c>
      <c r="AE1011" t="s">
        <v>52</v>
      </c>
      <c r="AF1011" t="s">
        <v>52</v>
      </c>
      <c r="AG1011" t="s">
        <v>52</v>
      </c>
      <c r="AH1011">
        <v>9606</v>
      </c>
      <c r="AI1011" t="s">
        <v>61</v>
      </c>
      <c r="AJ1011" t="s">
        <v>2576</v>
      </c>
      <c r="AK1011" t="s">
        <v>63</v>
      </c>
      <c r="AL1011" t="s">
        <v>2577</v>
      </c>
    </row>
    <row r="1012" spans="1:38" x14ac:dyDescent="0.2">
      <c r="A1012">
        <v>1224</v>
      </c>
      <c r="B1012">
        <v>27351204</v>
      </c>
      <c r="C1012" t="s">
        <v>38</v>
      </c>
      <c r="D1012" t="s">
        <v>2578</v>
      </c>
      <c r="E1012" t="s">
        <v>2579</v>
      </c>
      <c r="F1012">
        <v>18007</v>
      </c>
      <c r="G1012">
        <v>18007</v>
      </c>
      <c r="H1012" t="s">
        <v>41</v>
      </c>
      <c r="I1012">
        <v>100</v>
      </c>
      <c r="J1012" t="s">
        <v>71</v>
      </c>
      <c r="K1012" t="s">
        <v>43</v>
      </c>
      <c r="L1012" t="s">
        <v>2580</v>
      </c>
      <c r="M1012" t="s">
        <v>45</v>
      </c>
      <c r="N1012" t="s">
        <v>279</v>
      </c>
      <c r="O1012" t="s">
        <v>47</v>
      </c>
      <c r="P1012" t="s">
        <v>74</v>
      </c>
      <c r="Q1012" t="s">
        <v>1236</v>
      </c>
      <c r="R1012" t="s">
        <v>52</v>
      </c>
      <c r="S1012" t="s">
        <v>52</v>
      </c>
      <c r="T1012">
        <f xml:space="preserve"> 0.5</f>
        <v>0.5</v>
      </c>
      <c r="U1012" t="s">
        <v>1237</v>
      </c>
      <c r="V1012" t="s">
        <v>54</v>
      </c>
      <c r="W1012" t="s">
        <v>55</v>
      </c>
      <c r="X1012" t="s">
        <v>56</v>
      </c>
      <c r="Y1012" t="s">
        <v>503</v>
      </c>
      <c r="Z1012" t="s">
        <v>437</v>
      </c>
      <c r="AA1012" t="s">
        <v>389</v>
      </c>
      <c r="AB1012">
        <v>2</v>
      </c>
      <c r="AC1012" t="s">
        <v>2178</v>
      </c>
      <c r="AD1012" t="s">
        <v>340</v>
      </c>
      <c r="AE1012" t="s">
        <v>52</v>
      </c>
      <c r="AF1012" t="s">
        <v>52</v>
      </c>
      <c r="AG1012" t="s">
        <v>52</v>
      </c>
      <c r="AH1012">
        <v>9606</v>
      </c>
      <c r="AI1012" t="s">
        <v>61</v>
      </c>
      <c r="AJ1012" t="s">
        <v>2581</v>
      </c>
      <c r="AK1012" t="s">
        <v>63</v>
      </c>
      <c r="AL1012" t="s">
        <v>2582</v>
      </c>
    </row>
    <row r="1013" spans="1:38" x14ac:dyDescent="0.2">
      <c r="A1013">
        <v>1225</v>
      </c>
      <c r="B1013">
        <v>27351204</v>
      </c>
      <c r="C1013" t="s">
        <v>38</v>
      </c>
      <c r="D1013" t="s">
        <v>2578</v>
      </c>
      <c r="E1013" t="s">
        <v>2583</v>
      </c>
      <c r="F1013">
        <v>18007</v>
      </c>
      <c r="G1013">
        <v>18007</v>
      </c>
      <c r="H1013" t="s">
        <v>41</v>
      </c>
      <c r="I1013">
        <v>102</v>
      </c>
      <c r="J1013" t="s">
        <v>71</v>
      </c>
      <c r="K1013" t="s">
        <v>43</v>
      </c>
      <c r="L1013" t="s">
        <v>2584</v>
      </c>
      <c r="M1013" t="s">
        <v>45</v>
      </c>
      <c r="N1013" t="s">
        <v>279</v>
      </c>
      <c r="O1013" t="s">
        <v>47</v>
      </c>
      <c r="P1013" t="s">
        <v>74</v>
      </c>
      <c r="Q1013" t="s">
        <v>1236</v>
      </c>
      <c r="R1013" t="s">
        <v>52</v>
      </c>
      <c r="S1013" t="s">
        <v>52</v>
      </c>
      <c r="T1013">
        <f xml:space="preserve"> 0.5</f>
        <v>0.5</v>
      </c>
      <c r="U1013" t="s">
        <v>1237</v>
      </c>
      <c r="V1013" t="s">
        <v>54</v>
      </c>
      <c r="W1013" t="s">
        <v>55</v>
      </c>
      <c r="X1013" t="s">
        <v>56</v>
      </c>
      <c r="Y1013" t="s">
        <v>503</v>
      </c>
      <c r="Z1013" t="s">
        <v>437</v>
      </c>
      <c r="AA1013" t="s">
        <v>389</v>
      </c>
      <c r="AB1013">
        <v>2</v>
      </c>
      <c r="AC1013" t="s">
        <v>2178</v>
      </c>
      <c r="AD1013" t="s">
        <v>340</v>
      </c>
      <c r="AE1013" t="s">
        <v>52</v>
      </c>
      <c r="AF1013" t="s">
        <v>52</v>
      </c>
      <c r="AG1013" t="s">
        <v>52</v>
      </c>
      <c r="AH1013">
        <v>9606</v>
      </c>
      <c r="AI1013" t="s">
        <v>61</v>
      </c>
      <c r="AJ1013" t="s">
        <v>2585</v>
      </c>
      <c r="AK1013" t="s">
        <v>63</v>
      </c>
      <c r="AL1013" t="s">
        <v>2586</v>
      </c>
    </row>
    <row r="1014" spans="1:38" x14ac:dyDescent="0.2">
      <c r="A1014">
        <v>1227</v>
      </c>
      <c r="B1014">
        <v>29736038</v>
      </c>
      <c r="C1014" t="s">
        <v>38</v>
      </c>
      <c r="D1014" t="s">
        <v>2587</v>
      </c>
      <c r="E1014" t="s">
        <v>2588</v>
      </c>
      <c r="F1014">
        <v>18611</v>
      </c>
      <c r="G1014">
        <v>18611</v>
      </c>
      <c r="H1014" t="s">
        <v>41</v>
      </c>
      <c r="I1014">
        <v>20</v>
      </c>
      <c r="J1014" t="s">
        <v>228</v>
      </c>
      <c r="K1014" t="s">
        <v>122</v>
      </c>
      <c r="L1014" t="s">
        <v>52</v>
      </c>
      <c r="M1014" t="s">
        <v>45</v>
      </c>
      <c r="N1014" t="s">
        <v>46</v>
      </c>
      <c r="O1014" t="s">
        <v>47</v>
      </c>
      <c r="P1014" t="s">
        <v>123</v>
      </c>
      <c r="Q1014" t="s">
        <v>2161</v>
      </c>
      <c r="R1014" t="s">
        <v>2589</v>
      </c>
      <c r="S1014" t="s">
        <v>2590</v>
      </c>
      <c r="T1014" t="s">
        <v>52</v>
      </c>
      <c r="U1014" t="s">
        <v>2591</v>
      </c>
      <c r="V1014" t="s">
        <v>54</v>
      </c>
      <c r="W1014" t="s">
        <v>55</v>
      </c>
      <c r="X1014" t="s">
        <v>56</v>
      </c>
      <c r="Y1014" t="s">
        <v>325</v>
      </c>
      <c r="Z1014" t="s">
        <v>326</v>
      </c>
      <c r="AA1014" t="s">
        <v>127</v>
      </c>
      <c r="AB1014">
        <v>1</v>
      </c>
      <c r="AC1014" t="s">
        <v>233</v>
      </c>
      <c r="AD1014" t="s">
        <v>52</v>
      </c>
      <c r="AE1014" t="s">
        <v>52</v>
      </c>
      <c r="AF1014" t="s">
        <v>52</v>
      </c>
      <c r="AG1014" t="s">
        <v>52</v>
      </c>
      <c r="AH1014">
        <v>9606</v>
      </c>
      <c r="AI1014" t="s">
        <v>61</v>
      </c>
      <c r="AJ1014" t="s">
        <v>2592</v>
      </c>
      <c r="AK1014" t="s">
        <v>63</v>
      </c>
      <c r="AL1014" t="s">
        <v>130</v>
      </c>
    </row>
    <row r="1015" spans="1:38" x14ac:dyDescent="0.2">
      <c r="A1015">
        <v>1228</v>
      </c>
      <c r="B1015">
        <v>29507424</v>
      </c>
      <c r="C1015" t="s">
        <v>38</v>
      </c>
      <c r="D1015" t="s">
        <v>2593</v>
      </c>
      <c r="E1015" t="s">
        <v>2594</v>
      </c>
      <c r="F1015">
        <v>20631</v>
      </c>
      <c r="G1015">
        <v>20631</v>
      </c>
      <c r="H1015" t="s">
        <v>41</v>
      </c>
      <c r="I1015">
        <v>387</v>
      </c>
      <c r="J1015" t="s">
        <v>112</v>
      </c>
      <c r="K1015" t="s">
        <v>43</v>
      </c>
      <c r="L1015" t="s">
        <v>2595</v>
      </c>
      <c r="M1015" t="s">
        <v>45</v>
      </c>
      <c r="N1015" t="s">
        <v>230</v>
      </c>
      <c r="O1015" t="s">
        <v>47</v>
      </c>
      <c r="P1015" t="s">
        <v>123</v>
      </c>
      <c r="Q1015" t="s">
        <v>1283</v>
      </c>
      <c r="R1015" t="s">
        <v>2596</v>
      </c>
      <c r="S1015" t="s">
        <v>2217</v>
      </c>
      <c r="T1015" t="s">
        <v>1088</v>
      </c>
      <c r="U1015" t="s">
        <v>126</v>
      </c>
      <c r="V1015" t="s">
        <v>54</v>
      </c>
      <c r="W1015" t="s">
        <v>55</v>
      </c>
      <c r="X1015" t="s">
        <v>56</v>
      </c>
      <c r="Y1015" t="s">
        <v>81</v>
      </c>
      <c r="Z1015" t="s">
        <v>58</v>
      </c>
      <c r="AA1015" t="s">
        <v>82</v>
      </c>
      <c r="AB1015">
        <v>3</v>
      </c>
      <c r="AC1015" t="s">
        <v>116</v>
      </c>
      <c r="AD1015" t="s">
        <v>128</v>
      </c>
      <c r="AE1015" t="s">
        <v>117</v>
      </c>
      <c r="AF1015" t="s">
        <v>52</v>
      </c>
      <c r="AG1015" t="s">
        <v>52</v>
      </c>
      <c r="AH1015">
        <v>9606</v>
      </c>
      <c r="AI1015" t="s">
        <v>61</v>
      </c>
      <c r="AJ1015" t="s">
        <v>2597</v>
      </c>
      <c r="AK1015" t="s">
        <v>63</v>
      </c>
      <c r="AL1015" t="s">
        <v>2598</v>
      </c>
    </row>
    <row r="1016" spans="1:38" x14ac:dyDescent="0.2">
      <c r="A1016">
        <v>1229</v>
      </c>
      <c r="B1016">
        <v>29507424</v>
      </c>
      <c r="C1016" t="s">
        <v>38</v>
      </c>
      <c r="D1016" t="s">
        <v>2593</v>
      </c>
      <c r="E1016" t="s">
        <v>2599</v>
      </c>
      <c r="F1016">
        <v>20629</v>
      </c>
      <c r="G1016">
        <v>20629</v>
      </c>
      <c r="H1016" t="s">
        <v>41</v>
      </c>
      <c r="I1016">
        <v>215</v>
      </c>
      <c r="J1016" t="s">
        <v>112</v>
      </c>
      <c r="K1016" t="s">
        <v>43</v>
      </c>
      <c r="L1016" t="s">
        <v>2600</v>
      </c>
      <c r="M1016" t="s">
        <v>45</v>
      </c>
      <c r="N1016" t="s">
        <v>230</v>
      </c>
      <c r="O1016" t="s">
        <v>47</v>
      </c>
      <c r="P1016" t="s">
        <v>123</v>
      </c>
      <c r="Q1016" t="s">
        <v>1283</v>
      </c>
      <c r="R1016" t="s">
        <v>2601</v>
      </c>
      <c r="S1016" t="s">
        <v>2530</v>
      </c>
      <c r="T1016" t="s">
        <v>1088</v>
      </c>
      <c r="U1016" t="s">
        <v>126</v>
      </c>
      <c r="V1016" t="s">
        <v>54</v>
      </c>
      <c r="W1016" t="s">
        <v>55</v>
      </c>
      <c r="X1016" t="s">
        <v>56</v>
      </c>
      <c r="Y1016" t="s">
        <v>81</v>
      </c>
      <c r="Z1016" t="s">
        <v>58</v>
      </c>
      <c r="AA1016" t="s">
        <v>82</v>
      </c>
      <c r="AB1016">
        <v>3</v>
      </c>
      <c r="AC1016" t="s">
        <v>116</v>
      </c>
      <c r="AD1016" t="s">
        <v>128</v>
      </c>
      <c r="AE1016" t="s">
        <v>117</v>
      </c>
      <c r="AF1016" t="s">
        <v>52</v>
      </c>
      <c r="AG1016" t="s">
        <v>52</v>
      </c>
      <c r="AH1016">
        <v>9606</v>
      </c>
      <c r="AI1016" t="s">
        <v>61</v>
      </c>
      <c r="AJ1016" t="s">
        <v>2602</v>
      </c>
      <c r="AK1016" t="s">
        <v>63</v>
      </c>
      <c r="AL1016" t="s">
        <v>2598</v>
      </c>
    </row>
    <row r="1017" spans="1:38" x14ac:dyDescent="0.2">
      <c r="A1017">
        <v>1230</v>
      </c>
      <c r="B1017">
        <v>29921669</v>
      </c>
      <c r="C1017" t="s">
        <v>38</v>
      </c>
      <c r="D1017" t="s">
        <v>2603</v>
      </c>
      <c r="E1017" t="s">
        <v>2604</v>
      </c>
      <c r="F1017">
        <v>1056</v>
      </c>
      <c r="G1017">
        <v>18675</v>
      </c>
      <c r="H1017" t="s">
        <v>133</v>
      </c>
      <c r="I1017">
        <v>20</v>
      </c>
      <c r="J1017" t="s">
        <v>166</v>
      </c>
      <c r="K1017" t="s">
        <v>43</v>
      </c>
      <c r="L1017" t="s">
        <v>2605</v>
      </c>
      <c r="M1017" t="s">
        <v>45</v>
      </c>
      <c r="N1017" t="s">
        <v>46</v>
      </c>
      <c r="O1017" t="s">
        <v>47</v>
      </c>
      <c r="P1017" t="s">
        <v>2107</v>
      </c>
      <c r="Q1017" t="s">
        <v>2223</v>
      </c>
      <c r="R1017" t="s">
        <v>2606</v>
      </c>
      <c r="S1017" t="s">
        <v>2144</v>
      </c>
      <c r="T1017" t="s">
        <v>52</v>
      </c>
      <c r="U1017" t="s">
        <v>167</v>
      </c>
      <c r="V1017" t="s">
        <v>54</v>
      </c>
      <c r="W1017" t="s">
        <v>55</v>
      </c>
      <c r="X1017" t="s">
        <v>56</v>
      </c>
      <c r="Y1017" t="s">
        <v>314</v>
      </c>
      <c r="Z1017" t="s">
        <v>162</v>
      </c>
      <c r="AA1017" t="s">
        <v>82</v>
      </c>
      <c r="AB1017">
        <v>3</v>
      </c>
      <c r="AC1017" t="s">
        <v>170</v>
      </c>
      <c r="AD1017" t="s">
        <v>117</v>
      </c>
      <c r="AE1017" t="s">
        <v>171</v>
      </c>
      <c r="AF1017" t="s">
        <v>52</v>
      </c>
      <c r="AG1017" t="s">
        <v>52</v>
      </c>
      <c r="AH1017">
        <v>9606</v>
      </c>
      <c r="AI1017" t="s">
        <v>61</v>
      </c>
      <c r="AJ1017" t="s">
        <v>2607</v>
      </c>
      <c r="AK1017" t="s">
        <v>63</v>
      </c>
      <c r="AL1017" t="s">
        <v>2608</v>
      </c>
    </row>
    <row r="1018" spans="1:38" x14ac:dyDescent="0.2">
      <c r="A1018">
        <v>1232</v>
      </c>
      <c r="B1018">
        <v>33005030</v>
      </c>
      <c r="C1018" t="s">
        <v>38</v>
      </c>
      <c r="D1018" t="s">
        <v>2609</v>
      </c>
      <c r="E1018" t="s">
        <v>2610</v>
      </c>
      <c r="F1018">
        <v>63</v>
      </c>
      <c r="G1018">
        <v>19050</v>
      </c>
      <c r="H1018" t="s">
        <v>133</v>
      </c>
      <c r="I1018">
        <v>63</v>
      </c>
      <c r="J1018" t="s">
        <v>1343</v>
      </c>
      <c r="K1018" t="s">
        <v>135</v>
      </c>
      <c r="L1018" t="s">
        <v>52</v>
      </c>
      <c r="M1018" t="s">
        <v>45</v>
      </c>
      <c r="N1018" t="s">
        <v>46</v>
      </c>
      <c r="O1018" t="s">
        <v>47</v>
      </c>
      <c r="P1018" t="s">
        <v>2611</v>
      </c>
      <c r="Q1018" t="s">
        <v>2238</v>
      </c>
      <c r="R1018" t="s">
        <v>2612</v>
      </c>
      <c r="S1018" t="s">
        <v>2613</v>
      </c>
      <c r="T1018" t="s">
        <v>52</v>
      </c>
      <c r="U1018" t="s">
        <v>223</v>
      </c>
      <c r="V1018" t="s">
        <v>54</v>
      </c>
      <c r="W1018" t="s">
        <v>55</v>
      </c>
      <c r="X1018" t="s">
        <v>56</v>
      </c>
      <c r="Y1018" t="s">
        <v>765</v>
      </c>
      <c r="Z1018" t="s">
        <v>766</v>
      </c>
      <c r="AA1018" t="s">
        <v>2614</v>
      </c>
      <c r="AB1018">
        <v>1</v>
      </c>
      <c r="AC1018" t="s">
        <v>1345</v>
      </c>
      <c r="AD1018" t="s">
        <v>52</v>
      </c>
      <c r="AE1018" t="s">
        <v>52</v>
      </c>
      <c r="AF1018" t="s">
        <v>52</v>
      </c>
      <c r="AG1018" t="s">
        <v>52</v>
      </c>
      <c r="AH1018">
        <v>9606</v>
      </c>
      <c r="AI1018" t="s">
        <v>61</v>
      </c>
      <c r="AJ1018" t="s">
        <v>2615</v>
      </c>
      <c r="AK1018" t="s">
        <v>63</v>
      </c>
      <c r="AL1018" t="s">
        <v>2616</v>
      </c>
    </row>
    <row r="1019" spans="1:38" x14ac:dyDescent="0.2">
      <c r="A1019">
        <v>1233</v>
      </c>
      <c r="B1019">
        <v>32970993</v>
      </c>
      <c r="C1019" t="s">
        <v>38</v>
      </c>
      <c r="D1019" t="s">
        <v>2617</v>
      </c>
      <c r="E1019" t="s">
        <v>2618</v>
      </c>
      <c r="F1019">
        <v>152</v>
      </c>
      <c r="G1019">
        <v>19114</v>
      </c>
      <c r="H1019" t="s">
        <v>133</v>
      </c>
      <c r="I1019">
        <v>152</v>
      </c>
      <c r="J1019" t="s">
        <v>71</v>
      </c>
      <c r="K1019" t="s">
        <v>135</v>
      </c>
      <c r="L1019" t="s">
        <v>52</v>
      </c>
      <c r="M1019" t="s">
        <v>45</v>
      </c>
      <c r="N1019" t="s">
        <v>46</v>
      </c>
      <c r="O1019" t="s">
        <v>47</v>
      </c>
      <c r="P1019" t="s">
        <v>2107</v>
      </c>
      <c r="Q1019" t="s">
        <v>1981</v>
      </c>
      <c r="R1019" t="s">
        <v>2619</v>
      </c>
      <c r="S1019" t="s">
        <v>2620</v>
      </c>
      <c r="T1019">
        <f xml:space="preserve"> 0.3</f>
        <v>0.3</v>
      </c>
      <c r="U1019" t="s">
        <v>1441</v>
      </c>
      <c r="V1019" t="s">
        <v>54</v>
      </c>
      <c r="W1019" t="s">
        <v>55</v>
      </c>
      <c r="X1019" t="s">
        <v>56</v>
      </c>
      <c r="Y1019" t="s">
        <v>217</v>
      </c>
      <c r="Z1019" t="s">
        <v>195</v>
      </c>
      <c r="AA1019" t="s">
        <v>2111</v>
      </c>
      <c r="AB1019">
        <v>2</v>
      </c>
      <c r="AC1019" t="s">
        <v>2178</v>
      </c>
      <c r="AD1019" t="s">
        <v>117</v>
      </c>
      <c r="AE1019" t="s">
        <v>52</v>
      </c>
      <c r="AF1019" t="s">
        <v>52</v>
      </c>
      <c r="AG1019" t="s">
        <v>52</v>
      </c>
      <c r="AH1019">
        <v>9606</v>
      </c>
      <c r="AI1019" t="s">
        <v>61</v>
      </c>
      <c r="AJ1019" t="s">
        <v>2621</v>
      </c>
      <c r="AK1019" t="s">
        <v>63</v>
      </c>
      <c r="AL1019" t="s">
        <v>2113</v>
      </c>
    </row>
    <row r="1020" spans="1:38" x14ac:dyDescent="0.2">
      <c r="A1020">
        <v>1234</v>
      </c>
      <c r="B1020">
        <v>32970993</v>
      </c>
      <c r="C1020" t="s">
        <v>38</v>
      </c>
      <c r="D1020" t="s">
        <v>2617</v>
      </c>
      <c r="E1020" t="s">
        <v>2622</v>
      </c>
      <c r="F1020">
        <v>491</v>
      </c>
      <c r="G1020">
        <v>18901</v>
      </c>
      <c r="H1020" t="s">
        <v>133</v>
      </c>
      <c r="I1020">
        <v>491</v>
      </c>
      <c r="J1020" t="s">
        <v>71</v>
      </c>
      <c r="K1020" t="s">
        <v>135</v>
      </c>
      <c r="L1020" t="s">
        <v>52</v>
      </c>
      <c r="M1020" t="s">
        <v>45</v>
      </c>
      <c r="N1020" t="s">
        <v>46</v>
      </c>
      <c r="O1020" t="s">
        <v>47</v>
      </c>
      <c r="P1020" t="s">
        <v>2107</v>
      </c>
      <c r="Q1020" t="s">
        <v>1981</v>
      </c>
      <c r="R1020" t="s">
        <v>2619</v>
      </c>
      <c r="S1020" t="s">
        <v>2620</v>
      </c>
      <c r="T1020">
        <f xml:space="preserve"> 0.3</f>
        <v>0.3</v>
      </c>
      <c r="U1020" t="s">
        <v>2623</v>
      </c>
      <c r="V1020" t="s">
        <v>78</v>
      </c>
      <c r="W1020" t="s">
        <v>79</v>
      </c>
      <c r="X1020" t="s">
        <v>80</v>
      </c>
      <c r="Y1020" t="s">
        <v>217</v>
      </c>
      <c r="Z1020" t="s">
        <v>195</v>
      </c>
      <c r="AA1020" t="s">
        <v>2111</v>
      </c>
      <c r="AB1020">
        <v>2</v>
      </c>
      <c r="AC1020" t="s">
        <v>2178</v>
      </c>
      <c r="AD1020" t="s">
        <v>117</v>
      </c>
      <c r="AE1020" t="s">
        <v>52</v>
      </c>
      <c r="AF1020" t="s">
        <v>52</v>
      </c>
      <c r="AG1020" t="s">
        <v>52</v>
      </c>
      <c r="AH1020">
        <v>9606</v>
      </c>
      <c r="AI1020" t="s">
        <v>61</v>
      </c>
      <c r="AJ1020" t="s">
        <v>2624</v>
      </c>
      <c r="AK1020" t="s">
        <v>63</v>
      </c>
      <c r="AL1020" t="s">
        <v>2625</v>
      </c>
    </row>
    <row r="1021" spans="1:38" x14ac:dyDescent="0.2">
      <c r="A1021">
        <v>1235</v>
      </c>
      <c r="B1021">
        <v>32939090</v>
      </c>
      <c r="C1021" t="s">
        <v>38</v>
      </c>
      <c r="D1021" t="s">
        <v>2626</v>
      </c>
      <c r="E1021" t="s">
        <v>2627</v>
      </c>
      <c r="F1021">
        <v>186</v>
      </c>
      <c r="G1021">
        <v>18663</v>
      </c>
      <c r="H1021" t="s">
        <v>133</v>
      </c>
      <c r="I1021">
        <v>186</v>
      </c>
      <c r="J1021" t="s">
        <v>42</v>
      </c>
      <c r="K1021" t="s">
        <v>135</v>
      </c>
      <c r="L1021" t="s">
        <v>52</v>
      </c>
      <c r="M1021" t="s">
        <v>45</v>
      </c>
      <c r="N1021" t="s">
        <v>46</v>
      </c>
      <c r="O1021" t="s">
        <v>47</v>
      </c>
      <c r="P1021" t="s">
        <v>48</v>
      </c>
      <c r="Q1021" t="s">
        <v>2196</v>
      </c>
      <c r="R1021" t="s">
        <v>2628</v>
      </c>
      <c r="S1021" t="s">
        <v>2629</v>
      </c>
      <c r="T1021" t="s">
        <v>1088</v>
      </c>
      <c r="U1021" t="s">
        <v>291</v>
      </c>
      <c r="V1021" t="s">
        <v>54</v>
      </c>
      <c r="W1021" t="s">
        <v>55</v>
      </c>
      <c r="X1021" t="s">
        <v>56</v>
      </c>
      <c r="Y1021" t="s">
        <v>889</v>
      </c>
      <c r="Z1021" t="s">
        <v>400</v>
      </c>
      <c r="AA1021" t="s">
        <v>59</v>
      </c>
      <c r="AB1021">
        <v>2</v>
      </c>
      <c r="AC1021" t="s">
        <v>117</v>
      </c>
      <c r="AD1021" t="s">
        <v>186</v>
      </c>
      <c r="AE1021" t="s">
        <v>52</v>
      </c>
      <c r="AF1021" t="s">
        <v>52</v>
      </c>
      <c r="AG1021" t="s">
        <v>52</v>
      </c>
      <c r="AH1021">
        <v>9606</v>
      </c>
      <c r="AI1021" t="s">
        <v>61</v>
      </c>
      <c r="AJ1021" t="s">
        <v>2630</v>
      </c>
      <c r="AK1021" t="s">
        <v>63</v>
      </c>
      <c r="AL1021" t="s">
        <v>2631</v>
      </c>
    </row>
    <row r="1022" spans="1:38" x14ac:dyDescent="0.2">
      <c r="A1022">
        <v>1236</v>
      </c>
      <c r="B1022">
        <v>32939090</v>
      </c>
      <c r="C1022" t="s">
        <v>38</v>
      </c>
      <c r="D1022" t="s">
        <v>2626</v>
      </c>
      <c r="E1022" t="s">
        <v>2632</v>
      </c>
      <c r="F1022">
        <v>236</v>
      </c>
      <c r="G1022">
        <v>18663</v>
      </c>
      <c r="H1022" t="s">
        <v>133</v>
      </c>
      <c r="I1022">
        <v>236</v>
      </c>
      <c r="J1022" t="s">
        <v>42</v>
      </c>
      <c r="K1022" t="s">
        <v>135</v>
      </c>
      <c r="L1022" t="s">
        <v>52</v>
      </c>
      <c r="M1022" t="s">
        <v>45</v>
      </c>
      <c r="N1022" t="s">
        <v>46</v>
      </c>
      <c r="O1022" t="s">
        <v>47</v>
      </c>
      <c r="P1022" t="s">
        <v>48</v>
      </c>
      <c r="Q1022" t="s">
        <v>343</v>
      </c>
      <c r="R1022" t="s">
        <v>2628</v>
      </c>
      <c r="S1022" t="s">
        <v>1369</v>
      </c>
      <c r="T1022" t="s">
        <v>1088</v>
      </c>
      <c r="U1022" t="s">
        <v>291</v>
      </c>
      <c r="V1022" t="s">
        <v>54</v>
      </c>
      <c r="W1022" t="s">
        <v>55</v>
      </c>
      <c r="X1022" t="s">
        <v>56</v>
      </c>
      <c r="Y1022" t="s">
        <v>889</v>
      </c>
      <c r="Z1022" t="s">
        <v>400</v>
      </c>
      <c r="AA1022" t="s">
        <v>59</v>
      </c>
      <c r="AB1022">
        <v>2</v>
      </c>
      <c r="AC1022" t="s">
        <v>117</v>
      </c>
      <c r="AD1022" t="s">
        <v>186</v>
      </c>
      <c r="AE1022" t="s">
        <v>52</v>
      </c>
      <c r="AF1022" t="s">
        <v>52</v>
      </c>
      <c r="AG1022" t="s">
        <v>52</v>
      </c>
      <c r="AH1022">
        <v>9606</v>
      </c>
      <c r="AI1022" t="s">
        <v>61</v>
      </c>
      <c r="AJ1022" t="s">
        <v>2630</v>
      </c>
      <c r="AK1022" t="s">
        <v>63</v>
      </c>
      <c r="AL1022" t="s">
        <v>2631</v>
      </c>
    </row>
    <row r="1023" spans="1:38" x14ac:dyDescent="0.2">
      <c r="A1023">
        <v>1237</v>
      </c>
      <c r="B1023">
        <v>32939090</v>
      </c>
      <c r="C1023" t="s">
        <v>38</v>
      </c>
      <c r="D1023" t="s">
        <v>2626</v>
      </c>
      <c r="E1023" t="s">
        <v>2633</v>
      </c>
      <c r="F1023">
        <v>232</v>
      </c>
      <c r="G1023">
        <v>18663</v>
      </c>
      <c r="H1023" t="s">
        <v>133</v>
      </c>
      <c r="I1023">
        <v>232</v>
      </c>
      <c r="J1023" t="s">
        <v>42</v>
      </c>
      <c r="K1023" t="s">
        <v>135</v>
      </c>
      <c r="L1023" t="s">
        <v>52</v>
      </c>
      <c r="M1023" t="s">
        <v>45</v>
      </c>
      <c r="N1023" t="s">
        <v>46</v>
      </c>
      <c r="O1023" t="s">
        <v>47</v>
      </c>
      <c r="P1023" t="s">
        <v>48</v>
      </c>
      <c r="Q1023" t="s">
        <v>49</v>
      </c>
      <c r="R1023" t="s">
        <v>2628</v>
      </c>
      <c r="S1023" t="s">
        <v>138</v>
      </c>
      <c r="T1023" t="s">
        <v>1088</v>
      </c>
      <c r="U1023" t="s">
        <v>291</v>
      </c>
      <c r="V1023" t="s">
        <v>54</v>
      </c>
      <c r="W1023" t="s">
        <v>55</v>
      </c>
      <c r="X1023" t="s">
        <v>56</v>
      </c>
      <c r="Y1023" t="s">
        <v>889</v>
      </c>
      <c r="Z1023" t="s">
        <v>400</v>
      </c>
      <c r="AA1023" t="s">
        <v>59</v>
      </c>
      <c r="AB1023">
        <v>2</v>
      </c>
      <c r="AC1023" t="s">
        <v>117</v>
      </c>
      <c r="AD1023" t="s">
        <v>186</v>
      </c>
      <c r="AE1023" t="s">
        <v>52</v>
      </c>
      <c r="AF1023" t="s">
        <v>52</v>
      </c>
      <c r="AG1023" t="s">
        <v>52</v>
      </c>
      <c r="AH1023">
        <v>9606</v>
      </c>
      <c r="AI1023" t="s">
        <v>61</v>
      </c>
      <c r="AJ1023" t="s">
        <v>2630</v>
      </c>
      <c r="AK1023" t="s">
        <v>63</v>
      </c>
      <c r="AL1023" t="s">
        <v>2631</v>
      </c>
    </row>
    <row r="1024" spans="1:38" x14ac:dyDescent="0.2">
      <c r="A1024">
        <v>1238</v>
      </c>
      <c r="B1024">
        <v>32238925</v>
      </c>
      <c r="C1024" t="s">
        <v>38</v>
      </c>
      <c r="D1024" t="s">
        <v>2634</v>
      </c>
      <c r="E1024" t="s">
        <v>2635</v>
      </c>
      <c r="F1024">
        <v>19970</v>
      </c>
      <c r="G1024">
        <v>19970</v>
      </c>
      <c r="H1024" t="s">
        <v>41</v>
      </c>
      <c r="I1024">
        <v>2812</v>
      </c>
      <c r="J1024" t="s">
        <v>2636</v>
      </c>
      <c r="K1024" t="s">
        <v>43</v>
      </c>
      <c r="L1024" t="s">
        <v>2637</v>
      </c>
      <c r="M1024" t="s">
        <v>45</v>
      </c>
      <c r="N1024" t="s">
        <v>230</v>
      </c>
      <c r="O1024" t="s">
        <v>47</v>
      </c>
      <c r="P1024" t="s">
        <v>74</v>
      </c>
      <c r="Q1024" t="s">
        <v>136</v>
      </c>
      <c r="R1024" t="s">
        <v>52</v>
      </c>
      <c r="S1024" t="s">
        <v>52</v>
      </c>
      <c r="T1024" t="s">
        <v>371</v>
      </c>
      <c r="U1024" t="s">
        <v>126</v>
      </c>
      <c r="V1024" t="s">
        <v>54</v>
      </c>
      <c r="W1024" t="s">
        <v>55</v>
      </c>
      <c r="X1024" t="s">
        <v>56</v>
      </c>
      <c r="Y1024" t="s">
        <v>808</v>
      </c>
      <c r="Z1024" t="s">
        <v>802</v>
      </c>
      <c r="AA1024" t="s">
        <v>82</v>
      </c>
      <c r="AB1024">
        <v>3</v>
      </c>
      <c r="AC1024" t="s">
        <v>2638</v>
      </c>
      <c r="AD1024" t="s">
        <v>117</v>
      </c>
      <c r="AE1024" t="s">
        <v>172</v>
      </c>
      <c r="AF1024" t="s">
        <v>52</v>
      </c>
      <c r="AG1024" t="s">
        <v>52</v>
      </c>
      <c r="AH1024">
        <v>9606</v>
      </c>
      <c r="AI1024" t="s">
        <v>61</v>
      </c>
      <c r="AJ1024" t="s">
        <v>2639</v>
      </c>
      <c r="AK1024" t="s">
        <v>63</v>
      </c>
      <c r="AL1024" t="s">
        <v>119</v>
      </c>
    </row>
    <row r="1025" spans="1:38" x14ac:dyDescent="0.2">
      <c r="A1025">
        <v>1239</v>
      </c>
      <c r="B1025">
        <v>32238925</v>
      </c>
      <c r="C1025" t="s">
        <v>38</v>
      </c>
      <c r="D1025" t="s">
        <v>2634</v>
      </c>
      <c r="E1025" t="s">
        <v>2640</v>
      </c>
      <c r="F1025">
        <v>19875</v>
      </c>
      <c r="G1025">
        <v>19875</v>
      </c>
      <c r="H1025" t="s">
        <v>41</v>
      </c>
      <c r="I1025">
        <v>154</v>
      </c>
      <c r="J1025" t="s">
        <v>2636</v>
      </c>
      <c r="K1025" t="s">
        <v>43</v>
      </c>
      <c r="L1025" t="s">
        <v>2641</v>
      </c>
      <c r="M1025" t="s">
        <v>45</v>
      </c>
      <c r="N1025" t="s">
        <v>230</v>
      </c>
      <c r="O1025" t="s">
        <v>47</v>
      </c>
      <c r="P1025" t="s">
        <v>48</v>
      </c>
      <c r="Q1025" t="s">
        <v>136</v>
      </c>
      <c r="R1025" t="s">
        <v>2642</v>
      </c>
      <c r="S1025" t="s">
        <v>1353</v>
      </c>
      <c r="T1025" t="s">
        <v>371</v>
      </c>
      <c r="U1025" t="s">
        <v>126</v>
      </c>
      <c r="V1025" t="s">
        <v>54</v>
      </c>
      <c r="W1025" t="s">
        <v>55</v>
      </c>
      <c r="X1025" t="s">
        <v>56</v>
      </c>
      <c r="Y1025" t="s">
        <v>808</v>
      </c>
      <c r="Z1025" t="s">
        <v>802</v>
      </c>
      <c r="AA1025" t="s">
        <v>59</v>
      </c>
      <c r="AB1025">
        <v>3</v>
      </c>
      <c r="AC1025" t="s">
        <v>2638</v>
      </c>
      <c r="AD1025" t="s">
        <v>117</v>
      </c>
      <c r="AE1025" t="s">
        <v>172</v>
      </c>
      <c r="AF1025" t="s">
        <v>52</v>
      </c>
      <c r="AG1025" t="s">
        <v>52</v>
      </c>
      <c r="AH1025">
        <v>9606</v>
      </c>
      <c r="AI1025" t="s">
        <v>61</v>
      </c>
      <c r="AJ1025" t="s">
        <v>2643</v>
      </c>
      <c r="AK1025" t="s">
        <v>63</v>
      </c>
      <c r="AL1025" t="s">
        <v>2644</v>
      </c>
    </row>
    <row r="1026" spans="1:38" x14ac:dyDescent="0.2">
      <c r="A1026">
        <v>1240</v>
      </c>
      <c r="B1026">
        <v>32238925</v>
      </c>
      <c r="C1026" t="s">
        <v>38</v>
      </c>
      <c r="D1026" t="s">
        <v>2634</v>
      </c>
      <c r="E1026" t="s">
        <v>2645</v>
      </c>
      <c r="F1026">
        <v>19970</v>
      </c>
      <c r="G1026">
        <v>19970</v>
      </c>
      <c r="H1026" t="s">
        <v>41</v>
      </c>
      <c r="I1026">
        <v>2431</v>
      </c>
      <c r="J1026" t="s">
        <v>2636</v>
      </c>
      <c r="K1026" t="s">
        <v>43</v>
      </c>
      <c r="L1026" t="s">
        <v>2637</v>
      </c>
      <c r="M1026" t="s">
        <v>45</v>
      </c>
      <c r="N1026" t="s">
        <v>230</v>
      </c>
      <c r="O1026" t="s">
        <v>47</v>
      </c>
      <c r="P1026" t="s">
        <v>74</v>
      </c>
      <c r="Q1026" t="s">
        <v>136</v>
      </c>
      <c r="R1026" t="s">
        <v>2646</v>
      </c>
      <c r="S1026" t="s">
        <v>52</v>
      </c>
      <c r="T1026" t="s">
        <v>371</v>
      </c>
      <c r="U1026" t="s">
        <v>126</v>
      </c>
      <c r="V1026" t="s">
        <v>54</v>
      </c>
      <c r="W1026" t="s">
        <v>55</v>
      </c>
      <c r="X1026" t="s">
        <v>56</v>
      </c>
      <c r="Y1026" t="s">
        <v>808</v>
      </c>
      <c r="Z1026" t="s">
        <v>802</v>
      </c>
      <c r="AA1026" t="s">
        <v>82</v>
      </c>
      <c r="AB1026">
        <v>3</v>
      </c>
      <c r="AC1026" t="s">
        <v>2638</v>
      </c>
      <c r="AD1026" t="s">
        <v>117</v>
      </c>
      <c r="AE1026" t="s">
        <v>172</v>
      </c>
      <c r="AF1026" t="s">
        <v>52</v>
      </c>
      <c r="AG1026" t="s">
        <v>52</v>
      </c>
      <c r="AH1026">
        <v>9606</v>
      </c>
      <c r="AI1026" t="s">
        <v>61</v>
      </c>
      <c r="AJ1026" t="s">
        <v>2647</v>
      </c>
      <c r="AK1026" t="s">
        <v>63</v>
      </c>
      <c r="AL1026" t="s">
        <v>2648</v>
      </c>
    </row>
    <row r="1027" spans="1:38" x14ac:dyDescent="0.2">
      <c r="A1027">
        <v>1241</v>
      </c>
      <c r="B1027">
        <v>32238925</v>
      </c>
      <c r="C1027" t="s">
        <v>38</v>
      </c>
      <c r="D1027" t="s">
        <v>2634</v>
      </c>
      <c r="E1027" t="s">
        <v>2649</v>
      </c>
      <c r="F1027">
        <v>19863</v>
      </c>
      <c r="G1027">
        <v>19863</v>
      </c>
      <c r="H1027" t="s">
        <v>41</v>
      </c>
      <c r="I1027">
        <v>167</v>
      </c>
      <c r="J1027" t="s">
        <v>2636</v>
      </c>
      <c r="K1027" t="s">
        <v>43</v>
      </c>
      <c r="L1027" t="s">
        <v>2650</v>
      </c>
      <c r="M1027" t="s">
        <v>45</v>
      </c>
      <c r="N1027" t="s">
        <v>230</v>
      </c>
      <c r="O1027" t="s">
        <v>47</v>
      </c>
      <c r="P1027" t="s">
        <v>48</v>
      </c>
      <c r="Q1027" t="s">
        <v>136</v>
      </c>
      <c r="R1027" t="s">
        <v>2651</v>
      </c>
      <c r="S1027" t="s">
        <v>1353</v>
      </c>
      <c r="T1027" t="s">
        <v>371</v>
      </c>
      <c r="U1027" t="s">
        <v>126</v>
      </c>
      <c r="V1027" t="s">
        <v>54</v>
      </c>
      <c r="W1027" t="s">
        <v>55</v>
      </c>
      <c r="X1027" t="s">
        <v>56</v>
      </c>
      <c r="Y1027" t="s">
        <v>808</v>
      </c>
      <c r="Z1027" t="s">
        <v>802</v>
      </c>
      <c r="AA1027" t="s">
        <v>59</v>
      </c>
      <c r="AB1027">
        <v>3</v>
      </c>
      <c r="AC1027" t="s">
        <v>2638</v>
      </c>
      <c r="AD1027" t="s">
        <v>117</v>
      </c>
      <c r="AE1027" t="s">
        <v>172</v>
      </c>
      <c r="AF1027" t="s">
        <v>52</v>
      </c>
      <c r="AG1027" t="s">
        <v>52</v>
      </c>
      <c r="AH1027">
        <v>9606</v>
      </c>
      <c r="AI1027" t="s">
        <v>61</v>
      </c>
      <c r="AJ1027" t="s">
        <v>2652</v>
      </c>
      <c r="AK1027" t="s">
        <v>63</v>
      </c>
      <c r="AL1027" t="s">
        <v>2653</v>
      </c>
    </row>
    <row r="1028" spans="1:38" x14ac:dyDescent="0.2">
      <c r="A1028">
        <v>1242</v>
      </c>
      <c r="B1028">
        <v>32238925</v>
      </c>
      <c r="C1028" t="s">
        <v>38</v>
      </c>
      <c r="D1028" t="s">
        <v>2634</v>
      </c>
      <c r="E1028" t="s">
        <v>2654</v>
      </c>
      <c r="F1028">
        <v>19875</v>
      </c>
      <c r="G1028">
        <v>19875</v>
      </c>
      <c r="H1028" t="s">
        <v>41</v>
      </c>
      <c r="I1028">
        <v>605</v>
      </c>
      <c r="J1028" t="s">
        <v>2636</v>
      </c>
      <c r="K1028" t="s">
        <v>43</v>
      </c>
      <c r="L1028" t="s">
        <v>2655</v>
      </c>
      <c r="M1028" t="s">
        <v>45</v>
      </c>
      <c r="N1028" t="s">
        <v>230</v>
      </c>
      <c r="O1028" t="s">
        <v>47</v>
      </c>
      <c r="P1028" t="s">
        <v>74</v>
      </c>
      <c r="Q1028" t="s">
        <v>136</v>
      </c>
      <c r="R1028" t="s">
        <v>2646</v>
      </c>
      <c r="S1028" t="s">
        <v>52</v>
      </c>
      <c r="T1028" t="s">
        <v>371</v>
      </c>
      <c r="U1028" t="s">
        <v>126</v>
      </c>
      <c r="V1028" t="s">
        <v>54</v>
      </c>
      <c r="W1028" t="s">
        <v>55</v>
      </c>
      <c r="X1028" t="s">
        <v>56</v>
      </c>
      <c r="Y1028" t="s">
        <v>808</v>
      </c>
      <c r="Z1028" t="s">
        <v>802</v>
      </c>
      <c r="AA1028" t="s">
        <v>82</v>
      </c>
      <c r="AB1028">
        <v>3</v>
      </c>
      <c r="AC1028" t="s">
        <v>2638</v>
      </c>
      <c r="AD1028" t="s">
        <v>117</v>
      </c>
      <c r="AE1028" t="s">
        <v>172</v>
      </c>
      <c r="AF1028" t="s">
        <v>52</v>
      </c>
      <c r="AG1028" t="s">
        <v>52</v>
      </c>
      <c r="AH1028">
        <v>9606</v>
      </c>
      <c r="AI1028" t="s">
        <v>61</v>
      </c>
      <c r="AJ1028" t="s">
        <v>2656</v>
      </c>
      <c r="AK1028" t="s">
        <v>63</v>
      </c>
      <c r="AL1028" t="s">
        <v>2657</v>
      </c>
    </row>
    <row r="1029" spans="1:38" x14ac:dyDescent="0.2">
      <c r="A1029">
        <v>1243</v>
      </c>
      <c r="B1029">
        <v>32238925</v>
      </c>
      <c r="C1029" t="s">
        <v>38</v>
      </c>
      <c r="D1029" t="s">
        <v>2634</v>
      </c>
      <c r="E1029" t="s">
        <v>2658</v>
      </c>
      <c r="F1029">
        <v>19988</v>
      </c>
      <c r="G1029">
        <v>19988</v>
      </c>
      <c r="H1029" t="s">
        <v>41</v>
      </c>
      <c r="I1029">
        <v>2704</v>
      </c>
      <c r="J1029" t="s">
        <v>2636</v>
      </c>
      <c r="K1029" t="s">
        <v>43</v>
      </c>
      <c r="L1029" t="s">
        <v>2655</v>
      </c>
      <c r="M1029" t="s">
        <v>45</v>
      </c>
      <c r="N1029" t="s">
        <v>230</v>
      </c>
      <c r="O1029" t="s">
        <v>47</v>
      </c>
      <c r="P1029" t="s">
        <v>74</v>
      </c>
      <c r="Q1029" t="s">
        <v>136</v>
      </c>
      <c r="R1029" t="s">
        <v>52</v>
      </c>
      <c r="S1029" t="s">
        <v>52</v>
      </c>
      <c r="T1029" t="s">
        <v>371</v>
      </c>
      <c r="U1029" t="s">
        <v>126</v>
      </c>
      <c r="V1029" t="s">
        <v>54</v>
      </c>
      <c r="W1029" t="s">
        <v>55</v>
      </c>
      <c r="X1029" t="s">
        <v>56</v>
      </c>
      <c r="Y1029" t="s">
        <v>1180</v>
      </c>
      <c r="Z1029" t="s">
        <v>225</v>
      </c>
      <c r="AA1029" t="s">
        <v>82</v>
      </c>
      <c r="AB1029">
        <v>3</v>
      </c>
      <c r="AC1029" t="s">
        <v>2638</v>
      </c>
      <c r="AD1029" t="s">
        <v>117</v>
      </c>
      <c r="AE1029" t="s">
        <v>172</v>
      </c>
      <c r="AF1029" t="s">
        <v>52</v>
      </c>
      <c r="AG1029" t="s">
        <v>52</v>
      </c>
      <c r="AH1029">
        <v>9606</v>
      </c>
      <c r="AI1029" t="s">
        <v>61</v>
      </c>
      <c r="AJ1029" t="s">
        <v>2659</v>
      </c>
      <c r="AK1029" t="s">
        <v>63</v>
      </c>
      <c r="AL1029" t="s">
        <v>119</v>
      </c>
    </row>
    <row r="1030" spans="1:38" x14ac:dyDescent="0.2">
      <c r="A1030">
        <v>1244</v>
      </c>
      <c r="B1030">
        <v>32238925</v>
      </c>
      <c r="C1030" t="s">
        <v>38</v>
      </c>
      <c r="D1030" t="s">
        <v>2634</v>
      </c>
      <c r="E1030" t="s">
        <v>2660</v>
      </c>
      <c r="F1030">
        <v>19988</v>
      </c>
      <c r="G1030">
        <v>19988</v>
      </c>
      <c r="H1030" t="s">
        <v>41</v>
      </c>
      <c r="I1030">
        <v>1935</v>
      </c>
      <c r="J1030" t="s">
        <v>2636</v>
      </c>
      <c r="K1030" t="s">
        <v>43</v>
      </c>
      <c r="L1030" t="s">
        <v>2655</v>
      </c>
      <c r="M1030" t="s">
        <v>45</v>
      </c>
      <c r="N1030" t="s">
        <v>230</v>
      </c>
      <c r="O1030" t="s">
        <v>47</v>
      </c>
      <c r="P1030" t="s">
        <v>74</v>
      </c>
      <c r="Q1030" t="s">
        <v>136</v>
      </c>
      <c r="R1030" t="s">
        <v>2646</v>
      </c>
      <c r="S1030" t="s">
        <v>52</v>
      </c>
      <c r="T1030" t="s">
        <v>371</v>
      </c>
      <c r="U1030" t="s">
        <v>126</v>
      </c>
      <c r="V1030" t="s">
        <v>54</v>
      </c>
      <c r="W1030" t="s">
        <v>55</v>
      </c>
      <c r="X1030" t="s">
        <v>56</v>
      </c>
      <c r="Y1030" t="s">
        <v>1180</v>
      </c>
      <c r="Z1030" t="s">
        <v>225</v>
      </c>
      <c r="AA1030" t="s">
        <v>82</v>
      </c>
      <c r="AB1030">
        <v>3</v>
      </c>
      <c r="AC1030" t="s">
        <v>2638</v>
      </c>
      <c r="AD1030" t="s">
        <v>117</v>
      </c>
      <c r="AE1030" t="s">
        <v>172</v>
      </c>
      <c r="AF1030" t="s">
        <v>52</v>
      </c>
      <c r="AG1030" t="s">
        <v>52</v>
      </c>
      <c r="AH1030">
        <v>9606</v>
      </c>
      <c r="AI1030" t="s">
        <v>61</v>
      </c>
      <c r="AJ1030" t="s">
        <v>2661</v>
      </c>
      <c r="AK1030" t="s">
        <v>63</v>
      </c>
      <c r="AL1030" t="s">
        <v>2648</v>
      </c>
    </row>
    <row r="1031" spans="1:38" x14ac:dyDescent="0.2">
      <c r="A1031">
        <v>1245</v>
      </c>
      <c r="B1031">
        <v>32238925</v>
      </c>
      <c r="C1031" t="s">
        <v>38</v>
      </c>
      <c r="D1031" t="s">
        <v>2634</v>
      </c>
      <c r="E1031" t="s">
        <v>2662</v>
      </c>
      <c r="F1031">
        <v>19960</v>
      </c>
      <c r="G1031">
        <v>19960</v>
      </c>
      <c r="H1031" t="s">
        <v>41</v>
      </c>
      <c r="I1031">
        <v>491</v>
      </c>
      <c r="J1031" t="s">
        <v>2636</v>
      </c>
      <c r="K1031" t="s">
        <v>43</v>
      </c>
      <c r="L1031" t="s">
        <v>2655</v>
      </c>
      <c r="M1031" t="s">
        <v>45</v>
      </c>
      <c r="N1031" t="s">
        <v>230</v>
      </c>
      <c r="O1031" t="s">
        <v>47</v>
      </c>
      <c r="P1031" t="s">
        <v>74</v>
      </c>
      <c r="Q1031" t="s">
        <v>136</v>
      </c>
      <c r="R1031" t="s">
        <v>2646</v>
      </c>
      <c r="S1031" t="s">
        <v>52</v>
      </c>
      <c r="T1031" t="s">
        <v>371</v>
      </c>
      <c r="U1031" t="s">
        <v>126</v>
      </c>
      <c r="V1031" t="s">
        <v>54</v>
      </c>
      <c r="W1031" t="s">
        <v>55</v>
      </c>
      <c r="X1031" t="s">
        <v>56</v>
      </c>
      <c r="Y1031" t="s">
        <v>1180</v>
      </c>
      <c r="Z1031" t="s">
        <v>225</v>
      </c>
      <c r="AA1031" t="s">
        <v>82</v>
      </c>
      <c r="AB1031">
        <v>3</v>
      </c>
      <c r="AC1031" t="s">
        <v>2638</v>
      </c>
      <c r="AD1031" t="s">
        <v>117</v>
      </c>
      <c r="AE1031" t="s">
        <v>172</v>
      </c>
      <c r="AF1031" t="s">
        <v>52</v>
      </c>
      <c r="AG1031" t="s">
        <v>52</v>
      </c>
      <c r="AH1031">
        <v>9606</v>
      </c>
      <c r="AI1031" t="s">
        <v>61</v>
      </c>
      <c r="AJ1031" t="s">
        <v>2656</v>
      </c>
      <c r="AK1031" t="s">
        <v>63</v>
      </c>
      <c r="AL1031" t="s">
        <v>2657</v>
      </c>
    </row>
    <row r="1032" spans="1:38" x14ac:dyDescent="0.2">
      <c r="A1032">
        <v>1246</v>
      </c>
      <c r="B1032">
        <v>32238925</v>
      </c>
      <c r="C1032" t="s">
        <v>38</v>
      </c>
      <c r="D1032" t="s">
        <v>2634</v>
      </c>
      <c r="E1032" t="s">
        <v>2663</v>
      </c>
      <c r="F1032">
        <v>19996</v>
      </c>
      <c r="G1032">
        <v>19996</v>
      </c>
      <c r="H1032" t="s">
        <v>41</v>
      </c>
      <c r="I1032">
        <v>2970</v>
      </c>
      <c r="J1032" t="s">
        <v>2636</v>
      </c>
      <c r="K1032" t="s">
        <v>43</v>
      </c>
      <c r="L1032" t="s">
        <v>2655</v>
      </c>
      <c r="M1032" t="s">
        <v>45</v>
      </c>
      <c r="N1032" t="s">
        <v>230</v>
      </c>
      <c r="O1032" t="s">
        <v>47</v>
      </c>
      <c r="P1032" t="s">
        <v>74</v>
      </c>
      <c r="Q1032" t="s">
        <v>136</v>
      </c>
      <c r="R1032" t="s">
        <v>52</v>
      </c>
      <c r="S1032" t="s">
        <v>52</v>
      </c>
      <c r="T1032" t="s">
        <v>371</v>
      </c>
      <c r="U1032" t="s">
        <v>126</v>
      </c>
      <c r="V1032" t="s">
        <v>54</v>
      </c>
      <c r="W1032" t="s">
        <v>55</v>
      </c>
      <c r="X1032" t="s">
        <v>56</v>
      </c>
      <c r="Y1032" t="s">
        <v>1769</v>
      </c>
      <c r="Z1032" t="s">
        <v>811</v>
      </c>
      <c r="AA1032" t="s">
        <v>82</v>
      </c>
      <c r="AB1032">
        <v>3</v>
      </c>
      <c r="AC1032" t="s">
        <v>2638</v>
      </c>
      <c r="AD1032" t="s">
        <v>117</v>
      </c>
      <c r="AE1032" t="s">
        <v>172</v>
      </c>
      <c r="AF1032" t="s">
        <v>52</v>
      </c>
      <c r="AG1032" t="s">
        <v>52</v>
      </c>
      <c r="AH1032">
        <v>9606</v>
      </c>
      <c r="AI1032" t="s">
        <v>61</v>
      </c>
      <c r="AJ1032" t="s">
        <v>2659</v>
      </c>
      <c r="AK1032" t="s">
        <v>63</v>
      </c>
      <c r="AL1032" t="s">
        <v>119</v>
      </c>
    </row>
    <row r="1033" spans="1:38" x14ac:dyDescent="0.2">
      <c r="A1033">
        <v>1247</v>
      </c>
      <c r="B1033">
        <v>32238925</v>
      </c>
      <c r="C1033" t="s">
        <v>38</v>
      </c>
      <c r="D1033" t="s">
        <v>2634</v>
      </c>
      <c r="E1033" t="s">
        <v>2664</v>
      </c>
      <c r="F1033">
        <v>19996</v>
      </c>
      <c r="G1033">
        <v>19996</v>
      </c>
      <c r="H1033" t="s">
        <v>41</v>
      </c>
      <c r="I1033">
        <v>2443</v>
      </c>
      <c r="J1033" t="s">
        <v>2636</v>
      </c>
      <c r="K1033" t="s">
        <v>43</v>
      </c>
      <c r="L1033" t="s">
        <v>2655</v>
      </c>
      <c r="M1033" t="s">
        <v>45</v>
      </c>
      <c r="N1033" t="s">
        <v>230</v>
      </c>
      <c r="O1033" t="s">
        <v>47</v>
      </c>
      <c r="P1033" t="s">
        <v>74</v>
      </c>
      <c r="Q1033" t="s">
        <v>136</v>
      </c>
      <c r="R1033" t="s">
        <v>2646</v>
      </c>
      <c r="S1033" t="s">
        <v>52</v>
      </c>
      <c r="T1033" t="s">
        <v>371</v>
      </c>
      <c r="U1033" t="s">
        <v>126</v>
      </c>
      <c r="V1033" t="s">
        <v>54</v>
      </c>
      <c r="W1033" t="s">
        <v>55</v>
      </c>
      <c r="X1033" t="s">
        <v>56</v>
      </c>
      <c r="Y1033" t="s">
        <v>1769</v>
      </c>
      <c r="Z1033" t="s">
        <v>811</v>
      </c>
      <c r="AA1033" t="s">
        <v>82</v>
      </c>
      <c r="AB1033">
        <v>3</v>
      </c>
      <c r="AC1033" t="s">
        <v>2638</v>
      </c>
      <c r="AD1033" t="s">
        <v>117</v>
      </c>
      <c r="AE1033" t="s">
        <v>172</v>
      </c>
      <c r="AF1033" t="s">
        <v>52</v>
      </c>
      <c r="AG1033" t="s">
        <v>52</v>
      </c>
      <c r="AH1033">
        <v>9606</v>
      </c>
      <c r="AI1033" t="s">
        <v>61</v>
      </c>
      <c r="AJ1033" t="s">
        <v>2661</v>
      </c>
      <c r="AK1033" t="s">
        <v>63</v>
      </c>
      <c r="AL1033" t="s">
        <v>2648</v>
      </c>
    </row>
    <row r="1034" spans="1:38" x14ac:dyDescent="0.2">
      <c r="A1034">
        <v>1248</v>
      </c>
      <c r="B1034">
        <v>32238925</v>
      </c>
      <c r="C1034" t="s">
        <v>38</v>
      </c>
      <c r="D1034" t="s">
        <v>2634</v>
      </c>
      <c r="E1034" t="s">
        <v>2665</v>
      </c>
      <c r="F1034">
        <v>19828</v>
      </c>
      <c r="G1034">
        <v>19828</v>
      </c>
      <c r="H1034" t="s">
        <v>41</v>
      </c>
      <c r="I1034">
        <v>332</v>
      </c>
      <c r="J1034" t="s">
        <v>2636</v>
      </c>
      <c r="K1034" t="s">
        <v>43</v>
      </c>
      <c r="L1034" t="s">
        <v>2655</v>
      </c>
      <c r="M1034" t="s">
        <v>45</v>
      </c>
      <c r="N1034" t="s">
        <v>230</v>
      </c>
      <c r="O1034" t="s">
        <v>47</v>
      </c>
      <c r="P1034" t="s">
        <v>74</v>
      </c>
      <c r="Q1034" t="s">
        <v>136</v>
      </c>
      <c r="R1034" t="s">
        <v>2646</v>
      </c>
      <c r="S1034" t="s">
        <v>52</v>
      </c>
      <c r="T1034" t="s">
        <v>371</v>
      </c>
      <c r="U1034" t="s">
        <v>126</v>
      </c>
      <c r="V1034" t="s">
        <v>54</v>
      </c>
      <c r="W1034" t="s">
        <v>55</v>
      </c>
      <c r="X1034" t="s">
        <v>56</v>
      </c>
      <c r="Y1034" t="s">
        <v>1769</v>
      </c>
      <c r="Z1034" t="s">
        <v>811</v>
      </c>
      <c r="AA1034" t="s">
        <v>82</v>
      </c>
      <c r="AB1034">
        <v>3</v>
      </c>
      <c r="AC1034" t="s">
        <v>2638</v>
      </c>
      <c r="AD1034" t="s">
        <v>117</v>
      </c>
      <c r="AE1034" t="s">
        <v>172</v>
      </c>
      <c r="AF1034" t="s">
        <v>52</v>
      </c>
      <c r="AG1034" t="s">
        <v>52</v>
      </c>
      <c r="AH1034">
        <v>9606</v>
      </c>
      <c r="AI1034" t="s">
        <v>61</v>
      </c>
      <c r="AJ1034" t="s">
        <v>2656</v>
      </c>
      <c r="AK1034" t="s">
        <v>63</v>
      </c>
      <c r="AL1034" t="s">
        <v>2657</v>
      </c>
    </row>
    <row r="1035" spans="1:38" x14ac:dyDescent="0.2">
      <c r="A1035">
        <v>1249</v>
      </c>
      <c r="B1035">
        <v>32755594</v>
      </c>
      <c r="C1035" t="s">
        <v>38</v>
      </c>
      <c r="D1035" t="s">
        <v>2666</v>
      </c>
      <c r="E1035" t="s">
        <v>2667</v>
      </c>
      <c r="F1035">
        <v>19012</v>
      </c>
      <c r="G1035">
        <v>19012</v>
      </c>
      <c r="H1035" t="s">
        <v>41</v>
      </c>
      <c r="I1035">
        <v>392</v>
      </c>
      <c r="J1035" t="s">
        <v>301</v>
      </c>
      <c r="K1035" t="s">
        <v>43</v>
      </c>
      <c r="L1035" t="s">
        <v>2668</v>
      </c>
      <c r="M1035" t="s">
        <v>45</v>
      </c>
      <c r="N1035" t="s">
        <v>230</v>
      </c>
      <c r="O1035" t="s">
        <v>47</v>
      </c>
      <c r="P1035" t="s">
        <v>48</v>
      </c>
      <c r="Q1035" t="s">
        <v>303</v>
      </c>
      <c r="R1035" t="s">
        <v>2669</v>
      </c>
      <c r="S1035" t="s">
        <v>2670</v>
      </c>
      <c r="T1035">
        <f xml:space="preserve"> 0.5</f>
        <v>0.5</v>
      </c>
      <c r="U1035" t="s">
        <v>1998</v>
      </c>
      <c r="V1035" t="s">
        <v>54</v>
      </c>
      <c r="W1035" t="s">
        <v>55</v>
      </c>
      <c r="X1035" t="s">
        <v>56</v>
      </c>
      <c r="Y1035" t="s">
        <v>305</v>
      </c>
      <c r="Z1035" t="s">
        <v>306</v>
      </c>
      <c r="AA1035" t="s">
        <v>59</v>
      </c>
      <c r="AB1035">
        <v>2</v>
      </c>
      <c r="AC1035" t="s">
        <v>307</v>
      </c>
      <c r="AD1035" t="s">
        <v>171</v>
      </c>
      <c r="AE1035" t="s">
        <v>52</v>
      </c>
      <c r="AF1035" t="s">
        <v>52</v>
      </c>
      <c r="AG1035" t="s">
        <v>52</v>
      </c>
      <c r="AH1035">
        <v>9606</v>
      </c>
      <c r="AI1035" t="s">
        <v>61</v>
      </c>
      <c r="AJ1035" t="s">
        <v>2671</v>
      </c>
      <c r="AK1035" t="s">
        <v>63</v>
      </c>
      <c r="AL1035" t="s">
        <v>2296</v>
      </c>
    </row>
    <row r="1036" spans="1:38" x14ac:dyDescent="0.2">
      <c r="A1036">
        <v>1250</v>
      </c>
      <c r="B1036">
        <v>32755594</v>
      </c>
      <c r="C1036" t="s">
        <v>38</v>
      </c>
      <c r="D1036" t="s">
        <v>2666</v>
      </c>
      <c r="E1036" t="s">
        <v>2672</v>
      </c>
      <c r="F1036">
        <v>19021</v>
      </c>
      <c r="G1036">
        <v>19021</v>
      </c>
      <c r="H1036" t="s">
        <v>41</v>
      </c>
      <c r="I1036">
        <v>104</v>
      </c>
      <c r="J1036" t="s">
        <v>301</v>
      </c>
      <c r="K1036" t="s">
        <v>43</v>
      </c>
      <c r="L1036" t="s">
        <v>2668</v>
      </c>
      <c r="M1036" t="s">
        <v>45</v>
      </c>
      <c r="N1036" t="s">
        <v>230</v>
      </c>
      <c r="O1036" t="s">
        <v>47</v>
      </c>
      <c r="P1036" t="s">
        <v>48</v>
      </c>
      <c r="Q1036" t="s">
        <v>2352</v>
      </c>
      <c r="R1036" t="s">
        <v>2673</v>
      </c>
      <c r="S1036" t="s">
        <v>2670</v>
      </c>
      <c r="T1036">
        <f xml:space="preserve"> 0.5</f>
        <v>0.5</v>
      </c>
      <c r="U1036" t="s">
        <v>1998</v>
      </c>
      <c r="V1036" t="s">
        <v>54</v>
      </c>
      <c r="W1036" t="s">
        <v>55</v>
      </c>
      <c r="X1036" t="s">
        <v>56</v>
      </c>
      <c r="Y1036" t="s">
        <v>305</v>
      </c>
      <c r="Z1036" t="s">
        <v>306</v>
      </c>
      <c r="AA1036" t="s">
        <v>59</v>
      </c>
      <c r="AB1036">
        <v>2</v>
      </c>
      <c r="AC1036" t="s">
        <v>307</v>
      </c>
      <c r="AD1036" t="s">
        <v>171</v>
      </c>
      <c r="AE1036" t="s">
        <v>52</v>
      </c>
      <c r="AF1036" t="s">
        <v>52</v>
      </c>
      <c r="AG1036" t="s">
        <v>52</v>
      </c>
      <c r="AH1036">
        <v>9606</v>
      </c>
      <c r="AI1036" t="s">
        <v>61</v>
      </c>
      <c r="AJ1036" t="s">
        <v>2674</v>
      </c>
      <c r="AK1036" t="s">
        <v>63</v>
      </c>
      <c r="AL1036" t="s">
        <v>2296</v>
      </c>
    </row>
    <row r="1037" spans="1:38" x14ac:dyDescent="0.2">
      <c r="A1037">
        <v>1251</v>
      </c>
      <c r="B1037">
        <v>32755594</v>
      </c>
      <c r="C1037" t="s">
        <v>38</v>
      </c>
      <c r="D1037" t="s">
        <v>2666</v>
      </c>
      <c r="E1037" t="s">
        <v>2675</v>
      </c>
      <c r="F1037">
        <v>19016</v>
      </c>
      <c r="G1037">
        <v>19016</v>
      </c>
      <c r="H1037" t="s">
        <v>41</v>
      </c>
      <c r="I1037">
        <v>399</v>
      </c>
      <c r="J1037" t="s">
        <v>301</v>
      </c>
      <c r="K1037" t="s">
        <v>43</v>
      </c>
      <c r="L1037" t="s">
        <v>2668</v>
      </c>
      <c r="M1037" t="s">
        <v>45</v>
      </c>
      <c r="N1037" t="s">
        <v>230</v>
      </c>
      <c r="O1037" t="s">
        <v>47</v>
      </c>
      <c r="P1037" t="s">
        <v>48</v>
      </c>
      <c r="Q1037" t="s">
        <v>2352</v>
      </c>
      <c r="R1037" t="s">
        <v>2676</v>
      </c>
      <c r="S1037" t="s">
        <v>2677</v>
      </c>
      <c r="T1037">
        <f xml:space="preserve"> 0.5</f>
        <v>0.5</v>
      </c>
      <c r="U1037" t="s">
        <v>1998</v>
      </c>
      <c r="V1037" t="s">
        <v>54</v>
      </c>
      <c r="W1037" t="s">
        <v>55</v>
      </c>
      <c r="X1037" t="s">
        <v>56</v>
      </c>
      <c r="Y1037" t="s">
        <v>305</v>
      </c>
      <c r="Z1037" t="s">
        <v>306</v>
      </c>
      <c r="AA1037" t="s">
        <v>59</v>
      </c>
      <c r="AB1037">
        <v>2</v>
      </c>
      <c r="AC1037" t="s">
        <v>307</v>
      </c>
      <c r="AD1037" t="s">
        <v>171</v>
      </c>
      <c r="AE1037" t="s">
        <v>52</v>
      </c>
      <c r="AF1037" t="s">
        <v>52</v>
      </c>
      <c r="AG1037" t="s">
        <v>52</v>
      </c>
      <c r="AH1037">
        <v>9606</v>
      </c>
      <c r="AI1037" t="s">
        <v>61</v>
      </c>
      <c r="AJ1037" t="s">
        <v>2678</v>
      </c>
      <c r="AK1037" t="s">
        <v>63</v>
      </c>
      <c r="AL1037" t="s">
        <v>2296</v>
      </c>
    </row>
    <row r="1038" spans="1:38" x14ac:dyDescent="0.2">
      <c r="A1038">
        <v>1252</v>
      </c>
      <c r="B1038">
        <v>32755594</v>
      </c>
      <c r="C1038" t="s">
        <v>38</v>
      </c>
      <c r="D1038" t="s">
        <v>2666</v>
      </c>
      <c r="E1038" t="s">
        <v>2679</v>
      </c>
      <c r="F1038">
        <v>17821</v>
      </c>
      <c r="G1038">
        <v>17821</v>
      </c>
      <c r="H1038" t="s">
        <v>41</v>
      </c>
      <c r="I1038">
        <v>1</v>
      </c>
      <c r="J1038" t="s">
        <v>301</v>
      </c>
      <c r="K1038" t="s">
        <v>43</v>
      </c>
      <c r="L1038" t="s">
        <v>2680</v>
      </c>
      <c r="M1038" t="s">
        <v>45</v>
      </c>
      <c r="N1038" t="s">
        <v>230</v>
      </c>
      <c r="O1038" t="s">
        <v>47</v>
      </c>
      <c r="P1038" t="s">
        <v>48</v>
      </c>
      <c r="Q1038" t="s">
        <v>114</v>
      </c>
      <c r="R1038" t="s">
        <v>2669</v>
      </c>
      <c r="S1038" t="s">
        <v>2681</v>
      </c>
      <c r="T1038">
        <f xml:space="preserve"> 0.5</f>
        <v>0.5</v>
      </c>
      <c r="U1038" t="s">
        <v>1998</v>
      </c>
      <c r="V1038" t="s">
        <v>54</v>
      </c>
      <c r="W1038" t="s">
        <v>55</v>
      </c>
      <c r="X1038" t="s">
        <v>56</v>
      </c>
      <c r="Y1038" t="s">
        <v>2682</v>
      </c>
      <c r="Z1038" t="s">
        <v>2683</v>
      </c>
      <c r="AA1038" t="s">
        <v>59</v>
      </c>
      <c r="AB1038">
        <v>3</v>
      </c>
      <c r="AC1038" t="s">
        <v>307</v>
      </c>
      <c r="AD1038" t="s">
        <v>117</v>
      </c>
      <c r="AE1038" t="s">
        <v>171</v>
      </c>
      <c r="AF1038" t="s">
        <v>52</v>
      </c>
      <c r="AG1038" t="s">
        <v>52</v>
      </c>
      <c r="AH1038">
        <v>9606</v>
      </c>
      <c r="AI1038" t="s">
        <v>61</v>
      </c>
      <c r="AJ1038" t="s">
        <v>2671</v>
      </c>
      <c r="AK1038" t="s">
        <v>63</v>
      </c>
      <c r="AL1038" t="s">
        <v>2296</v>
      </c>
    </row>
    <row r="1039" spans="1:38" x14ac:dyDescent="0.2">
      <c r="A1039">
        <v>1255</v>
      </c>
      <c r="B1039">
        <v>31855178</v>
      </c>
      <c r="C1039" t="s">
        <v>38</v>
      </c>
      <c r="D1039" t="s">
        <v>2684</v>
      </c>
      <c r="E1039" t="s">
        <v>2685</v>
      </c>
      <c r="F1039">
        <v>22021</v>
      </c>
      <c r="G1039">
        <v>22021</v>
      </c>
      <c r="H1039" t="s">
        <v>41</v>
      </c>
      <c r="I1039">
        <v>1098</v>
      </c>
      <c r="J1039" t="s">
        <v>228</v>
      </c>
      <c r="K1039" t="s">
        <v>43</v>
      </c>
      <c r="L1039" t="s">
        <v>1437</v>
      </c>
      <c r="M1039" t="s">
        <v>45</v>
      </c>
      <c r="N1039" t="s">
        <v>46</v>
      </c>
      <c r="O1039" t="s">
        <v>47</v>
      </c>
      <c r="P1039" t="s">
        <v>48</v>
      </c>
      <c r="Q1039" t="s">
        <v>2549</v>
      </c>
      <c r="R1039" t="s">
        <v>2686</v>
      </c>
      <c r="S1039" t="s">
        <v>138</v>
      </c>
      <c r="T1039" t="s">
        <v>52</v>
      </c>
      <c r="U1039" t="s">
        <v>237</v>
      </c>
      <c r="V1039" t="s">
        <v>54</v>
      </c>
      <c r="W1039" t="s">
        <v>55</v>
      </c>
      <c r="X1039" t="s">
        <v>56</v>
      </c>
      <c r="Y1039" t="s">
        <v>231</v>
      </c>
      <c r="Z1039" t="s">
        <v>232</v>
      </c>
      <c r="AA1039" t="s">
        <v>59</v>
      </c>
      <c r="AB1039">
        <v>3</v>
      </c>
      <c r="AC1039" t="s">
        <v>233</v>
      </c>
      <c r="AD1039" t="s">
        <v>117</v>
      </c>
      <c r="AE1039" t="s">
        <v>171</v>
      </c>
      <c r="AF1039" t="s">
        <v>52</v>
      </c>
      <c r="AG1039" t="s">
        <v>52</v>
      </c>
      <c r="AH1039">
        <v>9606</v>
      </c>
      <c r="AI1039" t="s">
        <v>61</v>
      </c>
      <c r="AJ1039" t="s">
        <v>2687</v>
      </c>
      <c r="AK1039" t="s">
        <v>63</v>
      </c>
      <c r="AL1039" t="s">
        <v>64</v>
      </c>
    </row>
    <row r="1040" spans="1:38" x14ac:dyDescent="0.2">
      <c r="A1040">
        <v>1256</v>
      </c>
      <c r="B1040">
        <v>30962421</v>
      </c>
      <c r="C1040" t="s">
        <v>38</v>
      </c>
      <c r="D1040" t="s">
        <v>2688</v>
      </c>
      <c r="E1040" t="s">
        <v>2689</v>
      </c>
      <c r="F1040">
        <v>23972</v>
      </c>
      <c r="G1040">
        <v>23972</v>
      </c>
      <c r="H1040" t="s">
        <v>41</v>
      </c>
      <c r="I1040">
        <v>1469</v>
      </c>
      <c r="J1040" t="s">
        <v>71</v>
      </c>
      <c r="K1040" t="s">
        <v>43</v>
      </c>
      <c r="L1040" t="s">
        <v>2690</v>
      </c>
      <c r="M1040" t="s">
        <v>45</v>
      </c>
      <c r="N1040" t="s">
        <v>230</v>
      </c>
      <c r="O1040" t="s">
        <v>47</v>
      </c>
      <c r="P1040" t="s">
        <v>48</v>
      </c>
      <c r="Q1040" t="s">
        <v>2196</v>
      </c>
      <c r="R1040" t="s">
        <v>2691</v>
      </c>
      <c r="S1040" t="s">
        <v>1353</v>
      </c>
      <c r="T1040" t="s">
        <v>52</v>
      </c>
      <c r="U1040" t="s">
        <v>1441</v>
      </c>
      <c r="V1040" t="s">
        <v>54</v>
      </c>
      <c r="W1040" t="s">
        <v>55</v>
      </c>
      <c r="X1040" t="s">
        <v>56</v>
      </c>
      <c r="Y1040" t="s">
        <v>460</v>
      </c>
      <c r="Z1040" t="s">
        <v>443</v>
      </c>
      <c r="AA1040" t="s">
        <v>59</v>
      </c>
      <c r="AB1040">
        <v>2</v>
      </c>
      <c r="AC1040" t="s">
        <v>2178</v>
      </c>
      <c r="AD1040" t="s">
        <v>117</v>
      </c>
      <c r="AE1040" t="s">
        <v>52</v>
      </c>
      <c r="AF1040" t="s">
        <v>52</v>
      </c>
      <c r="AG1040" t="s">
        <v>52</v>
      </c>
      <c r="AH1040">
        <v>9606</v>
      </c>
      <c r="AI1040" t="s">
        <v>61</v>
      </c>
      <c r="AJ1040" t="s">
        <v>2692</v>
      </c>
      <c r="AK1040" t="s">
        <v>63</v>
      </c>
      <c r="AL1040" t="s">
        <v>2693</v>
      </c>
    </row>
    <row r="1041" spans="1:38" x14ac:dyDescent="0.2">
      <c r="A1041">
        <v>1257</v>
      </c>
      <c r="B1041">
        <v>30962421</v>
      </c>
      <c r="C1041" t="s">
        <v>38</v>
      </c>
      <c r="D1041" t="s">
        <v>2688</v>
      </c>
      <c r="E1041" t="s">
        <v>2694</v>
      </c>
      <c r="F1041">
        <v>23972</v>
      </c>
      <c r="G1041">
        <v>23972</v>
      </c>
      <c r="H1041" t="s">
        <v>41</v>
      </c>
      <c r="I1041">
        <v>2051</v>
      </c>
      <c r="J1041" t="s">
        <v>71</v>
      </c>
      <c r="K1041" t="s">
        <v>43</v>
      </c>
      <c r="L1041" t="s">
        <v>2690</v>
      </c>
      <c r="M1041" t="s">
        <v>45</v>
      </c>
      <c r="N1041" t="s">
        <v>230</v>
      </c>
      <c r="O1041" t="s">
        <v>47</v>
      </c>
      <c r="P1041" t="s">
        <v>48</v>
      </c>
      <c r="Q1041" t="s">
        <v>1438</v>
      </c>
      <c r="R1041" t="s">
        <v>2691</v>
      </c>
      <c r="S1041" t="s">
        <v>1353</v>
      </c>
      <c r="T1041" t="s">
        <v>52</v>
      </c>
      <c r="U1041" t="s">
        <v>1441</v>
      </c>
      <c r="V1041" t="s">
        <v>54</v>
      </c>
      <c r="W1041" t="s">
        <v>55</v>
      </c>
      <c r="X1041" t="s">
        <v>56</v>
      </c>
      <c r="Y1041" t="s">
        <v>460</v>
      </c>
      <c r="Z1041" t="s">
        <v>443</v>
      </c>
      <c r="AA1041" t="s">
        <v>59</v>
      </c>
      <c r="AB1041">
        <v>2</v>
      </c>
      <c r="AC1041" t="s">
        <v>2178</v>
      </c>
      <c r="AD1041" t="s">
        <v>117</v>
      </c>
      <c r="AE1041" t="s">
        <v>52</v>
      </c>
      <c r="AF1041" t="s">
        <v>52</v>
      </c>
      <c r="AG1041" t="s">
        <v>52</v>
      </c>
      <c r="AH1041">
        <v>9606</v>
      </c>
      <c r="AI1041" t="s">
        <v>61</v>
      </c>
      <c r="AJ1041" t="s">
        <v>2692</v>
      </c>
      <c r="AK1041" t="s">
        <v>63</v>
      </c>
      <c r="AL1041" t="s">
        <v>2693</v>
      </c>
    </row>
    <row r="1042" spans="1:38" x14ac:dyDescent="0.2">
      <c r="A1042">
        <v>1258</v>
      </c>
      <c r="B1042">
        <v>30962421</v>
      </c>
      <c r="C1042" t="s">
        <v>38</v>
      </c>
      <c r="D1042" t="s">
        <v>2688</v>
      </c>
      <c r="E1042" t="s">
        <v>2695</v>
      </c>
      <c r="F1042">
        <v>23972</v>
      </c>
      <c r="G1042">
        <v>23972</v>
      </c>
      <c r="H1042" t="s">
        <v>41</v>
      </c>
      <c r="I1042">
        <v>1815</v>
      </c>
      <c r="J1042" t="s">
        <v>71</v>
      </c>
      <c r="K1042" t="s">
        <v>43</v>
      </c>
      <c r="L1042" t="s">
        <v>2690</v>
      </c>
      <c r="M1042" t="s">
        <v>45</v>
      </c>
      <c r="N1042" t="s">
        <v>230</v>
      </c>
      <c r="O1042" t="s">
        <v>47</v>
      </c>
      <c r="P1042" t="s">
        <v>48</v>
      </c>
      <c r="Q1042" t="s">
        <v>343</v>
      </c>
      <c r="R1042" t="s">
        <v>2691</v>
      </c>
      <c r="S1042" t="s">
        <v>1353</v>
      </c>
      <c r="T1042" t="s">
        <v>52</v>
      </c>
      <c r="U1042" t="s">
        <v>1441</v>
      </c>
      <c r="V1042" t="s">
        <v>54</v>
      </c>
      <c r="W1042" t="s">
        <v>55</v>
      </c>
      <c r="X1042" t="s">
        <v>56</v>
      </c>
      <c r="Y1042" t="s">
        <v>460</v>
      </c>
      <c r="Z1042" t="s">
        <v>443</v>
      </c>
      <c r="AA1042" t="s">
        <v>59</v>
      </c>
      <c r="AB1042">
        <v>2</v>
      </c>
      <c r="AC1042" t="s">
        <v>2178</v>
      </c>
      <c r="AD1042" t="s">
        <v>117</v>
      </c>
      <c r="AE1042" t="s">
        <v>52</v>
      </c>
      <c r="AF1042" t="s">
        <v>52</v>
      </c>
      <c r="AG1042" t="s">
        <v>52</v>
      </c>
      <c r="AH1042">
        <v>9606</v>
      </c>
      <c r="AI1042" t="s">
        <v>61</v>
      </c>
      <c r="AJ1042" t="s">
        <v>2692</v>
      </c>
      <c r="AK1042" t="s">
        <v>63</v>
      </c>
      <c r="AL1042" t="s">
        <v>2693</v>
      </c>
    </row>
    <row r="1043" spans="1:38" x14ac:dyDescent="0.2">
      <c r="A1043">
        <v>1291</v>
      </c>
      <c r="B1043">
        <v>30154076</v>
      </c>
      <c r="C1043" t="s">
        <v>38</v>
      </c>
      <c r="D1043" t="s">
        <v>2696</v>
      </c>
      <c r="E1043" t="s">
        <v>2697</v>
      </c>
      <c r="F1043">
        <v>15606</v>
      </c>
      <c r="G1043">
        <v>15606</v>
      </c>
      <c r="H1043" t="s">
        <v>41</v>
      </c>
      <c r="I1043">
        <v>129</v>
      </c>
      <c r="J1043" t="s">
        <v>71</v>
      </c>
      <c r="K1043" t="s">
        <v>43</v>
      </c>
      <c r="L1043" t="s">
        <v>2698</v>
      </c>
      <c r="M1043" t="s">
        <v>45</v>
      </c>
      <c r="N1043" t="s">
        <v>230</v>
      </c>
      <c r="O1043" t="s">
        <v>47</v>
      </c>
      <c r="P1043" t="s">
        <v>48</v>
      </c>
      <c r="Q1043" t="s">
        <v>114</v>
      </c>
      <c r="R1043" t="s">
        <v>2699</v>
      </c>
      <c r="S1043" t="s">
        <v>2700</v>
      </c>
      <c r="T1043">
        <f xml:space="preserve"> 0.2</f>
        <v>0.2</v>
      </c>
      <c r="U1043" t="s">
        <v>99</v>
      </c>
      <c r="V1043" t="s">
        <v>54</v>
      </c>
      <c r="W1043" t="s">
        <v>55</v>
      </c>
      <c r="X1043" t="s">
        <v>56</v>
      </c>
      <c r="Y1043" t="s">
        <v>156</v>
      </c>
      <c r="Z1043" t="s">
        <v>157</v>
      </c>
      <c r="AA1043" t="s">
        <v>82</v>
      </c>
      <c r="AB1043">
        <v>1</v>
      </c>
      <c r="AC1043" t="s">
        <v>2178</v>
      </c>
      <c r="AD1043" t="s">
        <v>52</v>
      </c>
      <c r="AE1043" t="s">
        <v>52</v>
      </c>
      <c r="AF1043" t="s">
        <v>52</v>
      </c>
      <c r="AG1043" t="s">
        <v>52</v>
      </c>
      <c r="AH1043">
        <v>9606</v>
      </c>
      <c r="AI1043" t="s">
        <v>61</v>
      </c>
      <c r="AJ1043" t="s">
        <v>2701</v>
      </c>
      <c r="AK1043" t="s">
        <v>63</v>
      </c>
      <c r="AL1043" t="s">
        <v>2702</v>
      </c>
    </row>
    <row r="1044" spans="1:38" x14ac:dyDescent="0.2">
      <c r="A1044">
        <v>1292</v>
      </c>
      <c r="B1044">
        <v>32990596</v>
      </c>
      <c r="C1044" t="s">
        <v>38</v>
      </c>
      <c r="D1044" t="s">
        <v>2703</v>
      </c>
      <c r="E1044" t="s">
        <v>2704</v>
      </c>
      <c r="F1044">
        <v>17997</v>
      </c>
      <c r="G1044">
        <v>17997</v>
      </c>
      <c r="H1044" t="s">
        <v>41</v>
      </c>
      <c r="I1044">
        <v>1140</v>
      </c>
      <c r="J1044" t="s">
        <v>228</v>
      </c>
      <c r="K1044" t="s">
        <v>43</v>
      </c>
      <c r="L1044" t="s">
        <v>795</v>
      </c>
      <c r="M1044" t="s">
        <v>45</v>
      </c>
      <c r="N1044" t="s">
        <v>73</v>
      </c>
      <c r="O1044" t="s">
        <v>47</v>
      </c>
      <c r="P1044" t="s">
        <v>74</v>
      </c>
      <c r="Q1044" t="s">
        <v>97</v>
      </c>
      <c r="R1044" t="s">
        <v>52</v>
      </c>
      <c r="S1044" t="s">
        <v>52</v>
      </c>
      <c r="T1044">
        <f t="shared" ref="T1044:T1064" si="1" xml:space="preserve"> 0.3</f>
        <v>0.3</v>
      </c>
      <c r="U1044" t="s">
        <v>313</v>
      </c>
      <c r="V1044" t="s">
        <v>54</v>
      </c>
      <c r="W1044" t="s">
        <v>55</v>
      </c>
      <c r="X1044" t="s">
        <v>56</v>
      </c>
      <c r="Y1044" t="s">
        <v>2705</v>
      </c>
      <c r="Z1044" t="s">
        <v>411</v>
      </c>
      <c r="AA1044" t="s">
        <v>82</v>
      </c>
      <c r="AB1044">
        <v>3</v>
      </c>
      <c r="AC1044" t="s">
        <v>233</v>
      </c>
      <c r="AD1044" t="s">
        <v>117</v>
      </c>
      <c r="AE1044" t="s">
        <v>171</v>
      </c>
      <c r="AF1044" t="s">
        <v>52</v>
      </c>
      <c r="AG1044" t="s">
        <v>52</v>
      </c>
      <c r="AH1044">
        <v>9606</v>
      </c>
      <c r="AI1044" t="s">
        <v>61</v>
      </c>
      <c r="AJ1044" t="s">
        <v>2706</v>
      </c>
      <c r="AK1044" t="s">
        <v>63</v>
      </c>
      <c r="AL1044" t="s">
        <v>104</v>
      </c>
    </row>
    <row r="1045" spans="1:38" x14ac:dyDescent="0.2">
      <c r="A1045">
        <v>1293</v>
      </c>
      <c r="B1045">
        <v>32990596</v>
      </c>
      <c r="C1045" t="s">
        <v>38</v>
      </c>
      <c r="D1045" t="s">
        <v>2703</v>
      </c>
      <c r="E1045" t="s">
        <v>2707</v>
      </c>
      <c r="F1045">
        <v>17995</v>
      </c>
      <c r="G1045">
        <v>17995</v>
      </c>
      <c r="H1045" t="s">
        <v>41</v>
      </c>
      <c r="I1045">
        <v>993</v>
      </c>
      <c r="J1045" t="s">
        <v>228</v>
      </c>
      <c r="K1045" t="s">
        <v>43</v>
      </c>
      <c r="L1045" t="s">
        <v>795</v>
      </c>
      <c r="M1045" t="s">
        <v>45</v>
      </c>
      <c r="N1045" t="s">
        <v>73</v>
      </c>
      <c r="O1045" t="s">
        <v>47</v>
      </c>
      <c r="P1045" t="s">
        <v>74</v>
      </c>
      <c r="Q1045" t="s">
        <v>97</v>
      </c>
      <c r="R1045" t="s">
        <v>52</v>
      </c>
      <c r="S1045" t="s">
        <v>52</v>
      </c>
      <c r="T1045">
        <f t="shared" si="1"/>
        <v>0.3</v>
      </c>
      <c r="U1045" t="s">
        <v>313</v>
      </c>
      <c r="V1045" t="s">
        <v>54</v>
      </c>
      <c r="W1045" t="s">
        <v>55</v>
      </c>
      <c r="X1045" t="s">
        <v>56</v>
      </c>
      <c r="Y1045" t="s">
        <v>2708</v>
      </c>
      <c r="Z1045" t="s">
        <v>411</v>
      </c>
      <c r="AA1045" t="s">
        <v>82</v>
      </c>
      <c r="AB1045">
        <v>3</v>
      </c>
      <c r="AC1045" t="s">
        <v>233</v>
      </c>
      <c r="AD1045" t="s">
        <v>117</v>
      </c>
      <c r="AE1045" t="s">
        <v>171</v>
      </c>
      <c r="AF1045" t="s">
        <v>52</v>
      </c>
      <c r="AG1045" t="s">
        <v>52</v>
      </c>
      <c r="AH1045">
        <v>9606</v>
      </c>
      <c r="AI1045" t="s">
        <v>61</v>
      </c>
      <c r="AJ1045" t="s">
        <v>2706</v>
      </c>
      <c r="AK1045" t="s">
        <v>63</v>
      </c>
      <c r="AL1045" t="s">
        <v>104</v>
      </c>
    </row>
    <row r="1046" spans="1:38" x14ac:dyDescent="0.2">
      <c r="A1046">
        <v>1294</v>
      </c>
      <c r="B1046">
        <v>32990596</v>
      </c>
      <c r="C1046" t="s">
        <v>38</v>
      </c>
      <c r="D1046" t="s">
        <v>2703</v>
      </c>
      <c r="E1046" t="s">
        <v>2709</v>
      </c>
      <c r="F1046">
        <v>17988</v>
      </c>
      <c r="G1046">
        <v>17988</v>
      </c>
      <c r="H1046" t="s">
        <v>41</v>
      </c>
      <c r="I1046">
        <v>1109</v>
      </c>
      <c r="J1046" t="s">
        <v>228</v>
      </c>
      <c r="K1046" t="s">
        <v>43</v>
      </c>
      <c r="L1046" t="s">
        <v>795</v>
      </c>
      <c r="M1046" t="s">
        <v>45</v>
      </c>
      <c r="N1046" t="s">
        <v>73</v>
      </c>
      <c r="O1046" t="s">
        <v>47</v>
      </c>
      <c r="P1046" t="s">
        <v>74</v>
      </c>
      <c r="Q1046" t="s">
        <v>97</v>
      </c>
      <c r="R1046" t="s">
        <v>52</v>
      </c>
      <c r="S1046" t="s">
        <v>52</v>
      </c>
      <c r="T1046">
        <f t="shared" si="1"/>
        <v>0.3</v>
      </c>
      <c r="U1046" t="s">
        <v>313</v>
      </c>
      <c r="V1046" t="s">
        <v>54</v>
      </c>
      <c r="W1046" t="s">
        <v>55</v>
      </c>
      <c r="X1046" t="s">
        <v>56</v>
      </c>
      <c r="Y1046" t="s">
        <v>2710</v>
      </c>
      <c r="Z1046" t="s">
        <v>411</v>
      </c>
      <c r="AA1046" t="s">
        <v>82</v>
      </c>
      <c r="AB1046">
        <v>3</v>
      </c>
      <c r="AC1046" t="s">
        <v>233</v>
      </c>
      <c r="AD1046" t="s">
        <v>117</v>
      </c>
      <c r="AE1046" t="s">
        <v>171</v>
      </c>
      <c r="AF1046" t="s">
        <v>52</v>
      </c>
      <c r="AG1046" t="s">
        <v>52</v>
      </c>
      <c r="AH1046">
        <v>9606</v>
      </c>
      <c r="AI1046" t="s">
        <v>61</v>
      </c>
      <c r="AJ1046" t="s">
        <v>2706</v>
      </c>
      <c r="AK1046" t="s">
        <v>63</v>
      </c>
      <c r="AL1046" t="s">
        <v>104</v>
      </c>
    </row>
    <row r="1047" spans="1:38" x14ac:dyDescent="0.2">
      <c r="A1047">
        <v>1295</v>
      </c>
      <c r="B1047">
        <v>32990596</v>
      </c>
      <c r="C1047" t="s">
        <v>38</v>
      </c>
      <c r="D1047" t="s">
        <v>2703</v>
      </c>
      <c r="E1047" t="s">
        <v>2711</v>
      </c>
      <c r="F1047">
        <v>17988</v>
      </c>
      <c r="G1047">
        <v>17988</v>
      </c>
      <c r="H1047" t="s">
        <v>41</v>
      </c>
      <c r="I1047">
        <v>1192</v>
      </c>
      <c r="J1047" t="s">
        <v>228</v>
      </c>
      <c r="K1047" t="s">
        <v>43</v>
      </c>
      <c r="L1047" t="s">
        <v>795</v>
      </c>
      <c r="M1047" t="s">
        <v>45</v>
      </c>
      <c r="N1047" t="s">
        <v>73</v>
      </c>
      <c r="O1047" t="s">
        <v>47</v>
      </c>
      <c r="P1047" t="s">
        <v>74</v>
      </c>
      <c r="Q1047" t="s">
        <v>97</v>
      </c>
      <c r="R1047" t="s">
        <v>52</v>
      </c>
      <c r="S1047" t="s">
        <v>52</v>
      </c>
      <c r="T1047">
        <f t="shared" si="1"/>
        <v>0.3</v>
      </c>
      <c r="U1047" t="s">
        <v>313</v>
      </c>
      <c r="V1047" t="s">
        <v>54</v>
      </c>
      <c r="W1047" t="s">
        <v>55</v>
      </c>
      <c r="X1047" t="s">
        <v>56</v>
      </c>
      <c r="Y1047" t="s">
        <v>2712</v>
      </c>
      <c r="Z1047" t="s">
        <v>411</v>
      </c>
      <c r="AA1047" t="s">
        <v>82</v>
      </c>
      <c r="AB1047">
        <v>3</v>
      </c>
      <c r="AC1047" t="s">
        <v>233</v>
      </c>
      <c r="AD1047" t="s">
        <v>117</v>
      </c>
      <c r="AE1047" t="s">
        <v>171</v>
      </c>
      <c r="AF1047" t="s">
        <v>52</v>
      </c>
      <c r="AG1047" t="s">
        <v>52</v>
      </c>
      <c r="AH1047">
        <v>9606</v>
      </c>
      <c r="AI1047" t="s">
        <v>61</v>
      </c>
      <c r="AJ1047" t="s">
        <v>2706</v>
      </c>
      <c r="AK1047" t="s">
        <v>63</v>
      </c>
      <c r="AL1047" t="s">
        <v>104</v>
      </c>
    </row>
    <row r="1048" spans="1:38" x14ac:dyDescent="0.2">
      <c r="A1048">
        <v>1296</v>
      </c>
      <c r="B1048">
        <v>32990596</v>
      </c>
      <c r="C1048" t="s">
        <v>38</v>
      </c>
      <c r="D1048" t="s">
        <v>2703</v>
      </c>
      <c r="E1048" t="s">
        <v>2713</v>
      </c>
      <c r="F1048">
        <v>17988</v>
      </c>
      <c r="G1048">
        <v>17988</v>
      </c>
      <c r="H1048" t="s">
        <v>41</v>
      </c>
      <c r="I1048">
        <v>1082</v>
      </c>
      <c r="J1048" t="s">
        <v>228</v>
      </c>
      <c r="K1048" t="s">
        <v>43</v>
      </c>
      <c r="L1048" t="s">
        <v>795</v>
      </c>
      <c r="M1048" t="s">
        <v>45</v>
      </c>
      <c r="N1048" t="s">
        <v>73</v>
      </c>
      <c r="O1048" t="s">
        <v>47</v>
      </c>
      <c r="P1048" t="s">
        <v>74</v>
      </c>
      <c r="Q1048" t="s">
        <v>97</v>
      </c>
      <c r="R1048" t="s">
        <v>52</v>
      </c>
      <c r="S1048" t="s">
        <v>52</v>
      </c>
      <c r="T1048">
        <f t="shared" si="1"/>
        <v>0.3</v>
      </c>
      <c r="U1048" t="s">
        <v>313</v>
      </c>
      <c r="V1048" t="s">
        <v>54</v>
      </c>
      <c r="W1048" t="s">
        <v>55</v>
      </c>
      <c r="X1048" t="s">
        <v>56</v>
      </c>
      <c r="Y1048" t="s">
        <v>2714</v>
      </c>
      <c r="Z1048" t="s">
        <v>411</v>
      </c>
      <c r="AA1048" t="s">
        <v>82</v>
      </c>
      <c r="AB1048">
        <v>3</v>
      </c>
      <c r="AC1048" t="s">
        <v>233</v>
      </c>
      <c r="AD1048" t="s">
        <v>117</v>
      </c>
      <c r="AE1048" t="s">
        <v>171</v>
      </c>
      <c r="AF1048" t="s">
        <v>52</v>
      </c>
      <c r="AG1048" t="s">
        <v>52</v>
      </c>
      <c r="AH1048">
        <v>9606</v>
      </c>
      <c r="AI1048" t="s">
        <v>61</v>
      </c>
      <c r="AJ1048" t="s">
        <v>2706</v>
      </c>
      <c r="AK1048" t="s">
        <v>63</v>
      </c>
      <c r="AL1048" t="s">
        <v>104</v>
      </c>
    </row>
    <row r="1049" spans="1:38" x14ac:dyDescent="0.2">
      <c r="A1049">
        <v>1297</v>
      </c>
      <c r="B1049">
        <v>32990596</v>
      </c>
      <c r="C1049" t="s">
        <v>38</v>
      </c>
      <c r="D1049" t="s">
        <v>2703</v>
      </c>
      <c r="E1049" t="s">
        <v>2715</v>
      </c>
      <c r="F1049">
        <v>17995</v>
      </c>
      <c r="G1049">
        <v>17995</v>
      </c>
      <c r="H1049" t="s">
        <v>41</v>
      </c>
      <c r="I1049">
        <v>554</v>
      </c>
      <c r="J1049" t="s">
        <v>228</v>
      </c>
      <c r="K1049" t="s">
        <v>43</v>
      </c>
      <c r="L1049" t="s">
        <v>795</v>
      </c>
      <c r="M1049" t="s">
        <v>45</v>
      </c>
      <c r="N1049" t="s">
        <v>73</v>
      </c>
      <c r="O1049" t="s">
        <v>47</v>
      </c>
      <c r="P1049" t="s">
        <v>74</v>
      </c>
      <c r="Q1049" t="s">
        <v>97</v>
      </c>
      <c r="R1049" t="s">
        <v>52</v>
      </c>
      <c r="S1049" t="s">
        <v>52</v>
      </c>
      <c r="T1049">
        <f t="shared" si="1"/>
        <v>0.3</v>
      </c>
      <c r="U1049" t="s">
        <v>313</v>
      </c>
      <c r="V1049" t="s">
        <v>54</v>
      </c>
      <c r="W1049" t="s">
        <v>55</v>
      </c>
      <c r="X1049" t="s">
        <v>56</v>
      </c>
      <c r="Y1049" t="s">
        <v>2716</v>
      </c>
      <c r="Z1049" t="s">
        <v>411</v>
      </c>
      <c r="AA1049" t="s">
        <v>82</v>
      </c>
      <c r="AB1049">
        <v>3</v>
      </c>
      <c r="AC1049" t="s">
        <v>233</v>
      </c>
      <c r="AD1049" t="s">
        <v>117</v>
      </c>
      <c r="AE1049" t="s">
        <v>171</v>
      </c>
      <c r="AF1049" t="s">
        <v>52</v>
      </c>
      <c r="AG1049" t="s">
        <v>52</v>
      </c>
      <c r="AH1049">
        <v>9606</v>
      </c>
      <c r="AI1049" t="s">
        <v>61</v>
      </c>
      <c r="AJ1049" t="s">
        <v>2706</v>
      </c>
      <c r="AK1049" t="s">
        <v>63</v>
      </c>
      <c r="AL1049" t="s">
        <v>104</v>
      </c>
    </row>
    <row r="1050" spans="1:38" x14ac:dyDescent="0.2">
      <c r="A1050">
        <v>1298</v>
      </c>
      <c r="B1050">
        <v>32990596</v>
      </c>
      <c r="C1050" t="s">
        <v>38</v>
      </c>
      <c r="D1050" t="s">
        <v>2703</v>
      </c>
      <c r="E1050" t="s">
        <v>2717</v>
      </c>
      <c r="F1050">
        <v>17988</v>
      </c>
      <c r="G1050">
        <v>17988</v>
      </c>
      <c r="H1050" t="s">
        <v>41</v>
      </c>
      <c r="I1050">
        <v>525</v>
      </c>
      <c r="J1050" t="s">
        <v>228</v>
      </c>
      <c r="K1050" t="s">
        <v>43</v>
      </c>
      <c r="L1050" t="s">
        <v>795</v>
      </c>
      <c r="M1050" t="s">
        <v>45</v>
      </c>
      <c r="N1050" t="s">
        <v>73</v>
      </c>
      <c r="O1050" t="s">
        <v>47</v>
      </c>
      <c r="P1050" t="s">
        <v>74</v>
      </c>
      <c r="Q1050" t="s">
        <v>97</v>
      </c>
      <c r="R1050" t="s">
        <v>52</v>
      </c>
      <c r="S1050" t="s">
        <v>52</v>
      </c>
      <c r="T1050">
        <f t="shared" si="1"/>
        <v>0.3</v>
      </c>
      <c r="U1050" t="s">
        <v>313</v>
      </c>
      <c r="V1050" t="s">
        <v>54</v>
      </c>
      <c r="W1050" t="s">
        <v>55</v>
      </c>
      <c r="X1050" t="s">
        <v>56</v>
      </c>
      <c r="Y1050" t="s">
        <v>2718</v>
      </c>
      <c r="Z1050" t="s">
        <v>411</v>
      </c>
      <c r="AA1050" t="s">
        <v>82</v>
      </c>
      <c r="AB1050">
        <v>3</v>
      </c>
      <c r="AC1050" t="s">
        <v>233</v>
      </c>
      <c r="AD1050" t="s">
        <v>117</v>
      </c>
      <c r="AE1050" t="s">
        <v>171</v>
      </c>
      <c r="AF1050" t="s">
        <v>52</v>
      </c>
      <c r="AG1050" t="s">
        <v>52</v>
      </c>
      <c r="AH1050">
        <v>9606</v>
      </c>
      <c r="AI1050" t="s">
        <v>61</v>
      </c>
      <c r="AJ1050" t="s">
        <v>2706</v>
      </c>
      <c r="AK1050" t="s">
        <v>63</v>
      </c>
      <c r="AL1050" t="s">
        <v>104</v>
      </c>
    </row>
    <row r="1051" spans="1:38" x14ac:dyDescent="0.2">
      <c r="A1051">
        <v>1299</v>
      </c>
      <c r="B1051">
        <v>32990596</v>
      </c>
      <c r="C1051" t="s">
        <v>38</v>
      </c>
      <c r="D1051" t="s">
        <v>2703</v>
      </c>
      <c r="E1051" t="s">
        <v>2719</v>
      </c>
      <c r="F1051">
        <v>17995</v>
      </c>
      <c r="G1051">
        <v>17995</v>
      </c>
      <c r="H1051" t="s">
        <v>41</v>
      </c>
      <c r="I1051">
        <v>1234</v>
      </c>
      <c r="J1051" t="s">
        <v>228</v>
      </c>
      <c r="K1051" t="s">
        <v>43</v>
      </c>
      <c r="L1051" t="s">
        <v>795</v>
      </c>
      <c r="M1051" t="s">
        <v>45</v>
      </c>
      <c r="N1051" t="s">
        <v>73</v>
      </c>
      <c r="O1051" t="s">
        <v>47</v>
      </c>
      <c r="P1051" t="s">
        <v>74</v>
      </c>
      <c r="Q1051" t="s">
        <v>97</v>
      </c>
      <c r="R1051" t="s">
        <v>52</v>
      </c>
      <c r="S1051" t="s">
        <v>52</v>
      </c>
      <c r="T1051">
        <f t="shared" si="1"/>
        <v>0.3</v>
      </c>
      <c r="U1051" t="s">
        <v>313</v>
      </c>
      <c r="V1051" t="s">
        <v>54</v>
      </c>
      <c r="W1051" t="s">
        <v>55</v>
      </c>
      <c r="X1051" t="s">
        <v>56</v>
      </c>
      <c r="Y1051" t="s">
        <v>2720</v>
      </c>
      <c r="Z1051" t="s">
        <v>411</v>
      </c>
      <c r="AA1051" t="s">
        <v>82</v>
      </c>
      <c r="AB1051">
        <v>3</v>
      </c>
      <c r="AC1051" t="s">
        <v>233</v>
      </c>
      <c r="AD1051" t="s">
        <v>117</v>
      </c>
      <c r="AE1051" t="s">
        <v>171</v>
      </c>
      <c r="AF1051" t="s">
        <v>52</v>
      </c>
      <c r="AG1051" t="s">
        <v>52</v>
      </c>
      <c r="AH1051">
        <v>9606</v>
      </c>
      <c r="AI1051" t="s">
        <v>61</v>
      </c>
      <c r="AJ1051" t="s">
        <v>2706</v>
      </c>
      <c r="AK1051" t="s">
        <v>63</v>
      </c>
      <c r="AL1051" t="s">
        <v>104</v>
      </c>
    </row>
    <row r="1052" spans="1:38" x14ac:dyDescent="0.2">
      <c r="A1052">
        <v>1300</v>
      </c>
      <c r="B1052">
        <v>32990596</v>
      </c>
      <c r="C1052" t="s">
        <v>38</v>
      </c>
      <c r="D1052" t="s">
        <v>2703</v>
      </c>
      <c r="E1052" t="s">
        <v>2721</v>
      </c>
      <c r="F1052">
        <v>17995</v>
      </c>
      <c r="G1052">
        <v>17995</v>
      </c>
      <c r="H1052" t="s">
        <v>41</v>
      </c>
      <c r="I1052">
        <v>1133</v>
      </c>
      <c r="J1052" t="s">
        <v>228</v>
      </c>
      <c r="K1052" t="s">
        <v>43</v>
      </c>
      <c r="L1052" t="s">
        <v>795</v>
      </c>
      <c r="M1052" t="s">
        <v>45</v>
      </c>
      <c r="N1052" t="s">
        <v>73</v>
      </c>
      <c r="O1052" t="s">
        <v>47</v>
      </c>
      <c r="P1052" t="s">
        <v>74</v>
      </c>
      <c r="Q1052" t="s">
        <v>97</v>
      </c>
      <c r="R1052" t="s">
        <v>52</v>
      </c>
      <c r="S1052" t="s">
        <v>52</v>
      </c>
      <c r="T1052">
        <f t="shared" si="1"/>
        <v>0.3</v>
      </c>
      <c r="U1052" t="s">
        <v>313</v>
      </c>
      <c r="V1052" t="s">
        <v>54</v>
      </c>
      <c r="W1052" t="s">
        <v>55</v>
      </c>
      <c r="X1052" t="s">
        <v>56</v>
      </c>
      <c r="Y1052" t="s">
        <v>2722</v>
      </c>
      <c r="Z1052" t="s">
        <v>411</v>
      </c>
      <c r="AA1052" t="s">
        <v>82</v>
      </c>
      <c r="AB1052">
        <v>3</v>
      </c>
      <c r="AC1052" t="s">
        <v>233</v>
      </c>
      <c r="AD1052" t="s">
        <v>117</v>
      </c>
      <c r="AE1052" t="s">
        <v>171</v>
      </c>
      <c r="AF1052" t="s">
        <v>52</v>
      </c>
      <c r="AG1052" t="s">
        <v>52</v>
      </c>
      <c r="AH1052">
        <v>9606</v>
      </c>
      <c r="AI1052" t="s">
        <v>61</v>
      </c>
      <c r="AJ1052" t="s">
        <v>2706</v>
      </c>
      <c r="AK1052" t="s">
        <v>63</v>
      </c>
      <c r="AL1052" t="s">
        <v>104</v>
      </c>
    </row>
    <row r="1053" spans="1:38" x14ac:dyDescent="0.2">
      <c r="A1053">
        <v>1301</v>
      </c>
      <c r="B1053">
        <v>32990596</v>
      </c>
      <c r="C1053" t="s">
        <v>38</v>
      </c>
      <c r="D1053" t="s">
        <v>2703</v>
      </c>
      <c r="E1053" t="s">
        <v>2723</v>
      </c>
      <c r="F1053">
        <v>17995</v>
      </c>
      <c r="G1053">
        <v>17995</v>
      </c>
      <c r="H1053" t="s">
        <v>41</v>
      </c>
      <c r="I1053">
        <v>1033</v>
      </c>
      <c r="J1053" t="s">
        <v>228</v>
      </c>
      <c r="K1053" t="s">
        <v>43</v>
      </c>
      <c r="L1053" t="s">
        <v>795</v>
      </c>
      <c r="M1053" t="s">
        <v>45</v>
      </c>
      <c r="N1053" t="s">
        <v>73</v>
      </c>
      <c r="O1053" t="s">
        <v>47</v>
      </c>
      <c r="P1053" t="s">
        <v>74</v>
      </c>
      <c r="Q1053" t="s">
        <v>97</v>
      </c>
      <c r="R1053" t="s">
        <v>52</v>
      </c>
      <c r="S1053" t="s">
        <v>52</v>
      </c>
      <c r="T1053">
        <f t="shared" si="1"/>
        <v>0.3</v>
      </c>
      <c r="U1053" t="s">
        <v>313</v>
      </c>
      <c r="V1053" t="s">
        <v>54</v>
      </c>
      <c r="W1053" t="s">
        <v>55</v>
      </c>
      <c r="X1053" t="s">
        <v>56</v>
      </c>
      <c r="Y1053" t="s">
        <v>2724</v>
      </c>
      <c r="Z1053" t="s">
        <v>411</v>
      </c>
      <c r="AA1053" t="s">
        <v>82</v>
      </c>
      <c r="AB1053">
        <v>3</v>
      </c>
      <c r="AC1053" t="s">
        <v>233</v>
      </c>
      <c r="AD1053" t="s">
        <v>117</v>
      </c>
      <c r="AE1053" t="s">
        <v>171</v>
      </c>
      <c r="AF1053" t="s">
        <v>52</v>
      </c>
      <c r="AG1053" t="s">
        <v>52</v>
      </c>
      <c r="AH1053">
        <v>9606</v>
      </c>
      <c r="AI1053" t="s">
        <v>61</v>
      </c>
      <c r="AJ1053" t="s">
        <v>2706</v>
      </c>
      <c r="AK1053" t="s">
        <v>63</v>
      </c>
      <c r="AL1053" t="s">
        <v>104</v>
      </c>
    </row>
    <row r="1054" spans="1:38" x14ac:dyDescent="0.2">
      <c r="A1054">
        <v>1302</v>
      </c>
      <c r="B1054">
        <v>32990596</v>
      </c>
      <c r="C1054" t="s">
        <v>38</v>
      </c>
      <c r="D1054" t="s">
        <v>2703</v>
      </c>
      <c r="E1054" t="s">
        <v>2725</v>
      </c>
      <c r="F1054">
        <v>17990</v>
      </c>
      <c r="G1054">
        <v>17990</v>
      </c>
      <c r="H1054" t="s">
        <v>41</v>
      </c>
      <c r="I1054">
        <v>779</v>
      </c>
      <c r="J1054" t="s">
        <v>228</v>
      </c>
      <c r="K1054" t="s">
        <v>43</v>
      </c>
      <c r="L1054" t="s">
        <v>795</v>
      </c>
      <c r="M1054" t="s">
        <v>45</v>
      </c>
      <c r="N1054" t="s">
        <v>73</v>
      </c>
      <c r="O1054" t="s">
        <v>47</v>
      </c>
      <c r="P1054" t="s">
        <v>74</v>
      </c>
      <c r="Q1054" t="s">
        <v>97</v>
      </c>
      <c r="R1054" t="s">
        <v>52</v>
      </c>
      <c r="S1054" t="s">
        <v>52</v>
      </c>
      <c r="T1054">
        <f t="shared" si="1"/>
        <v>0.3</v>
      </c>
      <c r="U1054" t="s">
        <v>313</v>
      </c>
      <c r="V1054" t="s">
        <v>54</v>
      </c>
      <c r="W1054" t="s">
        <v>55</v>
      </c>
      <c r="X1054" t="s">
        <v>56</v>
      </c>
      <c r="Y1054" t="s">
        <v>2726</v>
      </c>
      <c r="Z1054" t="s">
        <v>411</v>
      </c>
      <c r="AA1054" t="s">
        <v>82</v>
      </c>
      <c r="AB1054">
        <v>3</v>
      </c>
      <c r="AC1054" t="s">
        <v>233</v>
      </c>
      <c r="AD1054" t="s">
        <v>117</v>
      </c>
      <c r="AE1054" t="s">
        <v>171</v>
      </c>
      <c r="AF1054" t="s">
        <v>52</v>
      </c>
      <c r="AG1054" t="s">
        <v>52</v>
      </c>
      <c r="AH1054">
        <v>9606</v>
      </c>
      <c r="AI1054" t="s">
        <v>61</v>
      </c>
      <c r="AJ1054" t="s">
        <v>2706</v>
      </c>
      <c r="AK1054" t="s">
        <v>63</v>
      </c>
      <c r="AL1054" t="s">
        <v>104</v>
      </c>
    </row>
    <row r="1055" spans="1:38" x14ac:dyDescent="0.2">
      <c r="A1055">
        <v>1303</v>
      </c>
      <c r="B1055">
        <v>32990596</v>
      </c>
      <c r="C1055" t="s">
        <v>38</v>
      </c>
      <c r="D1055" t="s">
        <v>2703</v>
      </c>
      <c r="E1055" t="s">
        <v>2727</v>
      </c>
      <c r="F1055">
        <v>17988</v>
      </c>
      <c r="G1055">
        <v>17988</v>
      </c>
      <c r="H1055" t="s">
        <v>41</v>
      </c>
      <c r="I1055">
        <v>1269</v>
      </c>
      <c r="J1055" t="s">
        <v>228</v>
      </c>
      <c r="K1055" t="s">
        <v>43</v>
      </c>
      <c r="L1055" t="s">
        <v>795</v>
      </c>
      <c r="M1055" t="s">
        <v>45</v>
      </c>
      <c r="N1055" t="s">
        <v>73</v>
      </c>
      <c r="O1055" t="s">
        <v>47</v>
      </c>
      <c r="P1055" t="s">
        <v>74</v>
      </c>
      <c r="Q1055" t="s">
        <v>97</v>
      </c>
      <c r="R1055" t="s">
        <v>52</v>
      </c>
      <c r="S1055" t="s">
        <v>52</v>
      </c>
      <c r="T1055">
        <f t="shared" si="1"/>
        <v>0.3</v>
      </c>
      <c r="U1055" t="s">
        <v>313</v>
      </c>
      <c r="V1055" t="s">
        <v>54</v>
      </c>
      <c r="W1055" t="s">
        <v>55</v>
      </c>
      <c r="X1055" t="s">
        <v>56</v>
      </c>
      <c r="Y1055" t="s">
        <v>2728</v>
      </c>
      <c r="Z1055" t="s">
        <v>411</v>
      </c>
      <c r="AA1055" t="s">
        <v>82</v>
      </c>
      <c r="AB1055">
        <v>3</v>
      </c>
      <c r="AC1055" t="s">
        <v>233</v>
      </c>
      <c r="AD1055" t="s">
        <v>117</v>
      </c>
      <c r="AE1055" t="s">
        <v>171</v>
      </c>
      <c r="AF1055" t="s">
        <v>52</v>
      </c>
      <c r="AG1055" t="s">
        <v>52</v>
      </c>
      <c r="AH1055">
        <v>9606</v>
      </c>
      <c r="AI1055" t="s">
        <v>61</v>
      </c>
      <c r="AJ1055" t="s">
        <v>2706</v>
      </c>
      <c r="AK1055" t="s">
        <v>63</v>
      </c>
      <c r="AL1055" t="s">
        <v>104</v>
      </c>
    </row>
    <row r="1056" spans="1:38" x14ac:dyDescent="0.2">
      <c r="A1056">
        <v>1304</v>
      </c>
      <c r="B1056">
        <v>32990596</v>
      </c>
      <c r="C1056" t="s">
        <v>38</v>
      </c>
      <c r="D1056" t="s">
        <v>2703</v>
      </c>
      <c r="E1056" t="s">
        <v>2729</v>
      </c>
      <c r="F1056">
        <v>17995</v>
      </c>
      <c r="G1056">
        <v>17995</v>
      </c>
      <c r="H1056" t="s">
        <v>41</v>
      </c>
      <c r="I1056">
        <v>1131</v>
      </c>
      <c r="J1056" t="s">
        <v>228</v>
      </c>
      <c r="K1056" t="s">
        <v>43</v>
      </c>
      <c r="L1056" t="s">
        <v>795</v>
      </c>
      <c r="M1056" t="s">
        <v>45</v>
      </c>
      <c r="N1056" t="s">
        <v>73</v>
      </c>
      <c r="O1056" t="s">
        <v>47</v>
      </c>
      <c r="P1056" t="s">
        <v>74</v>
      </c>
      <c r="Q1056" t="s">
        <v>97</v>
      </c>
      <c r="R1056" t="s">
        <v>52</v>
      </c>
      <c r="S1056" t="s">
        <v>52</v>
      </c>
      <c r="T1056">
        <f t="shared" si="1"/>
        <v>0.3</v>
      </c>
      <c r="U1056" t="s">
        <v>313</v>
      </c>
      <c r="V1056" t="s">
        <v>54</v>
      </c>
      <c r="W1056" t="s">
        <v>55</v>
      </c>
      <c r="X1056" t="s">
        <v>56</v>
      </c>
      <c r="Y1056" t="s">
        <v>2730</v>
      </c>
      <c r="Z1056" t="s">
        <v>411</v>
      </c>
      <c r="AA1056" t="s">
        <v>82</v>
      </c>
      <c r="AB1056">
        <v>3</v>
      </c>
      <c r="AC1056" t="s">
        <v>233</v>
      </c>
      <c r="AD1056" t="s">
        <v>117</v>
      </c>
      <c r="AE1056" t="s">
        <v>171</v>
      </c>
      <c r="AF1056" t="s">
        <v>52</v>
      </c>
      <c r="AG1056" t="s">
        <v>52</v>
      </c>
      <c r="AH1056">
        <v>9606</v>
      </c>
      <c r="AI1056" t="s">
        <v>61</v>
      </c>
      <c r="AJ1056" t="s">
        <v>2706</v>
      </c>
      <c r="AK1056" t="s">
        <v>63</v>
      </c>
      <c r="AL1056" t="s">
        <v>104</v>
      </c>
    </row>
    <row r="1057" spans="1:38" x14ac:dyDescent="0.2">
      <c r="A1057">
        <v>1305</v>
      </c>
      <c r="B1057">
        <v>32990596</v>
      </c>
      <c r="C1057" t="s">
        <v>38</v>
      </c>
      <c r="D1057" t="s">
        <v>2703</v>
      </c>
      <c r="E1057" t="s">
        <v>2731</v>
      </c>
      <c r="F1057">
        <v>17995</v>
      </c>
      <c r="G1057">
        <v>17995</v>
      </c>
      <c r="H1057" t="s">
        <v>41</v>
      </c>
      <c r="I1057">
        <v>1399</v>
      </c>
      <c r="J1057" t="s">
        <v>228</v>
      </c>
      <c r="K1057" t="s">
        <v>43</v>
      </c>
      <c r="L1057" t="s">
        <v>795</v>
      </c>
      <c r="M1057" t="s">
        <v>45</v>
      </c>
      <c r="N1057" t="s">
        <v>73</v>
      </c>
      <c r="O1057" t="s">
        <v>47</v>
      </c>
      <c r="P1057" t="s">
        <v>74</v>
      </c>
      <c r="Q1057" t="s">
        <v>97</v>
      </c>
      <c r="R1057" t="s">
        <v>52</v>
      </c>
      <c r="S1057" t="s">
        <v>52</v>
      </c>
      <c r="T1057">
        <f t="shared" si="1"/>
        <v>0.3</v>
      </c>
      <c r="U1057" t="s">
        <v>313</v>
      </c>
      <c r="V1057" t="s">
        <v>54</v>
      </c>
      <c r="W1057" t="s">
        <v>55</v>
      </c>
      <c r="X1057" t="s">
        <v>56</v>
      </c>
      <c r="Y1057" t="s">
        <v>2732</v>
      </c>
      <c r="Z1057" t="s">
        <v>411</v>
      </c>
      <c r="AA1057" t="s">
        <v>82</v>
      </c>
      <c r="AB1057">
        <v>3</v>
      </c>
      <c r="AC1057" t="s">
        <v>233</v>
      </c>
      <c r="AD1057" t="s">
        <v>117</v>
      </c>
      <c r="AE1057" t="s">
        <v>171</v>
      </c>
      <c r="AF1057" t="s">
        <v>52</v>
      </c>
      <c r="AG1057" t="s">
        <v>52</v>
      </c>
      <c r="AH1057">
        <v>9606</v>
      </c>
      <c r="AI1057" t="s">
        <v>61</v>
      </c>
      <c r="AJ1057" t="s">
        <v>2706</v>
      </c>
      <c r="AK1057" t="s">
        <v>63</v>
      </c>
      <c r="AL1057" t="s">
        <v>104</v>
      </c>
    </row>
    <row r="1058" spans="1:38" x14ac:dyDescent="0.2">
      <c r="A1058">
        <v>1306</v>
      </c>
      <c r="B1058">
        <v>32990596</v>
      </c>
      <c r="C1058" t="s">
        <v>38</v>
      </c>
      <c r="D1058" t="s">
        <v>2703</v>
      </c>
      <c r="E1058" t="s">
        <v>2733</v>
      </c>
      <c r="F1058">
        <v>17988</v>
      </c>
      <c r="G1058">
        <v>17988</v>
      </c>
      <c r="H1058" t="s">
        <v>41</v>
      </c>
      <c r="I1058">
        <v>1229</v>
      </c>
      <c r="J1058" t="s">
        <v>228</v>
      </c>
      <c r="K1058" t="s">
        <v>43</v>
      </c>
      <c r="L1058" t="s">
        <v>795</v>
      </c>
      <c r="M1058" t="s">
        <v>45</v>
      </c>
      <c r="N1058" t="s">
        <v>73</v>
      </c>
      <c r="O1058" t="s">
        <v>47</v>
      </c>
      <c r="P1058" t="s">
        <v>74</v>
      </c>
      <c r="Q1058" t="s">
        <v>97</v>
      </c>
      <c r="R1058" t="s">
        <v>52</v>
      </c>
      <c r="S1058" t="s">
        <v>52</v>
      </c>
      <c r="T1058">
        <f t="shared" si="1"/>
        <v>0.3</v>
      </c>
      <c r="U1058" t="s">
        <v>313</v>
      </c>
      <c r="V1058" t="s">
        <v>54</v>
      </c>
      <c r="W1058" t="s">
        <v>55</v>
      </c>
      <c r="X1058" t="s">
        <v>56</v>
      </c>
      <c r="Y1058" t="s">
        <v>1853</v>
      </c>
      <c r="Z1058" t="s">
        <v>414</v>
      </c>
      <c r="AA1058" t="s">
        <v>82</v>
      </c>
      <c r="AB1058">
        <v>3</v>
      </c>
      <c r="AC1058" t="s">
        <v>233</v>
      </c>
      <c r="AD1058" t="s">
        <v>117</v>
      </c>
      <c r="AE1058" t="s">
        <v>171</v>
      </c>
      <c r="AF1058" t="s">
        <v>52</v>
      </c>
      <c r="AG1058" t="s">
        <v>52</v>
      </c>
      <c r="AH1058">
        <v>9606</v>
      </c>
      <c r="AI1058" t="s">
        <v>61</v>
      </c>
      <c r="AJ1058" t="s">
        <v>2706</v>
      </c>
      <c r="AK1058" t="s">
        <v>63</v>
      </c>
      <c r="AL1058" t="s">
        <v>104</v>
      </c>
    </row>
    <row r="1059" spans="1:38" x14ac:dyDescent="0.2">
      <c r="A1059">
        <v>1307</v>
      </c>
      <c r="B1059">
        <v>32990596</v>
      </c>
      <c r="C1059" t="s">
        <v>38</v>
      </c>
      <c r="D1059" t="s">
        <v>2703</v>
      </c>
      <c r="E1059" t="s">
        <v>2734</v>
      </c>
      <c r="F1059">
        <v>17988</v>
      </c>
      <c r="G1059">
        <v>17988</v>
      </c>
      <c r="H1059" t="s">
        <v>41</v>
      </c>
      <c r="I1059">
        <v>1321</v>
      </c>
      <c r="J1059" t="s">
        <v>228</v>
      </c>
      <c r="K1059" t="s">
        <v>43</v>
      </c>
      <c r="L1059" t="s">
        <v>795</v>
      </c>
      <c r="M1059" t="s">
        <v>45</v>
      </c>
      <c r="N1059" t="s">
        <v>73</v>
      </c>
      <c r="O1059" t="s">
        <v>47</v>
      </c>
      <c r="P1059" t="s">
        <v>74</v>
      </c>
      <c r="Q1059" t="s">
        <v>97</v>
      </c>
      <c r="R1059" t="s">
        <v>52</v>
      </c>
      <c r="S1059" t="s">
        <v>52</v>
      </c>
      <c r="T1059">
        <f t="shared" si="1"/>
        <v>0.3</v>
      </c>
      <c r="U1059" t="s">
        <v>313</v>
      </c>
      <c r="V1059" t="s">
        <v>54</v>
      </c>
      <c r="W1059" t="s">
        <v>55</v>
      </c>
      <c r="X1059" t="s">
        <v>56</v>
      </c>
      <c r="Y1059" t="s">
        <v>1880</v>
      </c>
      <c r="Z1059" t="s">
        <v>414</v>
      </c>
      <c r="AA1059" t="s">
        <v>82</v>
      </c>
      <c r="AB1059">
        <v>3</v>
      </c>
      <c r="AC1059" t="s">
        <v>233</v>
      </c>
      <c r="AD1059" t="s">
        <v>117</v>
      </c>
      <c r="AE1059" t="s">
        <v>171</v>
      </c>
      <c r="AF1059" t="s">
        <v>52</v>
      </c>
      <c r="AG1059" t="s">
        <v>52</v>
      </c>
      <c r="AH1059">
        <v>9606</v>
      </c>
      <c r="AI1059" t="s">
        <v>61</v>
      </c>
      <c r="AJ1059" t="s">
        <v>2706</v>
      </c>
      <c r="AK1059" t="s">
        <v>63</v>
      </c>
      <c r="AL1059" t="s">
        <v>104</v>
      </c>
    </row>
    <row r="1060" spans="1:38" x14ac:dyDescent="0.2">
      <c r="A1060">
        <v>1308</v>
      </c>
      <c r="B1060">
        <v>32990596</v>
      </c>
      <c r="C1060" t="s">
        <v>38</v>
      </c>
      <c r="D1060" t="s">
        <v>2703</v>
      </c>
      <c r="E1060" t="s">
        <v>2735</v>
      </c>
      <c r="F1060">
        <v>17997</v>
      </c>
      <c r="G1060">
        <v>17997</v>
      </c>
      <c r="H1060" t="s">
        <v>41</v>
      </c>
      <c r="I1060">
        <v>961</v>
      </c>
      <c r="J1060" t="s">
        <v>228</v>
      </c>
      <c r="K1060" t="s">
        <v>43</v>
      </c>
      <c r="L1060" t="s">
        <v>795</v>
      </c>
      <c r="M1060" t="s">
        <v>45</v>
      </c>
      <c r="N1060" t="s">
        <v>73</v>
      </c>
      <c r="O1060" t="s">
        <v>47</v>
      </c>
      <c r="P1060" t="s">
        <v>74</v>
      </c>
      <c r="Q1060" t="s">
        <v>97</v>
      </c>
      <c r="R1060" t="s">
        <v>52</v>
      </c>
      <c r="S1060" t="s">
        <v>52</v>
      </c>
      <c r="T1060">
        <f t="shared" si="1"/>
        <v>0.3</v>
      </c>
      <c r="U1060" t="s">
        <v>313</v>
      </c>
      <c r="V1060" t="s">
        <v>54</v>
      </c>
      <c r="W1060" t="s">
        <v>55</v>
      </c>
      <c r="X1060" t="s">
        <v>56</v>
      </c>
      <c r="Y1060" t="s">
        <v>1884</v>
      </c>
      <c r="Z1060" t="s">
        <v>421</v>
      </c>
      <c r="AA1060" t="s">
        <v>82</v>
      </c>
      <c r="AB1060">
        <v>3</v>
      </c>
      <c r="AC1060" t="s">
        <v>233</v>
      </c>
      <c r="AD1060" t="s">
        <v>117</v>
      </c>
      <c r="AE1060" t="s">
        <v>171</v>
      </c>
      <c r="AF1060" t="s">
        <v>52</v>
      </c>
      <c r="AG1060" t="s">
        <v>52</v>
      </c>
      <c r="AH1060">
        <v>9606</v>
      </c>
      <c r="AI1060" t="s">
        <v>61</v>
      </c>
      <c r="AJ1060" t="s">
        <v>2706</v>
      </c>
      <c r="AK1060" t="s">
        <v>63</v>
      </c>
      <c r="AL1060" t="s">
        <v>104</v>
      </c>
    </row>
    <row r="1061" spans="1:38" x14ac:dyDescent="0.2">
      <c r="A1061">
        <v>1309</v>
      </c>
      <c r="B1061">
        <v>32990596</v>
      </c>
      <c r="C1061" t="s">
        <v>38</v>
      </c>
      <c r="D1061" t="s">
        <v>2703</v>
      </c>
      <c r="E1061" t="s">
        <v>2736</v>
      </c>
      <c r="F1061">
        <v>17995</v>
      </c>
      <c r="G1061">
        <v>17995</v>
      </c>
      <c r="H1061" t="s">
        <v>41</v>
      </c>
      <c r="I1061">
        <v>1383</v>
      </c>
      <c r="J1061" t="s">
        <v>228</v>
      </c>
      <c r="K1061" t="s">
        <v>43</v>
      </c>
      <c r="L1061" t="s">
        <v>795</v>
      </c>
      <c r="M1061" t="s">
        <v>45</v>
      </c>
      <c r="N1061" t="s">
        <v>73</v>
      </c>
      <c r="O1061" t="s">
        <v>47</v>
      </c>
      <c r="P1061" t="s">
        <v>74</v>
      </c>
      <c r="Q1061" t="s">
        <v>97</v>
      </c>
      <c r="R1061" t="s">
        <v>52</v>
      </c>
      <c r="S1061" t="s">
        <v>52</v>
      </c>
      <c r="T1061">
        <f t="shared" si="1"/>
        <v>0.3</v>
      </c>
      <c r="U1061" t="s">
        <v>313</v>
      </c>
      <c r="V1061" t="s">
        <v>54</v>
      </c>
      <c r="W1061" t="s">
        <v>55</v>
      </c>
      <c r="X1061" t="s">
        <v>56</v>
      </c>
      <c r="Y1061" t="s">
        <v>1483</v>
      </c>
      <c r="Z1061" t="s">
        <v>411</v>
      </c>
      <c r="AA1061" t="s">
        <v>82</v>
      </c>
      <c r="AB1061">
        <v>3</v>
      </c>
      <c r="AC1061" t="s">
        <v>233</v>
      </c>
      <c r="AD1061" t="s">
        <v>117</v>
      </c>
      <c r="AE1061" t="s">
        <v>171</v>
      </c>
      <c r="AF1061" t="s">
        <v>52</v>
      </c>
      <c r="AG1061" t="s">
        <v>52</v>
      </c>
      <c r="AH1061">
        <v>9606</v>
      </c>
      <c r="AI1061" t="s">
        <v>61</v>
      </c>
      <c r="AJ1061" t="s">
        <v>2706</v>
      </c>
      <c r="AK1061" t="s">
        <v>63</v>
      </c>
      <c r="AL1061" t="s">
        <v>104</v>
      </c>
    </row>
    <row r="1062" spans="1:38" x14ac:dyDescent="0.2">
      <c r="A1062">
        <v>1310</v>
      </c>
      <c r="B1062">
        <v>32990596</v>
      </c>
      <c r="C1062" t="s">
        <v>38</v>
      </c>
      <c r="D1062" t="s">
        <v>2703</v>
      </c>
      <c r="E1062" t="s">
        <v>2737</v>
      </c>
      <c r="F1062">
        <v>17997</v>
      </c>
      <c r="G1062">
        <v>17997</v>
      </c>
      <c r="H1062" t="s">
        <v>41</v>
      </c>
      <c r="I1062">
        <v>1028</v>
      </c>
      <c r="J1062" t="s">
        <v>228</v>
      </c>
      <c r="K1062" t="s">
        <v>43</v>
      </c>
      <c r="L1062" t="s">
        <v>795</v>
      </c>
      <c r="M1062" t="s">
        <v>45</v>
      </c>
      <c r="N1062" t="s">
        <v>73</v>
      </c>
      <c r="O1062" t="s">
        <v>47</v>
      </c>
      <c r="P1062" t="s">
        <v>74</v>
      </c>
      <c r="Q1062" t="s">
        <v>97</v>
      </c>
      <c r="R1062" t="s">
        <v>52</v>
      </c>
      <c r="S1062" t="s">
        <v>52</v>
      </c>
      <c r="T1062">
        <f t="shared" si="1"/>
        <v>0.3</v>
      </c>
      <c r="U1062" t="s">
        <v>313</v>
      </c>
      <c r="V1062" t="s">
        <v>54</v>
      </c>
      <c r="W1062" t="s">
        <v>55</v>
      </c>
      <c r="X1062" t="s">
        <v>56</v>
      </c>
      <c r="Y1062" t="s">
        <v>1608</v>
      </c>
      <c r="Z1062" t="s">
        <v>411</v>
      </c>
      <c r="AA1062" t="s">
        <v>82</v>
      </c>
      <c r="AB1062">
        <v>3</v>
      </c>
      <c r="AC1062" t="s">
        <v>233</v>
      </c>
      <c r="AD1062" t="s">
        <v>117</v>
      </c>
      <c r="AE1062" t="s">
        <v>171</v>
      </c>
      <c r="AF1062" t="s">
        <v>52</v>
      </c>
      <c r="AG1062" t="s">
        <v>52</v>
      </c>
      <c r="AH1062">
        <v>9606</v>
      </c>
      <c r="AI1062" t="s">
        <v>61</v>
      </c>
      <c r="AJ1062" t="s">
        <v>2706</v>
      </c>
      <c r="AK1062" t="s">
        <v>63</v>
      </c>
      <c r="AL1062" t="s">
        <v>104</v>
      </c>
    </row>
    <row r="1063" spans="1:38" x14ac:dyDescent="0.2">
      <c r="A1063">
        <v>1311</v>
      </c>
      <c r="B1063">
        <v>32990596</v>
      </c>
      <c r="C1063" t="s">
        <v>38</v>
      </c>
      <c r="D1063" t="s">
        <v>2703</v>
      </c>
      <c r="E1063" t="s">
        <v>2738</v>
      </c>
      <c r="F1063">
        <v>17995</v>
      </c>
      <c r="G1063">
        <v>17995</v>
      </c>
      <c r="H1063" t="s">
        <v>41</v>
      </c>
      <c r="I1063">
        <v>1188</v>
      </c>
      <c r="J1063" t="s">
        <v>228</v>
      </c>
      <c r="K1063" t="s">
        <v>43</v>
      </c>
      <c r="L1063" t="s">
        <v>795</v>
      </c>
      <c r="M1063" t="s">
        <v>45</v>
      </c>
      <c r="N1063" t="s">
        <v>73</v>
      </c>
      <c r="O1063" t="s">
        <v>47</v>
      </c>
      <c r="P1063" t="s">
        <v>74</v>
      </c>
      <c r="Q1063" t="s">
        <v>97</v>
      </c>
      <c r="R1063" t="s">
        <v>52</v>
      </c>
      <c r="S1063" t="s">
        <v>52</v>
      </c>
      <c r="T1063">
        <f t="shared" si="1"/>
        <v>0.3</v>
      </c>
      <c r="U1063" t="s">
        <v>313</v>
      </c>
      <c r="V1063" t="s">
        <v>54</v>
      </c>
      <c r="W1063" t="s">
        <v>55</v>
      </c>
      <c r="X1063" t="s">
        <v>56</v>
      </c>
      <c r="Y1063" t="s">
        <v>2739</v>
      </c>
      <c r="Z1063" t="s">
        <v>411</v>
      </c>
      <c r="AA1063" t="s">
        <v>82</v>
      </c>
      <c r="AB1063">
        <v>3</v>
      </c>
      <c r="AC1063" t="s">
        <v>233</v>
      </c>
      <c r="AD1063" t="s">
        <v>117</v>
      </c>
      <c r="AE1063" t="s">
        <v>171</v>
      </c>
      <c r="AF1063" t="s">
        <v>52</v>
      </c>
      <c r="AG1063" t="s">
        <v>52</v>
      </c>
      <c r="AH1063">
        <v>9606</v>
      </c>
      <c r="AI1063" t="s">
        <v>61</v>
      </c>
      <c r="AJ1063" t="s">
        <v>2706</v>
      </c>
      <c r="AK1063" t="s">
        <v>63</v>
      </c>
      <c r="AL1063" t="s">
        <v>104</v>
      </c>
    </row>
    <row r="1064" spans="1:38" x14ac:dyDescent="0.2">
      <c r="A1064">
        <v>1312</v>
      </c>
      <c r="B1064">
        <v>32990596</v>
      </c>
      <c r="C1064" t="s">
        <v>38</v>
      </c>
      <c r="D1064" t="s">
        <v>2703</v>
      </c>
      <c r="E1064" t="s">
        <v>2740</v>
      </c>
      <c r="F1064">
        <v>17995</v>
      </c>
      <c r="G1064">
        <v>17995</v>
      </c>
      <c r="H1064" t="s">
        <v>41</v>
      </c>
      <c r="I1064">
        <v>1362</v>
      </c>
      <c r="J1064" t="s">
        <v>228</v>
      </c>
      <c r="K1064" t="s">
        <v>43</v>
      </c>
      <c r="L1064" t="s">
        <v>795</v>
      </c>
      <c r="M1064" t="s">
        <v>45</v>
      </c>
      <c r="N1064" t="s">
        <v>73</v>
      </c>
      <c r="O1064" t="s">
        <v>47</v>
      </c>
      <c r="P1064" t="s">
        <v>74</v>
      </c>
      <c r="Q1064" t="s">
        <v>97</v>
      </c>
      <c r="R1064" t="s">
        <v>52</v>
      </c>
      <c r="S1064" t="s">
        <v>52</v>
      </c>
      <c r="T1064">
        <f t="shared" si="1"/>
        <v>0.3</v>
      </c>
      <c r="U1064" t="s">
        <v>313</v>
      </c>
      <c r="V1064" t="s">
        <v>54</v>
      </c>
      <c r="W1064" t="s">
        <v>55</v>
      </c>
      <c r="X1064" t="s">
        <v>56</v>
      </c>
      <c r="Y1064" t="s">
        <v>1617</v>
      </c>
      <c r="Z1064" t="s">
        <v>411</v>
      </c>
      <c r="AA1064" t="s">
        <v>82</v>
      </c>
      <c r="AB1064">
        <v>3</v>
      </c>
      <c r="AC1064" t="s">
        <v>233</v>
      </c>
      <c r="AD1064" t="s">
        <v>117</v>
      </c>
      <c r="AE1064" t="s">
        <v>171</v>
      </c>
      <c r="AF1064" t="s">
        <v>52</v>
      </c>
      <c r="AG1064" t="s">
        <v>52</v>
      </c>
      <c r="AH1064">
        <v>9606</v>
      </c>
      <c r="AI1064" t="s">
        <v>61</v>
      </c>
      <c r="AJ1064" t="s">
        <v>2706</v>
      </c>
      <c r="AK1064" t="s">
        <v>63</v>
      </c>
      <c r="AL1064" t="s">
        <v>104</v>
      </c>
    </row>
    <row r="1065" spans="1:38" x14ac:dyDescent="0.2">
      <c r="A1065">
        <v>1313</v>
      </c>
      <c r="B1065">
        <v>32649862</v>
      </c>
      <c r="C1065" t="s">
        <v>38</v>
      </c>
      <c r="D1065" t="s">
        <v>2741</v>
      </c>
      <c r="E1065" t="s">
        <v>2742</v>
      </c>
      <c r="F1065">
        <v>17382</v>
      </c>
      <c r="G1065">
        <v>17382</v>
      </c>
      <c r="H1065" t="s">
        <v>41</v>
      </c>
      <c r="I1065">
        <v>72</v>
      </c>
      <c r="J1065" t="s">
        <v>2743</v>
      </c>
      <c r="K1065" t="s">
        <v>43</v>
      </c>
      <c r="L1065" t="s">
        <v>2744</v>
      </c>
      <c r="M1065" t="s">
        <v>45</v>
      </c>
      <c r="N1065" t="s">
        <v>230</v>
      </c>
      <c r="O1065" t="s">
        <v>47</v>
      </c>
      <c r="P1065" t="s">
        <v>48</v>
      </c>
      <c r="Q1065" t="s">
        <v>97</v>
      </c>
      <c r="R1065" t="s">
        <v>2525</v>
      </c>
      <c r="S1065" t="s">
        <v>2745</v>
      </c>
      <c r="T1065" t="s">
        <v>2746</v>
      </c>
      <c r="U1065" t="s">
        <v>2747</v>
      </c>
      <c r="V1065" t="s">
        <v>54</v>
      </c>
      <c r="W1065" t="s">
        <v>55</v>
      </c>
      <c r="X1065" t="s">
        <v>56</v>
      </c>
      <c r="Y1065" t="s">
        <v>156</v>
      </c>
      <c r="Z1065" t="s">
        <v>157</v>
      </c>
      <c r="AA1065" t="s">
        <v>59</v>
      </c>
      <c r="AB1065">
        <v>1</v>
      </c>
      <c r="AC1065" t="s">
        <v>2098</v>
      </c>
      <c r="AD1065" t="s">
        <v>52</v>
      </c>
      <c r="AE1065" t="s">
        <v>52</v>
      </c>
      <c r="AF1065" t="s">
        <v>52</v>
      </c>
      <c r="AG1065" t="s">
        <v>52</v>
      </c>
      <c r="AH1065">
        <v>9606</v>
      </c>
      <c r="AI1065" t="s">
        <v>61</v>
      </c>
      <c r="AJ1065" t="s">
        <v>2748</v>
      </c>
      <c r="AK1065" t="s">
        <v>63</v>
      </c>
      <c r="AL1065" t="s">
        <v>2296</v>
      </c>
    </row>
    <row r="1066" spans="1:38" x14ac:dyDescent="0.2">
      <c r="A1066">
        <v>1314</v>
      </c>
      <c r="B1066">
        <v>32649862</v>
      </c>
      <c r="C1066" t="s">
        <v>38</v>
      </c>
      <c r="D1066" t="s">
        <v>2741</v>
      </c>
      <c r="E1066" t="s">
        <v>2749</v>
      </c>
      <c r="F1066">
        <v>17264</v>
      </c>
      <c r="G1066">
        <v>17264</v>
      </c>
      <c r="H1066" t="s">
        <v>41</v>
      </c>
      <c r="I1066">
        <v>69</v>
      </c>
      <c r="J1066" t="s">
        <v>2743</v>
      </c>
      <c r="K1066" t="s">
        <v>43</v>
      </c>
      <c r="L1066" t="s">
        <v>2744</v>
      </c>
      <c r="M1066" t="s">
        <v>45</v>
      </c>
      <c r="N1066" t="s">
        <v>230</v>
      </c>
      <c r="O1066" t="s">
        <v>47</v>
      </c>
      <c r="P1066" t="s">
        <v>48</v>
      </c>
      <c r="Q1066" t="s">
        <v>97</v>
      </c>
      <c r="R1066" t="s">
        <v>2750</v>
      </c>
      <c r="S1066" t="s">
        <v>2751</v>
      </c>
      <c r="T1066" t="s">
        <v>2746</v>
      </c>
      <c r="U1066" t="s">
        <v>2747</v>
      </c>
      <c r="V1066" t="s">
        <v>54</v>
      </c>
      <c r="W1066" t="s">
        <v>55</v>
      </c>
      <c r="X1066" t="s">
        <v>56</v>
      </c>
      <c r="Y1066" t="s">
        <v>156</v>
      </c>
      <c r="Z1066" t="s">
        <v>157</v>
      </c>
      <c r="AA1066" t="s">
        <v>59</v>
      </c>
      <c r="AB1066">
        <v>1</v>
      </c>
      <c r="AC1066" t="s">
        <v>2098</v>
      </c>
      <c r="AD1066" t="s">
        <v>52</v>
      </c>
      <c r="AE1066" t="s">
        <v>52</v>
      </c>
      <c r="AF1066" t="s">
        <v>52</v>
      </c>
      <c r="AG1066" t="s">
        <v>52</v>
      </c>
      <c r="AH1066">
        <v>9606</v>
      </c>
      <c r="AI1066" t="s">
        <v>61</v>
      </c>
      <c r="AJ1066" t="s">
        <v>2748</v>
      </c>
      <c r="AK1066" t="s">
        <v>63</v>
      </c>
      <c r="AL1066" t="s">
        <v>2296</v>
      </c>
    </row>
    <row r="1067" spans="1:38" x14ac:dyDescent="0.2">
      <c r="A1067">
        <v>1315</v>
      </c>
      <c r="B1067">
        <v>32649862</v>
      </c>
      <c r="C1067" t="s">
        <v>38</v>
      </c>
      <c r="D1067" t="s">
        <v>2741</v>
      </c>
      <c r="E1067" t="s">
        <v>2752</v>
      </c>
      <c r="F1067">
        <v>17349</v>
      </c>
      <c r="G1067">
        <v>17349</v>
      </c>
      <c r="H1067" t="s">
        <v>41</v>
      </c>
      <c r="I1067">
        <v>72</v>
      </c>
      <c r="J1067" t="s">
        <v>2743</v>
      </c>
      <c r="K1067" t="s">
        <v>43</v>
      </c>
      <c r="L1067" t="s">
        <v>2744</v>
      </c>
      <c r="M1067" t="s">
        <v>45</v>
      </c>
      <c r="N1067" t="s">
        <v>230</v>
      </c>
      <c r="O1067" t="s">
        <v>47</v>
      </c>
      <c r="P1067" t="s">
        <v>48</v>
      </c>
      <c r="Q1067" t="s">
        <v>97</v>
      </c>
      <c r="R1067" t="s">
        <v>50</v>
      </c>
      <c r="S1067" t="s">
        <v>1440</v>
      </c>
      <c r="T1067" t="s">
        <v>2746</v>
      </c>
      <c r="U1067" t="s">
        <v>2747</v>
      </c>
      <c r="V1067" t="s">
        <v>54</v>
      </c>
      <c r="W1067" t="s">
        <v>55</v>
      </c>
      <c r="X1067" t="s">
        <v>56</v>
      </c>
      <c r="Y1067" t="s">
        <v>156</v>
      </c>
      <c r="Z1067" t="s">
        <v>157</v>
      </c>
      <c r="AA1067" t="s">
        <v>59</v>
      </c>
      <c r="AB1067">
        <v>1</v>
      </c>
      <c r="AC1067" t="s">
        <v>2098</v>
      </c>
      <c r="AD1067" t="s">
        <v>52</v>
      </c>
      <c r="AE1067" t="s">
        <v>52</v>
      </c>
      <c r="AF1067" t="s">
        <v>52</v>
      </c>
      <c r="AG1067" t="s">
        <v>52</v>
      </c>
      <c r="AH1067">
        <v>9606</v>
      </c>
      <c r="AI1067" t="s">
        <v>61</v>
      </c>
      <c r="AJ1067" t="s">
        <v>2748</v>
      </c>
      <c r="AK1067" t="s">
        <v>63</v>
      </c>
      <c r="AL1067" t="s">
        <v>2296</v>
      </c>
    </row>
    <row r="1068" spans="1:38" x14ac:dyDescent="0.2">
      <c r="A1068">
        <v>1316</v>
      </c>
      <c r="B1068">
        <v>32649862</v>
      </c>
      <c r="C1068" t="s">
        <v>38</v>
      </c>
      <c r="D1068" t="s">
        <v>2741</v>
      </c>
      <c r="E1068" t="s">
        <v>2753</v>
      </c>
      <c r="F1068">
        <v>17350</v>
      </c>
      <c r="G1068">
        <v>17350</v>
      </c>
      <c r="H1068" t="s">
        <v>41</v>
      </c>
      <c r="I1068">
        <v>37</v>
      </c>
      <c r="J1068" t="s">
        <v>2743</v>
      </c>
      <c r="K1068" t="s">
        <v>43</v>
      </c>
      <c r="L1068" t="s">
        <v>2744</v>
      </c>
      <c r="M1068" t="s">
        <v>45</v>
      </c>
      <c r="N1068" t="s">
        <v>230</v>
      </c>
      <c r="O1068" t="s">
        <v>47</v>
      </c>
      <c r="P1068" t="s">
        <v>48</v>
      </c>
      <c r="Q1068" t="s">
        <v>97</v>
      </c>
      <c r="R1068" t="s">
        <v>2676</v>
      </c>
      <c r="S1068" t="s">
        <v>2677</v>
      </c>
      <c r="T1068" t="s">
        <v>2746</v>
      </c>
      <c r="U1068" t="s">
        <v>2747</v>
      </c>
      <c r="V1068" t="s">
        <v>54</v>
      </c>
      <c r="W1068" t="s">
        <v>55</v>
      </c>
      <c r="X1068" t="s">
        <v>56</v>
      </c>
      <c r="Y1068" t="s">
        <v>156</v>
      </c>
      <c r="Z1068" t="s">
        <v>157</v>
      </c>
      <c r="AA1068" t="s">
        <v>59</v>
      </c>
      <c r="AB1068">
        <v>1</v>
      </c>
      <c r="AC1068" t="s">
        <v>2098</v>
      </c>
      <c r="AD1068" t="s">
        <v>52</v>
      </c>
      <c r="AE1068" t="s">
        <v>52</v>
      </c>
      <c r="AF1068" t="s">
        <v>52</v>
      </c>
      <c r="AG1068" t="s">
        <v>52</v>
      </c>
      <c r="AH1068">
        <v>9606</v>
      </c>
      <c r="AI1068" t="s">
        <v>61</v>
      </c>
      <c r="AJ1068" t="s">
        <v>2748</v>
      </c>
      <c r="AK1068" t="s">
        <v>63</v>
      </c>
      <c r="AL1068" t="s">
        <v>2296</v>
      </c>
    </row>
    <row r="1069" spans="1:38" x14ac:dyDescent="0.2">
      <c r="A1069">
        <v>1317</v>
      </c>
      <c r="B1069">
        <v>32649862</v>
      </c>
      <c r="C1069" t="s">
        <v>38</v>
      </c>
      <c r="D1069" t="s">
        <v>2741</v>
      </c>
      <c r="E1069" t="s">
        <v>2754</v>
      </c>
      <c r="F1069">
        <v>17315</v>
      </c>
      <c r="G1069">
        <v>17315</v>
      </c>
      <c r="H1069" t="s">
        <v>41</v>
      </c>
      <c r="I1069">
        <v>50</v>
      </c>
      <c r="J1069" t="s">
        <v>2743</v>
      </c>
      <c r="K1069" t="s">
        <v>43</v>
      </c>
      <c r="L1069" t="s">
        <v>2744</v>
      </c>
      <c r="M1069" t="s">
        <v>45</v>
      </c>
      <c r="N1069" t="s">
        <v>230</v>
      </c>
      <c r="O1069" t="s">
        <v>47</v>
      </c>
      <c r="P1069" t="s">
        <v>2611</v>
      </c>
      <c r="Q1069" t="s">
        <v>97</v>
      </c>
      <c r="R1069" t="s">
        <v>2755</v>
      </c>
      <c r="S1069" t="s">
        <v>2756</v>
      </c>
      <c r="T1069" t="s">
        <v>2746</v>
      </c>
      <c r="U1069" t="s">
        <v>2747</v>
      </c>
      <c r="V1069" t="s">
        <v>54</v>
      </c>
      <c r="W1069" t="s">
        <v>55</v>
      </c>
      <c r="X1069" t="s">
        <v>56</v>
      </c>
      <c r="Y1069" t="s">
        <v>156</v>
      </c>
      <c r="Z1069" t="s">
        <v>157</v>
      </c>
      <c r="AA1069" t="s">
        <v>82</v>
      </c>
      <c r="AB1069">
        <v>1</v>
      </c>
      <c r="AC1069" t="s">
        <v>2098</v>
      </c>
      <c r="AD1069" t="s">
        <v>52</v>
      </c>
      <c r="AE1069" t="s">
        <v>52</v>
      </c>
      <c r="AF1069" t="s">
        <v>52</v>
      </c>
      <c r="AG1069" t="s">
        <v>52</v>
      </c>
      <c r="AH1069">
        <v>9606</v>
      </c>
      <c r="AI1069" t="s">
        <v>61</v>
      </c>
      <c r="AJ1069" t="s">
        <v>2757</v>
      </c>
      <c r="AK1069" t="s">
        <v>63</v>
      </c>
      <c r="AL1069" t="s">
        <v>2758</v>
      </c>
    </row>
    <row r="1070" spans="1:38" x14ac:dyDescent="0.2">
      <c r="A1070">
        <v>1318</v>
      </c>
      <c r="B1070">
        <v>32649862</v>
      </c>
      <c r="C1070" t="s">
        <v>38</v>
      </c>
      <c r="D1070" t="s">
        <v>2741</v>
      </c>
      <c r="E1070" t="s">
        <v>2759</v>
      </c>
      <c r="F1070">
        <v>17368</v>
      </c>
      <c r="G1070">
        <v>17368</v>
      </c>
      <c r="H1070" t="s">
        <v>41</v>
      </c>
      <c r="I1070">
        <v>93</v>
      </c>
      <c r="J1070" t="s">
        <v>2743</v>
      </c>
      <c r="K1070" t="s">
        <v>43</v>
      </c>
      <c r="L1070" t="s">
        <v>2744</v>
      </c>
      <c r="M1070" t="s">
        <v>45</v>
      </c>
      <c r="N1070" t="s">
        <v>230</v>
      </c>
      <c r="O1070" t="s">
        <v>47</v>
      </c>
      <c r="P1070" t="s">
        <v>48</v>
      </c>
      <c r="Q1070" t="s">
        <v>97</v>
      </c>
      <c r="R1070" t="s">
        <v>2699</v>
      </c>
      <c r="S1070" t="s">
        <v>2760</v>
      </c>
      <c r="T1070" t="s">
        <v>2746</v>
      </c>
      <c r="U1070" t="s">
        <v>2747</v>
      </c>
      <c r="V1070" t="s">
        <v>54</v>
      </c>
      <c r="W1070" t="s">
        <v>55</v>
      </c>
      <c r="X1070" t="s">
        <v>56</v>
      </c>
      <c r="Y1070" t="s">
        <v>156</v>
      </c>
      <c r="Z1070" t="s">
        <v>157</v>
      </c>
      <c r="AA1070" t="s">
        <v>59</v>
      </c>
      <c r="AB1070">
        <v>1</v>
      </c>
      <c r="AC1070" t="s">
        <v>2098</v>
      </c>
      <c r="AD1070" t="s">
        <v>52</v>
      </c>
      <c r="AE1070" t="s">
        <v>52</v>
      </c>
      <c r="AF1070" t="s">
        <v>52</v>
      </c>
      <c r="AG1070" t="s">
        <v>52</v>
      </c>
      <c r="AH1070">
        <v>9606</v>
      </c>
      <c r="AI1070" t="s">
        <v>61</v>
      </c>
      <c r="AJ1070" t="s">
        <v>2748</v>
      </c>
      <c r="AK1070" t="s">
        <v>63</v>
      </c>
      <c r="AL1070" t="s">
        <v>2296</v>
      </c>
    </row>
    <row r="1071" spans="1:38" x14ac:dyDescent="0.2">
      <c r="A1071">
        <v>1319</v>
      </c>
      <c r="B1071">
        <v>32649862</v>
      </c>
      <c r="C1071" t="s">
        <v>38</v>
      </c>
      <c r="D1071" t="s">
        <v>2741</v>
      </c>
      <c r="E1071" t="s">
        <v>2761</v>
      </c>
      <c r="F1071">
        <v>17370</v>
      </c>
      <c r="G1071">
        <v>17370</v>
      </c>
      <c r="H1071" t="s">
        <v>41</v>
      </c>
      <c r="I1071">
        <v>37</v>
      </c>
      <c r="J1071" t="s">
        <v>2743</v>
      </c>
      <c r="K1071" t="s">
        <v>43</v>
      </c>
      <c r="L1071" t="s">
        <v>2744</v>
      </c>
      <c r="M1071" t="s">
        <v>45</v>
      </c>
      <c r="N1071" t="s">
        <v>230</v>
      </c>
      <c r="O1071" t="s">
        <v>47</v>
      </c>
      <c r="P1071" t="s">
        <v>48</v>
      </c>
      <c r="Q1071" t="s">
        <v>97</v>
      </c>
      <c r="R1071" t="s">
        <v>2762</v>
      </c>
      <c r="S1071" t="s">
        <v>2423</v>
      </c>
      <c r="T1071" t="s">
        <v>2746</v>
      </c>
      <c r="U1071" t="s">
        <v>2747</v>
      </c>
      <c r="V1071" t="s">
        <v>54</v>
      </c>
      <c r="W1071" t="s">
        <v>55</v>
      </c>
      <c r="X1071" t="s">
        <v>56</v>
      </c>
      <c r="Y1071" t="s">
        <v>156</v>
      </c>
      <c r="Z1071" t="s">
        <v>157</v>
      </c>
      <c r="AA1071" t="s">
        <v>59</v>
      </c>
      <c r="AB1071">
        <v>1</v>
      </c>
      <c r="AC1071" t="s">
        <v>2098</v>
      </c>
      <c r="AD1071" t="s">
        <v>52</v>
      </c>
      <c r="AE1071" t="s">
        <v>52</v>
      </c>
      <c r="AF1071" t="s">
        <v>52</v>
      </c>
      <c r="AG1071" t="s">
        <v>52</v>
      </c>
      <c r="AH1071">
        <v>9606</v>
      </c>
      <c r="AI1071" t="s">
        <v>61</v>
      </c>
      <c r="AJ1071" t="s">
        <v>2748</v>
      </c>
      <c r="AK1071" t="s">
        <v>63</v>
      </c>
      <c r="AL1071" t="s">
        <v>2296</v>
      </c>
    </row>
    <row r="1072" spans="1:38" x14ac:dyDescent="0.2">
      <c r="A1072">
        <v>1320</v>
      </c>
      <c r="B1072">
        <v>32649862</v>
      </c>
      <c r="C1072" t="s">
        <v>38</v>
      </c>
      <c r="D1072" t="s">
        <v>2741</v>
      </c>
      <c r="E1072" t="s">
        <v>2763</v>
      </c>
      <c r="F1072">
        <v>17369</v>
      </c>
      <c r="G1072">
        <v>17369</v>
      </c>
      <c r="H1072" t="s">
        <v>41</v>
      </c>
      <c r="I1072">
        <v>109</v>
      </c>
      <c r="J1072" t="s">
        <v>2743</v>
      </c>
      <c r="K1072" t="s">
        <v>43</v>
      </c>
      <c r="L1072" t="s">
        <v>2744</v>
      </c>
      <c r="M1072" t="s">
        <v>45</v>
      </c>
      <c r="N1072" t="s">
        <v>230</v>
      </c>
      <c r="O1072" t="s">
        <v>47</v>
      </c>
      <c r="P1072" t="s">
        <v>48</v>
      </c>
      <c r="Q1072" t="s">
        <v>97</v>
      </c>
      <c r="R1072" t="s">
        <v>2764</v>
      </c>
      <c r="S1072" t="s">
        <v>2765</v>
      </c>
      <c r="T1072" t="s">
        <v>2746</v>
      </c>
      <c r="U1072" t="s">
        <v>2747</v>
      </c>
      <c r="V1072" t="s">
        <v>54</v>
      </c>
      <c r="W1072" t="s">
        <v>55</v>
      </c>
      <c r="X1072" t="s">
        <v>56</v>
      </c>
      <c r="Y1072" t="s">
        <v>156</v>
      </c>
      <c r="Z1072" t="s">
        <v>157</v>
      </c>
      <c r="AA1072" t="s">
        <v>59</v>
      </c>
      <c r="AB1072">
        <v>1</v>
      </c>
      <c r="AC1072" t="s">
        <v>2098</v>
      </c>
      <c r="AD1072" t="s">
        <v>52</v>
      </c>
      <c r="AE1072" t="s">
        <v>52</v>
      </c>
      <c r="AF1072" t="s">
        <v>52</v>
      </c>
      <c r="AG1072" t="s">
        <v>52</v>
      </c>
      <c r="AH1072">
        <v>9606</v>
      </c>
      <c r="AI1072" t="s">
        <v>61</v>
      </c>
      <c r="AJ1072" t="s">
        <v>2748</v>
      </c>
      <c r="AK1072" t="s">
        <v>63</v>
      </c>
      <c r="AL1072" t="s">
        <v>2296</v>
      </c>
    </row>
    <row r="1073" spans="1:38" x14ac:dyDescent="0.2">
      <c r="A1073">
        <v>1321</v>
      </c>
      <c r="B1073">
        <v>32649862</v>
      </c>
      <c r="C1073" t="s">
        <v>38</v>
      </c>
      <c r="D1073" t="s">
        <v>2741</v>
      </c>
      <c r="E1073" t="s">
        <v>2766</v>
      </c>
      <c r="F1073">
        <v>17374</v>
      </c>
      <c r="G1073">
        <v>17374</v>
      </c>
      <c r="H1073" t="s">
        <v>41</v>
      </c>
      <c r="I1073">
        <v>90</v>
      </c>
      <c r="J1073" t="s">
        <v>2743</v>
      </c>
      <c r="K1073" t="s">
        <v>43</v>
      </c>
      <c r="L1073" t="s">
        <v>2744</v>
      </c>
      <c r="M1073" t="s">
        <v>45</v>
      </c>
      <c r="N1073" t="s">
        <v>230</v>
      </c>
      <c r="O1073" t="s">
        <v>47</v>
      </c>
      <c r="P1073" t="s">
        <v>48</v>
      </c>
      <c r="Q1073" t="s">
        <v>97</v>
      </c>
      <c r="R1073" t="s">
        <v>2767</v>
      </c>
      <c r="S1073" t="s">
        <v>2768</v>
      </c>
      <c r="T1073" t="s">
        <v>2746</v>
      </c>
      <c r="U1073" t="s">
        <v>2747</v>
      </c>
      <c r="V1073" t="s">
        <v>54</v>
      </c>
      <c r="W1073" t="s">
        <v>55</v>
      </c>
      <c r="X1073" t="s">
        <v>56</v>
      </c>
      <c r="Y1073" t="s">
        <v>156</v>
      </c>
      <c r="Z1073" t="s">
        <v>157</v>
      </c>
      <c r="AA1073" t="s">
        <v>59</v>
      </c>
      <c r="AB1073">
        <v>1</v>
      </c>
      <c r="AC1073" t="s">
        <v>2098</v>
      </c>
      <c r="AD1073" t="s">
        <v>52</v>
      </c>
      <c r="AE1073" t="s">
        <v>52</v>
      </c>
      <c r="AF1073" t="s">
        <v>52</v>
      </c>
      <c r="AG1073" t="s">
        <v>52</v>
      </c>
      <c r="AH1073">
        <v>9606</v>
      </c>
      <c r="AI1073" t="s">
        <v>61</v>
      </c>
      <c r="AJ1073" t="s">
        <v>2748</v>
      </c>
      <c r="AK1073" t="s">
        <v>63</v>
      </c>
      <c r="AL1073" t="s">
        <v>2296</v>
      </c>
    </row>
    <row r="1074" spans="1:38" x14ac:dyDescent="0.2">
      <c r="A1074">
        <v>1322</v>
      </c>
      <c r="B1074">
        <v>32649862</v>
      </c>
      <c r="C1074" t="s">
        <v>38</v>
      </c>
      <c r="D1074" t="s">
        <v>2741</v>
      </c>
      <c r="E1074" t="s">
        <v>2769</v>
      </c>
      <c r="F1074">
        <v>17361</v>
      </c>
      <c r="G1074">
        <v>17361</v>
      </c>
      <c r="H1074" t="s">
        <v>41</v>
      </c>
      <c r="I1074">
        <v>127</v>
      </c>
      <c r="J1074" t="s">
        <v>2743</v>
      </c>
      <c r="K1074" t="s">
        <v>43</v>
      </c>
      <c r="L1074" t="s">
        <v>2744</v>
      </c>
      <c r="M1074" t="s">
        <v>45</v>
      </c>
      <c r="N1074" t="s">
        <v>230</v>
      </c>
      <c r="O1074" t="s">
        <v>47</v>
      </c>
      <c r="P1074" t="s">
        <v>2611</v>
      </c>
      <c r="Q1074" t="s">
        <v>97</v>
      </c>
      <c r="R1074" t="s">
        <v>2770</v>
      </c>
      <c r="S1074" t="s">
        <v>2771</v>
      </c>
      <c r="T1074" t="s">
        <v>2746</v>
      </c>
      <c r="U1074" t="s">
        <v>2747</v>
      </c>
      <c r="V1074" t="s">
        <v>54</v>
      </c>
      <c r="W1074" t="s">
        <v>55</v>
      </c>
      <c r="X1074" t="s">
        <v>56</v>
      </c>
      <c r="Y1074" t="s">
        <v>156</v>
      </c>
      <c r="Z1074" t="s">
        <v>157</v>
      </c>
      <c r="AA1074" t="s">
        <v>82</v>
      </c>
      <c r="AB1074">
        <v>1</v>
      </c>
      <c r="AC1074" t="s">
        <v>2098</v>
      </c>
      <c r="AD1074" t="s">
        <v>52</v>
      </c>
      <c r="AE1074" t="s">
        <v>52</v>
      </c>
      <c r="AF1074" t="s">
        <v>52</v>
      </c>
      <c r="AG1074" t="s">
        <v>52</v>
      </c>
      <c r="AH1074">
        <v>9606</v>
      </c>
      <c r="AI1074" t="s">
        <v>61</v>
      </c>
      <c r="AJ1074" t="s">
        <v>2772</v>
      </c>
      <c r="AK1074" t="s">
        <v>63</v>
      </c>
      <c r="AL1074" t="s">
        <v>2773</v>
      </c>
    </row>
    <row r="1075" spans="1:38" x14ac:dyDescent="0.2">
      <c r="A1075">
        <v>1323</v>
      </c>
      <c r="B1075">
        <v>32649862</v>
      </c>
      <c r="C1075" t="s">
        <v>38</v>
      </c>
      <c r="D1075" t="s">
        <v>2741</v>
      </c>
      <c r="E1075" t="s">
        <v>2774</v>
      </c>
      <c r="F1075">
        <v>17271</v>
      </c>
      <c r="G1075">
        <v>17271</v>
      </c>
      <c r="H1075" t="s">
        <v>41</v>
      </c>
      <c r="I1075">
        <v>57</v>
      </c>
      <c r="J1075" t="s">
        <v>2743</v>
      </c>
      <c r="K1075" t="s">
        <v>43</v>
      </c>
      <c r="L1075" t="s">
        <v>2744</v>
      </c>
      <c r="M1075" t="s">
        <v>45</v>
      </c>
      <c r="N1075" t="s">
        <v>230</v>
      </c>
      <c r="O1075" t="s">
        <v>47</v>
      </c>
      <c r="P1075" t="s">
        <v>48</v>
      </c>
      <c r="Q1075" t="s">
        <v>97</v>
      </c>
      <c r="R1075" t="s">
        <v>2162</v>
      </c>
      <c r="S1075" t="s">
        <v>2447</v>
      </c>
      <c r="T1075" t="s">
        <v>2746</v>
      </c>
      <c r="U1075" t="s">
        <v>1998</v>
      </c>
      <c r="V1075" t="s">
        <v>54</v>
      </c>
      <c r="W1075" t="s">
        <v>55</v>
      </c>
      <c r="X1075" t="s">
        <v>56</v>
      </c>
      <c r="Y1075" t="s">
        <v>156</v>
      </c>
      <c r="Z1075" t="s">
        <v>157</v>
      </c>
      <c r="AA1075" t="s">
        <v>59</v>
      </c>
      <c r="AB1075">
        <v>1</v>
      </c>
      <c r="AC1075" t="s">
        <v>2098</v>
      </c>
      <c r="AD1075" t="s">
        <v>52</v>
      </c>
      <c r="AE1075" t="s">
        <v>52</v>
      </c>
      <c r="AF1075" t="s">
        <v>52</v>
      </c>
      <c r="AG1075" t="s">
        <v>52</v>
      </c>
      <c r="AH1075">
        <v>9606</v>
      </c>
      <c r="AI1075" t="s">
        <v>61</v>
      </c>
      <c r="AJ1075" t="s">
        <v>2775</v>
      </c>
      <c r="AK1075" t="s">
        <v>63</v>
      </c>
      <c r="AL1075" t="s">
        <v>2296</v>
      </c>
    </row>
    <row r="1076" spans="1:38" x14ac:dyDescent="0.2">
      <c r="A1076">
        <v>1324</v>
      </c>
      <c r="B1076">
        <v>32649862</v>
      </c>
      <c r="C1076" t="s">
        <v>38</v>
      </c>
      <c r="D1076" t="s">
        <v>2741</v>
      </c>
      <c r="E1076" t="s">
        <v>2776</v>
      </c>
      <c r="F1076">
        <v>17277</v>
      </c>
      <c r="G1076">
        <v>17277</v>
      </c>
      <c r="H1076" t="s">
        <v>41</v>
      </c>
      <c r="I1076">
        <v>41</v>
      </c>
      <c r="J1076" t="s">
        <v>2743</v>
      </c>
      <c r="K1076" t="s">
        <v>43</v>
      </c>
      <c r="L1076" t="s">
        <v>2744</v>
      </c>
      <c r="M1076" t="s">
        <v>45</v>
      </c>
      <c r="N1076" t="s">
        <v>230</v>
      </c>
      <c r="O1076" t="s">
        <v>47</v>
      </c>
      <c r="P1076" t="s">
        <v>48</v>
      </c>
      <c r="Q1076" t="s">
        <v>97</v>
      </c>
      <c r="R1076" t="s">
        <v>2777</v>
      </c>
      <c r="S1076" t="s">
        <v>1353</v>
      </c>
      <c r="T1076" t="s">
        <v>2746</v>
      </c>
      <c r="U1076" t="s">
        <v>1998</v>
      </c>
      <c r="V1076" t="s">
        <v>54</v>
      </c>
      <c r="W1076" t="s">
        <v>55</v>
      </c>
      <c r="X1076" t="s">
        <v>56</v>
      </c>
      <c r="Y1076" t="s">
        <v>156</v>
      </c>
      <c r="Z1076" t="s">
        <v>157</v>
      </c>
      <c r="AA1076" t="s">
        <v>59</v>
      </c>
      <c r="AB1076">
        <v>1</v>
      </c>
      <c r="AC1076" t="s">
        <v>2098</v>
      </c>
      <c r="AD1076" t="s">
        <v>52</v>
      </c>
      <c r="AE1076" t="s">
        <v>52</v>
      </c>
      <c r="AF1076" t="s">
        <v>52</v>
      </c>
      <c r="AG1076" t="s">
        <v>52</v>
      </c>
      <c r="AH1076">
        <v>9606</v>
      </c>
      <c r="AI1076" t="s">
        <v>61</v>
      </c>
      <c r="AJ1076" t="s">
        <v>2775</v>
      </c>
      <c r="AK1076" t="s">
        <v>63</v>
      </c>
      <c r="AL1076" t="s">
        <v>2296</v>
      </c>
    </row>
    <row r="1077" spans="1:38" x14ac:dyDescent="0.2">
      <c r="A1077">
        <v>1325</v>
      </c>
      <c r="B1077">
        <v>32649862</v>
      </c>
      <c r="C1077" t="s">
        <v>38</v>
      </c>
      <c r="D1077" t="s">
        <v>2741</v>
      </c>
      <c r="E1077" t="s">
        <v>2778</v>
      </c>
      <c r="F1077">
        <v>17272</v>
      </c>
      <c r="G1077">
        <v>17272</v>
      </c>
      <c r="H1077" t="s">
        <v>41</v>
      </c>
      <c r="I1077">
        <v>99</v>
      </c>
      <c r="J1077" t="s">
        <v>2743</v>
      </c>
      <c r="K1077" t="s">
        <v>43</v>
      </c>
      <c r="L1077" t="s">
        <v>2744</v>
      </c>
      <c r="M1077" t="s">
        <v>45</v>
      </c>
      <c r="N1077" t="s">
        <v>230</v>
      </c>
      <c r="O1077" t="s">
        <v>47</v>
      </c>
      <c r="P1077" t="s">
        <v>48</v>
      </c>
      <c r="Q1077" t="s">
        <v>97</v>
      </c>
      <c r="R1077" t="s">
        <v>2779</v>
      </c>
      <c r="S1077" t="s">
        <v>2629</v>
      </c>
      <c r="T1077" t="s">
        <v>2746</v>
      </c>
      <c r="U1077" t="s">
        <v>1998</v>
      </c>
      <c r="V1077" t="s">
        <v>54</v>
      </c>
      <c r="W1077" t="s">
        <v>55</v>
      </c>
      <c r="X1077" t="s">
        <v>56</v>
      </c>
      <c r="Y1077" t="s">
        <v>156</v>
      </c>
      <c r="Z1077" t="s">
        <v>157</v>
      </c>
      <c r="AA1077" t="s">
        <v>59</v>
      </c>
      <c r="AB1077">
        <v>1</v>
      </c>
      <c r="AC1077" t="s">
        <v>2098</v>
      </c>
      <c r="AD1077" t="s">
        <v>52</v>
      </c>
      <c r="AE1077" t="s">
        <v>52</v>
      </c>
      <c r="AF1077" t="s">
        <v>52</v>
      </c>
      <c r="AG1077" t="s">
        <v>52</v>
      </c>
      <c r="AH1077">
        <v>9606</v>
      </c>
      <c r="AI1077" t="s">
        <v>61</v>
      </c>
      <c r="AJ1077" t="s">
        <v>2775</v>
      </c>
      <c r="AK1077" t="s">
        <v>63</v>
      </c>
      <c r="AL1077" t="s">
        <v>2296</v>
      </c>
    </row>
    <row r="1078" spans="1:38" x14ac:dyDescent="0.2">
      <c r="A1078">
        <v>1326</v>
      </c>
      <c r="B1078">
        <v>32649862</v>
      </c>
      <c r="C1078" t="s">
        <v>38</v>
      </c>
      <c r="D1078" t="s">
        <v>2741</v>
      </c>
      <c r="E1078" t="s">
        <v>2780</v>
      </c>
      <c r="F1078">
        <v>17249</v>
      </c>
      <c r="G1078">
        <v>17249</v>
      </c>
      <c r="H1078" t="s">
        <v>41</v>
      </c>
      <c r="I1078">
        <v>117</v>
      </c>
      <c r="J1078" t="s">
        <v>2743</v>
      </c>
      <c r="K1078" t="s">
        <v>43</v>
      </c>
      <c r="L1078" t="s">
        <v>2744</v>
      </c>
      <c r="M1078" t="s">
        <v>45</v>
      </c>
      <c r="N1078" t="s">
        <v>230</v>
      </c>
      <c r="O1078" t="s">
        <v>47</v>
      </c>
      <c r="P1078" t="s">
        <v>48</v>
      </c>
      <c r="Q1078" t="s">
        <v>97</v>
      </c>
      <c r="R1078" t="s">
        <v>2781</v>
      </c>
      <c r="S1078" t="s">
        <v>249</v>
      </c>
      <c r="T1078" t="s">
        <v>2746</v>
      </c>
      <c r="U1078" t="s">
        <v>1998</v>
      </c>
      <c r="V1078" t="s">
        <v>54</v>
      </c>
      <c r="W1078" t="s">
        <v>55</v>
      </c>
      <c r="X1078" t="s">
        <v>56</v>
      </c>
      <c r="Y1078" t="s">
        <v>156</v>
      </c>
      <c r="Z1078" t="s">
        <v>157</v>
      </c>
      <c r="AA1078" t="s">
        <v>59</v>
      </c>
      <c r="AB1078">
        <v>1</v>
      </c>
      <c r="AC1078" t="s">
        <v>2098</v>
      </c>
      <c r="AD1078" t="s">
        <v>52</v>
      </c>
      <c r="AE1078" t="s">
        <v>52</v>
      </c>
      <c r="AF1078" t="s">
        <v>52</v>
      </c>
      <c r="AG1078" t="s">
        <v>52</v>
      </c>
      <c r="AH1078">
        <v>9606</v>
      </c>
      <c r="AI1078" t="s">
        <v>61</v>
      </c>
      <c r="AJ1078" t="s">
        <v>2775</v>
      </c>
      <c r="AK1078" t="s">
        <v>63</v>
      </c>
      <c r="AL1078" t="s">
        <v>2296</v>
      </c>
    </row>
    <row r="1079" spans="1:38" x14ac:dyDescent="0.2">
      <c r="A1079">
        <v>1327</v>
      </c>
      <c r="B1079">
        <v>32649862</v>
      </c>
      <c r="C1079" t="s">
        <v>38</v>
      </c>
      <c r="D1079" t="s">
        <v>2741</v>
      </c>
      <c r="E1079" t="s">
        <v>2782</v>
      </c>
      <c r="F1079">
        <v>17272</v>
      </c>
      <c r="G1079">
        <v>17272</v>
      </c>
      <c r="H1079" t="s">
        <v>41</v>
      </c>
      <c r="I1079">
        <v>140</v>
      </c>
      <c r="J1079" t="s">
        <v>2743</v>
      </c>
      <c r="K1079" t="s">
        <v>43</v>
      </c>
      <c r="L1079" t="s">
        <v>2744</v>
      </c>
      <c r="M1079" t="s">
        <v>45</v>
      </c>
      <c r="N1079" t="s">
        <v>230</v>
      </c>
      <c r="O1079" t="s">
        <v>47</v>
      </c>
      <c r="P1079" t="s">
        <v>48</v>
      </c>
      <c r="Q1079" t="s">
        <v>97</v>
      </c>
      <c r="R1079" t="s">
        <v>2781</v>
      </c>
      <c r="S1079" t="s">
        <v>249</v>
      </c>
      <c r="T1079" t="s">
        <v>2746</v>
      </c>
      <c r="U1079" t="s">
        <v>1998</v>
      </c>
      <c r="V1079" t="s">
        <v>54</v>
      </c>
      <c r="W1079" t="s">
        <v>55</v>
      </c>
      <c r="X1079" t="s">
        <v>56</v>
      </c>
      <c r="Y1079" t="s">
        <v>156</v>
      </c>
      <c r="Z1079" t="s">
        <v>157</v>
      </c>
      <c r="AA1079" t="s">
        <v>59</v>
      </c>
      <c r="AB1079">
        <v>1</v>
      </c>
      <c r="AC1079" t="s">
        <v>2098</v>
      </c>
      <c r="AD1079" t="s">
        <v>52</v>
      </c>
      <c r="AE1079" t="s">
        <v>52</v>
      </c>
      <c r="AF1079" t="s">
        <v>52</v>
      </c>
      <c r="AG1079" t="s">
        <v>52</v>
      </c>
      <c r="AH1079">
        <v>9606</v>
      </c>
      <c r="AI1079" t="s">
        <v>61</v>
      </c>
      <c r="AJ1079" t="s">
        <v>2775</v>
      </c>
      <c r="AK1079" t="s">
        <v>63</v>
      </c>
      <c r="AL1079" t="s">
        <v>2296</v>
      </c>
    </row>
    <row r="1080" spans="1:38" x14ac:dyDescent="0.2">
      <c r="A1080">
        <v>1328</v>
      </c>
      <c r="B1080">
        <v>32649862</v>
      </c>
      <c r="C1080" t="s">
        <v>38</v>
      </c>
      <c r="D1080" t="s">
        <v>2741</v>
      </c>
      <c r="E1080" t="s">
        <v>2783</v>
      </c>
      <c r="F1080">
        <v>17306</v>
      </c>
      <c r="G1080">
        <v>17306</v>
      </c>
      <c r="H1080" t="s">
        <v>41</v>
      </c>
      <c r="I1080">
        <v>122</v>
      </c>
      <c r="J1080" t="s">
        <v>2743</v>
      </c>
      <c r="K1080" t="s">
        <v>43</v>
      </c>
      <c r="L1080" t="s">
        <v>2744</v>
      </c>
      <c r="M1080" t="s">
        <v>45</v>
      </c>
      <c r="N1080" t="s">
        <v>230</v>
      </c>
      <c r="O1080" t="s">
        <v>47</v>
      </c>
      <c r="P1080" t="s">
        <v>48</v>
      </c>
      <c r="Q1080" t="s">
        <v>97</v>
      </c>
      <c r="R1080" t="s">
        <v>2784</v>
      </c>
      <c r="S1080" t="s">
        <v>2681</v>
      </c>
      <c r="T1080" t="s">
        <v>2746</v>
      </c>
      <c r="U1080" t="s">
        <v>2747</v>
      </c>
      <c r="V1080" t="s">
        <v>54</v>
      </c>
      <c r="W1080" t="s">
        <v>55</v>
      </c>
      <c r="X1080" t="s">
        <v>56</v>
      </c>
      <c r="Y1080" t="s">
        <v>156</v>
      </c>
      <c r="Z1080" t="s">
        <v>157</v>
      </c>
      <c r="AA1080" t="s">
        <v>59</v>
      </c>
      <c r="AB1080">
        <v>1</v>
      </c>
      <c r="AC1080" t="s">
        <v>2098</v>
      </c>
      <c r="AD1080" t="s">
        <v>52</v>
      </c>
      <c r="AE1080" t="s">
        <v>52</v>
      </c>
      <c r="AF1080" t="s">
        <v>52</v>
      </c>
      <c r="AG1080" t="s">
        <v>52</v>
      </c>
      <c r="AH1080">
        <v>9606</v>
      </c>
      <c r="AI1080" t="s">
        <v>61</v>
      </c>
      <c r="AJ1080" t="s">
        <v>2775</v>
      </c>
      <c r="AK1080" t="s">
        <v>63</v>
      </c>
      <c r="AL1080" t="s">
        <v>2296</v>
      </c>
    </row>
    <row r="1081" spans="1:38" x14ac:dyDescent="0.2">
      <c r="A1081">
        <v>1329</v>
      </c>
      <c r="B1081">
        <v>32649862</v>
      </c>
      <c r="C1081" t="s">
        <v>38</v>
      </c>
      <c r="D1081" t="s">
        <v>2741</v>
      </c>
      <c r="E1081" t="s">
        <v>2785</v>
      </c>
      <c r="F1081">
        <v>17293</v>
      </c>
      <c r="G1081">
        <v>17293</v>
      </c>
      <c r="H1081" t="s">
        <v>41</v>
      </c>
      <c r="I1081">
        <v>73</v>
      </c>
      <c r="J1081" t="s">
        <v>2743</v>
      </c>
      <c r="K1081" t="s">
        <v>43</v>
      </c>
      <c r="L1081" t="s">
        <v>2744</v>
      </c>
      <c r="M1081" t="s">
        <v>45</v>
      </c>
      <c r="N1081" t="s">
        <v>230</v>
      </c>
      <c r="O1081" t="s">
        <v>47</v>
      </c>
      <c r="P1081" t="s">
        <v>48</v>
      </c>
      <c r="Q1081" t="s">
        <v>97</v>
      </c>
      <c r="R1081" t="s">
        <v>2786</v>
      </c>
      <c r="S1081" t="s">
        <v>2787</v>
      </c>
      <c r="T1081" t="s">
        <v>2746</v>
      </c>
      <c r="U1081" t="s">
        <v>1998</v>
      </c>
      <c r="V1081" t="s">
        <v>54</v>
      </c>
      <c r="W1081" t="s">
        <v>55</v>
      </c>
      <c r="X1081" t="s">
        <v>56</v>
      </c>
      <c r="Y1081" t="s">
        <v>156</v>
      </c>
      <c r="Z1081" t="s">
        <v>157</v>
      </c>
      <c r="AA1081" t="s">
        <v>59</v>
      </c>
      <c r="AB1081">
        <v>1</v>
      </c>
      <c r="AC1081" t="s">
        <v>2098</v>
      </c>
      <c r="AD1081" t="s">
        <v>52</v>
      </c>
      <c r="AE1081" t="s">
        <v>52</v>
      </c>
      <c r="AF1081" t="s">
        <v>52</v>
      </c>
      <c r="AG1081" t="s">
        <v>52</v>
      </c>
      <c r="AH1081">
        <v>9606</v>
      </c>
      <c r="AI1081" t="s">
        <v>61</v>
      </c>
      <c r="AJ1081" t="s">
        <v>2775</v>
      </c>
      <c r="AK1081" t="s">
        <v>63</v>
      </c>
      <c r="AL1081" t="s">
        <v>2296</v>
      </c>
    </row>
    <row r="1082" spans="1:38" x14ac:dyDescent="0.2">
      <c r="A1082">
        <v>1330</v>
      </c>
      <c r="B1082">
        <v>32649862</v>
      </c>
      <c r="C1082" t="s">
        <v>38</v>
      </c>
      <c r="D1082" t="s">
        <v>2741</v>
      </c>
      <c r="E1082" t="s">
        <v>2788</v>
      </c>
      <c r="F1082">
        <v>17298</v>
      </c>
      <c r="G1082">
        <v>17298</v>
      </c>
      <c r="H1082" t="s">
        <v>41</v>
      </c>
      <c r="I1082">
        <v>67</v>
      </c>
      <c r="J1082" t="s">
        <v>2743</v>
      </c>
      <c r="K1082" t="s">
        <v>43</v>
      </c>
      <c r="L1082" t="s">
        <v>2744</v>
      </c>
      <c r="M1082" t="s">
        <v>45</v>
      </c>
      <c r="N1082" t="s">
        <v>230</v>
      </c>
      <c r="O1082" t="s">
        <v>47</v>
      </c>
      <c r="P1082" t="s">
        <v>48</v>
      </c>
      <c r="Q1082" t="s">
        <v>97</v>
      </c>
      <c r="R1082" t="s">
        <v>2789</v>
      </c>
      <c r="S1082" t="s">
        <v>1369</v>
      </c>
      <c r="T1082" t="s">
        <v>2746</v>
      </c>
      <c r="U1082" t="s">
        <v>1998</v>
      </c>
      <c r="V1082" t="s">
        <v>54</v>
      </c>
      <c r="W1082" t="s">
        <v>55</v>
      </c>
      <c r="X1082" t="s">
        <v>56</v>
      </c>
      <c r="Y1082" t="s">
        <v>156</v>
      </c>
      <c r="Z1082" t="s">
        <v>157</v>
      </c>
      <c r="AA1082" t="s">
        <v>59</v>
      </c>
      <c r="AB1082">
        <v>1</v>
      </c>
      <c r="AC1082" t="s">
        <v>2098</v>
      </c>
      <c r="AD1082" t="s">
        <v>52</v>
      </c>
      <c r="AE1082" t="s">
        <v>52</v>
      </c>
      <c r="AF1082" t="s">
        <v>52</v>
      </c>
      <c r="AG1082" t="s">
        <v>52</v>
      </c>
      <c r="AH1082">
        <v>9606</v>
      </c>
      <c r="AI1082" t="s">
        <v>61</v>
      </c>
      <c r="AJ1082" t="s">
        <v>2775</v>
      </c>
      <c r="AK1082" t="s">
        <v>63</v>
      </c>
      <c r="AL1082" t="s">
        <v>2296</v>
      </c>
    </row>
    <row r="1083" spans="1:38" x14ac:dyDescent="0.2">
      <c r="A1083">
        <v>1331</v>
      </c>
      <c r="B1083">
        <v>32649862</v>
      </c>
      <c r="C1083" t="s">
        <v>38</v>
      </c>
      <c r="D1083" t="s">
        <v>2741</v>
      </c>
      <c r="E1083" t="s">
        <v>2790</v>
      </c>
      <c r="F1083">
        <v>17297</v>
      </c>
      <c r="G1083">
        <v>17297</v>
      </c>
      <c r="H1083" t="s">
        <v>41</v>
      </c>
      <c r="I1083">
        <v>61</v>
      </c>
      <c r="J1083" t="s">
        <v>2743</v>
      </c>
      <c r="K1083" t="s">
        <v>43</v>
      </c>
      <c r="L1083" t="s">
        <v>2744</v>
      </c>
      <c r="M1083" t="s">
        <v>45</v>
      </c>
      <c r="N1083" t="s">
        <v>230</v>
      </c>
      <c r="O1083" t="s">
        <v>47</v>
      </c>
      <c r="P1083" t="s">
        <v>48</v>
      </c>
      <c r="Q1083" t="s">
        <v>97</v>
      </c>
      <c r="R1083" t="s">
        <v>2791</v>
      </c>
      <c r="S1083" t="s">
        <v>2792</v>
      </c>
      <c r="T1083" t="s">
        <v>2746</v>
      </c>
      <c r="U1083" t="s">
        <v>1998</v>
      </c>
      <c r="V1083" t="s">
        <v>54</v>
      </c>
      <c r="W1083" t="s">
        <v>55</v>
      </c>
      <c r="X1083" t="s">
        <v>56</v>
      </c>
      <c r="Y1083" t="s">
        <v>156</v>
      </c>
      <c r="Z1083" t="s">
        <v>157</v>
      </c>
      <c r="AA1083" t="s">
        <v>59</v>
      </c>
      <c r="AB1083">
        <v>1</v>
      </c>
      <c r="AC1083" t="s">
        <v>2098</v>
      </c>
      <c r="AD1083" t="s">
        <v>52</v>
      </c>
      <c r="AE1083" t="s">
        <v>52</v>
      </c>
      <c r="AF1083" t="s">
        <v>52</v>
      </c>
      <c r="AG1083" t="s">
        <v>52</v>
      </c>
      <c r="AH1083">
        <v>9606</v>
      </c>
      <c r="AI1083" t="s">
        <v>61</v>
      </c>
      <c r="AJ1083" t="s">
        <v>2775</v>
      </c>
      <c r="AK1083" t="s">
        <v>63</v>
      </c>
      <c r="AL1083" t="s">
        <v>2296</v>
      </c>
    </row>
    <row r="1084" spans="1:38" x14ac:dyDescent="0.2">
      <c r="A1084">
        <v>1332</v>
      </c>
      <c r="B1084">
        <v>32649862</v>
      </c>
      <c r="C1084" t="s">
        <v>38</v>
      </c>
      <c r="D1084" t="s">
        <v>2741</v>
      </c>
      <c r="E1084" t="s">
        <v>2793</v>
      </c>
      <c r="F1084">
        <v>17300</v>
      </c>
      <c r="G1084">
        <v>17300</v>
      </c>
      <c r="H1084" t="s">
        <v>41</v>
      </c>
      <c r="I1084">
        <v>26</v>
      </c>
      <c r="J1084" t="s">
        <v>2743</v>
      </c>
      <c r="K1084" t="s">
        <v>43</v>
      </c>
      <c r="L1084" t="s">
        <v>2744</v>
      </c>
      <c r="M1084" t="s">
        <v>45</v>
      </c>
      <c r="N1084" t="s">
        <v>230</v>
      </c>
      <c r="O1084" t="s">
        <v>47</v>
      </c>
      <c r="P1084" t="s">
        <v>48</v>
      </c>
      <c r="Q1084" t="s">
        <v>97</v>
      </c>
      <c r="R1084" t="s">
        <v>2794</v>
      </c>
      <c r="S1084" t="s">
        <v>2792</v>
      </c>
      <c r="T1084" t="s">
        <v>2746</v>
      </c>
      <c r="U1084" t="s">
        <v>1998</v>
      </c>
      <c r="V1084" t="s">
        <v>54</v>
      </c>
      <c r="W1084" t="s">
        <v>55</v>
      </c>
      <c r="X1084" t="s">
        <v>56</v>
      </c>
      <c r="Y1084" t="s">
        <v>156</v>
      </c>
      <c r="Z1084" t="s">
        <v>157</v>
      </c>
      <c r="AA1084" t="s">
        <v>59</v>
      </c>
      <c r="AB1084">
        <v>1</v>
      </c>
      <c r="AC1084" t="s">
        <v>2098</v>
      </c>
      <c r="AD1084" t="s">
        <v>52</v>
      </c>
      <c r="AE1084" t="s">
        <v>52</v>
      </c>
      <c r="AF1084" t="s">
        <v>52</v>
      </c>
      <c r="AG1084" t="s">
        <v>52</v>
      </c>
      <c r="AH1084">
        <v>9606</v>
      </c>
      <c r="AI1084" t="s">
        <v>61</v>
      </c>
      <c r="AJ1084" t="s">
        <v>2775</v>
      </c>
      <c r="AK1084" t="s">
        <v>63</v>
      </c>
      <c r="AL1084" t="s">
        <v>2296</v>
      </c>
    </row>
    <row r="1085" spans="1:38" x14ac:dyDescent="0.2">
      <c r="A1085">
        <v>1333</v>
      </c>
      <c r="B1085">
        <v>32649862</v>
      </c>
      <c r="C1085" t="s">
        <v>38</v>
      </c>
      <c r="D1085" t="s">
        <v>2741</v>
      </c>
      <c r="E1085" t="s">
        <v>2795</v>
      </c>
      <c r="F1085">
        <v>17299</v>
      </c>
      <c r="G1085">
        <v>17299</v>
      </c>
      <c r="H1085" t="s">
        <v>41</v>
      </c>
      <c r="I1085">
        <v>18</v>
      </c>
      <c r="J1085" t="s">
        <v>2743</v>
      </c>
      <c r="K1085" t="s">
        <v>43</v>
      </c>
      <c r="L1085" t="s">
        <v>2744</v>
      </c>
      <c r="M1085" t="s">
        <v>45</v>
      </c>
      <c r="N1085" t="s">
        <v>230</v>
      </c>
      <c r="O1085" t="s">
        <v>47</v>
      </c>
      <c r="P1085" t="s">
        <v>48</v>
      </c>
      <c r="Q1085" t="s">
        <v>97</v>
      </c>
      <c r="R1085" t="s">
        <v>2796</v>
      </c>
      <c r="S1085" t="s">
        <v>2797</v>
      </c>
      <c r="T1085" t="s">
        <v>2746</v>
      </c>
      <c r="U1085" t="s">
        <v>1998</v>
      </c>
      <c r="V1085" t="s">
        <v>54</v>
      </c>
      <c r="W1085" t="s">
        <v>55</v>
      </c>
      <c r="X1085" t="s">
        <v>56</v>
      </c>
      <c r="Y1085" t="s">
        <v>156</v>
      </c>
      <c r="Z1085" t="s">
        <v>157</v>
      </c>
      <c r="AA1085" t="s">
        <v>59</v>
      </c>
      <c r="AB1085">
        <v>1</v>
      </c>
      <c r="AC1085" t="s">
        <v>2098</v>
      </c>
      <c r="AD1085" t="s">
        <v>52</v>
      </c>
      <c r="AE1085" t="s">
        <v>52</v>
      </c>
      <c r="AF1085" t="s">
        <v>52</v>
      </c>
      <c r="AG1085" t="s">
        <v>52</v>
      </c>
      <c r="AH1085">
        <v>9606</v>
      </c>
      <c r="AI1085" t="s">
        <v>61</v>
      </c>
      <c r="AJ1085" t="s">
        <v>2775</v>
      </c>
      <c r="AK1085" t="s">
        <v>63</v>
      </c>
      <c r="AL1085" t="s">
        <v>2296</v>
      </c>
    </row>
    <row r="1086" spans="1:38" x14ac:dyDescent="0.2">
      <c r="A1086">
        <v>1334</v>
      </c>
      <c r="B1086">
        <v>32649862</v>
      </c>
      <c r="C1086" t="s">
        <v>38</v>
      </c>
      <c r="D1086" t="s">
        <v>2741</v>
      </c>
      <c r="E1086" t="s">
        <v>2798</v>
      </c>
      <c r="F1086">
        <v>17382</v>
      </c>
      <c r="G1086">
        <v>17382</v>
      </c>
      <c r="H1086" t="s">
        <v>41</v>
      </c>
      <c r="I1086">
        <v>68</v>
      </c>
      <c r="J1086" t="s">
        <v>2743</v>
      </c>
      <c r="K1086" t="s">
        <v>43</v>
      </c>
      <c r="L1086" t="s">
        <v>2744</v>
      </c>
      <c r="M1086" t="s">
        <v>45</v>
      </c>
      <c r="N1086" t="s">
        <v>230</v>
      </c>
      <c r="O1086" t="s">
        <v>47</v>
      </c>
      <c r="P1086" t="s">
        <v>48</v>
      </c>
      <c r="Q1086" t="s">
        <v>97</v>
      </c>
      <c r="R1086" t="s">
        <v>1439</v>
      </c>
      <c r="S1086" t="s">
        <v>2700</v>
      </c>
      <c r="T1086" t="s">
        <v>2746</v>
      </c>
      <c r="U1086" t="s">
        <v>2747</v>
      </c>
      <c r="V1086" t="s">
        <v>54</v>
      </c>
      <c r="W1086" t="s">
        <v>55</v>
      </c>
      <c r="X1086" t="s">
        <v>56</v>
      </c>
      <c r="Y1086" t="s">
        <v>156</v>
      </c>
      <c r="Z1086" t="s">
        <v>157</v>
      </c>
      <c r="AA1086" t="s">
        <v>59</v>
      </c>
      <c r="AB1086">
        <v>1</v>
      </c>
      <c r="AC1086" t="s">
        <v>2098</v>
      </c>
      <c r="AD1086" t="s">
        <v>52</v>
      </c>
      <c r="AE1086" t="s">
        <v>52</v>
      </c>
      <c r="AF1086" t="s">
        <v>52</v>
      </c>
      <c r="AG1086" t="s">
        <v>52</v>
      </c>
      <c r="AH1086">
        <v>9606</v>
      </c>
      <c r="AI1086" t="s">
        <v>61</v>
      </c>
      <c r="AJ1086" t="s">
        <v>2775</v>
      </c>
      <c r="AK1086" t="s">
        <v>63</v>
      </c>
      <c r="AL1086" t="s">
        <v>2296</v>
      </c>
    </row>
    <row r="1087" spans="1:38" x14ac:dyDescent="0.2">
      <c r="A1087">
        <v>1335</v>
      </c>
      <c r="B1087">
        <v>32649862</v>
      </c>
      <c r="C1087" t="s">
        <v>38</v>
      </c>
      <c r="D1087" t="s">
        <v>2741</v>
      </c>
      <c r="E1087" t="s">
        <v>2799</v>
      </c>
      <c r="F1087">
        <v>17380</v>
      </c>
      <c r="G1087">
        <v>17380</v>
      </c>
      <c r="H1087" t="s">
        <v>41</v>
      </c>
      <c r="I1087">
        <v>127</v>
      </c>
      <c r="J1087" t="s">
        <v>2743</v>
      </c>
      <c r="K1087" t="s">
        <v>43</v>
      </c>
      <c r="L1087" t="s">
        <v>2744</v>
      </c>
      <c r="M1087" t="s">
        <v>45</v>
      </c>
      <c r="N1087" t="s">
        <v>230</v>
      </c>
      <c r="O1087" t="s">
        <v>47</v>
      </c>
      <c r="P1087" t="s">
        <v>48</v>
      </c>
      <c r="Q1087" t="s">
        <v>97</v>
      </c>
      <c r="R1087" t="s">
        <v>2800</v>
      </c>
      <c r="S1087" t="s">
        <v>2341</v>
      </c>
      <c r="T1087" t="s">
        <v>2746</v>
      </c>
      <c r="U1087" t="s">
        <v>1998</v>
      </c>
      <c r="V1087" t="s">
        <v>54</v>
      </c>
      <c r="W1087" t="s">
        <v>55</v>
      </c>
      <c r="X1087" t="s">
        <v>56</v>
      </c>
      <c r="Y1087" t="s">
        <v>156</v>
      </c>
      <c r="Z1087" t="s">
        <v>157</v>
      </c>
      <c r="AA1087" t="s">
        <v>59</v>
      </c>
      <c r="AB1087">
        <v>1</v>
      </c>
      <c r="AC1087" t="s">
        <v>2098</v>
      </c>
      <c r="AD1087" t="s">
        <v>52</v>
      </c>
      <c r="AE1087" t="s">
        <v>52</v>
      </c>
      <c r="AF1087" t="s">
        <v>52</v>
      </c>
      <c r="AG1087" t="s">
        <v>52</v>
      </c>
      <c r="AH1087">
        <v>9606</v>
      </c>
      <c r="AI1087" t="s">
        <v>61</v>
      </c>
      <c r="AJ1087" t="s">
        <v>2775</v>
      </c>
      <c r="AK1087" t="s">
        <v>63</v>
      </c>
      <c r="AL1087" t="s">
        <v>2296</v>
      </c>
    </row>
    <row r="1088" spans="1:38" x14ac:dyDescent="0.2">
      <c r="A1088">
        <v>1336</v>
      </c>
      <c r="B1088">
        <v>32649862</v>
      </c>
      <c r="C1088" t="s">
        <v>38</v>
      </c>
      <c r="D1088" t="s">
        <v>2741</v>
      </c>
      <c r="E1088" t="s">
        <v>2801</v>
      </c>
      <c r="F1088">
        <v>17380</v>
      </c>
      <c r="G1088">
        <v>17380</v>
      </c>
      <c r="H1088" t="s">
        <v>41</v>
      </c>
      <c r="I1088">
        <v>232</v>
      </c>
      <c r="J1088" t="s">
        <v>2743</v>
      </c>
      <c r="K1088" t="s">
        <v>43</v>
      </c>
      <c r="L1088" t="s">
        <v>2744</v>
      </c>
      <c r="M1088" t="s">
        <v>45</v>
      </c>
      <c r="N1088" t="s">
        <v>230</v>
      </c>
      <c r="O1088" t="s">
        <v>47</v>
      </c>
      <c r="P1088" t="s">
        <v>48</v>
      </c>
      <c r="Q1088" t="s">
        <v>97</v>
      </c>
      <c r="R1088" t="s">
        <v>2802</v>
      </c>
      <c r="S1088" t="s">
        <v>2803</v>
      </c>
      <c r="T1088" t="s">
        <v>2746</v>
      </c>
      <c r="U1088" t="s">
        <v>1998</v>
      </c>
      <c r="V1088" t="s">
        <v>54</v>
      </c>
      <c r="W1088" t="s">
        <v>55</v>
      </c>
      <c r="X1088" t="s">
        <v>56</v>
      </c>
      <c r="Y1088" t="s">
        <v>156</v>
      </c>
      <c r="Z1088" t="s">
        <v>157</v>
      </c>
      <c r="AA1088" t="s">
        <v>59</v>
      </c>
      <c r="AB1088">
        <v>1</v>
      </c>
      <c r="AC1088" t="s">
        <v>2098</v>
      </c>
      <c r="AD1088" t="s">
        <v>52</v>
      </c>
      <c r="AE1088" t="s">
        <v>52</v>
      </c>
      <c r="AF1088" t="s">
        <v>52</v>
      </c>
      <c r="AG1088" t="s">
        <v>52</v>
      </c>
      <c r="AH1088">
        <v>9606</v>
      </c>
      <c r="AI1088" t="s">
        <v>61</v>
      </c>
      <c r="AJ1088" t="s">
        <v>2775</v>
      </c>
      <c r="AK1088" t="s">
        <v>63</v>
      </c>
      <c r="AL1088" t="s">
        <v>2296</v>
      </c>
    </row>
    <row r="1089" spans="1:38" x14ac:dyDescent="0.2">
      <c r="A1089">
        <v>1337</v>
      </c>
      <c r="B1089">
        <v>32649862</v>
      </c>
      <c r="C1089" t="s">
        <v>38</v>
      </c>
      <c r="D1089" t="s">
        <v>2741</v>
      </c>
      <c r="E1089" t="s">
        <v>2804</v>
      </c>
      <c r="F1089">
        <v>17380</v>
      </c>
      <c r="G1089">
        <v>17380</v>
      </c>
      <c r="H1089" t="s">
        <v>41</v>
      </c>
      <c r="I1089">
        <v>137</v>
      </c>
      <c r="J1089" t="s">
        <v>2743</v>
      </c>
      <c r="K1089" t="s">
        <v>43</v>
      </c>
      <c r="L1089" t="s">
        <v>2744</v>
      </c>
      <c r="M1089" t="s">
        <v>45</v>
      </c>
      <c r="N1089" t="s">
        <v>230</v>
      </c>
      <c r="O1089" t="s">
        <v>47</v>
      </c>
      <c r="P1089" t="s">
        <v>48</v>
      </c>
      <c r="Q1089" t="s">
        <v>97</v>
      </c>
      <c r="R1089" t="s">
        <v>2805</v>
      </c>
      <c r="S1089" t="s">
        <v>1440</v>
      </c>
      <c r="T1089" t="s">
        <v>2746</v>
      </c>
      <c r="U1089" t="s">
        <v>1998</v>
      </c>
      <c r="V1089" t="s">
        <v>54</v>
      </c>
      <c r="W1089" t="s">
        <v>55</v>
      </c>
      <c r="X1089" t="s">
        <v>56</v>
      </c>
      <c r="Y1089" t="s">
        <v>156</v>
      </c>
      <c r="Z1089" t="s">
        <v>157</v>
      </c>
      <c r="AA1089" t="s">
        <v>59</v>
      </c>
      <c r="AB1089">
        <v>1</v>
      </c>
      <c r="AC1089" t="s">
        <v>2098</v>
      </c>
      <c r="AD1089" t="s">
        <v>52</v>
      </c>
      <c r="AE1089" t="s">
        <v>52</v>
      </c>
      <c r="AF1089" t="s">
        <v>52</v>
      </c>
      <c r="AG1089" t="s">
        <v>52</v>
      </c>
      <c r="AH1089">
        <v>9606</v>
      </c>
      <c r="AI1089" t="s">
        <v>61</v>
      </c>
      <c r="AJ1089" t="s">
        <v>2775</v>
      </c>
      <c r="AK1089" t="s">
        <v>63</v>
      </c>
      <c r="AL1089" t="s">
        <v>2296</v>
      </c>
    </row>
    <row r="1090" spans="1:38" x14ac:dyDescent="0.2">
      <c r="A1090">
        <v>1338</v>
      </c>
      <c r="B1090">
        <v>32649862</v>
      </c>
      <c r="C1090" t="s">
        <v>38</v>
      </c>
      <c r="D1090" t="s">
        <v>2741</v>
      </c>
      <c r="E1090" t="s">
        <v>2806</v>
      </c>
      <c r="F1090">
        <v>17380</v>
      </c>
      <c r="G1090">
        <v>17380</v>
      </c>
      <c r="H1090" t="s">
        <v>41</v>
      </c>
      <c r="I1090">
        <v>175</v>
      </c>
      <c r="J1090" t="s">
        <v>2743</v>
      </c>
      <c r="K1090" t="s">
        <v>43</v>
      </c>
      <c r="L1090" t="s">
        <v>2744</v>
      </c>
      <c r="M1090" t="s">
        <v>45</v>
      </c>
      <c r="N1090" t="s">
        <v>230</v>
      </c>
      <c r="O1090" t="s">
        <v>47</v>
      </c>
      <c r="P1090" t="s">
        <v>48</v>
      </c>
      <c r="Q1090" t="s">
        <v>97</v>
      </c>
      <c r="R1090" t="s">
        <v>2807</v>
      </c>
      <c r="S1090" t="s">
        <v>2808</v>
      </c>
      <c r="T1090" t="s">
        <v>2746</v>
      </c>
      <c r="U1090" t="s">
        <v>1998</v>
      </c>
      <c r="V1090" t="s">
        <v>54</v>
      </c>
      <c r="W1090" t="s">
        <v>55</v>
      </c>
      <c r="X1090" t="s">
        <v>56</v>
      </c>
      <c r="Y1090" t="s">
        <v>156</v>
      </c>
      <c r="Z1090" t="s">
        <v>157</v>
      </c>
      <c r="AA1090" t="s">
        <v>59</v>
      </c>
      <c r="AB1090">
        <v>1</v>
      </c>
      <c r="AC1090" t="s">
        <v>2098</v>
      </c>
      <c r="AD1090" t="s">
        <v>52</v>
      </c>
      <c r="AE1090" t="s">
        <v>52</v>
      </c>
      <c r="AF1090" t="s">
        <v>52</v>
      </c>
      <c r="AG1090" t="s">
        <v>52</v>
      </c>
      <c r="AH1090">
        <v>9606</v>
      </c>
      <c r="AI1090" t="s">
        <v>61</v>
      </c>
      <c r="AJ1090" t="s">
        <v>2775</v>
      </c>
      <c r="AK1090" t="s">
        <v>63</v>
      </c>
      <c r="AL1090" t="s">
        <v>2296</v>
      </c>
    </row>
    <row r="1091" spans="1:38" x14ac:dyDescent="0.2">
      <c r="A1091">
        <v>1339</v>
      </c>
      <c r="B1091">
        <v>32649862</v>
      </c>
      <c r="C1091" t="s">
        <v>38</v>
      </c>
      <c r="D1091" t="s">
        <v>2741</v>
      </c>
      <c r="E1091" t="s">
        <v>2809</v>
      </c>
      <c r="F1091">
        <v>17380</v>
      </c>
      <c r="G1091">
        <v>17380</v>
      </c>
      <c r="H1091" t="s">
        <v>41</v>
      </c>
      <c r="I1091">
        <v>117</v>
      </c>
      <c r="J1091" t="s">
        <v>2743</v>
      </c>
      <c r="K1091" t="s">
        <v>43</v>
      </c>
      <c r="L1091" t="s">
        <v>2744</v>
      </c>
      <c r="M1091" t="s">
        <v>45</v>
      </c>
      <c r="N1091" t="s">
        <v>230</v>
      </c>
      <c r="O1091" t="s">
        <v>47</v>
      </c>
      <c r="P1091" t="s">
        <v>48</v>
      </c>
      <c r="Q1091" t="s">
        <v>97</v>
      </c>
      <c r="R1091" t="s">
        <v>2810</v>
      </c>
      <c r="S1091" t="s">
        <v>66</v>
      </c>
      <c r="T1091" t="s">
        <v>2746</v>
      </c>
      <c r="U1091" t="s">
        <v>1998</v>
      </c>
      <c r="V1091" t="s">
        <v>54</v>
      </c>
      <c r="W1091" t="s">
        <v>55</v>
      </c>
      <c r="X1091" t="s">
        <v>56</v>
      </c>
      <c r="Y1091" t="s">
        <v>156</v>
      </c>
      <c r="Z1091" t="s">
        <v>157</v>
      </c>
      <c r="AA1091" t="s">
        <v>59</v>
      </c>
      <c r="AB1091">
        <v>1</v>
      </c>
      <c r="AC1091" t="s">
        <v>2098</v>
      </c>
      <c r="AD1091" t="s">
        <v>52</v>
      </c>
      <c r="AE1091" t="s">
        <v>52</v>
      </c>
      <c r="AF1091" t="s">
        <v>52</v>
      </c>
      <c r="AG1091" t="s">
        <v>52</v>
      </c>
      <c r="AH1091">
        <v>9606</v>
      </c>
      <c r="AI1091" t="s">
        <v>61</v>
      </c>
      <c r="AJ1091" t="s">
        <v>2775</v>
      </c>
      <c r="AK1091" t="s">
        <v>63</v>
      </c>
      <c r="AL1091" t="s">
        <v>2296</v>
      </c>
    </row>
    <row r="1092" spans="1:38" x14ac:dyDescent="0.2">
      <c r="A1092">
        <v>1340</v>
      </c>
      <c r="B1092">
        <v>32649862</v>
      </c>
      <c r="C1092" t="s">
        <v>38</v>
      </c>
      <c r="D1092" t="s">
        <v>2741</v>
      </c>
      <c r="E1092" t="s">
        <v>2811</v>
      </c>
      <c r="F1092">
        <v>17380</v>
      </c>
      <c r="G1092">
        <v>17380</v>
      </c>
      <c r="H1092" t="s">
        <v>41</v>
      </c>
      <c r="I1092">
        <v>140</v>
      </c>
      <c r="J1092" t="s">
        <v>2743</v>
      </c>
      <c r="K1092" t="s">
        <v>43</v>
      </c>
      <c r="L1092" t="s">
        <v>2744</v>
      </c>
      <c r="M1092" t="s">
        <v>45</v>
      </c>
      <c r="N1092" t="s">
        <v>230</v>
      </c>
      <c r="O1092" t="s">
        <v>47</v>
      </c>
      <c r="P1092" t="s">
        <v>48</v>
      </c>
      <c r="Q1092" t="s">
        <v>97</v>
      </c>
      <c r="R1092" t="s">
        <v>2812</v>
      </c>
      <c r="S1092" t="s">
        <v>2813</v>
      </c>
      <c r="T1092" t="s">
        <v>2746</v>
      </c>
      <c r="U1092" t="s">
        <v>1998</v>
      </c>
      <c r="V1092" t="s">
        <v>54</v>
      </c>
      <c r="W1092" t="s">
        <v>55</v>
      </c>
      <c r="X1092" t="s">
        <v>56</v>
      </c>
      <c r="Y1092" t="s">
        <v>156</v>
      </c>
      <c r="Z1092" t="s">
        <v>157</v>
      </c>
      <c r="AA1092" t="s">
        <v>59</v>
      </c>
      <c r="AB1092">
        <v>1</v>
      </c>
      <c r="AC1092" t="s">
        <v>2098</v>
      </c>
      <c r="AD1092" t="s">
        <v>52</v>
      </c>
      <c r="AE1092" t="s">
        <v>52</v>
      </c>
      <c r="AF1092" t="s">
        <v>52</v>
      </c>
      <c r="AG1092" t="s">
        <v>52</v>
      </c>
      <c r="AH1092">
        <v>9606</v>
      </c>
      <c r="AI1092" t="s">
        <v>61</v>
      </c>
      <c r="AJ1092" t="s">
        <v>2775</v>
      </c>
      <c r="AK1092" t="s">
        <v>63</v>
      </c>
      <c r="AL1092" t="s">
        <v>2296</v>
      </c>
    </row>
    <row r="1093" spans="1:38" x14ac:dyDescent="0.2">
      <c r="A1093">
        <v>1341</v>
      </c>
      <c r="B1093">
        <v>32649862</v>
      </c>
      <c r="C1093" t="s">
        <v>38</v>
      </c>
      <c r="D1093" t="s">
        <v>2741</v>
      </c>
      <c r="E1093" t="s">
        <v>2814</v>
      </c>
      <c r="F1093">
        <v>17379</v>
      </c>
      <c r="G1093">
        <v>17379</v>
      </c>
      <c r="H1093" t="s">
        <v>41</v>
      </c>
      <c r="I1093">
        <v>69</v>
      </c>
      <c r="J1093" t="s">
        <v>2743</v>
      </c>
      <c r="K1093" t="s">
        <v>43</v>
      </c>
      <c r="L1093" t="s">
        <v>2744</v>
      </c>
      <c r="M1093" t="s">
        <v>45</v>
      </c>
      <c r="N1093" t="s">
        <v>230</v>
      </c>
      <c r="O1093" t="s">
        <v>47</v>
      </c>
      <c r="P1093" t="s">
        <v>48</v>
      </c>
      <c r="Q1093" t="s">
        <v>97</v>
      </c>
      <c r="R1093" t="s">
        <v>2815</v>
      </c>
      <c r="S1093" t="s">
        <v>66</v>
      </c>
      <c r="T1093" t="s">
        <v>2746</v>
      </c>
      <c r="U1093" t="s">
        <v>1998</v>
      </c>
      <c r="V1093" t="s">
        <v>54</v>
      </c>
      <c r="W1093" t="s">
        <v>55</v>
      </c>
      <c r="X1093" t="s">
        <v>56</v>
      </c>
      <c r="Y1093" t="s">
        <v>156</v>
      </c>
      <c r="Z1093" t="s">
        <v>157</v>
      </c>
      <c r="AA1093" t="s">
        <v>59</v>
      </c>
      <c r="AB1093">
        <v>1</v>
      </c>
      <c r="AC1093" t="s">
        <v>2098</v>
      </c>
      <c r="AD1093" t="s">
        <v>52</v>
      </c>
      <c r="AE1093" t="s">
        <v>52</v>
      </c>
      <c r="AF1093" t="s">
        <v>52</v>
      </c>
      <c r="AG1093" t="s">
        <v>52</v>
      </c>
      <c r="AH1093">
        <v>9606</v>
      </c>
      <c r="AI1093" t="s">
        <v>61</v>
      </c>
      <c r="AJ1093" t="s">
        <v>2775</v>
      </c>
      <c r="AK1093" t="s">
        <v>63</v>
      </c>
      <c r="AL1093" t="s">
        <v>2296</v>
      </c>
    </row>
    <row r="1094" spans="1:38" x14ac:dyDescent="0.2">
      <c r="A1094">
        <v>1342</v>
      </c>
      <c r="B1094">
        <v>32649862</v>
      </c>
      <c r="C1094" t="s">
        <v>38</v>
      </c>
      <c r="D1094" t="s">
        <v>2741</v>
      </c>
      <c r="E1094" t="s">
        <v>2816</v>
      </c>
      <c r="F1094">
        <v>17379</v>
      </c>
      <c r="G1094">
        <v>17379</v>
      </c>
      <c r="H1094" t="s">
        <v>41</v>
      </c>
      <c r="I1094">
        <v>121</v>
      </c>
      <c r="J1094" t="s">
        <v>2743</v>
      </c>
      <c r="K1094" t="s">
        <v>43</v>
      </c>
      <c r="L1094" t="s">
        <v>2744</v>
      </c>
      <c r="M1094" t="s">
        <v>45</v>
      </c>
      <c r="N1094" t="s">
        <v>230</v>
      </c>
      <c r="O1094" t="s">
        <v>47</v>
      </c>
      <c r="P1094" t="s">
        <v>48</v>
      </c>
      <c r="Q1094" t="s">
        <v>97</v>
      </c>
      <c r="R1094" t="s">
        <v>2676</v>
      </c>
      <c r="S1094" t="s">
        <v>2817</v>
      </c>
      <c r="T1094" t="s">
        <v>2746</v>
      </c>
      <c r="U1094" t="s">
        <v>1998</v>
      </c>
      <c r="V1094" t="s">
        <v>54</v>
      </c>
      <c r="W1094" t="s">
        <v>55</v>
      </c>
      <c r="X1094" t="s">
        <v>56</v>
      </c>
      <c r="Y1094" t="s">
        <v>156</v>
      </c>
      <c r="Z1094" t="s">
        <v>157</v>
      </c>
      <c r="AA1094" t="s">
        <v>59</v>
      </c>
      <c r="AB1094">
        <v>1</v>
      </c>
      <c r="AC1094" t="s">
        <v>2098</v>
      </c>
      <c r="AD1094" t="s">
        <v>52</v>
      </c>
      <c r="AE1094" t="s">
        <v>52</v>
      </c>
      <c r="AF1094" t="s">
        <v>52</v>
      </c>
      <c r="AG1094" t="s">
        <v>52</v>
      </c>
      <c r="AH1094">
        <v>9606</v>
      </c>
      <c r="AI1094" t="s">
        <v>61</v>
      </c>
      <c r="AJ1094" t="s">
        <v>2775</v>
      </c>
      <c r="AK1094" t="s">
        <v>63</v>
      </c>
      <c r="AL1094" t="s">
        <v>2296</v>
      </c>
    </row>
    <row r="1095" spans="1:38" x14ac:dyDescent="0.2">
      <c r="A1095">
        <v>1343</v>
      </c>
      <c r="B1095">
        <v>32649862</v>
      </c>
      <c r="C1095" t="s">
        <v>38</v>
      </c>
      <c r="D1095" t="s">
        <v>2741</v>
      </c>
      <c r="E1095" t="s">
        <v>2818</v>
      </c>
      <c r="F1095">
        <v>17380</v>
      </c>
      <c r="G1095">
        <v>17380</v>
      </c>
      <c r="H1095" t="s">
        <v>41</v>
      </c>
      <c r="I1095">
        <v>67</v>
      </c>
      <c r="J1095" t="s">
        <v>2743</v>
      </c>
      <c r="K1095" t="s">
        <v>43</v>
      </c>
      <c r="L1095" t="s">
        <v>2744</v>
      </c>
      <c r="M1095" t="s">
        <v>45</v>
      </c>
      <c r="N1095" t="s">
        <v>230</v>
      </c>
      <c r="O1095" t="s">
        <v>47</v>
      </c>
      <c r="P1095" t="s">
        <v>48</v>
      </c>
      <c r="Q1095" t="s">
        <v>97</v>
      </c>
      <c r="R1095" t="s">
        <v>2819</v>
      </c>
      <c r="S1095" t="s">
        <v>2797</v>
      </c>
      <c r="T1095" t="s">
        <v>2746</v>
      </c>
      <c r="U1095" t="s">
        <v>1998</v>
      </c>
      <c r="V1095" t="s">
        <v>54</v>
      </c>
      <c r="W1095" t="s">
        <v>55</v>
      </c>
      <c r="X1095" t="s">
        <v>56</v>
      </c>
      <c r="Y1095" t="s">
        <v>156</v>
      </c>
      <c r="Z1095" t="s">
        <v>157</v>
      </c>
      <c r="AA1095" t="s">
        <v>59</v>
      </c>
      <c r="AB1095">
        <v>1</v>
      </c>
      <c r="AC1095" t="s">
        <v>2098</v>
      </c>
      <c r="AD1095" t="s">
        <v>52</v>
      </c>
      <c r="AE1095" t="s">
        <v>52</v>
      </c>
      <c r="AF1095" t="s">
        <v>52</v>
      </c>
      <c r="AG1095" t="s">
        <v>52</v>
      </c>
      <c r="AH1095">
        <v>9606</v>
      </c>
      <c r="AI1095" t="s">
        <v>61</v>
      </c>
      <c r="AJ1095" t="s">
        <v>2775</v>
      </c>
      <c r="AK1095" t="s">
        <v>63</v>
      </c>
      <c r="AL1095" t="s">
        <v>2296</v>
      </c>
    </row>
    <row r="1096" spans="1:38" x14ac:dyDescent="0.2">
      <c r="A1096">
        <v>1344</v>
      </c>
      <c r="B1096">
        <v>32075772</v>
      </c>
      <c r="C1096" t="s">
        <v>38</v>
      </c>
      <c r="D1096" t="s">
        <v>2820</v>
      </c>
      <c r="E1096" t="s">
        <v>2821</v>
      </c>
      <c r="F1096">
        <v>1214</v>
      </c>
      <c r="G1096">
        <v>19114</v>
      </c>
      <c r="H1096" t="s">
        <v>133</v>
      </c>
      <c r="I1096">
        <v>36</v>
      </c>
      <c r="J1096" t="s">
        <v>166</v>
      </c>
      <c r="K1096" t="s">
        <v>43</v>
      </c>
      <c r="L1096" t="s">
        <v>2822</v>
      </c>
      <c r="M1096" t="s">
        <v>45</v>
      </c>
      <c r="N1096" t="s">
        <v>46</v>
      </c>
      <c r="O1096" t="s">
        <v>47</v>
      </c>
      <c r="P1096" t="s">
        <v>48</v>
      </c>
      <c r="Q1096" t="s">
        <v>2823</v>
      </c>
      <c r="R1096" t="s">
        <v>2824</v>
      </c>
      <c r="S1096" t="s">
        <v>2825</v>
      </c>
      <c r="T1096">
        <f xml:space="preserve"> 0.3</f>
        <v>0.3</v>
      </c>
      <c r="U1096" t="s">
        <v>1441</v>
      </c>
      <c r="V1096" t="s">
        <v>54</v>
      </c>
      <c r="W1096" t="s">
        <v>55</v>
      </c>
      <c r="X1096" t="s">
        <v>56</v>
      </c>
      <c r="Y1096" t="s">
        <v>402</v>
      </c>
      <c r="Z1096" t="s">
        <v>512</v>
      </c>
      <c r="AA1096" t="s">
        <v>59</v>
      </c>
      <c r="AB1096">
        <v>3</v>
      </c>
      <c r="AC1096" t="s">
        <v>170</v>
      </c>
      <c r="AD1096" t="s">
        <v>117</v>
      </c>
      <c r="AE1096" t="s">
        <v>171</v>
      </c>
      <c r="AF1096" t="s">
        <v>52</v>
      </c>
      <c r="AG1096" t="s">
        <v>52</v>
      </c>
      <c r="AH1096">
        <v>9606</v>
      </c>
      <c r="AI1096" t="s">
        <v>61</v>
      </c>
      <c r="AJ1096" t="s">
        <v>2826</v>
      </c>
      <c r="AK1096" t="s">
        <v>63</v>
      </c>
      <c r="AL1096" t="s">
        <v>64</v>
      </c>
    </row>
    <row r="1097" spans="1:38" x14ac:dyDescent="0.2">
      <c r="A1097">
        <v>1345</v>
      </c>
      <c r="B1097">
        <v>32075772</v>
      </c>
      <c r="C1097" t="s">
        <v>38</v>
      </c>
      <c r="D1097" t="s">
        <v>2820</v>
      </c>
      <c r="E1097" t="s">
        <v>2827</v>
      </c>
      <c r="F1097">
        <v>1254</v>
      </c>
      <c r="G1097">
        <v>19114</v>
      </c>
      <c r="H1097" t="s">
        <v>133</v>
      </c>
      <c r="I1097">
        <v>47</v>
      </c>
      <c r="J1097" t="s">
        <v>166</v>
      </c>
      <c r="K1097" t="s">
        <v>43</v>
      </c>
      <c r="L1097" t="s">
        <v>2822</v>
      </c>
      <c r="M1097" t="s">
        <v>45</v>
      </c>
      <c r="N1097" t="s">
        <v>73</v>
      </c>
      <c r="O1097" t="s">
        <v>47</v>
      </c>
      <c r="P1097" t="s">
        <v>48</v>
      </c>
      <c r="Q1097" t="s">
        <v>2823</v>
      </c>
      <c r="R1097" t="s">
        <v>2824</v>
      </c>
      <c r="S1097" t="s">
        <v>2825</v>
      </c>
      <c r="T1097">
        <f xml:space="preserve"> 0.3</f>
        <v>0.3</v>
      </c>
      <c r="U1097" t="s">
        <v>1441</v>
      </c>
      <c r="V1097" t="s">
        <v>54</v>
      </c>
      <c r="W1097" t="s">
        <v>55</v>
      </c>
      <c r="X1097" t="s">
        <v>56</v>
      </c>
      <c r="Y1097" t="s">
        <v>402</v>
      </c>
      <c r="Z1097" t="s">
        <v>512</v>
      </c>
      <c r="AA1097" t="s">
        <v>59</v>
      </c>
      <c r="AB1097">
        <v>3</v>
      </c>
      <c r="AC1097" t="s">
        <v>170</v>
      </c>
      <c r="AD1097" t="s">
        <v>117</v>
      </c>
      <c r="AE1097" t="s">
        <v>171</v>
      </c>
      <c r="AF1097" t="s">
        <v>52</v>
      </c>
      <c r="AG1097" t="s">
        <v>52</v>
      </c>
      <c r="AH1097">
        <v>9606</v>
      </c>
      <c r="AI1097" t="s">
        <v>61</v>
      </c>
      <c r="AJ1097" t="s">
        <v>2828</v>
      </c>
      <c r="AK1097" t="s">
        <v>63</v>
      </c>
      <c r="AL1097" t="s">
        <v>1307</v>
      </c>
    </row>
    <row r="1098" spans="1:38" x14ac:dyDescent="0.2">
      <c r="A1098">
        <v>1346</v>
      </c>
      <c r="B1098">
        <v>32075772</v>
      </c>
      <c r="C1098" t="s">
        <v>38</v>
      </c>
      <c r="D1098" t="s">
        <v>2820</v>
      </c>
      <c r="E1098" t="s">
        <v>2829</v>
      </c>
      <c r="F1098">
        <v>1176</v>
      </c>
      <c r="G1098">
        <v>19114</v>
      </c>
      <c r="H1098" t="s">
        <v>133</v>
      </c>
      <c r="I1098">
        <v>19</v>
      </c>
      <c r="J1098" t="s">
        <v>166</v>
      </c>
      <c r="K1098" t="s">
        <v>43</v>
      </c>
      <c r="L1098" t="s">
        <v>2822</v>
      </c>
      <c r="M1098" t="s">
        <v>45</v>
      </c>
      <c r="N1098" t="s">
        <v>46</v>
      </c>
      <c r="O1098" t="s">
        <v>47</v>
      </c>
      <c r="P1098" t="s">
        <v>48</v>
      </c>
      <c r="Q1098" t="s">
        <v>2823</v>
      </c>
      <c r="R1098" t="s">
        <v>2824</v>
      </c>
      <c r="S1098" t="s">
        <v>1369</v>
      </c>
      <c r="T1098">
        <f xml:space="preserve"> 0.3</f>
        <v>0.3</v>
      </c>
      <c r="U1098" t="s">
        <v>1441</v>
      </c>
      <c r="V1098" t="s">
        <v>54</v>
      </c>
      <c r="W1098" t="s">
        <v>55</v>
      </c>
      <c r="X1098" t="s">
        <v>56</v>
      </c>
      <c r="Y1098" t="s">
        <v>815</v>
      </c>
      <c r="Z1098" t="s">
        <v>816</v>
      </c>
      <c r="AA1098" t="s">
        <v>59</v>
      </c>
      <c r="AB1098">
        <v>3</v>
      </c>
      <c r="AC1098" t="s">
        <v>170</v>
      </c>
      <c r="AD1098" t="s">
        <v>117</v>
      </c>
      <c r="AE1098" t="s">
        <v>171</v>
      </c>
      <c r="AF1098" t="s">
        <v>52</v>
      </c>
      <c r="AG1098" t="s">
        <v>52</v>
      </c>
      <c r="AH1098">
        <v>9606</v>
      </c>
      <c r="AI1098" t="s">
        <v>61</v>
      </c>
      <c r="AJ1098" t="s">
        <v>2826</v>
      </c>
      <c r="AK1098" t="s">
        <v>63</v>
      </c>
      <c r="AL1098" t="s">
        <v>64</v>
      </c>
    </row>
    <row r="1099" spans="1:38" x14ac:dyDescent="0.2">
      <c r="A1099">
        <v>1347</v>
      </c>
      <c r="B1099">
        <v>32075772</v>
      </c>
      <c r="C1099" t="s">
        <v>38</v>
      </c>
      <c r="D1099" t="s">
        <v>2820</v>
      </c>
      <c r="E1099" t="s">
        <v>2830</v>
      </c>
      <c r="F1099">
        <v>1089</v>
      </c>
      <c r="G1099">
        <v>19114</v>
      </c>
      <c r="H1099" t="s">
        <v>133</v>
      </c>
      <c r="I1099">
        <v>15</v>
      </c>
      <c r="J1099" t="s">
        <v>166</v>
      </c>
      <c r="K1099" t="s">
        <v>43</v>
      </c>
      <c r="L1099" t="s">
        <v>2822</v>
      </c>
      <c r="M1099" t="s">
        <v>45</v>
      </c>
      <c r="N1099" t="s">
        <v>73</v>
      </c>
      <c r="O1099" t="s">
        <v>47</v>
      </c>
      <c r="P1099" t="s">
        <v>48</v>
      </c>
      <c r="Q1099" t="s">
        <v>2823</v>
      </c>
      <c r="R1099" t="s">
        <v>2824</v>
      </c>
      <c r="S1099" t="s">
        <v>1369</v>
      </c>
      <c r="T1099">
        <f xml:space="preserve"> 0.3</f>
        <v>0.3</v>
      </c>
      <c r="U1099" t="s">
        <v>1441</v>
      </c>
      <c r="V1099" t="s">
        <v>54</v>
      </c>
      <c r="W1099" t="s">
        <v>55</v>
      </c>
      <c r="X1099" t="s">
        <v>56</v>
      </c>
      <c r="Y1099" t="s">
        <v>815</v>
      </c>
      <c r="Z1099" t="s">
        <v>816</v>
      </c>
      <c r="AA1099" t="s">
        <v>59</v>
      </c>
      <c r="AB1099">
        <v>3</v>
      </c>
      <c r="AC1099" t="s">
        <v>170</v>
      </c>
      <c r="AD1099" t="s">
        <v>117</v>
      </c>
      <c r="AE1099" t="s">
        <v>171</v>
      </c>
      <c r="AF1099" t="s">
        <v>52</v>
      </c>
      <c r="AG1099" t="s">
        <v>52</v>
      </c>
      <c r="AH1099">
        <v>9606</v>
      </c>
      <c r="AI1099" t="s">
        <v>61</v>
      </c>
      <c r="AJ1099" t="s">
        <v>2828</v>
      </c>
      <c r="AK1099" t="s">
        <v>63</v>
      </c>
      <c r="AL1099" t="s">
        <v>1307</v>
      </c>
    </row>
    <row r="1100" spans="1:38" x14ac:dyDescent="0.2">
      <c r="A1100">
        <v>1348</v>
      </c>
      <c r="B1100">
        <v>29973717</v>
      </c>
      <c r="C1100" t="s">
        <v>38</v>
      </c>
      <c r="D1100" t="s">
        <v>2831</v>
      </c>
      <c r="E1100" t="s">
        <v>2832</v>
      </c>
      <c r="F1100">
        <v>15463</v>
      </c>
      <c r="G1100">
        <v>15463</v>
      </c>
      <c r="H1100" t="s">
        <v>41</v>
      </c>
      <c r="I1100">
        <v>63</v>
      </c>
      <c r="J1100" t="s">
        <v>2743</v>
      </c>
      <c r="K1100" t="s">
        <v>122</v>
      </c>
      <c r="L1100" t="s">
        <v>52</v>
      </c>
      <c r="M1100" t="s">
        <v>45</v>
      </c>
      <c r="N1100" t="s">
        <v>73</v>
      </c>
      <c r="O1100" t="s">
        <v>47</v>
      </c>
      <c r="P1100" t="s">
        <v>48</v>
      </c>
      <c r="Q1100" t="s">
        <v>303</v>
      </c>
      <c r="R1100" t="s">
        <v>2777</v>
      </c>
      <c r="S1100" t="s">
        <v>138</v>
      </c>
      <c r="T1100" t="s">
        <v>98</v>
      </c>
      <c r="U1100" t="s">
        <v>99</v>
      </c>
      <c r="V1100" t="s">
        <v>54</v>
      </c>
      <c r="W1100" t="s">
        <v>55</v>
      </c>
      <c r="X1100" t="s">
        <v>56</v>
      </c>
      <c r="Y1100" t="s">
        <v>107</v>
      </c>
      <c r="Z1100" t="s">
        <v>108</v>
      </c>
      <c r="AA1100" t="s">
        <v>59</v>
      </c>
      <c r="AB1100">
        <v>3</v>
      </c>
      <c r="AC1100" t="s">
        <v>2098</v>
      </c>
      <c r="AD1100" t="s">
        <v>117</v>
      </c>
      <c r="AE1100" t="s">
        <v>171</v>
      </c>
      <c r="AF1100" t="s">
        <v>52</v>
      </c>
      <c r="AG1100" t="s">
        <v>52</v>
      </c>
      <c r="AH1100">
        <v>9606</v>
      </c>
      <c r="AI1100" t="s">
        <v>61</v>
      </c>
      <c r="AJ1100" t="s">
        <v>2833</v>
      </c>
      <c r="AK1100" t="s">
        <v>63</v>
      </c>
      <c r="AL1100" t="s">
        <v>2528</v>
      </c>
    </row>
    <row r="1101" spans="1:38" x14ac:dyDescent="0.2">
      <c r="A1101">
        <v>1349</v>
      </c>
      <c r="B1101">
        <v>29973717</v>
      </c>
      <c r="C1101" t="s">
        <v>38</v>
      </c>
      <c r="D1101" t="s">
        <v>2831</v>
      </c>
      <c r="E1101" t="s">
        <v>2834</v>
      </c>
      <c r="F1101">
        <v>15463</v>
      </c>
      <c r="G1101">
        <v>15463</v>
      </c>
      <c r="H1101" t="s">
        <v>41</v>
      </c>
      <c r="I1101">
        <v>107</v>
      </c>
      <c r="J1101" t="s">
        <v>2743</v>
      </c>
      <c r="K1101" t="s">
        <v>122</v>
      </c>
      <c r="L1101" t="s">
        <v>52</v>
      </c>
      <c r="M1101" t="s">
        <v>45</v>
      </c>
      <c r="N1101" t="s">
        <v>73</v>
      </c>
      <c r="O1101" t="s">
        <v>47</v>
      </c>
      <c r="P1101" t="s">
        <v>48</v>
      </c>
      <c r="Q1101" t="s">
        <v>303</v>
      </c>
      <c r="R1101" t="s">
        <v>2777</v>
      </c>
      <c r="S1101" t="s">
        <v>2835</v>
      </c>
      <c r="T1101" t="s">
        <v>98</v>
      </c>
      <c r="U1101" t="s">
        <v>99</v>
      </c>
      <c r="V1101" t="s">
        <v>54</v>
      </c>
      <c r="W1101" t="s">
        <v>55</v>
      </c>
      <c r="X1101" t="s">
        <v>56</v>
      </c>
      <c r="Y1101" t="s">
        <v>2836</v>
      </c>
      <c r="Z1101" t="s">
        <v>408</v>
      </c>
      <c r="AA1101" t="s">
        <v>59</v>
      </c>
      <c r="AB1101">
        <v>3</v>
      </c>
      <c r="AC1101" t="s">
        <v>2098</v>
      </c>
      <c r="AD1101" t="s">
        <v>117</v>
      </c>
      <c r="AE1101" t="s">
        <v>171</v>
      </c>
      <c r="AF1101" t="s">
        <v>52</v>
      </c>
      <c r="AG1101" t="s">
        <v>52</v>
      </c>
      <c r="AH1101">
        <v>9606</v>
      </c>
      <c r="AI1101" t="s">
        <v>61</v>
      </c>
      <c r="AJ1101" t="s">
        <v>2833</v>
      </c>
      <c r="AK1101" t="s">
        <v>63</v>
      </c>
      <c r="AL1101" t="s">
        <v>2528</v>
      </c>
    </row>
    <row r="1102" spans="1:38" x14ac:dyDescent="0.2">
      <c r="A1102">
        <v>1350</v>
      </c>
      <c r="B1102">
        <v>29973717</v>
      </c>
      <c r="C1102" t="s">
        <v>38</v>
      </c>
      <c r="D1102" t="s">
        <v>2831</v>
      </c>
      <c r="E1102" t="s">
        <v>2837</v>
      </c>
      <c r="F1102">
        <v>15463</v>
      </c>
      <c r="G1102">
        <v>15463</v>
      </c>
      <c r="H1102" t="s">
        <v>41</v>
      </c>
      <c r="I1102">
        <v>61</v>
      </c>
      <c r="J1102" t="s">
        <v>2743</v>
      </c>
      <c r="K1102" t="s">
        <v>122</v>
      </c>
      <c r="L1102" t="s">
        <v>52</v>
      </c>
      <c r="M1102" t="s">
        <v>45</v>
      </c>
      <c r="N1102" t="s">
        <v>73</v>
      </c>
      <c r="O1102" t="s">
        <v>47</v>
      </c>
      <c r="P1102" t="s">
        <v>48</v>
      </c>
      <c r="Q1102" t="s">
        <v>303</v>
      </c>
      <c r="R1102" t="s">
        <v>2777</v>
      </c>
      <c r="S1102" t="s">
        <v>2629</v>
      </c>
      <c r="T1102" t="s">
        <v>98</v>
      </c>
      <c r="U1102" t="s">
        <v>99</v>
      </c>
      <c r="V1102" t="s">
        <v>54</v>
      </c>
      <c r="W1102" t="s">
        <v>55</v>
      </c>
      <c r="X1102" t="s">
        <v>56</v>
      </c>
      <c r="Y1102" t="s">
        <v>156</v>
      </c>
      <c r="Z1102" t="s">
        <v>157</v>
      </c>
      <c r="AA1102" t="s">
        <v>59</v>
      </c>
      <c r="AB1102">
        <v>3</v>
      </c>
      <c r="AC1102" t="s">
        <v>2098</v>
      </c>
      <c r="AD1102" t="s">
        <v>117</v>
      </c>
      <c r="AE1102" t="s">
        <v>171</v>
      </c>
      <c r="AF1102" t="s">
        <v>52</v>
      </c>
      <c r="AG1102" t="s">
        <v>52</v>
      </c>
      <c r="AH1102">
        <v>9606</v>
      </c>
      <c r="AI1102" t="s">
        <v>61</v>
      </c>
      <c r="AJ1102" t="s">
        <v>2833</v>
      </c>
      <c r="AK1102" t="s">
        <v>63</v>
      </c>
      <c r="AL1102" t="s">
        <v>2528</v>
      </c>
    </row>
    <row r="1103" spans="1:38" x14ac:dyDescent="0.2">
      <c r="A1103">
        <v>1351</v>
      </c>
      <c r="B1103">
        <v>29973717</v>
      </c>
      <c r="C1103" t="s">
        <v>38</v>
      </c>
      <c r="D1103" t="s">
        <v>2831</v>
      </c>
      <c r="E1103" t="s">
        <v>2838</v>
      </c>
      <c r="F1103">
        <v>17237</v>
      </c>
      <c r="G1103">
        <v>17237</v>
      </c>
      <c r="H1103" t="s">
        <v>41</v>
      </c>
      <c r="I1103">
        <v>966</v>
      </c>
      <c r="J1103" t="s">
        <v>228</v>
      </c>
      <c r="K1103" t="s">
        <v>43</v>
      </c>
      <c r="L1103" t="s">
        <v>1437</v>
      </c>
      <c r="M1103" t="s">
        <v>45</v>
      </c>
      <c r="N1103" t="s">
        <v>46</v>
      </c>
      <c r="O1103" t="s">
        <v>47</v>
      </c>
      <c r="P1103" t="s">
        <v>48</v>
      </c>
      <c r="Q1103" t="s">
        <v>97</v>
      </c>
      <c r="R1103" t="s">
        <v>2839</v>
      </c>
      <c r="S1103" t="s">
        <v>2840</v>
      </c>
      <c r="T1103" t="s">
        <v>98</v>
      </c>
      <c r="U1103" t="s">
        <v>99</v>
      </c>
      <c r="V1103" t="s">
        <v>54</v>
      </c>
      <c r="W1103" t="s">
        <v>55</v>
      </c>
      <c r="X1103" t="s">
        <v>56</v>
      </c>
      <c r="Y1103" t="s">
        <v>156</v>
      </c>
      <c r="Z1103" t="s">
        <v>157</v>
      </c>
      <c r="AA1103" t="s">
        <v>59</v>
      </c>
      <c r="AB1103">
        <v>3</v>
      </c>
      <c r="AC1103" t="s">
        <v>233</v>
      </c>
      <c r="AD1103" t="s">
        <v>117</v>
      </c>
      <c r="AE1103" t="s">
        <v>171</v>
      </c>
      <c r="AF1103" t="s">
        <v>52</v>
      </c>
      <c r="AG1103" t="s">
        <v>52</v>
      </c>
      <c r="AH1103">
        <v>9606</v>
      </c>
      <c r="AI1103" t="s">
        <v>61</v>
      </c>
      <c r="AJ1103" t="s">
        <v>2841</v>
      </c>
      <c r="AK1103" t="s">
        <v>63</v>
      </c>
      <c r="AL1103" t="s">
        <v>2842</v>
      </c>
    </row>
    <row r="1104" spans="1:38" x14ac:dyDescent="0.2">
      <c r="A1104">
        <v>1352</v>
      </c>
      <c r="B1104">
        <v>29973717</v>
      </c>
      <c r="C1104" t="s">
        <v>38</v>
      </c>
      <c r="D1104" t="s">
        <v>2831</v>
      </c>
      <c r="E1104" t="s">
        <v>2843</v>
      </c>
      <c r="F1104">
        <v>17237</v>
      </c>
      <c r="G1104">
        <v>17237</v>
      </c>
      <c r="H1104" t="s">
        <v>41</v>
      </c>
      <c r="I1104">
        <v>987</v>
      </c>
      <c r="J1104" t="s">
        <v>228</v>
      </c>
      <c r="K1104" t="s">
        <v>43</v>
      </c>
      <c r="L1104" t="s">
        <v>1437</v>
      </c>
      <c r="M1104" t="s">
        <v>45</v>
      </c>
      <c r="N1104" t="s">
        <v>46</v>
      </c>
      <c r="O1104" t="s">
        <v>47</v>
      </c>
      <c r="P1104" t="s">
        <v>48</v>
      </c>
      <c r="Q1104" t="s">
        <v>97</v>
      </c>
      <c r="R1104" t="s">
        <v>2839</v>
      </c>
      <c r="S1104" t="s">
        <v>2844</v>
      </c>
      <c r="T1104" t="s">
        <v>98</v>
      </c>
      <c r="U1104" t="s">
        <v>99</v>
      </c>
      <c r="V1104" t="s">
        <v>54</v>
      </c>
      <c r="W1104" t="s">
        <v>55</v>
      </c>
      <c r="X1104" t="s">
        <v>56</v>
      </c>
      <c r="Y1104" t="s">
        <v>107</v>
      </c>
      <c r="Z1104" t="s">
        <v>108</v>
      </c>
      <c r="AA1104" t="s">
        <v>59</v>
      </c>
      <c r="AB1104">
        <v>3</v>
      </c>
      <c r="AC1104" t="s">
        <v>233</v>
      </c>
      <c r="AD1104" t="s">
        <v>117</v>
      </c>
      <c r="AE1104" t="s">
        <v>171</v>
      </c>
      <c r="AF1104" t="s">
        <v>52</v>
      </c>
      <c r="AG1104" t="s">
        <v>52</v>
      </c>
      <c r="AH1104">
        <v>9606</v>
      </c>
      <c r="AI1104" t="s">
        <v>61</v>
      </c>
      <c r="AJ1104" t="s">
        <v>2841</v>
      </c>
      <c r="AK1104" t="s">
        <v>63</v>
      </c>
      <c r="AL1104" t="s">
        <v>2842</v>
      </c>
    </row>
    <row r="1105" spans="1:38" x14ac:dyDescent="0.2">
      <c r="A1105">
        <v>1353</v>
      </c>
      <c r="B1105">
        <v>31451760</v>
      </c>
      <c r="C1105" t="s">
        <v>38</v>
      </c>
      <c r="D1105" t="s">
        <v>2845</v>
      </c>
      <c r="E1105" t="s">
        <v>2846</v>
      </c>
      <c r="F1105">
        <v>20453</v>
      </c>
      <c r="G1105">
        <v>20453</v>
      </c>
      <c r="H1105" t="s">
        <v>41</v>
      </c>
      <c r="I1105">
        <v>171</v>
      </c>
      <c r="J1105" t="s">
        <v>112</v>
      </c>
      <c r="K1105" t="s">
        <v>122</v>
      </c>
      <c r="L1105" t="s">
        <v>52</v>
      </c>
      <c r="M1105" t="s">
        <v>45</v>
      </c>
      <c r="N1105" t="s">
        <v>230</v>
      </c>
      <c r="O1105" t="s">
        <v>47</v>
      </c>
      <c r="P1105" t="s">
        <v>48</v>
      </c>
      <c r="Q1105" t="s">
        <v>114</v>
      </c>
      <c r="R1105" t="s">
        <v>2847</v>
      </c>
      <c r="S1105" t="s">
        <v>2848</v>
      </c>
      <c r="T1105" t="s">
        <v>371</v>
      </c>
      <c r="U1105" t="s">
        <v>126</v>
      </c>
      <c r="V1105" t="s">
        <v>54</v>
      </c>
      <c r="W1105" t="s">
        <v>55</v>
      </c>
      <c r="X1105" t="s">
        <v>56</v>
      </c>
      <c r="Y1105" t="s">
        <v>321</v>
      </c>
      <c r="Z1105" t="s">
        <v>296</v>
      </c>
      <c r="AA1105" t="s">
        <v>59</v>
      </c>
      <c r="AB1105">
        <v>4</v>
      </c>
      <c r="AC1105" t="s">
        <v>116</v>
      </c>
      <c r="AD1105" t="s">
        <v>128</v>
      </c>
      <c r="AE1105" t="s">
        <v>117</v>
      </c>
      <c r="AF1105" t="s">
        <v>172</v>
      </c>
      <c r="AG1105" t="s">
        <v>52</v>
      </c>
      <c r="AH1105">
        <v>9606</v>
      </c>
      <c r="AI1105" t="s">
        <v>61</v>
      </c>
      <c r="AJ1105" t="s">
        <v>52</v>
      </c>
      <c r="AK1105" t="s">
        <v>63</v>
      </c>
      <c r="AL1105" t="s">
        <v>2849</v>
      </c>
    </row>
    <row r="1106" spans="1:38" x14ac:dyDescent="0.2">
      <c r="A1106">
        <v>1354</v>
      </c>
      <c r="B1106">
        <v>32877678</v>
      </c>
      <c r="C1106" t="s">
        <v>38</v>
      </c>
      <c r="D1106" t="s">
        <v>2850</v>
      </c>
      <c r="E1106" t="s">
        <v>2851</v>
      </c>
      <c r="F1106">
        <v>18</v>
      </c>
      <c r="G1106">
        <v>19000</v>
      </c>
      <c r="H1106" t="s">
        <v>133</v>
      </c>
      <c r="I1106">
        <v>18</v>
      </c>
      <c r="J1106" t="s">
        <v>228</v>
      </c>
      <c r="K1106" t="s">
        <v>135</v>
      </c>
      <c r="L1106" t="s">
        <v>52</v>
      </c>
      <c r="M1106" t="s">
        <v>45</v>
      </c>
      <c r="N1106" t="s">
        <v>46</v>
      </c>
      <c r="O1106" t="s">
        <v>47</v>
      </c>
      <c r="P1106" t="s">
        <v>48</v>
      </c>
      <c r="Q1106" t="s">
        <v>2352</v>
      </c>
      <c r="R1106" t="s">
        <v>2852</v>
      </c>
      <c r="S1106" t="s">
        <v>2200</v>
      </c>
      <c r="T1106">
        <f xml:space="preserve"> 0.4</f>
        <v>0.4</v>
      </c>
      <c r="U1106" t="s">
        <v>2853</v>
      </c>
      <c r="V1106" t="s">
        <v>54</v>
      </c>
      <c r="W1106" t="s">
        <v>55</v>
      </c>
      <c r="X1106" t="s">
        <v>56</v>
      </c>
      <c r="Y1106" t="s">
        <v>2854</v>
      </c>
      <c r="Z1106" t="s">
        <v>1313</v>
      </c>
      <c r="AA1106" t="s">
        <v>59</v>
      </c>
      <c r="AB1106">
        <v>1</v>
      </c>
      <c r="AC1106" t="s">
        <v>233</v>
      </c>
      <c r="AD1106" t="s">
        <v>52</v>
      </c>
      <c r="AE1106" t="s">
        <v>52</v>
      </c>
      <c r="AF1106" t="s">
        <v>52</v>
      </c>
      <c r="AG1106" t="s">
        <v>52</v>
      </c>
      <c r="AH1106">
        <v>9606</v>
      </c>
      <c r="AI1106" t="s">
        <v>61</v>
      </c>
      <c r="AJ1106" t="s">
        <v>2855</v>
      </c>
      <c r="AK1106" t="s">
        <v>63</v>
      </c>
      <c r="AL1106" t="s">
        <v>64</v>
      </c>
    </row>
    <row r="1107" spans="1:38" x14ac:dyDescent="0.2">
      <c r="A1107">
        <v>1355</v>
      </c>
      <c r="B1107">
        <v>30991026</v>
      </c>
      <c r="C1107" t="s">
        <v>38</v>
      </c>
      <c r="D1107" t="s">
        <v>2856</v>
      </c>
      <c r="E1107" t="s">
        <v>2857</v>
      </c>
      <c r="F1107">
        <v>21699</v>
      </c>
      <c r="G1107">
        <v>21699</v>
      </c>
      <c r="H1107" t="s">
        <v>41</v>
      </c>
      <c r="I1107">
        <v>127</v>
      </c>
      <c r="J1107" t="s">
        <v>228</v>
      </c>
      <c r="K1107" t="s">
        <v>43</v>
      </c>
      <c r="L1107" t="s">
        <v>2858</v>
      </c>
      <c r="M1107" t="s">
        <v>45</v>
      </c>
      <c r="N1107" t="s">
        <v>73</v>
      </c>
      <c r="O1107" t="s">
        <v>47</v>
      </c>
      <c r="P1107" t="s">
        <v>48</v>
      </c>
      <c r="Q1107" t="s">
        <v>303</v>
      </c>
      <c r="R1107" t="s">
        <v>2859</v>
      </c>
      <c r="S1107" t="s">
        <v>2860</v>
      </c>
      <c r="T1107">
        <f xml:space="preserve"> 0.3</f>
        <v>0.3</v>
      </c>
      <c r="U1107" t="s">
        <v>223</v>
      </c>
      <c r="V1107" t="s">
        <v>54</v>
      </c>
      <c r="W1107" t="s">
        <v>55</v>
      </c>
      <c r="X1107" t="s">
        <v>56</v>
      </c>
      <c r="Y1107" t="s">
        <v>2861</v>
      </c>
      <c r="Z1107" t="s">
        <v>209</v>
      </c>
      <c r="AA1107" t="s">
        <v>59</v>
      </c>
      <c r="AB1107">
        <v>3</v>
      </c>
      <c r="AC1107" t="s">
        <v>233</v>
      </c>
      <c r="AD1107" t="s">
        <v>117</v>
      </c>
      <c r="AE1107" t="s">
        <v>171</v>
      </c>
      <c r="AF1107" t="s">
        <v>52</v>
      </c>
      <c r="AG1107" t="s">
        <v>52</v>
      </c>
      <c r="AH1107">
        <v>9606</v>
      </c>
      <c r="AI1107" t="s">
        <v>61</v>
      </c>
      <c r="AJ1107" t="s">
        <v>2862</v>
      </c>
      <c r="AK1107" t="s">
        <v>63</v>
      </c>
      <c r="AL1107" t="s">
        <v>2528</v>
      </c>
    </row>
    <row r="1108" spans="1:38" x14ac:dyDescent="0.2">
      <c r="A1108">
        <v>1356</v>
      </c>
      <c r="B1108">
        <v>30734978</v>
      </c>
      <c r="C1108" t="s">
        <v>38</v>
      </c>
      <c r="D1108" t="s">
        <v>2863</v>
      </c>
      <c r="E1108" t="s">
        <v>2864</v>
      </c>
      <c r="F1108">
        <v>100</v>
      </c>
      <c r="G1108">
        <v>19052</v>
      </c>
      <c r="H1108" t="s">
        <v>133</v>
      </c>
      <c r="I1108">
        <v>100</v>
      </c>
      <c r="J1108" t="s">
        <v>42</v>
      </c>
      <c r="K1108" t="s">
        <v>135</v>
      </c>
      <c r="L1108" t="s">
        <v>52</v>
      </c>
      <c r="M1108" t="s">
        <v>45</v>
      </c>
      <c r="N1108" t="s">
        <v>46</v>
      </c>
      <c r="O1108" t="s">
        <v>47</v>
      </c>
      <c r="P1108" t="s">
        <v>48</v>
      </c>
      <c r="Q1108" t="s">
        <v>1236</v>
      </c>
      <c r="R1108" t="s">
        <v>2865</v>
      </c>
      <c r="S1108" t="s">
        <v>1369</v>
      </c>
      <c r="T1108">
        <f xml:space="preserve"> 0.5</f>
        <v>0.5</v>
      </c>
      <c r="U1108" t="s">
        <v>223</v>
      </c>
      <c r="V1108" t="s">
        <v>54</v>
      </c>
      <c r="W1108" t="s">
        <v>55</v>
      </c>
      <c r="X1108" t="s">
        <v>56</v>
      </c>
      <c r="Y1108" t="s">
        <v>325</v>
      </c>
      <c r="Z1108" t="s">
        <v>326</v>
      </c>
      <c r="AA1108" t="s">
        <v>59</v>
      </c>
      <c r="AB1108">
        <v>1</v>
      </c>
      <c r="AC1108" t="s">
        <v>117</v>
      </c>
      <c r="AD1108" t="s">
        <v>52</v>
      </c>
      <c r="AE1108" t="s">
        <v>52</v>
      </c>
      <c r="AF1108" t="s">
        <v>52</v>
      </c>
      <c r="AG1108" t="s">
        <v>52</v>
      </c>
      <c r="AH1108">
        <v>9606</v>
      </c>
      <c r="AI1108" t="s">
        <v>61</v>
      </c>
      <c r="AJ1108" t="s">
        <v>2866</v>
      </c>
      <c r="AK1108" t="s">
        <v>63</v>
      </c>
      <c r="AL1108" t="s">
        <v>64</v>
      </c>
    </row>
    <row r="1109" spans="1:38" x14ac:dyDescent="0.2">
      <c r="A1109">
        <v>1357</v>
      </c>
      <c r="B1109">
        <v>30734978</v>
      </c>
      <c r="C1109" t="s">
        <v>38</v>
      </c>
      <c r="D1109" t="s">
        <v>2863</v>
      </c>
      <c r="E1109" t="s">
        <v>2867</v>
      </c>
      <c r="F1109">
        <v>100</v>
      </c>
      <c r="G1109">
        <v>19052</v>
      </c>
      <c r="H1109" t="s">
        <v>133</v>
      </c>
      <c r="I1109">
        <v>100</v>
      </c>
      <c r="J1109" t="s">
        <v>42</v>
      </c>
      <c r="K1109" t="s">
        <v>135</v>
      </c>
      <c r="L1109" t="s">
        <v>52</v>
      </c>
      <c r="M1109" t="s">
        <v>45</v>
      </c>
      <c r="N1109" t="s">
        <v>46</v>
      </c>
      <c r="O1109" t="s">
        <v>47</v>
      </c>
      <c r="P1109" t="s">
        <v>48</v>
      </c>
      <c r="Q1109" t="s">
        <v>114</v>
      </c>
      <c r="R1109" t="s">
        <v>2865</v>
      </c>
      <c r="S1109" t="s">
        <v>1369</v>
      </c>
      <c r="T1109">
        <f xml:space="preserve"> 0.5</f>
        <v>0.5</v>
      </c>
      <c r="U1109" t="s">
        <v>223</v>
      </c>
      <c r="V1109" t="s">
        <v>54</v>
      </c>
      <c r="W1109" t="s">
        <v>55</v>
      </c>
      <c r="X1109" t="s">
        <v>56</v>
      </c>
      <c r="Y1109" t="s">
        <v>325</v>
      </c>
      <c r="Z1109" t="s">
        <v>326</v>
      </c>
      <c r="AA1109" t="s">
        <v>59</v>
      </c>
      <c r="AB1109">
        <v>1</v>
      </c>
      <c r="AC1109" t="s">
        <v>117</v>
      </c>
      <c r="AD1109" t="s">
        <v>52</v>
      </c>
      <c r="AE1109" t="s">
        <v>52</v>
      </c>
      <c r="AF1109" t="s">
        <v>52</v>
      </c>
      <c r="AG1109" t="s">
        <v>52</v>
      </c>
      <c r="AH1109">
        <v>9606</v>
      </c>
      <c r="AI1109" t="s">
        <v>61</v>
      </c>
      <c r="AJ1109" t="s">
        <v>2866</v>
      </c>
      <c r="AK1109" t="s">
        <v>63</v>
      </c>
      <c r="AL1109" t="s">
        <v>64</v>
      </c>
    </row>
    <row r="1110" spans="1:38" x14ac:dyDescent="0.2">
      <c r="A1110">
        <v>1360</v>
      </c>
      <c r="B1110">
        <v>30862715</v>
      </c>
      <c r="C1110" t="s">
        <v>38</v>
      </c>
      <c r="D1110" t="s">
        <v>2868</v>
      </c>
      <c r="E1110" t="s">
        <v>2869</v>
      </c>
      <c r="F1110">
        <v>18915</v>
      </c>
      <c r="G1110">
        <v>18915</v>
      </c>
      <c r="H1110" t="s">
        <v>41</v>
      </c>
      <c r="I1110">
        <v>137</v>
      </c>
      <c r="J1110" t="s">
        <v>228</v>
      </c>
      <c r="K1110" t="s">
        <v>43</v>
      </c>
      <c r="L1110" t="s">
        <v>2870</v>
      </c>
      <c r="M1110" t="s">
        <v>45</v>
      </c>
      <c r="N1110" t="s">
        <v>73</v>
      </c>
      <c r="O1110" t="s">
        <v>47</v>
      </c>
      <c r="P1110" t="s">
        <v>48</v>
      </c>
      <c r="Q1110" t="s">
        <v>182</v>
      </c>
      <c r="R1110" t="s">
        <v>2871</v>
      </c>
      <c r="S1110" t="s">
        <v>66</v>
      </c>
      <c r="T1110">
        <f xml:space="preserve"> 0.3</f>
        <v>0.3</v>
      </c>
      <c r="U1110" t="s">
        <v>223</v>
      </c>
      <c r="V1110" t="s">
        <v>54</v>
      </c>
      <c r="W1110" t="s">
        <v>55</v>
      </c>
      <c r="X1110" t="s">
        <v>56</v>
      </c>
      <c r="Y1110" t="s">
        <v>2872</v>
      </c>
      <c r="Z1110" t="s">
        <v>1280</v>
      </c>
      <c r="AA1110" t="s">
        <v>59</v>
      </c>
      <c r="AB1110">
        <v>2</v>
      </c>
      <c r="AC1110" t="s">
        <v>233</v>
      </c>
      <c r="AD1110" t="s">
        <v>117</v>
      </c>
      <c r="AE1110" t="s">
        <v>52</v>
      </c>
      <c r="AF1110" t="s">
        <v>52</v>
      </c>
      <c r="AG1110" t="s">
        <v>52</v>
      </c>
      <c r="AH1110">
        <v>9606</v>
      </c>
      <c r="AI1110" t="s">
        <v>61</v>
      </c>
      <c r="AJ1110" t="s">
        <v>2873</v>
      </c>
      <c r="AK1110" t="s">
        <v>63</v>
      </c>
      <c r="AL1110" t="s">
        <v>2874</v>
      </c>
    </row>
    <row r="1111" spans="1:38" x14ac:dyDescent="0.2">
      <c r="A1111">
        <v>1361</v>
      </c>
      <c r="B1111">
        <v>31048320</v>
      </c>
      <c r="C1111" t="s">
        <v>38</v>
      </c>
      <c r="D1111" t="s">
        <v>2875</v>
      </c>
      <c r="E1111" t="s">
        <v>2876</v>
      </c>
      <c r="F1111">
        <v>18007</v>
      </c>
      <c r="G1111">
        <v>18007</v>
      </c>
      <c r="H1111" t="s">
        <v>41</v>
      </c>
      <c r="I1111">
        <v>877</v>
      </c>
      <c r="J1111" t="s">
        <v>228</v>
      </c>
      <c r="K1111" t="s">
        <v>43</v>
      </c>
      <c r="L1111" t="s">
        <v>1437</v>
      </c>
      <c r="M1111" t="s">
        <v>45</v>
      </c>
      <c r="N1111" t="s">
        <v>46</v>
      </c>
      <c r="O1111" t="s">
        <v>47</v>
      </c>
      <c r="P1111" t="s">
        <v>48</v>
      </c>
      <c r="Q1111" t="s">
        <v>1236</v>
      </c>
      <c r="R1111" t="s">
        <v>2481</v>
      </c>
      <c r="S1111" t="s">
        <v>2877</v>
      </c>
      <c r="T1111" t="s">
        <v>52</v>
      </c>
      <c r="U1111" t="s">
        <v>313</v>
      </c>
      <c r="V1111" t="s">
        <v>54</v>
      </c>
      <c r="W1111" t="s">
        <v>55</v>
      </c>
      <c r="X1111" t="s">
        <v>56</v>
      </c>
      <c r="Y1111" t="s">
        <v>192</v>
      </c>
      <c r="Z1111" t="s">
        <v>68</v>
      </c>
      <c r="AA1111" t="s">
        <v>59</v>
      </c>
      <c r="AB1111">
        <v>3</v>
      </c>
      <c r="AC1111" t="s">
        <v>233</v>
      </c>
      <c r="AD1111" t="s">
        <v>117</v>
      </c>
      <c r="AE1111" t="s">
        <v>171</v>
      </c>
      <c r="AF1111" t="s">
        <v>52</v>
      </c>
      <c r="AG1111" t="s">
        <v>52</v>
      </c>
      <c r="AH1111">
        <v>9606</v>
      </c>
      <c r="AI1111" t="s">
        <v>61</v>
      </c>
      <c r="AJ1111" t="s">
        <v>2878</v>
      </c>
      <c r="AK1111" t="s">
        <v>63</v>
      </c>
      <c r="AL1111" t="s">
        <v>64</v>
      </c>
    </row>
    <row r="1112" spans="1:38" x14ac:dyDescent="0.2">
      <c r="A1112">
        <v>1362</v>
      </c>
      <c r="B1112">
        <v>31048320</v>
      </c>
      <c r="C1112" t="s">
        <v>38</v>
      </c>
      <c r="D1112" t="s">
        <v>2875</v>
      </c>
      <c r="E1112" t="s">
        <v>2879</v>
      </c>
      <c r="F1112">
        <v>18007</v>
      </c>
      <c r="G1112">
        <v>18007</v>
      </c>
      <c r="H1112" t="s">
        <v>41</v>
      </c>
      <c r="I1112">
        <v>916</v>
      </c>
      <c r="J1112" t="s">
        <v>228</v>
      </c>
      <c r="K1112" t="s">
        <v>43</v>
      </c>
      <c r="L1112" t="s">
        <v>1437</v>
      </c>
      <c r="M1112" t="s">
        <v>45</v>
      </c>
      <c r="N1112" t="s">
        <v>46</v>
      </c>
      <c r="O1112" t="s">
        <v>47</v>
      </c>
      <c r="P1112" t="s">
        <v>48</v>
      </c>
      <c r="Q1112" t="s">
        <v>114</v>
      </c>
      <c r="R1112" t="s">
        <v>2481</v>
      </c>
      <c r="S1112" t="s">
        <v>2877</v>
      </c>
      <c r="T1112" t="s">
        <v>52</v>
      </c>
      <c r="U1112" t="s">
        <v>313</v>
      </c>
      <c r="V1112" t="s">
        <v>54</v>
      </c>
      <c r="W1112" t="s">
        <v>55</v>
      </c>
      <c r="X1112" t="s">
        <v>56</v>
      </c>
      <c r="Y1112" t="s">
        <v>192</v>
      </c>
      <c r="Z1112" t="s">
        <v>68</v>
      </c>
      <c r="AA1112" t="s">
        <v>59</v>
      </c>
      <c r="AB1112">
        <v>3</v>
      </c>
      <c r="AC1112" t="s">
        <v>233</v>
      </c>
      <c r="AD1112" t="s">
        <v>117</v>
      </c>
      <c r="AE1112" t="s">
        <v>171</v>
      </c>
      <c r="AF1112" t="s">
        <v>52</v>
      </c>
      <c r="AG1112" t="s">
        <v>52</v>
      </c>
      <c r="AH1112">
        <v>9606</v>
      </c>
      <c r="AI1112" t="s">
        <v>61</v>
      </c>
      <c r="AJ1112" t="s">
        <v>2878</v>
      </c>
      <c r="AK1112" t="s">
        <v>63</v>
      </c>
      <c r="AL1112" t="s">
        <v>64</v>
      </c>
    </row>
    <row r="1113" spans="1:38" x14ac:dyDescent="0.2">
      <c r="A1113">
        <v>1363</v>
      </c>
      <c r="B1113">
        <v>31048320</v>
      </c>
      <c r="C1113" t="s">
        <v>38</v>
      </c>
      <c r="D1113" t="s">
        <v>2875</v>
      </c>
      <c r="E1113" t="s">
        <v>2880</v>
      </c>
      <c r="F1113">
        <v>19114</v>
      </c>
      <c r="G1113">
        <v>19114</v>
      </c>
      <c r="H1113" t="s">
        <v>41</v>
      </c>
      <c r="I1113">
        <v>951</v>
      </c>
      <c r="J1113" t="s">
        <v>228</v>
      </c>
      <c r="K1113" t="s">
        <v>43</v>
      </c>
      <c r="L1113" t="s">
        <v>1437</v>
      </c>
      <c r="M1113" t="s">
        <v>45</v>
      </c>
      <c r="N1113" t="s">
        <v>46</v>
      </c>
      <c r="O1113" t="s">
        <v>47</v>
      </c>
      <c r="P1113" t="s">
        <v>48</v>
      </c>
      <c r="Q1113" t="s">
        <v>114</v>
      </c>
      <c r="R1113" t="s">
        <v>2481</v>
      </c>
      <c r="S1113" t="s">
        <v>2877</v>
      </c>
      <c r="T1113" t="s">
        <v>52</v>
      </c>
      <c r="U1113" t="s">
        <v>1441</v>
      </c>
      <c r="V1113" t="s">
        <v>54</v>
      </c>
      <c r="W1113" t="s">
        <v>55</v>
      </c>
      <c r="X1113" t="s">
        <v>56</v>
      </c>
      <c r="Y1113" t="s">
        <v>192</v>
      </c>
      <c r="Z1113" t="s">
        <v>68</v>
      </c>
      <c r="AA1113" t="s">
        <v>59</v>
      </c>
      <c r="AB1113">
        <v>3</v>
      </c>
      <c r="AC1113" t="s">
        <v>233</v>
      </c>
      <c r="AD1113" t="s">
        <v>117</v>
      </c>
      <c r="AE1113" t="s">
        <v>171</v>
      </c>
      <c r="AF1113" t="s">
        <v>52</v>
      </c>
      <c r="AG1113" t="s">
        <v>52</v>
      </c>
      <c r="AH1113">
        <v>9606</v>
      </c>
      <c r="AI1113" t="s">
        <v>61</v>
      </c>
      <c r="AJ1113" t="s">
        <v>2878</v>
      </c>
      <c r="AK1113" t="s">
        <v>63</v>
      </c>
      <c r="AL1113" t="s">
        <v>64</v>
      </c>
    </row>
    <row r="1114" spans="1:38" x14ac:dyDescent="0.2">
      <c r="A1114">
        <v>1364</v>
      </c>
      <c r="B1114">
        <v>31730859</v>
      </c>
      <c r="C1114" t="s">
        <v>38</v>
      </c>
      <c r="D1114" t="s">
        <v>2881</v>
      </c>
      <c r="E1114" t="s">
        <v>2882</v>
      </c>
      <c r="F1114">
        <v>11102</v>
      </c>
      <c r="G1114">
        <v>20115</v>
      </c>
      <c r="H1114" t="s">
        <v>133</v>
      </c>
      <c r="I1114">
        <v>40</v>
      </c>
      <c r="J1114" t="s">
        <v>2094</v>
      </c>
      <c r="K1114" t="s">
        <v>43</v>
      </c>
      <c r="L1114" t="s">
        <v>2883</v>
      </c>
      <c r="M1114" t="s">
        <v>45</v>
      </c>
      <c r="N1114" t="s">
        <v>230</v>
      </c>
      <c r="O1114" t="s">
        <v>47</v>
      </c>
      <c r="P1114" t="s">
        <v>48</v>
      </c>
      <c r="Q1114" t="s">
        <v>303</v>
      </c>
      <c r="R1114" t="s">
        <v>2884</v>
      </c>
      <c r="S1114" t="s">
        <v>1440</v>
      </c>
      <c r="T1114" t="s">
        <v>2885</v>
      </c>
      <c r="U1114" t="s">
        <v>1441</v>
      </c>
      <c r="V1114" t="s">
        <v>54</v>
      </c>
      <c r="W1114" t="s">
        <v>55</v>
      </c>
      <c r="X1114" t="s">
        <v>56</v>
      </c>
      <c r="Y1114" t="s">
        <v>81</v>
      </c>
      <c r="Z1114" t="s">
        <v>58</v>
      </c>
      <c r="AA1114" t="s">
        <v>82</v>
      </c>
      <c r="AB1114">
        <v>1</v>
      </c>
      <c r="AC1114" t="s">
        <v>2098</v>
      </c>
      <c r="AD1114" t="s">
        <v>52</v>
      </c>
      <c r="AE1114" t="s">
        <v>52</v>
      </c>
      <c r="AF1114" t="s">
        <v>52</v>
      </c>
      <c r="AG1114" t="s">
        <v>52</v>
      </c>
      <c r="AH1114">
        <v>9606</v>
      </c>
      <c r="AI1114" t="s">
        <v>61</v>
      </c>
      <c r="AJ1114" t="s">
        <v>2886</v>
      </c>
      <c r="AK1114" t="s">
        <v>63</v>
      </c>
      <c r="AL1114" t="s">
        <v>2887</v>
      </c>
    </row>
    <row r="1115" spans="1:38" x14ac:dyDescent="0.2">
      <c r="A1115">
        <v>1365</v>
      </c>
      <c r="B1115">
        <v>32094149</v>
      </c>
      <c r="C1115" t="s">
        <v>38</v>
      </c>
      <c r="D1115" t="s">
        <v>2888</v>
      </c>
      <c r="E1115" t="s">
        <v>2889</v>
      </c>
      <c r="F1115">
        <v>19008</v>
      </c>
      <c r="G1115">
        <v>19008</v>
      </c>
      <c r="H1115" t="s">
        <v>41</v>
      </c>
      <c r="I1115">
        <v>23</v>
      </c>
      <c r="J1115" t="s">
        <v>301</v>
      </c>
      <c r="K1115" t="s">
        <v>43</v>
      </c>
      <c r="L1115" t="s">
        <v>302</v>
      </c>
      <c r="M1115" t="s">
        <v>45</v>
      </c>
      <c r="N1115" t="s">
        <v>230</v>
      </c>
      <c r="O1115" t="s">
        <v>47</v>
      </c>
      <c r="P1115" t="s">
        <v>48</v>
      </c>
      <c r="Q1115" t="s">
        <v>303</v>
      </c>
      <c r="R1115" t="s">
        <v>2890</v>
      </c>
      <c r="S1115" t="s">
        <v>2217</v>
      </c>
      <c r="T1115" t="s">
        <v>2885</v>
      </c>
      <c r="U1115" t="s">
        <v>304</v>
      </c>
      <c r="V1115" t="s">
        <v>54</v>
      </c>
      <c r="W1115" t="s">
        <v>55</v>
      </c>
      <c r="X1115" t="s">
        <v>56</v>
      </c>
      <c r="Y1115" t="s">
        <v>305</v>
      </c>
      <c r="Z1115" t="s">
        <v>306</v>
      </c>
      <c r="AA1115" t="s">
        <v>59</v>
      </c>
      <c r="AB1115">
        <v>2</v>
      </c>
      <c r="AC1115" t="s">
        <v>307</v>
      </c>
      <c r="AD1115" t="s">
        <v>171</v>
      </c>
      <c r="AE1115" t="s">
        <v>52</v>
      </c>
      <c r="AF1115" t="s">
        <v>52</v>
      </c>
      <c r="AG1115" t="s">
        <v>52</v>
      </c>
      <c r="AH1115">
        <v>9606</v>
      </c>
      <c r="AI1115" t="s">
        <v>61</v>
      </c>
      <c r="AJ1115" t="s">
        <v>2891</v>
      </c>
      <c r="AK1115" t="s">
        <v>63</v>
      </c>
      <c r="AL1115" t="s">
        <v>2296</v>
      </c>
    </row>
    <row r="1116" spans="1:38" x14ac:dyDescent="0.2">
      <c r="A1116">
        <v>1366</v>
      </c>
      <c r="B1116">
        <v>32094149</v>
      </c>
      <c r="C1116" t="s">
        <v>38</v>
      </c>
      <c r="D1116" t="s">
        <v>2888</v>
      </c>
      <c r="E1116" t="s">
        <v>2892</v>
      </c>
      <c r="F1116">
        <v>19010</v>
      </c>
      <c r="G1116">
        <v>19010</v>
      </c>
      <c r="H1116" t="s">
        <v>41</v>
      </c>
      <c r="I1116">
        <v>24</v>
      </c>
      <c r="J1116" t="s">
        <v>301</v>
      </c>
      <c r="K1116" t="s">
        <v>43</v>
      </c>
      <c r="L1116" t="s">
        <v>302</v>
      </c>
      <c r="M1116" t="s">
        <v>45</v>
      </c>
      <c r="N1116" t="s">
        <v>230</v>
      </c>
      <c r="O1116" t="s">
        <v>47</v>
      </c>
      <c r="P1116" t="s">
        <v>48</v>
      </c>
      <c r="Q1116" t="s">
        <v>303</v>
      </c>
      <c r="R1116" t="s">
        <v>2893</v>
      </c>
      <c r="S1116" t="s">
        <v>2894</v>
      </c>
      <c r="T1116" t="s">
        <v>2885</v>
      </c>
      <c r="U1116" t="s">
        <v>304</v>
      </c>
      <c r="V1116" t="s">
        <v>54</v>
      </c>
      <c r="W1116" t="s">
        <v>55</v>
      </c>
      <c r="X1116" t="s">
        <v>56</v>
      </c>
      <c r="Y1116" t="s">
        <v>305</v>
      </c>
      <c r="Z1116" t="s">
        <v>306</v>
      </c>
      <c r="AA1116" t="s">
        <v>59</v>
      </c>
      <c r="AB1116">
        <v>2</v>
      </c>
      <c r="AC1116" t="s">
        <v>307</v>
      </c>
      <c r="AD1116" t="s">
        <v>171</v>
      </c>
      <c r="AE1116" t="s">
        <v>52</v>
      </c>
      <c r="AF1116" t="s">
        <v>52</v>
      </c>
      <c r="AG1116" t="s">
        <v>52</v>
      </c>
      <c r="AH1116">
        <v>9606</v>
      </c>
      <c r="AI1116" t="s">
        <v>61</v>
      </c>
      <c r="AJ1116" t="s">
        <v>2895</v>
      </c>
      <c r="AK1116" t="s">
        <v>63</v>
      </c>
      <c r="AL1116" t="s">
        <v>2296</v>
      </c>
    </row>
    <row r="1117" spans="1:38" x14ac:dyDescent="0.2">
      <c r="A1117">
        <v>1367</v>
      </c>
      <c r="B1117">
        <v>31730859</v>
      </c>
      <c r="C1117" t="s">
        <v>38</v>
      </c>
      <c r="D1117" t="s">
        <v>2881</v>
      </c>
      <c r="E1117" t="s">
        <v>2896</v>
      </c>
      <c r="F1117">
        <v>11102</v>
      </c>
      <c r="G1117">
        <v>20115</v>
      </c>
      <c r="H1117" t="s">
        <v>133</v>
      </c>
      <c r="I1117">
        <v>80</v>
      </c>
      <c r="J1117" t="s">
        <v>2094</v>
      </c>
      <c r="K1117" t="s">
        <v>43</v>
      </c>
      <c r="L1117" t="s">
        <v>2883</v>
      </c>
      <c r="M1117" t="s">
        <v>45</v>
      </c>
      <c r="N1117" t="s">
        <v>230</v>
      </c>
      <c r="O1117" t="s">
        <v>47</v>
      </c>
      <c r="P1117" t="s">
        <v>48</v>
      </c>
      <c r="Q1117" t="s">
        <v>303</v>
      </c>
      <c r="R1117" t="s">
        <v>2897</v>
      </c>
      <c r="S1117" t="s">
        <v>2898</v>
      </c>
      <c r="T1117" t="s">
        <v>2885</v>
      </c>
      <c r="U1117" t="s">
        <v>1441</v>
      </c>
      <c r="V1117" t="s">
        <v>54</v>
      </c>
      <c r="W1117" t="s">
        <v>55</v>
      </c>
      <c r="X1117" t="s">
        <v>56</v>
      </c>
      <c r="Y1117" t="s">
        <v>81</v>
      </c>
      <c r="Z1117" t="s">
        <v>58</v>
      </c>
      <c r="AA1117" t="s">
        <v>82</v>
      </c>
      <c r="AB1117">
        <v>1</v>
      </c>
      <c r="AC1117" t="s">
        <v>2098</v>
      </c>
      <c r="AD1117" t="s">
        <v>52</v>
      </c>
      <c r="AE1117" t="s">
        <v>52</v>
      </c>
      <c r="AF1117" t="s">
        <v>52</v>
      </c>
      <c r="AG1117" t="s">
        <v>52</v>
      </c>
      <c r="AH1117">
        <v>9606</v>
      </c>
      <c r="AI1117" t="s">
        <v>61</v>
      </c>
      <c r="AJ1117" t="s">
        <v>2886</v>
      </c>
      <c r="AK1117" t="s">
        <v>63</v>
      </c>
      <c r="AL1117" t="s">
        <v>2887</v>
      </c>
    </row>
    <row r="1118" spans="1:38" x14ac:dyDescent="0.2">
      <c r="A1118">
        <v>1368</v>
      </c>
      <c r="B1118">
        <v>31730859</v>
      </c>
      <c r="C1118" t="s">
        <v>38</v>
      </c>
      <c r="D1118" t="s">
        <v>2881</v>
      </c>
      <c r="E1118" t="s">
        <v>2899</v>
      </c>
      <c r="F1118">
        <v>11102</v>
      </c>
      <c r="G1118">
        <v>20115</v>
      </c>
      <c r="H1118" t="s">
        <v>133</v>
      </c>
      <c r="I1118">
        <v>6</v>
      </c>
      <c r="J1118" t="s">
        <v>2094</v>
      </c>
      <c r="K1118" t="s">
        <v>43</v>
      </c>
      <c r="L1118" t="s">
        <v>2883</v>
      </c>
      <c r="M1118" t="s">
        <v>45</v>
      </c>
      <c r="N1118" t="s">
        <v>230</v>
      </c>
      <c r="O1118" t="s">
        <v>47</v>
      </c>
      <c r="P1118" t="s">
        <v>48</v>
      </c>
      <c r="Q1118" t="s">
        <v>303</v>
      </c>
      <c r="R1118" t="s">
        <v>2900</v>
      </c>
      <c r="S1118" t="s">
        <v>2901</v>
      </c>
      <c r="T1118" t="s">
        <v>2885</v>
      </c>
      <c r="U1118" t="s">
        <v>1441</v>
      </c>
      <c r="V1118" t="s">
        <v>54</v>
      </c>
      <c r="W1118" t="s">
        <v>55</v>
      </c>
      <c r="X1118" t="s">
        <v>56</v>
      </c>
      <c r="Y1118" t="s">
        <v>81</v>
      </c>
      <c r="Z1118" t="s">
        <v>58</v>
      </c>
      <c r="AA1118" t="s">
        <v>82</v>
      </c>
      <c r="AB1118">
        <v>1</v>
      </c>
      <c r="AC1118" t="s">
        <v>2098</v>
      </c>
      <c r="AD1118" t="s">
        <v>52</v>
      </c>
      <c r="AE1118" t="s">
        <v>52</v>
      </c>
      <c r="AF1118" t="s">
        <v>52</v>
      </c>
      <c r="AG1118" t="s">
        <v>52</v>
      </c>
      <c r="AH1118">
        <v>9606</v>
      </c>
      <c r="AI1118" t="s">
        <v>61</v>
      </c>
      <c r="AJ1118" t="s">
        <v>2886</v>
      </c>
      <c r="AK1118" t="s">
        <v>63</v>
      </c>
      <c r="AL1118" t="s">
        <v>2887</v>
      </c>
    </row>
    <row r="1119" spans="1:38" x14ac:dyDescent="0.2">
      <c r="A1119">
        <v>1369</v>
      </c>
      <c r="B1119">
        <v>31730859</v>
      </c>
      <c r="C1119" t="s">
        <v>38</v>
      </c>
      <c r="D1119" t="s">
        <v>2881</v>
      </c>
      <c r="E1119" t="s">
        <v>2902</v>
      </c>
      <c r="F1119">
        <v>11102</v>
      </c>
      <c r="G1119">
        <v>20115</v>
      </c>
      <c r="H1119" t="s">
        <v>133</v>
      </c>
      <c r="I1119">
        <v>56</v>
      </c>
      <c r="J1119" t="s">
        <v>2094</v>
      </c>
      <c r="K1119" t="s">
        <v>43</v>
      </c>
      <c r="L1119" t="s">
        <v>2883</v>
      </c>
      <c r="M1119" t="s">
        <v>45</v>
      </c>
      <c r="N1119" t="s">
        <v>230</v>
      </c>
      <c r="O1119" t="s">
        <v>47</v>
      </c>
      <c r="P1119" t="s">
        <v>48</v>
      </c>
      <c r="Q1119" t="s">
        <v>303</v>
      </c>
      <c r="R1119" t="s">
        <v>2903</v>
      </c>
      <c r="S1119" t="s">
        <v>2904</v>
      </c>
      <c r="T1119" t="s">
        <v>2885</v>
      </c>
      <c r="U1119" t="s">
        <v>1441</v>
      </c>
      <c r="V1119" t="s">
        <v>54</v>
      </c>
      <c r="W1119" t="s">
        <v>55</v>
      </c>
      <c r="X1119" t="s">
        <v>56</v>
      </c>
      <c r="Y1119" t="s">
        <v>81</v>
      </c>
      <c r="Z1119" t="s">
        <v>58</v>
      </c>
      <c r="AA1119" t="s">
        <v>82</v>
      </c>
      <c r="AB1119">
        <v>1</v>
      </c>
      <c r="AC1119" t="s">
        <v>2098</v>
      </c>
      <c r="AD1119" t="s">
        <v>52</v>
      </c>
      <c r="AE1119" t="s">
        <v>52</v>
      </c>
      <c r="AF1119" t="s">
        <v>52</v>
      </c>
      <c r="AG1119" t="s">
        <v>52</v>
      </c>
      <c r="AH1119">
        <v>9606</v>
      </c>
      <c r="AI1119" t="s">
        <v>61</v>
      </c>
      <c r="AJ1119" t="s">
        <v>2886</v>
      </c>
      <c r="AK1119" t="s">
        <v>63</v>
      </c>
      <c r="AL1119" t="s">
        <v>2887</v>
      </c>
    </row>
    <row r="1120" spans="1:38" x14ac:dyDescent="0.2">
      <c r="A1120">
        <v>1370</v>
      </c>
      <c r="B1120">
        <v>31730859</v>
      </c>
      <c r="C1120" t="s">
        <v>38</v>
      </c>
      <c r="D1120" t="s">
        <v>2881</v>
      </c>
      <c r="E1120" t="s">
        <v>2905</v>
      </c>
      <c r="F1120">
        <v>11102</v>
      </c>
      <c r="G1120">
        <v>20115</v>
      </c>
      <c r="H1120" t="s">
        <v>133</v>
      </c>
      <c r="I1120">
        <v>12</v>
      </c>
      <c r="J1120" t="s">
        <v>2094</v>
      </c>
      <c r="K1120" t="s">
        <v>43</v>
      </c>
      <c r="L1120" t="s">
        <v>2883</v>
      </c>
      <c r="M1120" t="s">
        <v>45</v>
      </c>
      <c r="N1120" t="s">
        <v>230</v>
      </c>
      <c r="O1120" t="s">
        <v>47</v>
      </c>
      <c r="P1120" t="s">
        <v>48</v>
      </c>
      <c r="Q1120" t="s">
        <v>303</v>
      </c>
      <c r="R1120" t="s">
        <v>2906</v>
      </c>
      <c r="S1120" t="s">
        <v>2907</v>
      </c>
      <c r="T1120" t="s">
        <v>2885</v>
      </c>
      <c r="U1120" t="s">
        <v>1441</v>
      </c>
      <c r="V1120" t="s">
        <v>54</v>
      </c>
      <c r="W1120" t="s">
        <v>55</v>
      </c>
      <c r="X1120" t="s">
        <v>56</v>
      </c>
      <c r="Y1120" t="s">
        <v>81</v>
      </c>
      <c r="Z1120" t="s">
        <v>58</v>
      </c>
      <c r="AA1120" t="s">
        <v>82</v>
      </c>
      <c r="AB1120">
        <v>1</v>
      </c>
      <c r="AC1120" t="s">
        <v>2098</v>
      </c>
      <c r="AD1120" t="s">
        <v>52</v>
      </c>
      <c r="AE1120" t="s">
        <v>52</v>
      </c>
      <c r="AF1120" t="s">
        <v>52</v>
      </c>
      <c r="AG1120" t="s">
        <v>52</v>
      </c>
      <c r="AH1120">
        <v>9606</v>
      </c>
      <c r="AI1120" t="s">
        <v>61</v>
      </c>
      <c r="AJ1120" t="s">
        <v>2886</v>
      </c>
      <c r="AK1120" t="s">
        <v>63</v>
      </c>
      <c r="AL1120" t="s">
        <v>2887</v>
      </c>
    </row>
    <row r="1121" spans="1:38" x14ac:dyDescent="0.2">
      <c r="A1121">
        <v>1371</v>
      </c>
      <c r="B1121">
        <v>31730859</v>
      </c>
      <c r="C1121" t="s">
        <v>38</v>
      </c>
      <c r="D1121" t="s">
        <v>2881</v>
      </c>
      <c r="E1121" t="s">
        <v>2908</v>
      </c>
      <c r="F1121">
        <v>11102</v>
      </c>
      <c r="G1121">
        <v>20115</v>
      </c>
      <c r="H1121" t="s">
        <v>133</v>
      </c>
      <c r="I1121">
        <v>112</v>
      </c>
      <c r="J1121" t="s">
        <v>2094</v>
      </c>
      <c r="K1121" t="s">
        <v>43</v>
      </c>
      <c r="L1121" t="s">
        <v>2883</v>
      </c>
      <c r="M1121" t="s">
        <v>45</v>
      </c>
      <c r="N1121" t="s">
        <v>230</v>
      </c>
      <c r="O1121" t="s">
        <v>47</v>
      </c>
      <c r="P1121" t="s">
        <v>48</v>
      </c>
      <c r="Q1121" t="s">
        <v>303</v>
      </c>
      <c r="R1121" t="s">
        <v>2909</v>
      </c>
      <c r="S1121" t="s">
        <v>2076</v>
      </c>
      <c r="T1121" t="s">
        <v>2885</v>
      </c>
      <c r="U1121" t="s">
        <v>1441</v>
      </c>
      <c r="V1121" t="s">
        <v>54</v>
      </c>
      <c r="W1121" t="s">
        <v>55</v>
      </c>
      <c r="X1121" t="s">
        <v>56</v>
      </c>
      <c r="Y1121" t="s">
        <v>81</v>
      </c>
      <c r="Z1121" t="s">
        <v>58</v>
      </c>
      <c r="AA1121" t="s">
        <v>82</v>
      </c>
      <c r="AB1121">
        <v>1</v>
      </c>
      <c r="AC1121" t="s">
        <v>2098</v>
      </c>
      <c r="AD1121" t="s">
        <v>52</v>
      </c>
      <c r="AE1121" t="s">
        <v>52</v>
      </c>
      <c r="AF1121" t="s">
        <v>52</v>
      </c>
      <c r="AG1121" t="s">
        <v>52</v>
      </c>
      <c r="AH1121">
        <v>9606</v>
      </c>
      <c r="AI1121" t="s">
        <v>61</v>
      </c>
      <c r="AJ1121" t="s">
        <v>2886</v>
      </c>
      <c r="AK1121" t="s">
        <v>63</v>
      </c>
      <c r="AL1121" t="s">
        <v>2887</v>
      </c>
    </row>
    <row r="1122" spans="1:38" x14ac:dyDescent="0.2">
      <c r="A1122">
        <v>1372</v>
      </c>
      <c r="B1122">
        <v>31730859</v>
      </c>
      <c r="C1122" t="s">
        <v>38</v>
      </c>
      <c r="D1122" t="s">
        <v>2881</v>
      </c>
      <c r="E1122" t="s">
        <v>2910</v>
      </c>
      <c r="F1122">
        <v>11102</v>
      </c>
      <c r="G1122">
        <v>20115</v>
      </c>
      <c r="H1122" t="s">
        <v>133</v>
      </c>
      <c r="I1122">
        <v>12</v>
      </c>
      <c r="J1122" t="s">
        <v>2094</v>
      </c>
      <c r="K1122" t="s">
        <v>43</v>
      </c>
      <c r="L1122" t="s">
        <v>2883</v>
      </c>
      <c r="M1122" t="s">
        <v>45</v>
      </c>
      <c r="N1122" t="s">
        <v>230</v>
      </c>
      <c r="O1122" t="s">
        <v>47</v>
      </c>
      <c r="P1122" t="s">
        <v>48</v>
      </c>
      <c r="Q1122" t="s">
        <v>303</v>
      </c>
      <c r="R1122" t="s">
        <v>2911</v>
      </c>
      <c r="S1122" t="s">
        <v>2076</v>
      </c>
      <c r="T1122" t="s">
        <v>2885</v>
      </c>
      <c r="U1122" t="s">
        <v>1441</v>
      </c>
      <c r="V1122" t="s">
        <v>54</v>
      </c>
      <c r="W1122" t="s">
        <v>55</v>
      </c>
      <c r="X1122" t="s">
        <v>56</v>
      </c>
      <c r="Y1122" t="s">
        <v>81</v>
      </c>
      <c r="Z1122" t="s">
        <v>58</v>
      </c>
      <c r="AA1122" t="s">
        <v>82</v>
      </c>
      <c r="AB1122">
        <v>1</v>
      </c>
      <c r="AC1122" t="s">
        <v>2098</v>
      </c>
      <c r="AD1122" t="s">
        <v>52</v>
      </c>
      <c r="AE1122" t="s">
        <v>52</v>
      </c>
      <c r="AF1122" t="s">
        <v>52</v>
      </c>
      <c r="AG1122" t="s">
        <v>52</v>
      </c>
      <c r="AH1122">
        <v>9606</v>
      </c>
      <c r="AI1122" t="s">
        <v>61</v>
      </c>
      <c r="AJ1122" t="s">
        <v>2886</v>
      </c>
      <c r="AK1122" t="s">
        <v>63</v>
      </c>
      <c r="AL1122" t="s">
        <v>2887</v>
      </c>
    </row>
    <row r="1123" spans="1:38" x14ac:dyDescent="0.2">
      <c r="A1123">
        <v>1373</v>
      </c>
      <c r="B1123">
        <v>31587919</v>
      </c>
      <c r="C1123" t="s">
        <v>38</v>
      </c>
      <c r="D1123" t="s">
        <v>2912</v>
      </c>
      <c r="E1123" t="s">
        <v>2913</v>
      </c>
      <c r="F1123">
        <v>145</v>
      </c>
      <c r="G1123">
        <v>20500</v>
      </c>
      <c r="H1123" t="s">
        <v>133</v>
      </c>
      <c r="I1123">
        <v>145</v>
      </c>
      <c r="J1123" t="s">
        <v>112</v>
      </c>
      <c r="K1123" t="s">
        <v>135</v>
      </c>
      <c r="L1123" t="s">
        <v>52</v>
      </c>
      <c r="M1123" t="s">
        <v>45</v>
      </c>
      <c r="N1123" t="s">
        <v>279</v>
      </c>
      <c r="O1123" t="s">
        <v>47</v>
      </c>
      <c r="P1123" t="s">
        <v>74</v>
      </c>
      <c r="Q1123" t="s">
        <v>1359</v>
      </c>
      <c r="R1123" t="s">
        <v>52</v>
      </c>
      <c r="S1123" t="s">
        <v>52</v>
      </c>
      <c r="T1123" t="s">
        <v>2914</v>
      </c>
      <c r="U1123" t="s">
        <v>126</v>
      </c>
      <c r="V1123" t="s">
        <v>54</v>
      </c>
      <c r="W1123" t="s">
        <v>55</v>
      </c>
      <c r="X1123" t="s">
        <v>56</v>
      </c>
      <c r="Y1123" t="s">
        <v>156</v>
      </c>
      <c r="Z1123" t="s">
        <v>157</v>
      </c>
      <c r="AA1123" t="s">
        <v>389</v>
      </c>
      <c r="AB1123">
        <v>3</v>
      </c>
      <c r="AC1123" t="s">
        <v>116</v>
      </c>
      <c r="AD1123" t="s">
        <v>128</v>
      </c>
      <c r="AE1123" t="s">
        <v>117</v>
      </c>
      <c r="AF1123" t="s">
        <v>52</v>
      </c>
      <c r="AG1123" t="s">
        <v>52</v>
      </c>
      <c r="AH1123">
        <v>9606</v>
      </c>
      <c r="AI1123" t="s">
        <v>61</v>
      </c>
      <c r="AJ1123" t="s">
        <v>2915</v>
      </c>
      <c r="AK1123" t="s">
        <v>63</v>
      </c>
      <c r="AL1123" t="s">
        <v>2916</v>
      </c>
    </row>
    <row r="1124" spans="1:38" x14ac:dyDescent="0.2">
      <c r="A1124">
        <v>1374</v>
      </c>
      <c r="B1124">
        <v>31587919</v>
      </c>
      <c r="C1124" t="s">
        <v>38</v>
      </c>
      <c r="D1124" t="s">
        <v>2912</v>
      </c>
      <c r="E1124" t="s">
        <v>2917</v>
      </c>
      <c r="F1124">
        <v>76</v>
      </c>
      <c r="G1124">
        <v>20500</v>
      </c>
      <c r="H1124" t="s">
        <v>133</v>
      </c>
      <c r="I1124">
        <v>76</v>
      </c>
      <c r="J1124" t="s">
        <v>112</v>
      </c>
      <c r="K1124" t="s">
        <v>135</v>
      </c>
      <c r="L1124" t="s">
        <v>52</v>
      </c>
      <c r="M1124" t="s">
        <v>45</v>
      </c>
      <c r="N1124" t="s">
        <v>279</v>
      </c>
      <c r="O1124" t="s">
        <v>47</v>
      </c>
      <c r="P1124" t="s">
        <v>74</v>
      </c>
      <c r="Q1124" t="s">
        <v>1359</v>
      </c>
      <c r="R1124" t="s">
        <v>52</v>
      </c>
      <c r="S1124" t="s">
        <v>52</v>
      </c>
      <c r="T1124" t="s">
        <v>2914</v>
      </c>
      <c r="U1124" t="s">
        <v>126</v>
      </c>
      <c r="V1124" t="s">
        <v>54</v>
      </c>
      <c r="W1124" t="s">
        <v>55</v>
      </c>
      <c r="X1124" t="s">
        <v>56</v>
      </c>
      <c r="Y1124" t="s">
        <v>156</v>
      </c>
      <c r="Z1124" t="s">
        <v>157</v>
      </c>
      <c r="AA1124" t="s">
        <v>389</v>
      </c>
      <c r="AB1124">
        <v>3</v>
      </c>
      <c r="AC1124" t="s">
        <v>116</v>
      </c>
      <c r="AD1124" t="s">
        <v>128</v>
      </c>
      <c r="AE1124" t="s">
        <v>117</v>
      </c>
      <c r="AF1124" t="s">
        <v>52</v>
      </c>
      <c r="AG1124" t="s">
        <v>52</v>
      </c>
      <c r="AH1124">
        <v>9606</v>
      </c>
      <c r="AI1124" t="s">
        <v>61</v>
      </c>
      <c r="AJ1124" t="s">
        <v>2918</v>
      </c>
      <c r="AK1124" t="s">
        <v>63</v>
      </c>
      <c r="AL1124" t="s">
        <v>2919</v>
      </c>
    </row>
    <row r="1125" spans="1:38" x14ac:dyDescent="0.2">
      <c r="A1125">
        <v>1379</v>
      </c>
      <c r="B1125">
        <v>33357464</v>
      </c>
      <c r="C1125" t="s">
        <v>38</v>
      </c>
      <c r="D1125" t="s">
        <v>2920</v>
      </c>
      <c r="E1125" t="s">
        <v>2921</v>
      </c>
      <c r="F1125">
        <v>395</v>
      </c>
      <c r="G1125">
        <v>395</v>
      </c>
      <c r="H1125" t="s">
        <v>41</v>
      </c>
      <c r="I1125">
        <v>23</v>
      </c>
      <c r="J1125" t="s">
        <v>2922</v>
      </c>
      <c r="K1125" t="s">
        <v>122</v>
      </c>
      <c r="L1125" t="s">
        <v>52</v>
      </c>
      <c r="M1125" t="s">
        <v>45</v>
      </c>
      <c r="N1125" t="s">
        <v>230</v>
      </c>
      <c r="O1125" t="s">
        <v>47</v>
      </c>
      <c r="P1125" t="s">
        <v>898</v>
      </c>
      <c r="Q1125" t="s">
        <v>114</v>
      </c>
      <c r="R1125" t="s">
        <v>2563</v>
      </c>
      <c r="S1125" t="s">
        <v>2369</v>
      </c>
      <c r="T1125">
        <f xml:space="preserve"> 0.14</f>
        <v>0.14000000000000001</v>
      </c>
      <c r="U1125" t="s">
        <v>2923</v>
      </c>
      <c r="V1125" t="s">
        <v>54</v>
      </c>
      <c r="W1125" t="s">
        <v>55</v>
      </c>
      <c r="X1125" t="s">
        <v>56</v>
      </c>
      <c r="Y1125" t="s">
        <v>2537</v>
      </c>
      <c r="Z1125" t="s">
        <v>1985</v>
      </c>
      <c r="AA1125" t="s">
        <v>900</v>
      </c>
      <c r="AB1125">
        <v>3</v>
      </c>
      <c r="AC1125" t="s">
        <v>2098</v>
      </c>
      <c r="AD1125" t="s">
        <v>117</v>
      </c>
      <c r="AE1125" t="s">
        <v>171</v>
      </c>
      <c r="AF1125" t="s">
        <v>52</v>
      </c>
      <c r="AG1125" t="s">
        <v>52</v>
      </c>
      <c r="AH1125">
        <v>9606</v>
      </c>
      <c r="AI1125" t="s">
        <v>61</v>
      </c>
      <c r="AJ1125" t="s">
        <v>2924</v>
      </c>
      <c r="AK1125" t="s">
        <v>63</v>
      </c>
      <c r="AL1125" t="s">
        <v>2925</v>
      </c>
    </row>
    <row r="1126" spans="1:38" x14ac:dyDescent="0.2">
      <c r="A1126">
        <v>1380</v>
      </c>
      <c r="B1126">
        <v>33357464</v>
      </c>
      <c r="C1126" t="s">
        <v>38</v>
      </c>
      <c r="D1126" t="s">
        <v>2920</v>
      </c>
      <c r="E1126" t="s">
        <v>2926</v>
      </c>
      <c r="F1126">
        <v>395</v>
      </c>
      <c r="G1126">
        <v>395</v>
      </c>
      <c r="H1126" t="s">
        <v>41</v>
      </c>
      <c r="I1126">
        <v>31</v>
      </c>
      <c r="J1126" t="s">
        <v>2922</v>
      </c>
      <c r="K1126" t="s">
        <v>122</v>
      </c>
      <c r="L1126" t="s">
        <v>52</v>
      </c>
      <c r="M1126" t="s">
        <v>45</v>
      </c>
      <c r="N1126" t="s">
        <v>230</v>
      </c>
      <c r="O1126" t="s">
        <v>47</v>
      </c>
      <c r="P1126" t="s">
        <v>898</v>
      </c>
      <c r="Q1126" t="s">
        <v>114</v>
      </c>
      <c r="R1126" t="s">
        <v>2927</v>
      </c>
      <c r="S1126" t="s">
        <v>2560</v>
      </c>
      <c r="T1126">
        <f xml:space="preserve"> 0.14</f>
        <v>0.14000000000000001</v>
      </c>
      <c r="U1126" t="s">
        <v>2923</v>
      </c>
      <c r="V1126" t="s">
        <v>54</v>
      </c>
      <c r="W1126" t="s">
        <v>55</v>
      </c>
      <c r="X1126" t="s">
        <v>56</v>
      </c>
      <c r="Y1126" t="s">
        <v>2537</v>
      </c>
      <c r="Z1126" t="s">
        <v>1985</v>
      </c>
      <c r="AA1126" t="s">
        <v>900</v>
      </c>
      <c r="AB1126">
        <v>3</v>
      </c>
      <c r="AC1126" t="s">
        <v>2098</v>
      </c>
      <c r="AD1126" t="s">
        <v>117</v>
      </c>
      <c r="AE1126" t="s">
        <v>171</v>
      </c>
      <c r="AF1126" t="s">
        <v>52</v>
      </c>
      <c r="AG1126" t="s">
        <v>52</v>
      </c>
      <c r="AH1126">
        <v>9606</v>
      </c>
      <c r="AI1126" t="s">
        <v>61</v>
      </c>
      <c r="AJ1126" t="s">
        <v>2928</v>
      </c>
      <c r="AK1126" t="s">
        <v>63</v>
      </c>
      <c r="AL1126" t="s">
        <v>2925</v>
      </c>
    </row>
    <row r="1127" spans="1:38" x14ac:dyDescent="0.2">
      <c r="A1127">
        <v>1381</v>
      </c>
      <c r="B1127">
        <v>33357464</v>
      </c>
      <c r="C1127" t="s">
        <v>38</v>
      </c>
      <c r="D1127" t="s">
        <v>2920</v>
      </c>
      <c r="E1127" t="s">
        <v>2929</v>
      </c>
      <c r="F1127">
        <v>395</v>
      </c>
      <c r="G1127">
        <v>395</v>
      </c>
      <c r="H1127" t="s">
        <v>41</v>
      </c>
      <c r="I1127">
        <v>27</v>
      </c>
      <c r="J1127" t="s">
        <v>2922</v>
      </c>
      <c r="K1127" t="s">
        <v>122</v>
      </c>
      <c r="L1127" t="s">
        <v>52</v>
      </c>
      <c r="M1127" t="s">
        <v>45</v>
      </c>
      <c r="N1127" t="s">
        <v>230</v>
      </c>
      <c r="O1127" t="s">
        <v>47</v>
      </c>
      <c r="P1127" t="s">
        <v>898</v>
      </c>
      <c r="Q1127" t="s">
        <v>114</v>
      </c>
      <c r="R1127" t="s">
        <v>2567</v>
      </c>
      <c r="S1127" t="s">
        <v>2568</v>
      </c>
      <c r="T1127">
        <f xml:space="preserve"> 0.14</f>
        <v>0.14000000000000001</v>
      </c>
      <c r="U1127" t="s">
        <v>2923</v>
      </c>
      <c r="V1127" t="s">
        <v>54</v>
      </c>
      <c r="W1127" t="s">
        <v>55</v>
      </c>
      <c r="X1127" t="s">
        <v>56</v>
      </c>
      <c r="Y1127" t="s">
        <v>2537</v>
      </c>
      <c r="Z1127" t="s">
        <v>1985</v>
      </c>
      <c r="AA1127" t="s">
        <v>900</v>
      </c>
      <c r="AB1127">
        <v>3</v>
      </c>
      <c r="AC1127" t="s">
        <v>2098</v>
      </c>
      <c r="AD1127" t="s">
        <v>117</v>
      </c>
      <c r="AE1127" t="s">
        <v>171</v>
      </c>
      <c r="AF1127" t="s">
        <v>52</v>
      </c>
      <c r="AG1127" t="s">
        <v>52</v>
      </c>
      <c r="AH1127">
        <v>9606</v>
      </c>
      <c r="AI1127" t="s">
        <v>61</v>
      </c>
      <c r="AJ1127" t="s">
        <v>2930</v>
      </c>
      <c r="AK1127" t="s">
        <v>63</v>
      </c>
      <c r="AL1127" t="s">
        <v>2925</v>
      </c>
    </row>
    <row r="1128" spans="1:38" x14ac:dyDescent="0.2">
      <c r="A1128">
        <v>1382</v>
      </c>
      <c r="B1128">
        <v>33382968</v>
      </c>
      <c r="C1128" t="s">
        <v>38</v>
      </c>
      <c r="D1128" t="s">
        <v>2931</v>
      </c>
      <c r="E1128" t="s">
        <v>2932</v>
      </c>
      <c r="F1128">
        <v>19364</v>
      </c>
      <c r="G1128">
        <v>19364</v>
      </c>
      <c r="H1128" t="s">
        <v>41</v>
      </c>
      <c r="I1128">
        <v>21</v>
      </c>
      <c r="J1128" t="s">
        <v>2922</v>
      </c>
      <c r="K1128" t="s">
        <v>122</v>
      </c>
      <c r="L1128" t="s">
        <v>52</v>
      </c>
      <c r="M1128" t="s">
        <v>45</v>
      </c>
      <c r="N1128" t="s">
        <v>230</v>
      </c>
      <c r="O1128" t="s">
        <v>47</v>
      </c>
      <c r="P1128" t="s">
        <v>898</v>
      </c>
      <c r="Q1128" t="s">
        <v>2223</v>
      </c>
      <c r="R1128" t="s">
        <v>2567</v>
      </c>
      <c r="S1128" t="s">
        <v>2568</v>
      </c>
      <c r="T1128">
        <f xml:space="preserve"> 0.21</f>
        <v>0.21</v>
      </c>
      <c r="U1128" t="s">
        <v>1441</v>
      </c>
      <c r="V1128" t="s">
        <v>54</v>
      </c>
      <c r="W1128" t="s">
        <v>55</v>
      </c>
      <c r="X1128" t="s">
        <v>56</v>
      </c>
      <c r="Y1128" t="s">
        <v>2537</v>
      </c>
      <c r="Z1128" t="s">
        <v>1985</v>
      </c>
      <c r="AA1128" t="s">
        <v>900</v>
      </c>
      <c r="AB1128">
        <v>3</v>
      </c>
      <c r="AC1128" t="s">
        <v>2098</v>
      </c>
      <c r="AD1128" t="s">
        <v>117</v>
      </c>
      <c r="AE1128" t="s">
        <v>171</v>
      </c>
      <c r="AF1128" t="s">
        <v>52</v>
      </c>
      <c r="AG1128" t="s">
        <v>52</v>
      </c>
      <c r="AH1128">
        <v>9606</v>
      </c>
      <c r="AI1128" t="s">
        <v>61</v>
      </c>
      <c r="AJ1128" t="s">
        <v>2933</v>
      </c>
      <c r="AK1128" t="s">
        <v>63</v>
      </c>
      <c r="AL1128" t="s">
        <v>2925</v>
      </c>
    </row>
    <row r="1129" spans="1:38" x14ac:dyDescent="0.2">
      <c r="A1129">
        <v>1383</v>
      </c>
      <c r="B1129">
        <v>33382968</v>
      </c>
      <c r="C1129" t="s">
        <v>38</v>
      </c>
      <c r="D1129" t="s">
        <v>2931</v>
      </c>
      <c r="E1129" t="s">
        <v>2934</v>
      </c>
      <c r="F1129">
        <v>19364</v>
      </c>
      <c r="G1129">
        <v>19364</v>
      </c>
      <c r="H1129" t="s">
        <v>41</v>
      </c>
      <c r="I1129">
        <v>50</v>
      </c>
      <c r="J1129" t="s">
        <v>2922</v>
      </c>
      <c r="K1129" t="s">
        <v>122</v>
      </c>
      <c r="L1129" t="s">
        <v>52</v>
      </c>
      <c r="M1129" t="s">
        <v>45</v>
      </c>
      <c r="N1129" t="s">
        <v>230</v>
      </c>
      <c r="O1129" t="s">
        <v>47</v>
      </c>
      <c r="P1129" t="s">
        <v>898</v>
      </c>
      <c r="Q1129" t="s">
        <v>2223</v>
      </c>
      <c r="R1129" t="s">
        <v>2927</v>
      </c>
      <c r="S1129" t="s">
        <v>2560</v>
      </c>
      <c r="T1129">
        <f xml:space="preserve"> 0.21</f>
        <v>0.21</v>
      </c>
      <c r="U1129" t="s">
        <v>1441</v>
      </c>
      <c r="V1129" t="s">
        <v>54</v>
      </c>
      <c r="W1129" t="s">
        <v>55</v>
      </c>
      <c r="X1129" t="s">
        <v>56</v>
      </c>
      <c r="Y1129" t="s">
        <v>2537</v>
      </c>
      <c r="Z1129" t="s">
        <v>1985</v>
      </c>
      <c r="AA1129" t="s">
        <v>900</v>
      </c>
      <c r="AB1129">
        <v>3</v>
      </c>
      <c r="AC1129" t="s">
        <v>2098</v>
      </c>
      <c r="AD1129" t="s">
        <v>117</v>
      </c>
      <c r="AE1129" t="s">
        <v>171</v>
      </c>
      <c r="AF1129" t="s">
        <v>52</v>
      </c>
      <c r="AG1129" t="s">
        <v>52</v>
      </c>
      <c r="AH1129">
        <v>9606</v>
      </c>
      <c r="AI1129" t="s">
        <v>61</v>
      </c>
      <c r="AJ1129" t="s">
        <v>2935</v>
      </c>
      <c r="AK1129" t="s">
        <v>63</v>
      </c>
      <c r="AL1129" t="s">
        <v>2925</v>
      </c>
    </row>
    <row r="1130" spans="1:38" x14ac:dyDescent="0.2">
      <c r="A1130">
        <v>1384</v>
      </c>
      <c r="B1130">
        <v>33382968</v>
      </c>
      <c r="C1130" t="s">
        <v>38</v>
      </c>
      <c r="D1130" t="s">
        <v>2931</v>
      </c>
      <c r="E1130" t="s">
        <v>2936</v>
      </c>
      <c r="F1130">
        <v>19364</v>
      </c>
      <c r="G1130">
        <v>19364</v>
      </c>
      <c r="H1130" t="s">
        <v>41</v>
      </c>
      <c r="I1130">
        <v>86</v>
      </c>
      <c r="J1130" t="s">
        <v>2922</v>
      </c>
      <c r="K1130" t="s">
        <v>122</v>
      </c>
      <c r="L1130" t="s">
        <v>52</v>
      </c>
      <c r="M1130" t="s">
        <v>45</v>
      </c>
      <c r="N1130" t="s">
        <v>230</v>
      </c>
      <c r="O1130" t="s">
        <v>47</v>
      </c>
      <c r="P1130" t="s">
        <v>898</v>
      </c>
      <c r="Q1130" t="s">
        <v>2223</v>
      </c>
      <c r="R1130" t="s">
        <v>2563</v>
      </c>
      <c r="S1130" t="s">
        <v>2369</v>
      </c>
      <c r="T1130">
        <f xml:space="preserve"> 0.21</f>
        <v>0.21</v>
      </c>
      <c r="U1130" t="s">
        <v>1441</v>
      </c>
      <c r="V1130" t="s">
        <v>54</v>
      </c>
      <c r="W1130" t="s">
        <v>55</v>
      </c>
      <c r="X1130" t="s">
        <v>56</v>
      </c>
      <c r="Y1130" t="s">
        <v>2537</v>
      </c>
      <c r="Z1130" t="s">
        <v>1985</v>
      </c>
      <c r="AA1130" t="s">
        <v>900</v>
      </c>
      <c r="AB1130">
        <v>3</v>
      </c>
      <c r="AC1130" t="s">
        <v>2098</v>
      </c>
      <c r="AD1130" t="s">
        <v>117</v>
      </c>
      <c r="AE1130" t="s">
        <v>171</v>
      </c>
      <c r="AF1130" t="s">
        <v>52</v>
      </c>
      <c r="AG1130" t="s">
        <v>52</v>
      </c>
      <c r="AH1130">
        <v>9606</v>
      </c>
      <c r="AI1130" t="s">
        <v>61</v>
      </c>
      <c r="AJ1130" t="s">
        <v>2937</v>
      </c>
      <c r="AK1130" t="s">
        <v>63</v>
      </c>
      <c r="AL1130" t="s">
        <v>2925</v>
      </c>
    </row>
    <row r="1131" spans="1:38" x14ac:dyDescent="0.2">
      <c r="A1131">
        <v>1385</v>
      </c>
      <c r="B1131">
        <v>33382968</v>
      </c>
      <c r="C1131" t="s">
        <v>38</v>
      </c>
      <c r="D1131" t="s">
        <v>2931</v>
      </c>
      <c r="E1131" t="s">
        <v>2938</v>
      </c>
      <c r="F1131">
        <v>19364</v>
      </c>
      <c r="G1131">
        <v>19364</v>
      </c>
      <c r="H1131" t="s">
        <v>41</v>
      </c>
      <c r="I1131">
        <v>172</v>
      </c>
      <c r="J1131" t="s">
        <v>2922</v>
      </c>
      <c r="K1131" t="s">
        <v>122</v>
      </c>
      <c r="L1131" t="s">
        <v>52</v>
      </c>
      <c r="M1131" t="s">
        <v>45</v>
      </c>
      <c r="N1131" t="s">
        <v>230</v>
      </c>
      <c r="O1131" t="s">
        <v>47</v>
      </c>
      <c r="P1131" t="s">
        <v>898</v>
      </c>
      <c r="Q1131" t="s">
        <v>2223</v>
      </c>
      <c r="R1131" t="s">
        <v>2939</v>
      </c>
      <c r="S1131" t="s">
        <v>2560</v>
      </c>
      <c r="T1131">
        <f xml:space="preserve"> 0.21</f>
        <v>0.21</v>
      </c>
      <c r="U1131" t="s">
        <v>1441</v>
      </c>
      <c r="V1131" t="s">
        <v>54</v>
      </c>
      <c r="W1131" t="s">
        <v>55</v>
      </c>
      <c r="X1131" t="s">
        <v>56</v>
      </c>
      <c r="Y1131" t="s">
        <v>2537</v>
      </c>
      <c r="Z1131" t="s">
        <v>1985</v>
      </c>
      <c r="AA1131" t="s">
        <v>900</v>
      </c>
      <c r="AB1131">
        <v>3</v>
      </c>
      <c r="AC1131" t="s">
        <v>2098</v>
      </c>
      <c r="AD1131" t="s">
        <v>117</v>
      </c>
      <c r="AE1131" t="s">
        <v>171</v>
      </c>
      <c r="AF1131" t="s">
        <v>52</v>
      </c>
      <c r="AG1131" t="s">
        <v>52</v>
      </c>
      <c r="AH1131">
        <v>9606</v>
      </c>
      <c r="AI1131" t="s">
        <v>61</v>
      </c>
      <c r="AJ1131" t="s">
        <v>2940</v>
      </c>
      <c r="AK1131" t="s">
        <v>63</v>
      </c>
      <c r="AL1131" t="s">
        <v>2925</v>
      </c>
    </row>
    <row r="1132" spans="1:38" x14ac:dyDescent="0.2">
      <c r="A1132">
        <v>1386</v>
      </c>
      <c r="B1132">
        <v>33382968</v>
      </c>
      <c r="C1132" t="s">
        <v>38</v>
      </c>
      <c r="D1132" t="s">
        <v>2931</v>
      </c>
      <c r="E1132" t="s">
        <v>2941</v>
      </c>
      <c r="F1132">
        <v>19364</v>
      </c>
      <c r="G1132">
        <v>19364</v>
      </c>
      <c r="H1132" t="s">
        <v>41</v>
      </c>
      <c r="I1132">
        <v>147</v>
      </c>
      <c r="J1132" t="s">
        <v>2922</v>
      </c>
      <c r="K1132" t="s">
        <v>122</v>
      </c>
      <c r="L1132" t="s">
        <v>52</v>
      </c>
      <c r="M1132" t="s">
        <v>45</v>
      </c>
      <c r="N1132" t="s">
        <v>230</v>
      </c>
      <c r="O1132" t="s">
        <v>47</v>
      </c>
      <c r="P1132" t="s">
        <v>898</v>
      </c>
      <c r="Q1132" t="s">
        <v>2223</v>
      </c>
      <c r="R1132" t="s">
        <v>2942</v>
      </c>
      <c r="S1132" t="s">
        <v>2943</v>
      </c>
      <c r="T1132">
        <f xml:space="preserve"> 0.21</f>
        <v>0.21</v>
      </c>
      <c r="U1132" t="s">
        <v>1441</v>
      </c>
      <c r="V1132" t="s">
        <v>54</v>
      </c>
      <c r="W1132" t="s">
        <v>55</v>
      </c>
      <c r="X1132" t="s">
        <v>56</v>
      </c>
      <c r="Y1132" t="s">
        <v>2537</v>
      </c>
      <c r="Z1132" t="s">
        <v>1985</v>
      </c>
      <c r="AA1132" t="s">
        <v>900</v>
      </c>
      <c r="AB1132">
        <v>3</v>
      </c>
      <c r="AC1132" t="s">
        <v>2098</v>
      </c>
      <c r="AD1132" t="s">
        <v>117</v>
      </c>
      <c r="AE1132" t="s">
        <v>171</v>
      </c>
      <c r="AF1132" t="s">
        <v>52</v>
      </c>
      <c r="AG1132" t="s">
        <v>52</v>
      </c>
      <c r="AH1132">
        <v>9606</v>
      </c>
      <c r="AI1132" t="s">
        <v>61</v>
      </c>
      <c r="AJ1132" t="s">
        <v>2940</v>
      </c>
      <c r="AK1132" t="s">
        <v>63</v>
      </c>
      <c r="AL1132" t="s">
        <v>2925</v>
      </c>
    </row>
    <row r="1133" spans="1:38" x14ac:dyDescent="0.2">
      <c r="A1133">
        <v>1387</v>
      </c>
      <c r="B1133">
        <v>33060197</v>
      </c>
      <c r="C1133" t="s">
        <v>38</v>
      </c>
      <c r="D1133" t="s">
        <v>2944</v>
      </c>
      <c r="E1133" t="s">
        <v>2945</v>
      </c>
      <c r="F1133">
        <v>288</v>
      </c>
      <c r="G1133">
        <v>288</v>
      </c>
      <c r="H1133" t="s">
        <v>41</v>
      </c>
      <c r="I1133">
        <v>45</v>
      </c>
      <c r="J1133" t="s">
        <v>2946</v>
      </c>
      <c r="K1133" t="s">
        <v>43</v>
      </c>
      <c r="L1133" t="s">
        <v>2947</v>
      </c>
      <c r="M1133" t="s">
        <v>2948</v>
      </c>
      <c r="N1133" t="s">
        <v>230</v>
      </c>
      <c r="O1133" t="s">
        <v>47</v>
      </c>
      <c r="P1133" t="s">
        <v>898</v>
      </c>
      <c r="Q1133" t="s">
        <v>2949</v>
      </c>
      <c r="R1133" t="s">
        <v>2559</v>
      </c>
      <c r="S1133" t="s">
        <v>2560</v>
      </c>
      <c r="T1133" t="s">
        <v>52</v>
      </c>
      <c r="U1133" t="s">
        <v>2950</v>
      </c>
      <c r="V1133" t="s">
        <v>54</v>
      </c>
      <c r="W1133" t="s">
        <v>55</v>
      </c>
      <c r="X1133" t="s">
        <v>56</v>
      </c>
      <c r="Y1133" t="s">
        <v>1089</v>
      </c>
      <c r="Z1133" t="s">
        <v>162</v>
      </c>
      <c r="AA1133" t="s">
        <v>900</v>
      </c>
      <c r="AB1133">
        <v>1</v>
      </c>
      <c r="AC1133" t="s">
        <v>2098</v>
      </c>
      <c r="AD1133" t="s">
        <v>52</v>
      </c>
      <c r="AE1133" t="s">
        <v>52</v>
      </c>
      <c r="AF1133" t="s">
        <v>52</v>
      </c>
      <c r="AG1133" t="s">
        <v>52</v>
      </c>
      <c r="AH1133">
        <v>9606</v>
      </c>
      <c r="AI1133" t="s">
        <v>61</v>
      </c>
      <c r="AJ1133" t="s">
        <v>2951</v>
      </c>
      <c r="AK1133" t="s">
        <v>63</v>
      </c>
      <c r="AL1133" t="s">
        <v>2925</v>
      </c>
    </row>
    <row r="1134" spans="1:38" x14ac:dyDescent="0.2">
      <c r="A1134">
        <v>1388</v>
      </c>
      <c r="B1134">
        <v>30556811</v>
      </c>
      <c r="C1134" t="s">
        <v>38</v>
      </c>
      <c r="D1134" t="s">
        <v>2952</v>
      </c>
      <c r="E1134" t="s">
        <v>2953</v>
      </c>
      <c r="F1134">
        <v>2323</v>
      </c>
      <c r="G1134">
        <v>2323</v>
      </c>
      <c r="H1134" t="s">
        <v>41</v>
      </c>
      <c r="I1134">
        <v>73</v>
      </c>
      <c r="J1134" t="s">
        <v>112</v>
      </c>
      <c r="K1134" t="s">
        <v>43</v>
      </c>
      <c r="L1134" t="s">
        <v>2954</v>
      </c>
      <c r="M1134" t="s">
        <v>45</v>
      </c>
      <c r="N1134" t="s">
        <v>279</v>
      </c>
      <c r="O1134" t="s">
        <v>47</v>
      </c>
      <c r="P1134" t="s">
        <v>74</v>
      </c>
      <c r="Q1134" t="s">
        <v>1344</v>
      </c>
      <c r="R1134" t="s">
        <v>52</v>
      </c>
      <c r="S1134" t="s">
        <v>52</v>
      </c>
      <c r="T1134" t="s">
        <v>1088</v>
      </c>
      <c r="U1134" t="s">
        <v>2955</v>
      </c>
      <c r="V1134" t="s">
        <v>54</v>
      </c>
      <c r="W1134" t="s">
        <v>55</v>
      </c>
      <c r="X1134" t="s">
        <v>56</v>
      </c>
      <c r="Y1134" t="s">
        <v>81</v>
      </c>
      <c r="Z1134" t="s">
        <v>58</v>
      </c>
      <c r="AA1134" t="s">
        <v>2956</v>
      </c>
      <c r="AB1134">
        <v>4</v>
      </c>
      <c r="AC1134" t="s">
        <v>116</v>
      </c>
      <c r="AD1134" t="s">
        <v>128</v>
      </c>
      <c r="AE1134" t="s">
        <v>117</v>
      </c>
      <c r="AF1134" t="s">
        <v>349</v>
      </c>
      <c r="AG1134" t="s">
        <v>52</v>
      </c>
      <c r="AH1134">
        <v>9606</v>
      </c>
      <c r="AI1134" t="s">
        <v>61</v>
      </c>
      <c r="AJ1134" t="s">
        <v>2957</v>
      </c>
      <c r="AK1134" t="s">
        <v>63</v>
      </c>
      <c r="AL1134" t="s">
        <v>2958</v>
      </c>
    </row>
    <row r="1135" spans="1:38" x14ac:dyDescent="0.2">
      <c r="A1135">
        <v>1389</v>
      </c>
      <c r="B1135">
        <v>30556811</v>
      </c>
      <c r="C1135" t="s">
        <v>38</v>
      </c>
      <c r="D1135" t="s">
        <v>2952</v>
      </c>
      <c r="E1135" t="s">
        <v>2959</v>
      </c>
      <c r="F1135">
        <v>18508</v>
      </c>
      <c r="G1135">
        <v>18508</v>
      </c>
      <c r="H1135" t="s">
        <v>41</v>
      </c>
      <c r="I1135">
        <v>612</v>
      </c>
      <c r="J1135" t="s">
        <v>112</v>
      </c>
      <c r="K1135" t="s">
        <v>43</v>
      </c>
      <c r="L1135" t="s">
        <v>2960</v>
      </c>
      <c r="M1135" t="s">
        <v>45</v>
      </c>
      <c r="N1135" t="s">
        <v>279</v>
      </c>
      <c r="O1135" t="s">
        <v>47</v>
      </c>
      <c r="P1135" t="s">
        <v>74</v>
      </c>
      <c r="Q1135" t="s">
        <v>1344</v>
      </c>
      <c r="R1135" t="s">
        <v>52</v>
      </c>
      <c r="S1135" t="s">
        <v>52</v>
      </c>
      <c r="T1135" t="s">
        <v>1088</v>
      </c>
      <c r="U1135" t="s">
        <v>2961</v>
      </c>
      <c r="V1135" t="s">
        <v>54</v>
      </c>
      <c r="W1135" t="s">
        <v>55</v>
      </c>
      <c r="X1135" t="s">
        <v>56</v>
      </c>
      <c r="Y1135" t="s">
        <v>81</v>
      </c>
      <c r="Z1135" t="s">
        <v>58</v>
      </c>
      <c r="AA1135" t="s">
        <v>2956</v>
      </c>
      <c r="AB1135">
        <v>4</v>
      </c>
      <c r="AC1135" t="s">
        <v>116</v>
      </c>
      <c r="AD1135" t="s">
        <v>128</v>
      </c>
      <c r="AE1135" t="s">
        <v>117</v>
      </c>
      <c r="AF1135" t="s">
        <v>349</v>
      </c>
      <c r="AG1135" t="s">
        <v>52</v>
      </c>
      <c r="AH1135">
        <v>9606</v>
      </c>
      <c r="AI1135" t="s">
        <v>61</v>
      </c>
      <c r="AJ1135" t="s">
        <v>2957</v>
      </c>
      <c r="AK1135" t="s">
        <v>63</v>
      </c>
      <c r="AL1135" t="s">
        <v>2958</v>
      </c>
    </row>
    <row r="1136" spans="1:38" x14ac:dyDescent="0.2">
      <c r="A1136">
        <v>1390</v>
      </c>
      <c r="B1136">
        <v>30590252</v>
      </c>
      <c r="C1136" t="s">
        <v>38</v>
      </c>
      <c r="D1136" t="s">
        <v>2962</v>
      </c>
      <c r="E1136" t="s">
        <v>2963</v>
      </c>
      <c r="F1136">
        <v>18647</v>
      </c>
      <c r="G1136">
        <v>18647</v>
      </c>
      <c r="H1136" t="s">
        <v>41</v>
      </c>
      <c r="I1136">
        <v>17</v>
      </c>
      <c r="J1136" t="s">
        <v>228</v>
      </c>
      <c r="K1136" t="s">
        <v>122</v>
      </c>
      <c r="L1136" t="s">
        <v>52</v>
      </c>
      <c r="M1136" t="s">
        <v>45</v>
      </c>
      <c r="N1136" t="s">
        <v>279</v>
      </c>
      <c r="O1136" t="s">
        <v>47</v>
      </c>
      <c r="P1136" t="s">
        <v>2107</v>
      </c>
      <c r="Q1136" t="s">
        <v>2964</v>
      </c>
      <c r="R1136" t="s">
        <v>2965</v>
      </c>
      <c r="S1136" t="s">
        <v>2966</v>
      </c>
      <c r="T1136" t="s">
        <v>52</v>
      </c>
      <c r="U1136" t="s">
        <v>167</v>
      </c>
      <c r="V1136" t="s">
        <v>54</v>
      </c>
      <c r="W1136" t="s">
        <v>55</v>
      </c>
      <c r="X1136" t="s">
        <v>56</v>
      </c>
      <c r="Y1136" t="s">
        <v>314</v>
      </c>
      <c r="Z1136" t="s">
        <v>162</v>
      </c>
      <c r="AA1136" t="s">
        <v>2111</v>
      </c>
      <c r="AB1136">
        <v>3</v>
      </c>
      <c r="AC1136" t="s">
        <v>233</v>
      </c>
      <c r="AD1136" t="s">
        <v>117</v>
      </c>
      <c r="AE1136" t="s">
        <v>171</v>
      </c>
      <c r="AF1136" t="s">
        <v>52</v>
      </c>
      <c r="AG1136" t="s">
        <v>52</v>
      </c>
      <c r="AH1136">
        <v>9606</v>
      </c>
      <c r="AI1136" t="s">
        <v>61</v>
      </c>
      <c r="AJ1136" t="s">
        <v>2967</v>
      </c>
      <c r="AK1136" t="s">
        <v>63</v>
      </c>
      <c r="AL1136" t="s">
        <v>2968</v>
      </c>
    </row>
    <row r="1137" spans="1:38" x14ac:dyDescent="0.2">
      <c r="A1137">
        <v>1391</v>
      </c>
      <c r="B1137">
        <v>31741433</v>
      </c>
      <c r="C1137" t="s">
        <v>38</v>
      </c>
      <c r="D1137" t="s">
        <v>2969</v>
      </c>
      <c r="E1137" t="s">
        <v>2970</v>
      </c>
      <c r="F1137">
        <v>293</v>
      </c>
      <c r="G1137">
        <v>18360</v>
      </c>
      <c r="H1137" t="s">
        <v>133</v>
      </c>
      <c r="I1137">
        <v>293</v>
      </c>
      <c r="J1137" t="s">
        <v>340</v>
      </c>
      <c r="K1137" t="s">
        <v>135</v>
      </c>
      <c r="L1137" t="s">
        <v>52</v>
      </c>
      <c r="M1137" t="s">
        <v>45</v>
      </c>
      <c r="N1137" t="s">
        <v>230</v>
      </c>
      <c r="O1137" t="s">
        <v>47</v>
      </c>
      <c r="P1137" t="s">
        <v>48</v>
      </c>
      <c r="Q1137" t="s">
        <v>1283</v>
      </c>
      <c r="R1137" t="s">
        <v>2971</v>
      </c>
      <c r="S1137" t="s">
        <v>1369</v>
      </c>
      <c r="T1137">
        <f xml:space="preserve"> 0.5</f>
        <v>0.5</v>
      </c>
      <c r="U1137" t="s">
        <v>2972</v>
      </c>
      <c r="V1137" t="s">
        <v>54</v>
      </c>
      <c r="W1137" t="s">
        <v>55</v>
      </c>
      <c r="X1137" t="s">
        <v>56</v>
      </c>
      <c r="Y1137" t="s">
        <v>511</v>
      </c>
      <c r="Z1137" t="s">
        <v>512</v>
      </c>
      <c r="AA1137" t="s">
        <v>59</v>
      </c>
      <c r="AB1137">
        <v>2</v>
      </c>
      <c r="AC1137" t="s">
        <v>340</v>
      </c>
      <c r="AD1137" t="s">
        <v>2098</v>
      </c>
      <c r="AE1137" t="s">
        <v>52</v>
      </c>
      <c r="AF1137" t="s">
        <v>52</v>
      </c>
      <c r="AG1137" t="s">
        <v>52</v>
      </c>
      <c r="AH1137">
        <v>9606</v>
      </c>
      <c r="AI1137" t="s">
        <v>61</v>
      </c>
      <c r="AJ1137" t="s">
        <v>2973</v>
      </c>
      <c r="AK1137" t="s">
        <v>63</v>
      </c>
      <c r="AL1137" t="s">
        <v>2296</v>
      </c>
    </row>
    <row r="1138" spans="1:38" x14ac:dyDescent="0.2">
      <c r="A1138">
        <v>1392</v>
      </c>
      <c r="B1138">
        <v>31048321</v>
      </c>
      <c r="C1138" t="s">
        <v>38</v>
      </c>
      <c r="D1138" t="s">
        <v>2974</v>
      </c>
      <c r="E1138" t="s">
        <v>2975</v>
      </c>
      <c r="F1138">
        <v>19115</v>
      </c>
      <c r="G1138">
        <v>19115</v>
      </c>
      <c r="H1138" t="s">
        <v>41</v>
      </c>
      <c r="I1138">
        <v>680</v>
      </c>
      <c r="J1138" t="s">
        <v>1350</v>
      </c>
      <c r="K1138" t="s">
        <v>43</v>
      </c>
      <c r="L1138" t="s">
        <v>2976</v>
      </c>
      <c r="M1138" t="s">
        <v>45</v>
      </c>
      <c r="N1138" t="s">
        <v>230</v>
      </c>
      <c r="O1138" t="s">
        <v>47</v>
      </c>
      <c r="P1138" t="s">
        <v>48</v>
      </c>
      <c r="Q1138" t="s">
        <v>343</v>
      </c>
      <c r="R1138" t="s">
        <v>2481</v>
      </c>
      <c r="S1138" t="s">
        <v>138</v>
      </c>
      <c r="T1138" t="s">
        <v>98</v>
      </c>
      <c r="U1138" t="s">
        <v>1441</v>
      </c>
      <c r="V1138" t="s">
        <v>54</v>
      </c>
      <c r="W1138" t="s">
        <v>55</v>
      </c>
      <c r="X1138" t="s">
        <v>56</v>
      </c>
      <c r="Y1138" t="s">
        <v>192</v>
      </c>
      <c r="Z1138" t="s">
        <v>68</v>
      </c>
      <c r="AA1138" t="s">
        <v>59</v>
      </c>
      <c r="AB1138">
        <v>2</v>
      </c>
      <c r="AC1138" t="s">
        <v>186</v>
      </c>
      <c r="AD1138" t="s">
        <v>117</v>
      </c>
      <c r="AE1138" t="s">
        <v>52</v>
      </c>
      <c r="AF1138" t="s">
        <v>52</v>
      </c>
      <c r="AG1138" t="s">
        <v>52</v>
      </c>
      <c r="AH1138">
        <v>9606</v>
      </c>
      <c r="AI1138" t="s">
        <v>61</v>
      </c>
      <c r="AJ1138" t="s">
        <v>2977</v>
      </c>
      <c r="AK1138" t="s">
        <v>63</v>
      </c>
      <c r="AL1138" t="s">
        <v>2296</v>
      </c>
    </row>
    <row r="1139" spans="1:38" x14ac:dyDescent="0.2">
      <c r="A1139">
        <v>1393</v>
      </c>
      <c r="B1139">
        <v>31048321</v>
      </c>
      <c r="C1139" t="s">
        <v>38</v>
      </c>
      <c r="D1139" t="s">
        <v>2974</v>
      </c>
      <c r="E1139" t="s">
        <v>2978</v>
      </c>
      <c r="F1139">
        <v>19115</v>
      </c>
      <c r="G1139">
        <v>19115</v>
      </c>
      <c r="H1139" t="s">
        <v>41</v>
      </c>
      <c r="I1139">
        <v>1142</v>
      </c>
      <c r="J1139" t="s">
        <v>1350</v>
      </c>
      <c r="K1139" t="s">
        <v>43</v>
      </c>
      <c r="L1139" t="s">
        <v>2979</v>
      </c>
      <c r="M1139" t="s">
        <v>45</v>
      </c>
      <c r="N1139" t="s">
        <v>230</v>
      </c>
      <c r="O1139" t="s">
        <v>47</v>
      </c>
      <c r="P1139" t="s">
        <v>48</v>
      </c>
      <c r="Q1139" t="s">
        <v>2352</v>
      </c>
      <c r="R1139" t="s">
        <v>2481</v>
      </c>
      <c r="S1139" t="s">
        <v>138</v>
      </c>
      <c r="T1139" t="s">
        <v>98</v>
      </c>
      <c r="U1139" t="s">
        <v>1441</v>
      </c>
      <c r="V1139" t="s">
        <v>54</v>
      </c>
      <c r="W1139" t="s">
        <v>55</v>
      </c>
      <c r="X1139" t="s">
        <v>56</v>
      </c>
      <c r="Y1139" t="s">
        <v>192</v>
      </c>
      <c r="Z1139" t="s">
        <v>68</v>
      </c>
      <c r="AA1139" t="s">
        <v>59</v>
      </c>
      <c r="AB1139">
        <v>2</v>
      </c>
      <c r="AC1139" t="s">
        <v>186</v>
      </c>
      <c r="AD1139" t="s">
        <v>117</v>
      </c>
      <c r="AE1139" t="s">
        <v>52</v>
      </c>
      <c r="AF1139" t="s">
        <v>52</v>
      </c>
      <c r="AG1139" t="s">
        <v>52</v>
      </c>
      <c r="AH1139">
        <v>9606</v>
      </c>
      <c r="AI1139" t="s">
        <v>61</v>
      </c>
      <c r="AJ1139" t="s">
        <v>2977</v>
      </c>
      <c r="AK1139" t="s">
        <v>63</v>
      </c>
      <c r="AL1139" t="s">
        <v>2296</v>
      </c>
    </row>
    <row r="1140" spans="1:38" x14ac:dyDescent="0.2">
      <c r="A1140">
        <v>1394</v>
      </c>
      <c r="B1140">
        <v>31059574</v>
      </c>
      <c r="C1140" t="s">
        <v>38</v>
      </c>
      <c r="D1140" t="s">
        <v>2980</v>
      </c>
      <c r="E1140" t="s">
        <v>2981</v>
      </c>
      <c r="F1140">
        <v>39</v>
      </c>
      <c r="G1140">
        <v>19050</v>
      </c>
      <c r="H1140" t="s">
        <v>133</v>
      </c>
      <c r="I1140">
        <v>39</v>
      </c>
      <c r="J1140" t="s">
        <v>1337</v>
      </c>
      <c r="K1140" t="s">
        <v>135</v>
      </c>
      <c r="L1140" t="s">
        <v>52</v>
      </c>
      <c r="M1140" t="s">
        <v>45</v>
      </c>
      <c r="N1140" t="s">
        <v>230</v>
      </c>
      <c r="O1140" t="s">
        <v>47</v>
      </c>
      <c r="P1140" t="s">
        <v>48</v>
      </c>
      <c r="Q1140" t="s">
        <v>1236</v>
      </c>
      <c r="R1140" t="s">
        <v>2982</v>
      </c>
      <c r="S1140" t="s">
        <v>2983</v>
      </c>
      <c r="T1140" t="s">
        <v>371</v>
      </c>
      <c r="U1140" t="s">
        <v>223</v>
      </c>
      <c r="V1140" t="s">
        <v>54</v>
      </c>
      <c r="W1140" t="s">
        <v>55</v>
      </c>
      <c r="X1140" t="s">
        <v>56</v>
      </c>
      <c r="Y1140" t="s">
        <v>81</v>
      </c>
      <c r="Z1140" t="s">
        <v>58</v>
      </c>
      <c r="AA1140" t="s">
        <v>59</v>
      </c>
      <c r="AB1140">
        <v>2</v>
      </c>
      <c r="AC1140" t="s">
        <v>2178</v>
      </c>
      <c r="AD1140" t="s">
        <v>171</v>
      </c>
      <c r="AE1140" t="s">
        <v>52</v>
      </c>
      <c r="AF1140" t="s">
        <v>52</v>
      </c>
      <c r="AG1140" t="s">
        <v>52</v>
      </c>
      <c r="AH1140">
        <v>9606</v>
      </c>
      <c r="AI1140" t="s">
        <v>61</v>
      </c>
      <c r="AJ1140" t="s">
        <v>2984</v>
      </c>
      <c r="AK1140" t="s">
        <v>63</v>
      </c>
      <c r="AL1140" t="s">
        <v>2296</v>
      </c>
    </row>
    <row r="1141" spans="1:38" x14ac:dyDescent="0.2">
      <c r="A1141">
        <v>1395</v>
      </c>
      <c r="B1141">
        <v>31353801</v>
      </c>
      <c r="C1141" t="s">
        <v>38</v>
      </c>
      <c r="D1141" t="s">
        <v>2985</v>
      </c>
      <c r="E1141" t="s">
        <v>2986</v>
      </c>
      <c r="F1141">
        <v>18</v>
      </c>
      <c r="G1141">
        <v>19114</v>
      </c>
      <c r="H1141" t="s">
        <v>133</v>
      </c>
      <c r="I1141">
        <v>18</v>
      </c>
      <c r="J1141" t="s">
        <v>71</v>
      </c>
      <c r="K1141" t="s">
        <v>135</v>
      </c>
      <c r="L1141" t="s">
        <v>52</v>
      </c>
      <c r="M1141" t="s">
        <v>45</v>
      </c>
      <c r="N1141" t="s">
        <v>46</v>
      </c>
      <c r="O1141" t="s">
        <v>47</v>
      </c>
      <c r="P1141" t="s">
        <v>123</v>
      </c>
      <c r="Q1141" t="s">
        <v>2352</v>
      </c>
      <c r="R1141" t="s">
        <v>2987</v>
      </c>
      <c r="S1141" t="s">
        <v>2217</v>
      </c>
      <c r="T1141">
        <f xml:space="preserve"> 0.5</f>
        <v>0.5</v>
      </c>
      <c r="U1141" t="s">
        <v>1441</v>
      </c>
      <c r="V1141" t="s">
        <v>54</v>
      </c>
      <c r="W1141" t="s">
        <v>55</v>
      </c>
      <c r="X1141" t="s">
        <v>56</v>
      </c>
      <c r="Y1141" t="s">
        <v>325</v>
      </c>
      <c r="Z1141" t="s">
        <v>326</v>
      </c>
      <c r="AA1141" t="s">
        <v>127</v>
      </c>
      <c r="AB1141">
        <v>2</v>
      </c>
      <c r="AC1141" t="s">
        <v>2178</v>
      </c>
      <c r="AD1141" t="s">
        <v>117</v>
      </c>
      <c r="AE1141" t="s">
        <v>52</v>
      </c>
      <c r="AF1141" t="s">
        <v>52</v>
      </c>
      <c r="AG1141" t="s">
        <v>52</v>
      </c>
      <c r="AH1141">
        <v>9606</v>
      </c>
      <c r="AI1141" t="s">
        <v>61</v>
      </c>
      <c r="AJ1141" t="s">
        <v>2988</v>
      </c>
      <c r="AK1141" t="s">
        <v>63</v>
      </c>
      <c r="AL1141" t="s">
        <v>130</v>
      </c>
    </row>
    <row r="1142" spans="1:38" x14ac:dyDescent="0.2">
      <c r="A1142">
        <v>1396</v>
      </c>
      <c r="B1142">
        <v>33189395</v>
      </c>
      <c r="C1142" t="s">
        <v>38</v>
      </c>
      <c r="D1142" t="s">
        <v>2989</v>
      </c>
      <c r="E1142" t="s">
        <v>2990</v>
      </c>
      <c r="F1142">
        <v>19114</v>
      </c>
      <c r="G1142">
        <v>19114</v>
      </c>
      <c r="H1142" t="s">
        <v>41</v>
      </c>
      <c r="I1142">
        <v>901</v>
      </c>
      <c r="J1142" t="s">
        <v>1337</v>
      </c>
      <c r="K1142" t="s">
        <v>43</v>
      </c>
      <c r="L1142" t="s">
        <v>2991</v>
      </c>
      <c r="M1142" t="s">
        <v>45</v>
      </c>
      <c r="N1142" t="s">
        <v>230</v>
      </c>
      <c r="O1142" t="s">
        <v>47</v>
      </c>
      <c r="P1142" t="s">
        <v>48</v>
      </c>
      <c r="Q1142" t="s">
        <v>343</v>
      </c>
      <c r="R1142" t="s">
        <v>2786</v>
      </c>
      <c r="S1142" t="s">
        <v>2677</v>
      </c>
      <c r="T1142">
        <f xml:space="preserve"> 0.4</f>
        <v>0.4</v>
      </c>
      <c r="U1142" t="s">
        <v>1441</v>
      </c>
      <c r="V1142" t="s">
        <v>54</v>
      </c>
      <c r="W1142" t="s">
        <v>55</v>
      </c>
      <c r="X1142" t="s">
        <v>56</v>
      </c>
      <c r="Y1142" t="s">
        <v>81</v>
      </c>
      <c r="Z1142" t="s">
        <v>58</v>
      </c>
      <c r="AA1142" t="s">
        <v>59</v>
      </c>
      <c r="AB1142">
        <v>2</v>
      </c>
      <c r="AC1142" t="s">
        <v>1232</v>
      </c>
      <c r="AD1142" t="s">
        <v>171</v>
      </c>
      <c r="AE1142" t="s">
        <v>52</v>
      </c>
      <c r="AF1142" t="s">
        <v>52</v>
      </c>
      <c r="AG1142" t="s">
        <v>52</v>
      </c>
      <c r="AH1142">
        <v>9606</v>
      </c>
      <c r="AI1142" t="s">
        <v>61</v>
      </c>
      <c r="AJ1142" t="s">
        <v>2992</v>
      </c>
      <c r="AK1142" t="s">
        <v>63</v>
      </c>
      <c r="AL1142" t="s">
        <v>2296</v>
      </c>
    </row>
    <row r="1143" spans="1:38" x14ac:dyDescent="0.2">
      <c r="A1143">
        <v>1397</v>
      </c>
      <c r="B1143">
        <v>33189395</v>
      </c>
      <c r="C1143" t="s">
        <v>38</v>
      </c>
      <c r="D1143" t="s">
        <v>2989</v>
      </c>
      <c r="E1143" t="s">
        <v>2993</v>
      </c>
      <c r="F1143">
        <v>19114</v>
      </c>
      <c r="G1143">
        <v>19114</v>
      </c>
      <c r="H1143" t="s">
        <v>41</v>
      </c>
      <c r="I1143">
        <v>971</v>
      </c>
      <c r="J1143" t="s">
        <v>1337</v>
      </c>
      <c r="K1143" t="s">
        <v>43</v>
      </c>
      <c r="L1143" t="s">
        <v>2991</v>
      </c>
      <c r="M1143" t="s">
        <v>45</v>
      </c>
      <c r="N1143" t="s">
        <v>230</v>
      </c>
      <c r="O1143" t="s">
        <v>47</v>
      </c>
      <c r="P1143" t="s">
        <v>48</v>
      </c>
      <c r="Q1143" t="s">
        <v>343</v>
      </c>
      <c r="R1143" t="s">
        <v>2786</v>
      </c>
      <c r="S1143" t="s">
        <v>2994</v>
      </c>
      <c r="T1143">
        <f xml:space="preserve"> 0.4</f>
        <v>0.4</v>
      </c>
      <c r="U1143" t="s">
        <v>1441</v>
      </c>
      <c r="V1143" t="s">
        <v>54</v>
      </c>
      <c r="W1143" t="s">
        <v>55</v>
      </c>
      <c r="X1143" t="s">
        <v>56</v>
      </c>
      <c r="Y1143" t="s">
        <v>81</v>
      </c>
      <c r="Z1143" t="s">
        <v>58</v>
      </c>
      <c r="AA1143" t="s">
        <v>59</v>
      </c>
      <c r="AB1143">
        <v>2</v>
      </c>
      <c r="AC1143" t="s">
        <v>1232</v>
      </c>
      <c r="AD1143" t="s">
        <v>171</v>
      </c>
      <c r="AE1143" t="s">
        <v>52</v>
      </c>
      <c r="AF1143" t="s">
        <v>52</v>
      </c>
      <c r="AG1143" t="s">
        <v>52</v>
      </c>
      <c r="AH1143">
        <v>9606</v>
      </c>
      <c r="AI1143" t="s">
        <v>61</v>
      </c>
      <c r="AJ1143" t="s">
        <v>2992</v>
      </c>
      <c r="AK1143" t="s">
        <v>63</v>
      </c>
      <c r="AL1143" t="s">
        <v>2296</v>
      </c>
    </row>
    <row r="1144" spans="1:38" x14ac:dyDescent="0.2">
      <c r="A1144">
        <v>1401</v>
      </c>
      <c r="B1144">
        <v>31666400</v>
      </c>
      <c r="C1144" t="s">
        <v>38</v>
      </c>
      <c r="D1144" t="s">
        <v>2995</v>
      </c>
      <c r="E1144" t="s">
        <v>2996</v>
      </c>
      <c r="F1144">
        <v>17237</v>
      </c>
      <c r="G1144">
        <v>17237</v>
      </c>
      <c r="H1144" t="s">
        <v>41</v>
      </c>
      <c r="I1144">
        <v>6</v>
      </c>
      <c r="J1144" t="s">
        <v>228</v>
      </c>
      <c r="K1144" t="s">
        <v>43</v>
      </c>
      <c r="L1144" t="s">
        <v>2997</v>
      </c>
      <c r="M1144" t="s">
        <v>45</v>
      </c>
      <c r="N1144" t="s">
        <v>230</v>
      </c>
      <c r="O1144" t="s">
        <v>47</v>
      </c>
      <c r="P1144" t="s">
        <v>48</v>
      </c>
      <c r="Q1144" t="s">
        <v>343</v>
      </c>
      <c r="R1144" t="s">
        <v>2481</v>
      </c>
      <c r="S1144" t="s">
        <v>2404</v>
      </c>
      <c r="T1144" t="s">
        <v>52</v>
      </c>
      <c r="U1144" t="s">
        <v>99</v>
      </c>
      <c r="V1144" t="s">
        <v>54</v>
      </c>
      <c r="W1144" t="s">
        <v>55</v>
      </c>
      <c r="X1144" t="s">
        <v>56</v>
      </c>
      <c r="Y1144" t="s">
        <v>192</v>
      </c>
      <c r="Z1144" t="s">
        <v>68</v>
      </c>
      <c r="AA1144" t="s">
        <v>59</v>
      </c>
      <c r="AB1144">
        <v>4</v>
      </c>
      <c r="AC1144" t="s">
        <v>233</v>
      </c>
      <c r="AD1144" t="s">
        <v>171</v>
      </c>
      <c r="AE1144" t="s">
        <v>233</v>
      </c>
      <c r="AF1144" t="s">
        <v>171</v>
      </c>
      <c r="AG1144" t="s">
        <v>52</v>
      </c>
      <c r="AH1144">
        <v>9606</v>
      </c>
      <c r="AI1144" t="s">
        <v>61</v>
      </c>
      <c r="AJ1144" t="s">
        <v>2998</v>
      </c>
      <c r="AK1144" t="s">
        <v>63</v>
      </c>
      <c r="AL1144" t="s">
        <v>2296</v>
      </c>
    </row>
    <row r="1145" spans="1:38" x14ac:dyDescent="0.2">
      <c r="A1145">
        <v>1402</v>
      </c>
      <c r="B1145">
        <v>31666400</v>
      </c>
      <c r="C1145" t="s">
        <v>38</v>
      </c>
      <c r="D1145" t="s">
        <v>2995</v>
      </c>
      <c r="E1145" t="s">
        <v>2999</v>
      </c>
      <c r="F1145">
        <v>17237</v>
      </c>
      <c r="G1145">
        <v>17237</v>
      </c>
      <c r="H1145" t="s">
        <v>41</v>
      </c>
      <c r="I1145">
        <v>14</v>
      </c>
      <c r="J1145" t="s">
        <v>228</v>
      </c>
      <c r="K1145" t="s">
        <v>43</v>
      </c>
      <c r="L1145" t="s">
        <v>2997</v>
      </c>
      <c r="M1145" t="s">
        <v>45</v>
      </c>
      <c r="N1145" t="s">
        <v>230</v>
      </c>
      <c r="O1145" t="s">
        <v>47</v>
      </c>
      <c r="P1145" t="s">
        <v>48</v>
      </c>
      <c r="Q1145" t="s">
        <v>2352</v>
      </c>
      <c r="R1145" t="s">
        <v>2481</v>
      </c>
      <c r="S1145" t="s">
        <v>2404</v>
      </c>
      <c r="T1145" t="s">
        <v>52</v>
      </c>
      <c r="U1145" t="s">
        <v>99</v>
      </c>
      <c r="V1145" t="s">
        <v>54</v>
      </c>
      <c r="W1145" t="s">
        <v>55</v>
      </c>
      <c r="X1145" t="s">
        <v>56</v>
      </c>
      <c r="Y1145" t="s">
        <v>192</v>
      </c>
      <c r="Z1145" t="s">
        <v>68</v>
      </c>
      <c r="AA1145" t="s">
        <v>59</v>
      </c>
      <c r="AB1145">
        <v>4</v>
      </c>
      <c r="AC1145" t="s">
        <v>233</v>
      </c>
      <c r="AD1145" t="s">
        <v>171</v>
      </c>
      <c r="AE1145" t="s">
        <v>233</v>
      </c>
      <c r="AF1145" t="s">
        <v>171</v>
      </c>
      <c r="AG1145" t="s">
        <v>52</v>
      </c>
      <c r="AH1145">
        <v>9606</v>
      </c>
      <c r="AI1145" t="s">
        <v>61</v>
      </c>
      <c r="AJ1145" t="s">
        <v>2998</v>
      </c>
      <c r="AK1145" t="s">
        <v>63</v>
      </c>
      <c r="AL1145" t="s">
        <v>2296</v>
      </c>
    </row>
    <row r="1146" spans="1:38" x14ac:dyDescent="0.2">
      <c r="A1146">
        <v>1403</v>
      </c>
      <c r="B1146">
        <v>31666400</v>
      </c>
      <c r="C1146" t="s">
        <v>38</v>
      </c>
      <c r="D1146" t="s">
        <v>2995</v>
      </c>
      <c r="E1146" t="s">
        <v>3000</v>
      </c>
      <c r="F1146">
        <v>17237</v>
      </c>
      <c r="G1146">
        <v>17237</v>
      </c>
      <c r="H1146" t="s">
        <v>41</v>
      </c>
      <c r="I1146">
        <v>18</v>
      </c>
      <c r="J1146" t="s">
        <v>228</v>
      </c>
      <c r="K1146" t="s">
        <v>43</v>
      </c>
      <c r="L1146" t="s">
        <v>2997</v>
      </c>
      <c r="M1146" t="s">
        <v>45</v>
      </c>
      <c r="N1146" t="s">
        <v>230</v>
      </c>
      <c r="O1146" t="s">
        <v>47</v>
      </c>
      <c r="P1146" t="s">
        <v>48</v>
      </c>
      <c r="Q1146" t="s">
        <v>3001</v>
      </c>
      <c r="R1146" t="s">
        <v>2481</v>
      </c>
      <c r="S1146" t="s">
        <v>2404</v>
      </c>
      <c r="T1146" t="s">
        <v>52</v>
      </c>
      <c r="U1146" t="s">
        <v>99</v>
      </c>
      <c r="V1146" t="s">
        <v>54</v>
      </c>
      <c r="W1146" t="s">
        <v>55</v>
      </c>
      <c r="X1146" t="s">
        <v>56</v>
      </c>
      <c r="Y1146" t="s">
        <v>192</v>
      </c>
      <c r="Z1146" t="s">
        <v>68</v>
      </c>
      <c r="AA1146" t="s">
        <v>59</v>
      </c>
      <c r="AB1146">
        <v>4</v>
      </c>
      <c r="AC1146" t="s">
        <v>233</v>
      </c>
      <c r="AD1146" t="s">
        <v>171</v>
      </c>
      <c r="AE1146" t="s">
        <v>233</v>
      </c>
      <c r="AF1146" t="s">
        <v>171</v>
      </c>
      <c r="AG1146" t="s">
        <v>52</v>
      </c>
      <c r="AH1146">
        <v>9606</v>
      </c>
      <c r="AI1146" t="s">
        <v>61</v>
      </c>
      <c r="AJ1146" t="s">
        <v>2998</v>
      </c>
      <c r="AK1146" t="s">
        <v>63</v>
      </c>
      <c r="AL1146" t="s">
        <v>2296</v>
      </c>
    </row>
    <row r="1147" spans="1:38" x14ac:dyDescent="0.2">
      <c r="A1147">
        <v>1404</v>
      </c>
      <c r="B1147">
        <v>31666400</v>
      </c>
      <c r="C1147" t="s">
        <v>38</v>
      </c>
      <c r="D1147" t="s">
        <v>2995</v>
      </c>
      <c r="E1147" t="s">
        <v>3002</v>
      </c>
      <c r="F1147">
        <v>17237</v>
      </c>
      <c r="G1147">
        <v>17237</v>
      </c>
      <c r="H1147" t="s">
        <v>41</v>
      </c>
      <c r="I1147">
        <v>13</v>
      </c>
      <c r="J1147" t="s">
        <v>228</v>
      </c>
      <c r="K1147" t="s">
        <v>43</v>
      </c>
      <c r="L1147" t="s">
        <v>2997</v>
      </c>
      <c r="M1147" t="s">
        <v>45</v>
      </c>
      <c r="N1147" t="s">
        <v>230</v>
      </c>
      <c r="O1147" t="s">
        <v>47</v>
      </c>
      <c r="P1147" t="s">
        <v>48</v>
      </c>
      <c r="Q1147" t="s">
        <v>3003</v>
      </c>
      <c r="R1147" t="s">
        <v>2481</v>
      </c>
      <c r="S1147" t="s">
        <v>2404</v>
      </c>
      <c r="T1147" t="s">
        <v>52</v>
      </c>
      <c r="U1147" t="s">
        <v>99</v>
      </c>
      <c r="V1147" t="s">
        <v>54</v>
      </c>
      <c r="W1147" t="s">
        <v>55</v>
      </c>
      <c r="X1147" t="s">
        <v>56</v>
      </c>
      <c r="Y1147" t="s">
        <v>192</v>
      </c>
      <c r="Z1147" t="s">
        <v>68</v>
      </c>
      <c r="AA1147" t="s">
        <v>59</v>
      </c>
      <c r="AB1147">
        <v>4</v>
      </c>
      <c r="AC1147" t="s">
        <v>233</v>
      </c>
      <c r="AD1147" t="s">
        <v>171</v>
      </c>
      <c r="AE1147" t="s">
        <v>233</v>
      </c>
      <c r="AF1147" t="s">
        <v>171</v>
      </c>
      <c r="AG1147" t="s">
        <v>52</v>
      </c>
      <c r="AH1147">
        <v>9606</v>
      </c>
      <c r="AI1147" t="s">
        <v>61</v>
      </c>
      <c r="AJ1147" t="s">
        <v>2998</v>
      </c>
      <c r="AK1147" t="s">
        <v>63</v>
      </c>
      <c r="AL1147" t="s">
        <v>2296</v>
      </c>
    </row>
    <row r="1148" spans="1:38" x14ac:dyDescent="0.2">
      <c r="A1148">
        <v>1413</v>
      </c>
      <c r="B1148">
        <v>33186476</v>
      </c>
      <c r="C1148" t="s">
        <v>38</v>
      </c>
      <c r="D1148" t="s">
        <v>3004</v>
      </c>
      <c r="E1148" t="s">
        <v>3005</v>
      </c>
      <c r="F1148">
        <v>17153</v>
      </c>
      <c r="G1148">
        <v>17153</v>
      </c>
      <c r="H1148" t="s">
        <v>41</v>
      </c>
      <c r="I1148">
        <v>18</v>
      </c>
      <c r="J1148" t="s">
        <v>228</v>
      </c>
      <c r="K1148" t="s">
        <v>43</v>
      </c>
      <c r="L1148" t="s">
        <v>3006</v>
      </c>
      <c r="M1148" t="s">
        <v>45</v>
      </c>
      <c r="N1148" t="s">
        <v>230</v>
      </c>
      <c r="O1148" t="s">
        <v>47</v>
      </c>
      <c r="P1148" t="s">
        <v>48</v>
      </c>
      <c r="Q1148" t="s">
        <v>49</v>
      </c>
      <c r="R1148" t="s">
        <v>3007</v>
      </c>
      <c r="S1148" t="s">
        <v>3008</v>
      </c>
      <c r="T1148" t="s">
        <v>52</v>
      </c>
      <c r="U1148" t="s">
        <v>99</v>
      </c>
      <c r="V1148" t="s">
        <v>54</v>
      </c>
      <c r="W1148" t="s">
        <v>55</v>
      </c>
      <c r="X1148" t="s">
        <v>56</v>
      </c>
      <c r="Y1148" t="s">
        <v>100</v>
      </c>
      <c r="Z1148" t="s">
        <v>101</v>
      </c>
      <c r="AA1148" t="s">
        <v>59</v>
      </c>
      <c r="AB1148">
        <v>4</v>
      </c>
      <c r="AC1148" t="s">
        <v>233</v>
      </c>
      <c r="AD1148" t="s">
        <v>171</v>
      </c>
      <c r="AE1148" t="s">
        <v>233</v>
      </c>
      <c r="AF1148" t="s">
        <v>171</v>
      </c>
      <c r="AG1148" t="s">
        <v>52</v>
      </c>
      <c r="AH1148">
        <v>9606</v>
      </c>
      <c r="AI1148" t="s">
        <v>61</v>
      </c>
      <c r="AJ1148" t="s">
        <v>3009</v>
      </c>
      <c r="AK1148" t="s">
        <v>63</v>
      </c>
      <c r="AL1148" t="s">
        <v>2296</v>
      </c>
    </row>
    <row r="1149" spans="1:38" x14ac:dyDescent="0.2">
      <c r="A1149">
        <v>1414</v>
      </c>
      <c r="B1149">
        <v>33186476</v>
      </c>
      <c r="C1149" t="s">
        <v>38</v>
      </c>
      <c r="D1149" t="s">
        <v>3004</v>
      </c>
      <c r="E1149" t="s">
        <v>3010</v>
      </c>
      <c r="F1149">
        <v>17153</v>
      </c>
      <c r="G1149">
        <v>17153</v>
      </c>
      <c r="H1149" t="s">
        <v>41</v>
      </c>
      <c r="I1149">
        <v>2</v>
      </c>
      <c r="J1149" t="s">
        <v>228</v>
      </c>
      <c r="K1149" t="s">
        <v>43</v>
      </c>
      <c r="L1149" t="s">
        <v>3006</v>
      </c>
      <c r="M1149" t="s">
        <v>45</v>
      </c>
      <c r="N1149" t="s">
        <v>230</v>
      </c>
      <c r="O1149" t="s">
        <v>47</v>
      </c>
      <c r="P1149" t="s">
        <v>48</v>
      </c>
      <c r="Q1149" t="s">
        <v>49</v>
      </c>
      <c r="R1149" t="s">
        <v>3011</v>
      </c>
      <c r="S1149" t="s">
        <v>3012</v>
      </c>
      <c r="T1149" t="s">
        <v>52</v>
      </c>
      <c r="U1149" t="s">
        <v>99</v>
      </c>
      <c r="V1149" t="s">
        <v>54</v>
      </c>
      <c r="W1149" t="s">
        <v>55</v>
      </c>
      <c r="X1149" t="s">
        <v>56</v>
      </c>
      <c r="Y1149" t="s">
        <v>100</v>
      </c>
      <c r="Z1149" t="s">
        <v>101</v>
      </c>
      <c r="AA1149" t="s">
        <v>59</v>
      </c>
      <c r="AB1149">
        <v>4</v>
      </c>
      <c r="AC1149" t="s">
        <v>233</v>
      </c>
      <c r="AD1149" t="s">
        <v>171</v>
      </c>
      <c r="AE1149" t="s">
        <v>233</v>
      </c>
      <c r="AF1149" t="s">
        <v>171</v>
      </c>
      <c r="AG1149" t="s">
        <v>52</v>
      </c>
      <c r="AH1149">
        <v>9606</v>
      </c>
      <c r="AI1149" t="s">
        <v>61</v>
      </c>
      <c r="AJ1149" t="s">
        <v>3013</v>
      </c>
      <c r="AK1149" t="s">
        <v>63</v>
      </c>
      <c r="AL1149" t="s">
        <v>2296</v>
      </c>
    </row>
    <row r="1150" spans="1:38" x14ac:dyDescent="0.2">
      <c r="A1150">
        <v>1423</v>
      </c>
      <c r="B1150">
        <v>33147444</v>
      </c>
      <c r="C1150" t="s">
        <v>38</v>
      </c>
      <c r="D1150" t="s">
        <v>3014</v>
      </c>
      <c r="E1150" t="s">
        <v>3015</v>
      </c>
      <c r="F1150">
        <v>33</v>
      </c>
      <c r="G1150">
        <v>33</v>
      </c>
      <c r="H1150" t="s">
        <v>41</v>
      </c>
      <c r="I1150">
        <v>9</v>
      </c>
      <c r="J1150" t="s">
        <v>2094</v>
      </c>
      <c r="K1150" t="s">
        <v>43</v>
      </c>
      <c r="L1150" t="s">
        <v>3016</v>
      </c>
      <c r="M1150" t="s">
        <v>2948</v>
      </c>
      <c r="N1150" t="s">
        <v>230</v>
      </c>
      <c r="O1150" t="s">
        <v>47</v>
      </c>
      <c r="P1150" t="s">
        <v>898</v>
      </c>
      <c r="Q1150" t="s">
        <v>1236</v>
      </c>
      <c r="R1150" t="s">
        <v>3017</v>
      </c>
      <c r="S1150" t="s">
        <v>2943</v>
      </c>
      <c r="T1150" t="s">
        <v>869</v>
      </c>
      <c r="U1150" t="s">
        <v>3018</v>
      </c>
      <c r="V1150" t="s">
        <v>54</v>
      </c>
      <c r="W1150" t="s">
        <v>55</v>
      </c>
      <c r="X1150" t="s">
        <v>3019</v>
      </c>
      <c r="Y1150" t="s">
        <v>3020</v>
      </c>
      <c r="Z1150" t="s">
        <v>802</v>
      </c>
      <c r="AA1150" t="s">
        <v>900</v>
      </c>
      <c r="AB1150">
        <v>1</v>
      </c>
      <c r="AC1150" t="s">
        <v>2098</v>
      </c>
      <c r="AD1150" t="s">
        <v>52</v>
      </c>
      <c r="AE1150" t="s">
        <v>52</v>
      </c>
      <c r="AF1150" t="s">
        <v>52</v>
      </c>
      <c r="AG1150" t="s">
        <v>52</v>
      </c>
      <c r="AH1150">
        <v>9606</v>
      </c>
      <c r="AI1150" t="s">
        <v>61</v>
      </c>
      <c r="AJ1150" t="s">
        <v>3021</v>
      </c>
      <c r="AK1150" t="s">
        <v>63</v>
      </c>
      <c r="AL1150" t="s">
        <v>2925</v>
      </c>
    </row>
    <row r="1151" spans="1:38" x14ac:dyDescent="0.2">
      <c r="A1151">
        <v>1424</v>
      </c>
      <c r="B1151">
        <v>32918875</v>
      </c>
      <c r="C1151" t="s">
        <v>38</v>
      </c>
      <c r="D1151" t="s">
        <v>3022</v>
      </c>
      <c r="E1151" t="s">
        <v>3023</v>
      </c>
      <c r="F1151">
        <v>46</v>
      </c>
      <c r="G1151">
        <v>19050</v>
      </c>
      <c r="H1151" t="s">
        <v>133</v>
      </c>
      <c r="I1151">
        <v>46</v>
      </c>
      <c r="J1151" t="s">
        <v>228</v>
      </c>
      <c r="K1151" t="s">
        <v>135</v>
      </c>
      <c r="L1151" t="s">
        <v>52</v>
      </c>
      <c r="M1151" t="s">
        <v>45</v>
      </c>
      <c r="N1151" t="s">
        <v>46</v>
      </c>
      <c r="O1151" t="s">
        <v>47</v>
      </c>
      <c r="P1151" t="s">
        <v>3024</v>
      </c>
      <c r="Q1151" t="s">
        <v>75</v>
      </c>
      <c r="R1151" t="s">
        <v>3025</v>
      </c>
      <c r="S1151" t="s">
        <v>52</v>
      </c>
      <c r="T1151">
        <f xml:space="preserve"> 0.3</f>
        <v>0.3</v>
      </c>
      <c r="U1151" t="s">
        <v>223</v>
      </c>
      <c r="V1151" t="s">
        <v>54</v>
      </c>
      <c r="W1151" t="s">
        <v>55</v>
      </c>
      <c r="X1151" t="s">
        <v>56</v>
      </c>
      <c r="Y1151" t="s">
        <v>388</v>
      </c>
      <c r="Z1151" t="s">
        <v>347</v>
      </c>
      <c r="AA1151" t="s">
        <v>2471</v>
      </c>
      <c r="AB1151">
        <v>1</v>
      </c>
      <c r="AC1151" t="s">
        <v>171</v>
      </c>
      <c r="AD1151" t="s">
        <v>52</v>
      </c>
      <c r="AE1151" t="s">
        <v>52</v>
      </c>
      <c r="AF1151" t="s">
        <v>52</v>
      </c>
      <c r="AG1151" t="s">
        <v>52</v>
      </c>
      <c r="AH1151">
        <v>9606</v>
      </c>
      <c r="AI1151" t="s">
        <v>61</v>
      </c>
      <c r="AJ1151" t="s">
        <v>52</v>
      </c>
      <c r="AK1151" t="s">
        <v>63</v>
      </c>
      <c r="AL1151" t="s">
        <v>3026</v>
      </c>
    </row>
    <row r="1152" spans="1:38" x14ac:dyDescent="0.2">
      <c r="A1152">
        <v>1425</v>
      </c>
      <c r="B1152">
        <v>33144569</v>
      </c>
      <c r="C1152" t="s">
        <v>38</v>
      </c>
      <c r="D1152" t="s">
        <v>3027</v>
      </c>
      <c r="E1152" t="s">
        <v>3028</v>
      </c>
      <c r="F1152">
        <v>20564</v>
      </c>
      <c r="G1152">
        <v>20564</v>
      </c>
      <c r="H1152" t="s">
        <v>41</v>
      </c>
      <c r="I1152">
        <v>114</v>
      </c>
      <c r="J1152" t="s">
        <v>228</v>
      </c>
      <c r="K1152" t="s">
        <v>122</v>
      </c>
      <c r="L1152" t="s">
        <v>52</v>
      </c>
      <c r="M1152" t="s">
        <v>45</v>
      </c>
      <c r="N1152" t="s">
        <v>279</v>
      </c>
      <c r="O1152" t="s">
        <v>47</v>
      </c>
      <c r="P1152" t="s">
        <v>74</v>
      </c>
      <c r="Q1152" t="s">
        <v>97</v>
      </c>
      <c r="R1152" t="s">
        <v>52</v>
      </c>
      <c r="S1152" t="s">
        <v>52</v>
      </c>
      <c r="T1152" t="s">
        <v>52</v>
      </c>
      <c r="U1152" t="s">
        <v>126</v>
      </c>
      <c r="V1152" t="s">
        <v>54</v>
      </c>
      <c r="W1152" t="s">
        <v>55</v>
      </c>
      <c r="X1152" t="s">
        <v>56</v>
      </c>
      <c r="Y1152" t="s">
        <v>107</v>
      </c>
      <c r="Z1152" t="s">
        <v>108</v>
      </c>
      <c r="AA1152" t="s">
        <v>389</v>
      </c>
      <c r="AB1152">
        <v>3</v>
      </c>
      <c r="AC1152" t="s">
        <v>233</v>
      </c>
      <c r="AD1152" t="s">
        <v>117</v>
      </c>
      <c r="AE1152" t="s">
        <v>171</v>
      </c>
      <c r="AF1152" t="s">
        <v>52</v>
      </c>
      <c r="AG1152" t="s">
        <v>52</v>
      </c>
      <c r="AH1152">
        <v>9606</v>
      </c>
      <c r="AI1152" t="s">
        <v>61</v>
      </c>
      <c r="AJ1152" t="s">
        <v>3029</v>
      </c>
      <c r="AK1152" t="s">
        <v>63</v>
      </c>
      <c r="AL1152" t="s">
        <v>3030</v>
      </c>
    </row>
    <row r="1153" spans="1:38" x14ac:dyDescent="0.2">
      <c r="A1153">
        <v>1426</v>
      </c>
      <c r="B1153">
        <v>33144569</v>
      </c>
      <c r="C1153" t="s">
        <v>38</v>
      </c>
      <c r="D1153" t="s">
        <v>3027</v>
      </c>
      <c r="E1153" t="s">
        <v>3031</v>
      </c>
      <c r="F1153">
        <v>1001</v>
      </c>
      <c r="G1153">
        <v>1001</v>
      </c>
      <c r="H1153" t="s">
        <v>41</v>
      </c>
      <c r="I1153">
        <v>103</v>
      </c>
      <c r="J1153" t="s">
        <v>228</v>
      </c>
      <c r="K1153" t="s">
        <v>122</v>
      </c>
      <c r="L1153" t="s">
        <v>52</v>
      </c>
      <c r="M1153" t="s">
        <v>45</v>
      </c>
      <c r="N1153" t="s">
        <v>279</v>
      </c>
      <c r="O1153" t="s">
        <v>47</v>
      </c>
      <c r="P1153" t="s">
        <v>74</v>
      </c>
      <c r="Q1153" t="s">
        <v>49</v>
      </c>
      <c r="R1153" t="s">
        <v>52</v>
      </c>
      <c r="S1153" t="s">
        <v>52</v>
      </c>
      <c r="T1153" t="s">
        <v>52</v>
      </c>
      <c r="U1153" t="s">
        <v>3032</v>
      </c>
      <c r="V1153" t="s">
        <v>54</v>
      </c>
      <c r="W1153" t="s">
        <v>55</v>
      </c>
      <c r="X1153" t="s">
        <v>56</v>
      </c>
      <c r="Y1153" t="s">
        <v>107</v>
      </c>
      <c r="Z1153" t="s">
        <v>108</v>
      </c>
      <c r="AA1153" t="s">
        <v>389</v>
      </c>
      <c r="AB1153">
        <v>3</v>
      </c>
      <c r="AC1153" t="s">
        <v>233</v>
      </c>
      <c r="AD1153" t="s">
        <v>117</v>
      </c>
      <c r="AE1153" t="s">
        <v>171</v>
      </c>
      <c r="AF1153" t="s">
        <v>52</v>
      </c>
      <c r="AG1153" t="s">
        <v>52</v>
      </c>
      <c r="AH1153">
        <v>9606</v>
      </c>
      <c r="AI1153" t="s">
        <v>61</v>
      </c>
      <c r="AJ1153" t="s">
        <v>3029</v>
      </c>
      <c r="AK1153" t="s">
        <v>63</v>
      </c>
      <c r="AL1153" t="s">
        <v>3030</v>
      </c>
    </row>
    <row r="1154" spans="1:38" x14ac:dyDescent="0.2">
      <c r="A1154">
        <v>1427</v>
      </c>
      <c r="B1154">
        <v>32315601</v>
      </c>
      <c r="C1154" t="s">
        <v>38</v>
      </c>
      <c r="D1154" t="s">
        <v>3033</v>
      </c>
      <c r="E1154" t="s">
        <v>3034</v>
      </c>
      <c r="F1154">
        <v>85</v>
      </c>
      <c r="G1154">
        <v>18675</v>
      </c>
      <c r="H1154" t="s">
        <v>133</v>
      </c>
      <c r="I1154">
        <v>85</v>
      </c>
      <c r="J1154" t="s">
        <v>166</v>
      </c>
      <c r="K1154" t="s">
        <v>135</v>
      </c>
      <c r="L1154" t="s">
        <v>52</v>
      </c>
      <c r="M1154" t="s">
        <v>45</v>
      </c>
      <c r="N1154" t="s">
        <v>279</v>
      </c>
      <c r="O1154" t="s">
        <v>47</v>
      </c>
      <c r="P1154" t="s">
        <v>74</v>
      </c>
      <c r="Q1154" t="s">
        <v>1438</v>
      </c>
      <c r="R1154" t="s">
        <v>52</v>
      </c>
      <c r="S1154" t="s">
        <v>52</v>
      </c>
      <c r="T1154">
        <f xml:space="preserve"> 0.3</f>
        <v>0.3</v>
      </c>
      <c r="U1154" t="s">
        <v>167</v>
      </c>
      <c r="V1154" t="s">
        <v>54</v>
      </c>
      <c r="W1154" t="s">
        <v>55</v>
      </c>
      <c r="X1154" t="s">
        <v>56</v>
      </c>
      <c r="Y1154" t="s">
        <v>176</v>
      </c>
      <c r="Z1154" t="s">
        <v>177</v>
      </c>
      <c r="AA1154" t="s">
        <v>389</v>
      </c>
      <c r="AB1154">
        <v>3</v>
      </c>
      <c r="AC1154" t="s">
        <v>170</v>
      </c>
      <c r="AD1154" t="s">
        <v>117</v>
      </c>
      <c r="AE1154" t="s">
        <v>171</v>
      </c>
      <c r="AF1154" t="s">
        <v>52</v>
      </c>
      <c r="AG1154" t="s">
        <v>52</v>
      </c>
      <c r="AH1154">
        <v>9606</v>
      </c>
      <c r="AI1154" t="s">
        <v>61</v>
      </c>
      <c r="AJ1154" t="s">
        <v>3035</v>
      </c>
      <c r="AK1154" t="s">
        <v>63</v>
      </c>
      <c r="AL1154" t="s">
        <v>3036</v>
      </c>
    </row>
    <row r="1155" spans="1:38" x14ac:dyDescent="0.2">
      <c r="A1155">
        <v>1428</v>
      </c>
      <c r="B1155">
        <v>32315601</v>
      </c>
      <c r="C1155" t="s">
        <v>38</v>
      </c>
      <c r="D1155" t="s">
        <v>3033</v>
      </c>
      <c r="E1155" t="s">
        <v>3037</v>
      </c>
      <c r="F1155">
        <v>72</v>
      </c>
      <c r="G1155">
        <v>18675</v>
      </c>
      <c r="H1155" t="s">
        <v>133</v>
      </c>
      <c r="I1155">
        <v>72</v>
      </c>
      <c r="J1155" t="s">
        <v>166</v>
      </c>
      <c r="K1155" t="s">
        <v>135</v>
      </c>
      <c r="L1155" t="s">
        <v>52</v>
      </c>
      <c r="M1155" t="s">
        <v>45</v>
      </c>
      <c r="N1155" t="s">
        <v>279</v>
      </c>
      <c r="O1155" t="s">
        <v>47</v>
      </c>
      <c r="P1155" t="s">
        <v>74</v>
      </c>
      <c r="Q1155" t="s">
        <v>2081</v>
      </c>
      <c r="R1155" t="s">
        <v>52</v>
      </c>
      <c r="S1155" t="s">
        <v>52</v>
      </c>
      <c r="T1155">
        <f xml:space="preserve"> 0.3</f>
        <v>0.3</v>
      </c>
      <c r="U1155" t="s">
        <v>167</v>
      </c>
      <c r="V1155" t="s">
        <v>54</v>
      </c>
      <c r="W1155" t="s">
        <v>55</v>
      </c>
      <c r="X1155" t="s">
        <v>56</v>
      </c>
      <c r="Y1155" t="s">
        <v>176</v>
      </c>
      <c r="Z1155" t="s">
        <v>177</v>
      </c>
      <c r="AA1155" t="s">
        <v>389</v>
      </c>
      <c r="AB1155">
        <v>3</v>
      </c>
      <c r="AC1155" t="s">
        <v>170</v>
      </c>
      <c r="AD1155" t="s">
        <v>117</v>
      </c>
      <c r="AE1155" t="s">
        <v>171</v>
      </c>
      <c r="AF1155" t="s">
        <v>52</v>
      </c>
      <c r="AG1155" t="s">
        <v>52</v>
      </c>
      <c r="AH1155">
        <v>9606</v>
      </c>
      <c r="AI1155" t="s">
        <v>61</v>
      </c>
      <c r="AJ1155" t="s">
        <v>3035</v>
      </c>
      <c r="AK1155" t="s">
        <v>63</v>
      </c>
      <c r="AL1155" t="s">
        <v>3036</v>
      </c>
    </row>
    <row r="1156" spans="1:38" x14ac:dyDescent="0.2">
      <c r="A1156">
        <v>1429</v>
      </c>
      <c r="B1156">
        <v>33122441</v>
      </c>
      <c r="C1156" t="s">
        <v>38</v>
      </c>
      <c r="D1156" t="s">
        <v>3038</v>
      </c>
      <c r="E1156" t="s">
        <v>3039</v>
      </c>
      <c r="F1156">
        <v>11467</v>
      </c>
      <c r="G1156">
        <v>11467</v>
      </c>
      <c r="H1156" t="s">
        <v>41</v>
      </c>
      <c r="I1156">
        <v>146</v>
      </c>
      <c r="J1156" t="s">
        <v>228</v>
      </c>
      <c r="K1156" t="s">
        <v>43</v>
      </c>
      <c r="L1156" t="s">
        <v>2456</v>
      </c>
      <c r="M1156" t="s">
        <v>45</v>
      </c>
      <c r="N1156" t="s">
        <v>73</v>
      </c>
      <c r="O1156" t="s">
        <v>47</v>
      </c>
      <c r="P1156" t="s">
        <v>898</v>
      </c>
      <c r="Q1156" t="s">
        <v>343</v>
      </c>
      <c r="R1156" t="s">
        <v>3040</v>
      </c>
      <c r="S1156" t="s">
        <v>52</v>
      </c>
      <c r="T1156" t="s">
        <v>52</v>
      </c>
      <c r="U1156" t="s">
        <v>291</v>
      </c>
      <c r="V1156" t="s">
        <v>54</v>
      </c>
      <c r="W1156" t="s">
        <v>55</v>
      </c>
      <c r="X1156" t="s">
        <v>56</v>
      </c>
      <c r="Y1156" t="s">
        <v>3041</v>
      </c>
      <c r="Z1156" t="s">
        <v>3042</v>
      </c>
      <c r="AA1156" t="s">
        <v>900</v>
      </c>
      <c r="AB1156">
        <v>3</v>
      </c>
      <c r="AC1156" t="s">
        <v>233</v>
      </c>
      <c r="AD1156" t="s">
        <v>117</v>
      </c>
      <c r="AE1156" t="s">
        <v>171</v>
      </c>
      <c r="AF1156" t="s">
        <v>52</v>
      </c>
      <c r="AG1156" t="s">
        <v>52</v>
      </c>
      <c r="AH1156">
        <v>9606</v>
      </c>
      <c r="AI1156" t="s">
        <v>61</v>
      </c>
      <c r="AJ1156" t="s">
        <v>3043</v>
      </c>
      <c r="AK1156" t="s">
        <v>63</v>
      </c>
      <c r="AL1156" t="s">
        <v>3044</v>
      </c>
    </row>
    <row r="1157" spans="1:38" x14ac:dyDescent="0.2">
      <c r="A1157">
        <v>1430</v>
      </c>
      <c r="B1157">
        <v>33122441</v>
      </c>
      <c r="C1157" t="s">
        <v>38</v>
      </c>
      <c r="D1157" t="s">
        <v>3038</v>
      </c>
      <c r="E1157" t="s">
        <v>3045</v>
      </c>
      <c r="F1157">
        <v>11468</v>
      </c>
      <c r="G1157">
        <v>11468</v>
      </c>
      <c r="H1157" t="s">
        <v>41</v>
      </c>
      <c r="I1157">
        <v>1631</v>
      </c>
      <c r="J1157" t="s">
        <v>228</v>
      </c>
      <c r="K1157" t="s">
        <v>43</v>
      </c>
      <c r="L1157" t="s">
        <v>3046</v>
      </c>
      <c r="M1157" t="s">
        <v>45</v>
      </c>
      <c r="N1157" t="s">
        <v>46</v>
      </c>
      <c r="O1157" t="s">
        <v>47</v>
      </c>
      <c r="P1157" t="s">
        <v>898</v>
      </c>
      <c r="Q1157" t="s">
        <v>343</v>
      </c>
      <c r="R1157" t="s">
        <v>3040</v>
      </c>
      <c r="S1157" t="s">
        <v>52</v>
      </c>
      <c r="T1157">
        <f xml:space="preserve"> 0.6</f>
        <v>0.6</v>
      </c>
      <c r="U1157" t="s">
        <v>291</v>
      </c>
      <c r="V1157" t="s">
        <v>54</v>
      </c>
      <c r="W1157" t="s">
        <v>55</v>
      </c>
      <c r="X1157" t="s">
        <v>56</v>
      </c>
      <c r="Y1157" t="s">
        <v>3041</v>
      </c>
      <c r="Z1157" t="s">
        <v>3042</v>
      </c>
      <c r="AA1157" t="s">
        <v>900</v>
      </c>
      <c r="AB1157">
        <v>4</v>
      </c>
      <c r="AC1157" t="s">
        <v>233</v>
      </c>
      <c r="AD1157" t="s">
        <v>117</v>
      </c>
      <c r="AE1157" t="s">
        <v>171</v>
      </c>
      <c r="AF1157" t="s">
        <v>2294</v>
      </c>
      <c r="AG1157" t="s">
        <v>52</v>
      </c>
      <c r="AH1157">
        <v>9606</v>
      </c>
      <c r="AI1157" t="s">
        <v>61</v>
      </c>
      <c r="AJ1157" t="s">
        <v>3047</v>
      </c>
      <c r="AK1157" t="s">
        <v>63</v>
      </c>
      <c r="AL1157" t="s">
        <v>3044</v>
      </c>
    </row>
    <row r="1158" spans="1:38" x14ac:dyDescent="0.2">
      <c r="A1158">
        <v>1431</v>
      </c>
      <c r="B1158">
        <v>33147445</v>
      </c>
      <c r="C1158" t="s">
        <v>38</v>
      </c>
      <c r="D1158" t="s">
        <v>3048</v>
      </c>
      <c r="E1158" t="s">
        <v>3049</v>
      </c>
      <c r="F1158">
        <v>19049</v>
      </c>
      <c r="G1158">
        <v>19049</v>
      </c>
      <c r="H1158" t="s">
        <v>41</v>
      </c>
      <c r="I1158">
        <v>1000</v>
      </c>
      <c r="J1158" t="s">
        <v>3050</v>
      </c>
      <c r="K1158" t="s">
        <v>43</v>
      </c>
      <c r="L1158" t="s">
        <v>3051</v>
      </c>
      <c r="M1158" t="s">
        <v>45</v>
      </c>
      <c r="N1158" t="s">
        <v>46</v>
      </c>
      <c r="O1158" t="s">
        <v>47</v>
      </c>
      <c r="P1158" t="s">
        <v>898</v>
      </c>
      <c r="Q1158" t="s">
        <v>1438</v>
      </c>
      <c r="R1158" t="s">
        <v>3017</v>
      </c>
      <c r="S1158" t="s">
        <v>2560</v>
      </c>
      <c r="T1158" t="s">
        <v>869</v>
      </c>
      <c r="U1158" t="s">
        <v>223</v>
      </c>
      <c r="V1158" t="s">
        <v>54</v>
      </c>
      <c r="W1158" t="s">
        <v>55</v>
      </c>
      <c r="X1158" t="s">
        <v>56</v>
      </c>
      <c r="Y1158" t="s">
        <v>402</v>
      </c>
      <c r="Z1158" t="s">
        <v>225</v>
      </c>
      <c r="AA1158" t="s">
        <v>900</v>
      </c>
      <c r="AB1158">
        <v>4</v>
      </c>
      <c r="AC1158" t="s">
        <v>3052</v>
      </c>
      <c r="AD1158" t="s">
        <v>171</v>
      </c>
      <c r="AE1158" t="s">
        <v>1232</v>
      </c>
      <c r="AF1158" t="s">
        <v>3053</v>
      </c>
      <c r="AG1158" t="s">
        <v>52</v>
      </c>
      <c r="AH1158">
        <v>9606</v>
      </c>
      <c r="AI1158" t="s">
        <v>61</v>
      </c>
      <c r="AJ1158" t="s">
        <v>3054</v>
      </c>
      <c r="AK1158" t="s">
        <v>63</v>
      </c>
      <c r="AL1158" t="s">
        <v>902</v>
      </c>
    </row>
    <row r="1159" spans="1:38" x14ac:dyDescent="0.2">
      <c r="A1159">
        <v>1432</v>
      </c>
      <c r="B1159">
        <v>32924251</v>
      </c>
      <c r="C1159" t="s">
        <v>38</v>
      </c>
      <c r="D1159" t="s">
        <v>3055</v>
      </c>
      <c r="E1159" t="s">
        <v>3056</v>
      </c>
      <c r="F1159">
        <v>1156</v>
      </c>
      <c r="G1159">
        <v>19050</v>
      </c>
      <c r="H1159" t="s">
        <v>133</v>
      </c>
      <c r="I1159">
        <v>1156</v>
      </c>
      <c r="J1159" t="s">
        <v>71</v>
      </c>
      <c r="K1159" t="s">
        <v>135</v>
      </c>
      <c r="L1159" t="s">
        <v>52</v>
      </c>
      <c r="M1159" t="s">
        <v>45</v>
      </c>
      <c r="N1159" t="s">
        <v>279</v>
      </c>
      <c r="O1159" t="s">
        <v>47</v>
      </c>
      <c r="P1159" t="s">
        <v>74</v>
      </c>
      <c r="Q1159" t="s">
        <v>114</v>
      </c>
      <c r="R1159" t="s">
        <v>52</v>
      </c>
      <c r="S1159" t="s">
        <v>52</v>
      </c>
      <c r="T1159">
        <f xml:space="preserve"> 0.2</f>
        <v>0.2</v>
      </c>
      <c r="U1159" t="s">
        <v>223</v>
      </c>
      <c r="V1159" t="s">
        <v>54</v>
      </c>
      <c r="W1159" t="s">
        <v>55</v>
      </c>
      <c r="X1159" t="s">
        <v>56</v>
      </c>
      <c r="Y1159" t="s">
        <v>3057</v>
      </c>
      <c r="Z1159" t="s">
        <v>3058</v>
      </c>
      <c r="AA1159" t="s">
        <v>900</v>
      </c>
      <c r="AB1159">
        <v>2</v>
      </c>
      <c r="AC1159" t="s">
        <v>2294</v>
      </c>
      <c r="AD1159" t="s">
        <v>2168</v>
      </c>
      <c r="AE1159" t="s">
        <v>52</v>
      </c>
      <c r="AF1159" t="s">
        <v>52</v>
      </c>
      <c r="AG1159" t="s">
        <v>52</v>
      </c>
      <c r="AH1159">
        <v>9606</v>
      </c>
      <c r="AI1159" t="s">
        <v>61</v>
      </c>
      <c r="AJ1159" t="s">
        <v>3059</v>
      </c>
      <c r="AK1159" t="s">
        <v>63</v>
      </c>
      <c r="AL1159" t="s">
        <v>3060</v>
      </c>
    </row>
    <row r="1160" spans="1:38" x14ac:dyDescent="0.2">
      <c r="A1160">
        <v>1433</v>
      </c>
      <c r="B1160">
        <v>33147445</v>
      </c>
      <c r="C1160" t="s">
        <v>38</v>
      </c>
      <c r="D1160" t="s">
        <v>3048</v>
      </c>
      <c r="E1160" t="s">
        <v>3061</v>
      </c>
      <c r="F1160">
        <v>19049</v>
      </c>
      <c r="G1160">
        <v>19049</v>
      </c>
      <c r="H1160" t="s">
        <v>41</v>
      </c>
      <c r="I1160">
        <v>1000</v>
      </c>
      <c r="J1160" t="s">
        <v>3050</v>
      </c>
      <c r="K1160" t="s">
        <v>43</v>
      </c>
      <c r="L1160" t="s">
        <v>3051</v>
      </c>
      <c r="M1160" t="s">
        <v>45</v>
      </c>
      <c r="N1160" t="s">
        <v>46</v>
      </c>
      <c r="O1160" t="s">
        <v>47</v>
      </c>
      <c r="P1160" t="s">
        <v>898</v>
      </c>
      <c r="Q1160" t="s">
        <v>1438</v>
      </c>
      <c r="R1160" t="s">
        <v>3017</v>
      </c>
      <c r="S1160" t="s">
        <v>1983</v>
      </c>
      <c r="T1160" t="s">
        <v>869</v>
      </c>
      <c r="U1160" t="s">
        <v>223</v>
      </c>
      <c r="V1160" t="s">
        <v>54</v>
      </c>
      <c r="W1160" t="s">
        <v>55</v>
      </c>
      <c r="X1160" t="s">
        <v>56</v>
      </c>
      <c r="Y1160" t="s">
        <v>402</v>
      </c>
      <c r="Z1160" t="s">
        <v>225</v>
      </c>
      <c r="AA1160" t="s">
        <v>900</v>
      </c>
      <c r="AB1160">
        <v>4</v>
      </c>
      <c r="AC1160" t="s">
        <v>3052</v>
      </c>
      <c r="AD1160" t="s">
        <v>171</v>
      </c>
      <c r="AE1160" t="s">
        <v>1232</v>
      </c>
      <c r="AF1160" t="s">
        <v>3053</v>
      </c>
      <c r="AG1160" t="s">
        <v>52</v>
      </c>
      <c r="AH1160">
        <v>9606</v>
      </c>
      <c r="AI1160" t="s">
        <v>61</v>
      </c>
      <c r="AJ1160" t="s">
        <v>3062</v>
      </c>
      <c r="AK1160" t="s">
        <v>63</v>
      </c>
      <c r="AL1160" t="s">
        <v>902</v>
      </c>
    </row>
    <row r="1161" spans="1:38" x14ac:dyDescent="0.2">
      <c r="A1161">
        <v>1434</v>
      </c>
      <c r="B1161">
        <v>32690708</v>
      </c>
      <c r="C1161" t="s">
        <v>38</v>
      </c>
      <c r="D1161" t="s">
        <v>3063</v>
      </c>
      <c r="E1161" t="s">
        <v>3064</v>
      </c>
      <c r="F1161">
        <v>19112</v>
      </c>
      <c r="G1161">
        <v>19112</v>
      </c>
      <c r="H1161" t="s">
        <v>41</v>
      </c>
      <c r="I1161">
        <v>938</v>
      </c>
      <c r="J1161" t="s">
        <v>228</v>
      </c>
      <c r="K1161" t="s">
        <v>43</v>
      </c>
      <c r="L1161" t="s">
        <v>1437</v>
      </c>
      <c r="M1161" t="s">
        <v>45</v>
      </c>
      <c r="N1161" t="s">
        <v>279</v>
      </c>
      <c r="O1161" t="s">
        <v>47</v>
      </c>
      <c r="P1161" t="s">
        <v>74</v>
      </c>
      <c r="Q1161" t="s">
        <v>2352</v>
      </c>
      <c r="R1161" t="s">
        <v>52</v>
      </c>
      <c r="S1161" t="s">
        <v>52</v>
      </c>
      <c r="T1161" t="s">
        <v>869</v>
      </c>
      <c r="U1161" t="s">
        <v>1441</v>
      </c>
      <c r="V1161" t="s">
        <v>54</v>
      </c>
      <c r="W1161" t="s">
        <v>55</v>
      </c>
      <c r="X1161" t="s">
        <v>56</v>
      </c>
      <c r="Y1161" t="s">
        <v>3065</v>
      </c>
      <c r="Z1161" t="s">
        <v>3066</v>
      </c>
      <c r="AA1161" t="s">
        <v>389</v>
      </c>
      <c r="AB1161">
        <v>3</v>
      </c>
      <c r="AC1161" t="s">
        <v>233</v>
      </c>
      <c r="AD1161" t="s">
        <v>117</v>
      </c>
      <c r="AE1161" t="s">
        <v>171</v>
      </c>
      <c r="AF1161" t="s">
        <v>52</v>
      </c>
      <c r="AG1161" t="s">
        <v>52</v>
      </c>
      <c r="AH1161">
        <v>9606</v>
      </c>
      <c r="AI1161" t="s">
        <v>61</v>
      </c>
      <c r="AJ1161" t="s">
        <v>3067</v>
      </c>
      <c r="AK1161" t="s">
        <v>63</v>
      </c>
      <c r="AL1161" t="s">
        <v>3068</v>
      </c>
    </row>
    <row r="1162" spans="1:38" x14ac:dyDescent="0.2">
      <c r="A1162">
        <v>1435</v>
      </c>
      <c r="B1162">
        <v>33357464</v>
      </c>
      <c r="C1162" t="s">
        <v>38</v>
      </c>
      <c r="D1162" t="s">
        <v>2920</v>
      </c>
      <c r="E1162" t="s">
        <v>3069</v>
      </c>
      <c r="F1162">
        <v>395</v>
      </c>
      <c r="G1162">
        <v>395</v>
      </c>
      <c r="H1162" t="s">
        <v>41</v>
      </c>
      <c r="I1162">
        <v>38</v>
      </c>
      <c r="J1162" t="s">
        <v>2922</v>
      </c>
      <c r="K1162" t="s">
        <v>122</v>
      </c>
      <c r="L1162" t="s">
        <v>52</v>
      </c>
      <c r="M1162" t="s">
        <v>45</v>
      </c>
      <c r="N1162" t="s">
        <v>230</v>
      </c>
      <c r="O1162" t="s">
        <v>47</v>
      </c>
      <c r="P1162" t="s">
        <v>898</v>
      </c>
      <c r="Q1162" t="s">
        <v>114</v>
      </c>
      <c r="R1162" t="s">
        <v>2939</v>
      </c>
      <c r="S1162" t="s">
        <v>3070</v>
      </c>
      <c r="T1162">
        <f xml:space="preserve"> 0.14</f>
        <v>0.14000000000000001</v>
      </c>
      <c r="U1162" t="s">
        <v>2923</v>
      </c>
      <c r="V1162" t="s">
        <v>54</v>
      </c>
      <c r="W1162" t="s">
        <v>55</v>
      </c>
      <c r="X1162" t="s">
        <v>56</v>
      </c>
      <c r="Y1162" t="s">
        <v>2537</v>
      </c>
      <c r="Z1162" t="s">
        <v>1985</v>
      </c>
      <c r="AA1162" t="s">
        <v>900</v>
      </c>
      <c r="AB1162">
        <v>3</v>
      </c>
      <c r="AC1162" t="s">
        <v>2098</v>
      </c>
      <c r="AD1162" t="s">
        <v>117</v>
      </c>
      <c r="AE1162" t="s">
        <v>171</v>
      </c>
      <c r="AF1162" t="s">
        <v>52</v>
      </c>
      <c r="AG1162" t="s">
        <v>52</v>
      </c>
      <c r="AH1162">
        <v>9606</v>
      </c>
      <c r="AI1162" t="s">
        <v>61</v>
      </c>
      <c r="AJ1162" t="s">
        <v>3071</v>
      </c>
      <c r="AK1162" t="s">
        <v>63</v>
      </c>
      <c r="AL1162" t="s">
        <v>2925</v>
      </c>
    </row>
    <row r="1163" spans="1:38" x14ac:dyDescent="0.2">
      <c r="A1163">
        <v>1436</v>
      </c>
      <c r="B1163">
        <v>33357464</v>
      </c>
      <c r="C1163" t="s">
        <v>38</v>
      </c>
      <c r="D1163" t="s">
        <v>2920</v>
      </c>
      <c r="E1163" t="s">
        <v>3072</v>
      </c>
      <c r="F1163">
        <v>395</v>
      </c>
      <c r="G1163">
        <v>395</v>
      </c>
      <c r="H1163" t="s">
        <v>41</v>
      </c>
      <c r="I1163">
        <v>42</v>
      </c>
      <c r="J1163" t="s">
        <v>2922</v>
      </c>
      <c r="K1163" t="s">
        <v>122</v>
      </c>
      <c r="L1163" t="s">
        <v>52</v>
      </c>
      <c r="M1163" t="s">
        <v>45</v>
      </c>
      <c r="N1163" t="s">
        <v>230</v>
      </c>
      <c r="O1163" t="s">
        <v>47</v>
      </c>
      <c r="P1163" t="s">
        <v>898</v>
      </c>
      <c r="Q1163" t="s">
        <v>114</v>
      </c>
      <c r="R1163" t="s">
        <v>2942</v>
      </c>
      <c r="S1163" t="s">
        <v>3070</v>
      </c>
      <c r="T1163">
        <f xml:space="preserve"> 0.14</f>
        <v>0.14000000000000001</v>
      </c>
      <c r="U1163" t="s">
        <v>2923</v>
      </c>
      <c r="V1163" t="s">
        <v>54</v>
      </c>
      <c r="W1163" t="s">
        <v>55</v>
      </c>
      <c r="X1163" t="s">
        <v>56</v>
      </c>
      <c r="Y1163" t="s">
        <v>2537</v>
      </c>
      <c r="Z1163" t="s">
        <v>1985</v>
      </c>
      <c r="AA1163" t="s">
        <v>900</v>
      </c>
      <c r="AB1163">
        <v>3</v>
      </c>
      <c r="AC1163" t="s">
        <v>2098</v>
      </c>
      <c r="AD1163" t="s">
        <v>117</v>
      </c>
      <c r="AE1163" t="s">
        <v>171</v>
      </c>
      <c r="AF1163" t="s">
        <v>52</v>
      </c>
      <c r="AG1163" t="s">
        <v>52</v>
      </c>
      <c r="AH1163">
        <v>9606</v>
      </c>
      <c r="AI1163" t="s">
        <v>61</v>
      </c>
      <c r="AJ1163" t="s">
        <v>3071</v>
      </c>
      <c r="AK1163" t="s">
        <v>63</v>
      </c>
      <c r="AL1163" t="s">
        <v>2925</v>
      </c>
    </row>
    <row r="1164" spans="1:38" x14ac:dyDescent="0.2">
      <c r="A1164">
        <v>1441</v>
      </c>
      <c r="B1164">
        <v>32416067</v>
      </c>
      <c r="C1164" t="s">
        <v>38</v>
      </c>
      <c r="D1164" t="s">
        <v>3073</v>
      </c>
      <c r="E1164" t="s">
        <v>3074</v>
      </c>
      <c r="F1164">
        <v>18460</v>
      </c>
      <c r="G1164">
        <v>18460</v>
      </c>
      <c r="H1164" t="s">
        <v>41</v>
      </c>
      <c r="I1164">
        <v>749</v>
      </c>
      <c r="J1164" t="s">
        <v>228</v>
      </c>
      <c r="K1164" t="s">
        <v>43</v>
      </c>
      <c r="L1164" t="s">
        <v>3075</v>
      </c>
      <c r="M1164" t="s">
        <v>45</v>
      </c>
      <c r="N1164" t="s">
        <v>230</v>
      </c>
      <c r="O1164" t="s">
        <v>47</v>
      </c>
      <c r="P1164" t="s">
        <v>74</v>
      </c>
      <c r="Q1164" t="s">
        <v>3076</v>
      </c>
      <c r="R1164" t="s">
        <v>52</v>
      </c>
      <c r="S1164" t="s">
        <v>52</v>
      </c>
      <c r="T1164">
        <f t="shared" ref="T1164:T1171" si="2" xml:space="preserve"> 0.3</f>
        <v>0.3</v>
      </c>
      <c r="U1164" t="s">
        <v>797</v>
      </c>
      <c r="V1164" t="s">
        <v>54</v>
      </c>
      <c r="W1164" t="s">
        <v>55</v>
      </c>
      <c r="X1164" t="s">
        <v>56</v>
      </c>
      <c r="Y1164" t="s">
        <v>2836</v>
      </c>
      <c r="Z1164" t="s">
        <v>408</v>
      </c>
      <c r="AA1164" t="s">
        <v>82</v>
      </c>
      <c r="AB1164">
        <v>1</v>
      </c>
      <c r="AC1164" t="s">
        <v>349</v>
      </c>
      <c r="AD1164" t="s">
        <v>52</v>
      </c>
      <c r="AE1164" t="s">
        <v>52</v>
      </c>
      <c r="AF1164" t="s">
        <v>52</v>
      </c>
      <c r="AG1164" t="s">
        <v>52</v>
      </c>
      <c r="AH1164">
        <v>9606</v>
      </c>
      <c r="AI1164" t="s">
        <v>61</v>
      </c>
      <c r="AJ1164" t="s">
        <v>3077</v>
      </c>
      <c r="AK1164" t="s">
        <v>63</v>
      </c>
      <c r="AL1164" t="s">
        <v>119</v>
      </c>
    </row>
    <row r="1165" spans="1:38" x14ac:dyDescent="0.2">
      <c r="A1165">
        <v>1442</v>
      </c>
      <c r="B1165">
        <v>32416067</v>
      </c>
      <c r="C1165" t="s">
        <v>38</v>
      </c>
      <c r="D1165" t="s">
        <v>3073</v>
      </c>
      <c r="E1165" t="s">
        <v>3078</v>
      </c>
      <c r="F1165">
        <v>18460</v>
      </c>
      <c r="G1165">
        <v>18460</v>
      </c>
      <c r="H1165" t="s">
        <v>41</v>
      </c>
      <c r="I1165">
        <v>587</v>
      </c>
      <c r="J1165" t="s">
        <v>228</v>
      </c>
      <c r="K1165" t="s">
        <v>43</v>
      </c>
      <c r="L1165" t="s">
        <v>3075</v>
      </c>
      <c r="M1165" t="s">
        <v>45</v>
      </c>
      <c r="N1165" t="s">
        <v>230</v>
      </c>
      <c r="O1165" t="s">
        <v>47</v>
      </c>
      <c r="P1165" t="s">
        <v>74</v>
      </c>
      <c r="Q1165" t="s">
        <v>3076</v>
      </c>
      <c r="R1165" t="s">
        <v>52</v>
      </c>
      <c r="S1165" t="s">
        <v>52</v>
      </c>
      <c r="T1165">
        <f t="shared" si="2"/>
        <v>0.3</v>
      </c>
      <c r="U1165" t="s">
        <v>797</v>
      </c>
      <c r="V1165" t="s">
        <v>54</v>
      </c>
      <c r="W1165" t="s">
        <v>55</v>
      </c>
      <c r="X1165" t="s">
        <v>56</v>
      </c>
      <c r="Y1165" t="s">
        <v>3079</v>
      </c>
      <c r="Z1165" t="s">
        <v>408</v>
      </c>
      <c r="AA1165" t="s">
        <v>82</v>
      </c>
      <c r="AB1165">
        <v>1</v>
      </c>
      <c r="AC1165" t="s">
        <v>349</v>
      </c>
      <c r="AD1165" t="s">
        <v>52</v>
      </c>
      <c r="AE1165" t="s">
        <v>52</v>
      </c>
      <c r="AF1165" t="s">
        <v>52</v>
      </c>
      <c r="AG1165" t="s">
        <v>52</v>
      </c>
      <c r="AH1165">
        <v>9606</v>
      </c>
      <c r="AI1165" t="s">
        <v>61</v>
      </c>
      <c r="AJ1165" t="s">
        <v>3077</v>
      </c>
      <c r="AK1165" t="s">
        <v>63</v>
      </c>
      <c r="AL1165" t="s">
        <v>119</v>
      </c>
    </row>
    <row r="1166" spans="1:38" x14ac:dyDescent="0.2">
      <c r="A1166">
        <v>1443</v>
      </c>
      <c r="B1166">
        <v>32416067</v>
      </c>
      <c r="C1166" t="s">
        <v>38</v>
      </c>
      <c r="D1166" t="s">
        <v>3073</v>
      </c>
      <c r="E1166" t="s">
        <v>3080</v>
      </c>
      <c r="F1166">
        <v>18460</v>
      </c>
      <c r="G1166">
        <v>18460</v>
      </c>
      <c r="H1166" t="s">
        <v>41</v>
      </c>
      <c r="I1166">
        <v>594</v>
      </c>
      <c r="J1166" t="s">
        <v>228</v>
      </c>
      <c r="K1166" t="s">
        <v>43</v>
      </c>
      <c r="L1166" t="s">
        <v>3075</v>
      </c>
      <c r="M1166" t="s">
        <v>45</v>
      </c>
      <c r="N1166" t="s">
        <v>230</v>
      </c>
      <c r="O1166" t="s">
        <v>47</v>
      </c>
      <c r="P1166" t="s">
        <v>74</v>
      </c>
      <c r="Q1166" t="s">
        <v>3076</v>
      </c>
      <c r="R1166" t="s">
        <v>52</v>
      </c>
      <c r="S1166" t="s">
        <v>52</v>
      </c>
      <c r="T1166">
        <f t="shared" si="2"/>
        <v>0.3</v>
      </c>
      <c r="U1166" t="s">
        <v>797</v>
      </c>
      <c r="V1166" t="s">
        <v>54</v>
      </c>
      <c r="W1166" t="s">
        <v>55</v>
      </c>
      <c r="X1166" t="s">
        <v>56</v>
      </c>
      <c r="Y1166" t="s">
        <v>3081</v>
      </c>
      <c r="Z1166" t="s">
        <v>408</v>
      </c>
      <c r="AA1166" t="s">
        <v>82</v>
      </c>
      <c r="AB1166">
        <v>1</v>
      </c>
      <c r="AC1166" t="s">
        <v>349</v>
      </c>
      <c r="AD1166" t="s">
        <v>52</v>
      </c>
      <c r="AE1166" t="s">
        <v>52</v>
      </c>
      <c r="AF1166" t="s">
        <v>52</v>
      </c>
      <c r="AG1166" t="s">
        <v>52</v>
      </c>
      <c r="AH1166">
        <v>9606</v>
      </c>
      <c r="AI1166" t="s">
        <v>61</v>
      </c>
      <c r="AJ1166" t="s">
        <v>3082</v>
      </c>
      <c r="AK1166" t="s">
        <v>63</v>
      </c>
      <c r="AL1166" t="s">
        <v>119</v>
      </c>
    </row>
    <row r="1167" spans="1:38" x14ac:dyDescent="0.2">
      <c r="A1167">
        <v>1444</v>
      </c>
      <c r="B1167">
        <v>32416067</v>
      </c>
      <c r="C1167" t="s">
        <v>38</v>
      </c>
      <c r="D1167" t="s">
        <v>3073</v>
      </c>
      <c r="E1167" t="s">
        <v>3083</v>
      </c>
      <c r="F1167">
        <v>18460</v>
      </c>
      <c r="G1167">
        <v>18460</v>
      </c>
      <c r="H1167" t="s">
        <v>41</v>
      </c>
      <c r="I1167">
        <v>444</v>
      </c>
      <c r="J1167" t="s">
        <v>228</v>
      </c>
      <c r="K1167" t="s">
        <v>43</v>
      </c>
      <c r="L1167" t="s">
        <v>3075</v>
      </c>
      <c r="M1167" t="s">
        <v>45</v>
      </c>
      <c r="N1167" t="s">
        <v>230</v>
      </c>
      <c r="O1167" t="s">
        <v>47</v>
      </c>
      <c r="P1167" t="s">
        <v>74</v>
      </c>
      <c r="Q1167" t="s">
        <v>3076</v>
      </c>
      <c r="R1167" t="s">
        <v>52</v>
      </c>
      <c r="S1167" t="s">
        <v>52</v>
      </c>
      <c r="T1167">
        <f t="shared" si="2"/>
        <v>0.3</v>
      </c>
      <c r="U1167" t="s">
        <v>797</v>
      </c>
      <c r="V1167" t="s">
        <v>54</v>
      </c>
      <c r="W1167" t="s">
        <v>55</v>
      </c>
      <c r="X1167" t="s">
        <v>56</v>
      </c>
      <c r="Y1167" t="s">
        <v>2836</v>
      </c>
      <c r="Z1167" t="s">
        <v>408</v>
      </c>
      <c r="AA1167" t="s">
        <v>82</v>
      </c>
      <c r="AB1167">
        <v>1</v>
      </c>
      <c r="AC1167" t="s">
        <v>349</v>
      </c>
      <c r="AD1167" t="s">
        <v>52</v>
      </c>
      <c r="AE1167" t="s">
        <v>52</v>
      </c>
      <c r="AF1167" t="s">
        <v>52</v>
      </c>
      <c r="AG1167" t="s">
        <v>52</v>
      </c>
      <c r="AH1167">
        <v>9606</v>
      </c>
      <c r="AI1167" t="s">
        <v>61</v>
      </c>
      <c r="AJ1167" t="s">
        <v>3082</v>
      </c>
      <c r="AK1167" t="s">
        <v>63</v>
      </c>
      <c r="AL1167" t="s">
        <v>119</v>
      </c>
    </row>
    <row r="1168" spans="1:38" x14ac:dyDescent="0.2">
      <c r="A1168">
        <v>1445</v>
      </c>
      <c r="B1168">
        <v>32416067</v>
      </c>
      <c r="C1168" t="s">
        <v>38</v>
      </c>
      <c r="D1168" t="s">
        <v>3073</v>
      </c>
      <c r="E1168" t="s">
        <v>3084</v>
      </c>
      <c r="F1168">
        <v>18460</v>
      </c>
      <c r="G1168">
        <v>18460</v>
      </c>
      <c r="H1168" t="s">
        <v>41</v>
      </c>
      <c r="I1168">
        <v>214</v>
      </c>
      <c r="J1168" t="s">
        <v>228</v>
      </c>
      <c r="K1168" t="s">
        <v>43</v>
      </c>
      <c r="L1168" t="s">
        <v>3075</v>
      </c>
      <c r="M1168" t="s">
        <v>45</v>
      </c>
      <c r="N1168" t="s">
        <v>230</v>
      </c>
      <c r="O1168" t="s">
        <v>47</v>
      </c>
      <c r="P1168" t="s">
        <v>48</v>
      </c>
      <c r="Q1168" t="s">
        <v>3076</v>
      </c>
      <c r="R1168" t="s">
        <v>1360</v>
      </c>
      <c r="S1168" t="s">
        <v>3085</v>
      </c>
      <c r="T1168">
        <f t="shared" si="2"/>
        <v>0.3</v>
      </c>
      <c r="U1168" t="s">
        <v>797</v>
      </c>
      <c r="V1168" t="s">
        <v>54</v>
      </c>
      <c r="W1168" t="s">
        <v>55</v>
      </c>
      <c r="X1168" t="s">
        <v>56</v>
      </c>
      <c r="Y1168" t="s">
        <v>2836</v>
      </c>
      <c r="Z1168" t="s">
        <v>408</v>
      </c>
      <c r="AA1168" t="s">
        <v>59</v>
      </c>
      <c r="AB1168">
        <v>1</v>
      </c>
      <c r="AC1168" t="s">
        <v>349</v>
      </c>
      <c r="AD1168" t="s">
        <v>52</v>
      </c>
      <c r="AE1168" t="s">
        <v>52</v>
      </c>
      <c r="AF1168" t="s">
        <v>52</v>
      </c>
      <c r="AG1168" t="s">
        <v>52</v>
      </c>
      <c r="AH1168">
        <v>9606</v>
      </c>
      <c r="AI1168" t="s">
        <v>61</v>
      </c>
      <c r="AJ1168" t="s">
        <v>3086</v>
      </c>
      <c r="AK1168" t="s">
        <v>63</v>
      </c>
      <c r="AL1168" t="s">
        <v>2296</v>
      </c>
    </row>
    <row r="1169" spans="1:38" x14ac:dyDescent="0.2">
      <c r="A1169">
        <v>1446</v>
      </c>
      <c r="B1169">
        <v>32416067</v>
      </c>
      <c r="C1169" t="s">
        <v>38</v>
      </c>
      <c r="D1169" t="s">
        <v>3073</v>
      </c>
      <c r="E1169" t="s">
        <v>3087</v>
      </c>
      <c r="F1169">
        <v>18460</v>
      </c>
      <c r="G1169">
        <v>18460</v>
      </c>
      <c r="H1169" t="s">
        <v>41</v>
      </c>
      <c r="I1169">
        <v>248</v>
      </c>
      <c r="J1169" t="s">
        <v>228</v>
      </c>
      <c r="K1169" t="s">
        <v>43</v>
      </c>
      <c r="L1169" t="s">
        <v>3075</v>
      </c>
      <c r="M1169" t="s">
        <v>45</v>
      </c>
      <c r="N1169" t="s">
        <v>230</v>
      </c>
      <c r="O1169" t="s">
        <v>47</v>
      </c>
      <c r="P1169" t="s">
        <v>48</v>
      </c>
      <c r="Q1169" t="s">
        <v>3076</v>
      </c>
      <c r="R1169" t="s">
        <v>1360</v>
      </c>
      <c r="S1169" t="s">
        <v>1369</v>
      </c>
      <c r="T1169">
        <f t="shared" si="2"/>
        <v>0.3</v>
      </c>
      <c r="U1169" t="s">
        <v>797</v>
      </c>
      <c r="V1169" t="s">
        <v>54</v>
      </c>
      <c r="W1169" t="s">
        <v>55</v>
      </c>
      <c r="X1169" t="s">
        <v>56</v>
      </c>
      <c r="Y1169" t="s">
        <v>3079</v>
      </c>
      <c r="Z1169" t="s">
        <v>408</v>
      </c>
      <c r="AA1169" t="s">
        <v>59</v>
      </c>
      <c r="AB1169">
        <v>1</v>
      </c>
      <c r="AC1169" t="s">
        <v>349</v>
      </c>
      <c r="AD1169" t="s">
        <v>52</v>
      </c>
      <c r="AE1169" t="s">
        <v>52</v>
      </c>
      <c r="AF1169" t="s">
        <v>52</v>
      </c>
      <c r="AG1169" t="s">
        <v>52</v>
      </c>
      <c r="AH1169">
        <v>9606</v>
      </c>
      <c r="AI1169" t="s">
        <v>61</v>
      </c>
      <c r="AJ1169" t="s">
        <v>3086</v>
      </c>
      <c r="AK1169" t="s">
        <v>63</v>
      </c>
      <c r="AL1169" t="s">
        <v>2296</v>
      </c>
    </row>
    <row r="1170" spans="1:38" x14ac:dyDescent="0.2">
      <c r="A1170">
        <v>1447</v>
      </c>
      <c r="B1170">
        <v>32416067</v>
      </c>
      <c r="C1170" t="s">
        <v>38</v>
      </c>
      <c r="D1170" t="s">
        <v>3073</v>
      </c>
      <c r="E1170" t="s">
        <v>3088</v>
      </c>
      <c r="F1170">
        <v>18460</v>
      </c>
      <c r="G1170">
        <v>18460</v>
      </c>
      <c r="H1170" t="s">
        <v>41</v>
      </c>
      <c r="I1170">
        <v>111</v>
      </c>
      <c r="J1170" t="s">
        <v>228</v>
      </c>
      <c r="K1170" t="s">
        <v>43</v>
      </c>
      <c r="L1170" t="s">
        <v>3075</v>
      </c>
      <c r="M1170" t="s">
        <v>45</v>
      </c>
      <c r="N1170" t="s">
        <v>230</v>
      </c>
      <c r="O1170" t="s">
        <v>47</v>
      </c>
      <c r="P1170" t="s">
        <v>48</v>
      </c>
      <c r="Q1170" t="s">
        <v>3076</v>
      </c>
      <c r="R1170" t="s">
        <v>1360</v>
      </c>
      <c r="S1170" t="s">
        <v>2217</v>
      </c>
      <c r="T1170">
        <f t="shared" si="2"/>
        <v>0.3</v>
      </c>
      <c r="U1170" t="s">
        <v>797</v>
      </c>
      <c r="V1170" t="s">
        <v>54</v>
      </c>
      <c r="W1170" t="s">
        <v>55</v>
      </c>
      <c r="X1170" t="s">
        <v>56</v>
      </c>
      <c r="Y1170" t="s">
        <v>3089</v>
      </c>
      <c r="Z1170" t="s">
        <v>408</v>
      </c>
      <c r="AA1170" t="s">
        <v>59</v>
      </c>
      <c r="AB1170">
        <v>1</v>
      </c>
      <c r="AC1170" t="s">
        <v>349</v>
      </c>
      <c r="AD1170" t="s">
        <v>52</v>
      </c>
      <c r="AE1170" t="s">
        <v>52</v>
      </c>
      <c r="AF1170" t="s">
        <v>52</v>
      </c>
      <c r="AG1170" t="s">
        <v>52</v>
      </c>
      <c r="AH1170">
        <v>9606</v>
      </c>
      <c r="AI1170" t="s">
        <v>61</v>
      </c>
      <c r="AJ1170" t="s">
        <v>3090</v>
      </c>
      <c r="AK1170" t="s">
        <v>63</v>
      </c>
      <c r="AL1170" t="s">
        <v>2296</v>
      </c>
    </row>
    <row r="1171" spans="1:38" x14ac:dyDescent="0.2">
      <c r="A1171">
        <v>1448</v>
      </c>
      <c r="B1171">
        <v>32416067</v>
      </c>
      <c r="C1171" t="s">
        <v>38</v>
      </c>
      <c r="D1171" t="s">
        <v>3073</v>
      </c>
      <c r="E1171" t="s">
        <v>3091</v>
      </c>
      <c r="F1171">
        <v>18460</v>
      </c>
      <c r="G1171">
        <v>18460</v>
      </c>
      <c r="H1171" t="s">
        <v>41</v>
      </c>
      <c r="I1171">
        <v>123</v>
      </c>
      <c r="J1171" t="s">
        <v>228</v>
      </c>
      <c r="K1171" t="s">
        <v>43</v>
      </c>
      <c r="L1171" t="s">
        <v>3075</v>
      </c>
      <c r="M1171" t="s">
        <v>45</v>
      </c>
      <c r="N1171" t="s">
        <v>230</v>
      </c>
      <c r="O1171" t="s">
        <v>47</v>
      </c>
      <c r="P1171" t="s">
        <v>48</v>
      </c>
      <c r="Q1171" t="s">
        <v>3076</v>
      </c>
      <c r="R1171" t="s">
        <v>1360</v>
      </c>
      <c r="S1171" t="s">
        <v>2200</v>
      </c>
      <c r="T1171">
        <f t="shared" si="2"/>
        <v>0.3</v>
      </c>
      <c r="U1171" t="s">
        <v>797</v>
      </c>
      <c r="V1171" t="s">
        <v>54</v>
      </c>
      <c r="W1171" t="s">
        <v>55</v>
      </c>
      <c r="X1171" t="s">
        <v>56</v>
      </c>
      <c r="Y1171" t="s">
        <v>3081</v>
      </c>
      <c r="Z1171" t="s">
        <v>408</v>
      </c>
      <c r="AA1171" t="s">
        <v>59</v>
      </c>
      <c r="AB1171">
        <v>1</v>
      </c>
      <c r="AC1171" t="s">
        <v>349</v>
      </c>
      <c r="AD1171" t="s">
        <v>52</v>
      </c>
      <c r="AE1171" t="s">
        <v>52</v>
      </c>
      <c r="AF1171" t="s">
        <v>52</v>
      </c>
      <c r="AG1171" t="s">
        <v>52</v>
      </c>
      <c r="AH1171">
        <v>9606</v>
      </c>
      <c r="AI1171" t="s">
        <v>61</v>
      </c>
      <c r="AJ1171" t="s">
        <v>3092</v>
      </c>
      <c r="AK1171" t="s">
        <v>63</v>
      </c>
      <c r="AL1171" t="s">
        <v>2296</v>
      </c>
    </row>
    <row r="1172" spans="1:38" x14ac:dyDescent="0.2">
      <c r="A1172">
        <v>1449</v>
      </c>
      <c r="B1172">
        <v>31040274</v>
      </c>
      <c r="C1172" t="s">
        <v>38</v>
      </c>
      <c r="D1172" t="s">
        <v>3093</v>
      </c>
      <c r="E1172" t="s">
        <v>3094</v>
      </c>
      <c r="F1172">
        <v>20915</v>
      </c>
      <c r="G1172">
        <v>20915</v>
      </c>
      <c r="H1172" t="s">
        <v>41</v>
      </c>
      <c r="I1172">
        <v>1012</v>
      </c>
      <c r="J1172" t="s">
        <v>228</v>
      </c>
      <c r="K1172" t="s">
        <v>43</v>
      </c>
      <c r="L1172" t="s">
        <v>1437</v>
      </c>
      <c r="M1172" t="s">
        <v>45</v>
      </c>
      <c r="N1172" t="s">
        <v>46</v>
      </c>
      <c r="O1172" t="s">
        <v>47</v>
      </c>
      <c r="P1172" t="s">
        <v>123</v>
      </c>
      <c r="Q1172" t="s">
        <v>114</v>
      </c>
      <c r="R1172" t="s">
        <v>3095</v>
      </c>
      <c r="S1172" t="s">
        <v>3096</v>
      </c>
      <c r="T1172">
        <f xml:space="preserve"> 0.4</f>
        <v>0.4</v>
      </c>
      <c r="U1172" t="s">
        <v>223</v>
      </c>
      <c r="V1172" t="s">
        <v>54</v>
      </c>
      <c r="W1172" t="s">
        <v>55</v>
      </c>
      <c r="X1172" t="s">
        <v>56</v>
      </c>
      <c r="Y1172" t="s">
        <v>2241</v>
      </c>
      <c r="Z1172" t="s">
        <v>2242</v>
      </c>
      <c r="AA1172" t="s">
        <v>127</v>
      </c>
      <c r="AB1172">
        <v>2</v>
      </c>
      <c r="AC1172" t="s">
        <v>233</v>
      </c>
      <c r="AD1172" t="s">
        <v>117</v>
      </c>
      <c r="AE1172" t="s">
        <v>52</v>
      </c>
      <c r="AF1172" t="s">
        <v>52</v>
      </c>
      <c r="AG1172" t="s">
        <v>52</v>
      </c>
      <c r="AH1172">
        <v>9606</v>
      </c>
      <c r="AI1172" t="s">
        <v>61</v>
      </c>
      <c r="AJ1172" t="s">
        <v>3097</v>
      </c>
      <c r="AK1172" t="s">
        <v>63</v>
      </c>
      <c r="AL1172" t="s">
        <v>130</v>
      </c>
    </row>
    <row r="1173" spans="1:38" x14ac:dyDescent="0.2">
      <c r="A1173">
        <v>1450</v>
      </c>
      <c r="B1173">
        <v>31818950</v>
      </c>
      <c r="C1173" t="s">
        <v>38</v>
      </c>
      <c r="D1173" t="s">
        <v>3098</v>
      </c>
      <c r="E1173" t="s">
        <v>3099</v>
      </c>
      <c r="F1173">
        <v>1739</v>
      </c>
      <c r="G1173">
        <v>1739</v>
      </c>
      <c r="H1173" t="s">
        <v>41</v>
      </c>
      <c r="I1173">
        <v>217</v>
      </c>
      <c r="J1173" t="s">
        <v>228</v>
      </c>
      <c r="K1173" t="s">
        <v>43</v>
      </c>
      <c r="L1173" t="s">
        <v>2188</v>
      </c>
      <c r="M1173" t="s">
        <v>45</v>
      </c>
      <c r="N1173" t="s">
        <v>279</v>
      </c>
      <c r="O1173" t="s">
        <v>47</v>
      </c>
      <c r="P1173" t="s">
        <v>74</v>
      </c>
      <c r="Q1173" t="s">
        <v>52</v>
      </c>
      <c r="R1173" t="s">
        <v>52</v>
      </c>
      <c r="S1173" t="s">
        <v>52</v>
      </c>
      <c r="T1173" t="s">
        <v>98</v>
      </c>
      <c r="U1173" t="s">
        <v>3100</v>
      </c>
      <c r="V1173" t="s">
        <v>54</v>
      </c>
      <c r="W1173" t="s">
        <v>55</v>
      </c>
      <c r="X1173" t="s">
        <v>56</v>
      </c>
      <c r="Y1173" t="s">
        <v>3101</v>
      </c>
      <c r="Z1173" t="s">
        <v>209</v>
      </c>
      <c r="AA1173" t="s">
        <v>389</v>
      </c>
      <c r="AB1173">
        <v>4</v>
      </c>
      <c r="AC1173" t="s">
        <v>3102</v>
      </c>
      <c r="AD1173" t="s">
        <v>117</v>
      </c>
      <c r="AE1173" t="s">
        <v>3103</v>
      </c>
      <c r="AF1173" t="s">
        <v>117</v>
      </c>
      <c r="AG1173" t="s">
        <v>52</v>
      </c>
      <c r="AH1173">
        <v>9606</v>
      </c>
      <c r="AI1173" t="s">
        <v>61</v>
      </c>
      <c r="AJ1173" t="s">
        <v>3104</v>
      </c>
      <c r="AK1173" t="s">
        <v>63</v>
      </c>
      <c r="AL1173" t="s">
        <v>3105</v>
      </c>
    </row>
    <row r="1174" spans="1:38" x14ac:dyDescent="0.2">
      <c r="A1174">
        <v>1451</v>
      </c>
      <c r="B1174">
        <v>32585766</v>
      </c>
      <c r="C1174" t="s">
        <v>38</v>
      </c>
      <c r="D1174" t="s">
        <v>3106</v>
      </c>
      <c r="E1174" t="s">
        <v>3107</v>
      </c>
      <c r="F1174">
        <v>18902</v>
      </c>
      <c r="G1174">
        <v>18902</v>
      </c>
      <c r="H1174" t="s">
        <v>41</v>
      </c>
      <c r="I1174">
        <v>44</v>
      </c>
      <c r="J1174" t="s">
        <v>228</v>
      </c>
      <c r="K1174" t="s">
        <v>43</v>
      </c>
      <c r="L1174" t="s">
        <v>795</v>
      </c>
      <c r="M1174" t="s">
        <v>45</v>
      </c>
      <c r="N1174" t="s">
        <v>46</v>
      </c>
      <c r="O1174" t="s">
        <v>47</v>
      </c>
      <c r="P1174" t="s">
        <v>48</v>
      </c>
      <c r="Q1174" t="s">
        <v>114</v>
      </c>
      <c r="R1174" t="s">
        <v>3108</v>
      </c>
      <c r="S1174" t="s">
        <v>2901</v>
      </c>
      <c r="T1174">
        <f xml:space="preserve"> 0.5</f>
        <v>0.5</v>
      </c>
      <c r="U1174" t="s">
        <v>223</v>
      </c>
      <c r="V1174" t="s">
        <v>54</v>
      </c>
      <c r="W1174" t="s">
        <v>55</v>
      </c>
      <c r="X1174" t="s">
        <v>56</v>
      </c>
      <c r="Y1174" t="s">
        <v>3109</v>
      </c>
      <c r="Z1174" t="s">
        <v>1084</v>
      </c>
      <c r="AA1174" t="s">
        <v>59</v>
      </c>
      <c r="AB1174">
        <v>3</v>
      </c>
      <c r="AC1174" t="s">
        <v>233</v>
      </c>
      <c r="AD1174" t="s">
        <v>117</v>
      </c>
      <c r="AE1174" t="s">
        <v>171</v>
      </c>
      <c r="AF1174" t="s">
        <v>52</v>
      </c>
      <c r="AG1174" t="s">
        <v>52</v>
      </c>
      <c r="AH1174">
        <v>9606</v>
      </c>
      <c r="AI1174" t="s">
        <v>61</v>
      </c>
      <c r="AJ1174" t="s">
        <v>3110</v>
      </c>
      <c r="AK1174" t="s">
        <v>63</v>
      </c>
      <c r="AL1174" t="s">
        <v>3111</v>
      </c>
    </row>
    <row r="1175" spans="1:38" x14ac:dyDescent="0.2">
      <c r="A1175">
        <v>1452</v>
      </c>
      <c r="B1175">
        <v>32585766</v>
      </c>
      <c r="C1175" t="s">
        <v>38</v>
      </c>
      <c r="D1175" t="s">
        <v>3106</v>
      </c>
      <c r="E1175" t="s">
        <v>3112</v>
      </c>
      <c r="F1175">
        <v>18902</v>
      </c>
      <c r="G1175">
        <v>18902</v>
      </c>
      <c r="H1175" t="s">
        <v>41</v>
      </c>
      <c r="I1175">
        <v>47</v>
      </c>
      <c r="J1175" t="s">
        <v>228</v>
      </c>
      <c r="K1175" t="s">
        <v>43</v>
      </c>
      <c r="L1175" t="s">
        <v>795</v>
      </c>
      <c r="M1175" t="s">
        <v>45</v>
      </c>
      <c r="N1175" t="s">
        <v>46</v>
      </c>
      <c r="O1175" t="s">
        <v>47</v>
      </c>
      <c r="P1175" t="s">
        <v>48</v>
      </c>
      <c r="Q1175" t="s">
        <v>136</v>
      </c>
      <c r="R1175" t="s">
        <v>3108</v>
      </c>
      <c r="S1175" t="s">
        <v>3113</v>
      </c>
      <c r="T1175">
        <f xml:space="preserve"> 0.5</f>
        <v>0.5</v>
      </c>
      <c r="U1175" t="s">
        <v>223</v>
      </c>
      <c r="V1175" t="s">
        <v>54</v>
      </c>
      <c r="W1175" t="s">
        <v>55</v>
      </c>
      <c r="X1175" t="s">
        <v>56</v>
      </c>
      <c r="Y1175" t="s">
        <v>3109</v>
      </c>
      <c r="Z1175" t="s">
        <v>1084</v>
      </c>
      <c r="AA1175" t="s">
        <v>59</v>
      </c>
      <c r="AB1175">
        <v>3</v>
      </c>
      <c r="AC1175" t="s">
        <v>233</v>
      </c>
      <c r="AD1175" t="s">
        <v>117</v>
      </c>
      <c r="AE1175" t="s">
        <v>171</v>
      </c>
      <c r="AF1175" t="s">
        <v>52</v>
      </c>
      <c r="AG1175" t="s">
        <v>52</v>
      </c>
      <c r="AH1175">
        <v>9606</v>
      </c>
      <c r="AI1175" t="s">
        <v>61</v>
      </c>
      <c r="AJ1175" t="s">
        <v>3114</v>
      </c>
      <c r="AK1175" t="s">
        <v>63</v>
      </c>
      <c r="AL1175" t="s">
        <v>3111</v>
      </c>
    </row>
    <row r="1176" spans="1:38" x14ac:dyDescent="0.2">
      <c r="A1176">
        <v>1453</v>
      </c>
      <c r="B1176">
        <v>30916320</v>
      </c>
      <c r="C1176" t="s">
        <v>38</v>
      </c>
      <c r="D1176" t="s">
        <v>3115</v>
      </c>
      <c r="E1176" t="s">
        <v>3116</v>
      </c>
      <c r="F1176">
        <v>1118</v>
      </c>
      <c r="G1176">
        <v>1118</v>
      </c>
      <c r="H1176" t="s">
        <v>41</v>
      </c>
      <c r="I1176">
        <v>8</v>
      </c>
      <c r="J1176" t="s">
        <v>3117</v>
      </c>
      <c r="K1176" t="s">
        <v>43</v>
      </c>
      <c r="L1176" t="s">
        <v>3118</v>
      </c>
      <c r="M1176" t="s">
        <v>45</v>
      </c>
      <c r="N1176" t="s">
        <v>73</v>
      </c>
      <c r="O1176" t="s">
        <v>47</v>
      </c>
      <c r="P1176" t="s">
        <v>48</v>
      </c>
      <c r="Q1176" t="s">
        <v>97</v>
      </c>
      <c r="R1176" t="s">
        <v>3119</v>
      </c>
      <c r="S1176" t="s">
        <v>2629</v>
      </c>
      <c r="T1176" t="s">
        <v>1324</v>
      </c>
      <c r="U1176" t="s">
        <v>3120</v>
      </c>
      <c r="V1176" t="s">
        <v>54</v>
      </c>
      <c r="W1176" t="s">
        <v>55</v>
      </c>
      <c r="X1176" t="s">
        <v>56</v>
      </c>
      <c r="Y1176" t="s">
        <v>3121</v>
      </c>
      <c r="Z1176" t="s">
        <v>225</v>
      </c>
      <c r="AA1176" t="s">
        <v>59</v>
      </c>
      <c r="AB1176">
        <v>3</v>
      </c>
      <c r="AC1176" t="s">
        <v>2098</v>
      </c>
      <c r="AD1176" t="s">
        <v>117</v>
      </c>
      <c r="AE1176" t="s">
        <v>171</v>
      </c>
      <c r="AF1176" t="s">
        <v>52</v>
      </c>
      <c r="AG1176" t="s">
        <v>52</v>
      </c>
      <c r="AH1176">
        <v>9606</v>
      </c>
      <c r="AI1176" t="s">
        <v>61</v>
      </c>
      <c r="AJ1176" t="s">
        <v>3122</v>
      </c>
      <c r="AK1176" t="s">
        <v>63</v>
      </c>
      <c r="AL1176" t="s">
        <v>2528</v>
      </c>
    </row>
    <row r="1177" spans="1:38" x14ac:dyDescent="0.2">
      <c r="A1177">
        <v>1454</v>
      </c>
      <c r="B1177">
        <v>33110234</v>
      </c>
      <c r="C1177" t="s">
        <v>38</v>
      </c>
      <c r="D1177" t="s">
        <v>3123</v>
      </c>
      <c r="E1177" t="s">
        <v>3124</v>
      </c>
      <c r="F1177">
        <v>14071</v>
      </c>
      <c r="G1177">
        <v>14071</v>
      </c>
      <c r="H1177" t="s">
        <v>41</v>
      </c>
      <c r="I1177">
        <v>973</v>
      </c>
      <c r="J1177" t="s">
        <v>112</v>
      </c>
      <c r="K1177" t="s">
        <v>43</v>
      </c>
      <c r="L1177" t="s">
        <v>3125</v>
      </c>
      <c r="M1177" t="s">
        <v>45</v>
      </c>
      <c r="N1177" t="s">
        <v>230</v>
      </c>
      <c r="O1177" t="s">
        <v>47</v>
      </c>
      <c r="P1177" t="s">
        <v>48</v>
      </c>
      <c r="Q1177" t="s">
        <v>1438</v>
      </c>
      <c r="R1177" t="s">
        <v>2762</v>
      </c>
      <c r="S1177" t="s">
        <v>3126</v>
      </c>
      <c r="T1177">
        <f xml:space="preserve"> 0.5</f>
        <v>0.5</v>
      </c>
      <c r="U1177" t="s">
        <v>223</v>
      </c>
      <c r="V1177" t="s">
        <v>54</v>
      </c>
      <c r="W1177" t="s">
        <v>55</v>
      </c>
      <c r="X1177" t="s">
        <v>56</v>
      </c>
      <c r="Y1177" t="s">
        <v>346</v>
      </c>
      <c r="Z1177" t="s">
        <v>347</v>
      </c>
      <c r="AA1177" t="s">
        <v>59</v>
      </c>
      <c r="AB1177">
        <v>3</v>
      </c>
      <c r="AC1177" t="s">
        <v>116</v>
      </c>
      <c r="AD1177" t="s">
        <v>128</v>
      </c>
      <c r="AE1177" t="s">
        <v>117</v>
      </c>
      <c r="AF1177" t="s">
        <v>52</v>
      </c>
      <c r="AG1177" t="s">
        <v>52</v>
      </c>
      <c r="AH1177">
        <v>9606</v>
      </c>
      <c r="AI1177" t="s">
        <v>61</v>
      </c>
      <c r="AJ1177" t="s">
        <v>3127</v>
      </c>
      <c r="AK1177" t="s">
        <v>63</v>
      </c>
      <c r="AL1177" t="s">
        <v>3128</v>
      </c>
    </row>
    <row r="1178" spans="1:38" x14ac:dyDescent="0.2">
      <c r="A1178">
        <v>1455</v>
      </c>
      <c r="B1178">
        <v>33257658</v>
      </c>
      <c r="C1178" t="s">
        <v>38</v>
      </c>
      <c r="D1178" t="s">
        <v>3129</v>
      </c>
      <c r="E1178" t="s">
        <v>3130</v>
      </c>
      <c r="F1178">
        <v>19113</v>
      </c>
      <c r="G1178">
        <v>19113</v>
      </c>
      <c r="H1178" t="s">
        <v>41</v>
      </c>
      <c r="I1178">
        <v>961</v>
      </c>
      <c r="J1178" t="s">
        <v>228</v>
      </c>
      <c r="K1178" t="s">
        <v>43</v>
      </c>
      <c r="L1178" t="s">
        <v>1437</v>
      </c>
      <c r="M1178" t="s">
        <v>45</v>
      </c>
      <c r="N1178" t="s">
        <v>73</v>
      </c>
      <c r="O1178" t="s">
        <v>47</v>
      </c>
      <c r="P1178" t="s">
        <v>48</v>
      </c>
      <c r="Q1178" t="s">
        <v>2196</v>
      </c>
      <c r="R1178" t="s">
        <v>2777</v>
      </c>
      <c r="S1178" t="s">
        <v>1353</v>
      </c>
      <c r="T1178">
        <f xml:space="preserve"> 0.4</f>
        <v>0.4</v>
      </c>
      <c r="U1178" t="s">
        <v>1441</v>
      </c>
      <c r="V1178" t="s">
        <v>54</v>
      </c>
      <c r="W1178" t="s">
        <v>55</v>
      </c>
      <c r="X1178" t="s">
        <v>56</v>
      </c>
      <c r="Y1178" t="s">
        <v>107</v>
      </c>
      <c r="Z1178" t="s">
        <v>108</v>
      </c>
      <c r="AA1178" t="s">
        <v>59</v>
      </c>
      <c r="AB1178">
        <v>4</v>
      </c>
      <c r="AC1178" t="s">
        <v>3102</v>
      </c>
      <c r="AD1178" t="s">
        <v>117</v>
      </c>
      <c r="AE1178" t="s">
        <v>3103</v>
      </c>
      <c r="AF1178" t="s">
        <v>117</v>
      </c>
      <c r="AG1178" t="s">
        <v>52</v>
      </c>
      <c r="AH1178">
        <v>9606</v>
      </c>
      <c r="AI1178" t="s">
        <v>61</v>
      </c>
      <c r="AJ1178" t="s">
        <v>3131</v>
      </c>
      <c r="AK1178" t="s">
        <v>63</v>
      </c>
      <c r="AL1178" t="s">
        <v>2528</v>
      </c>
    </row>
    <row r="1179" spans="1:38" x14ac:dyDescent="0.2">
      <c r="A1179">
        <v>1456</v>
      </c>
      <c r="B1179">
        <v>33257658</v>
      </c>
      <c r="C1179" t="s">
        <v>38</v>
      </c>
      <c r="D1179" t="s">
        <v>3129</v>
      </c>
      <c r="E1179" t="s">
        <v>3132</v>
      </c>
      <c r="F1179">
        <v>19113</v>
      </c>
      <c r="G1179">
        <v>19113</v>
      </c>
      <c r="H1179" t="s">
        <v>41</v>
      </c>
      <c r="I1179">
        <v>214</v>
      </c>
      <c r="J1179" t="s">
        <v>228</v>
      </c>
      <c r="K1179" t="s">
        <v>43</v>
      </c>
      <c r="L1179" t="s">
        <v>302</v>
      </c>
      <c r="M1179" t="s">
        <v>45</v>
      </c>
      <c r="N1179" t="s">
        <v>46</v>
      </c>
      <c r="O1179" t="s">
        <v>47</v>
      </c>
      <c r="P1179" t="s">
        <v>48</v>
      </c>
      <c r="Q1179" t="s">
        <v>2196</v>
      </c>
      <c r="R1179" t="s">
        <v>3133</v>
      </c>
      <c r="S1179" t="s">
        <v>3134</v>
      </c>
      <c r="T1179">
        <f xml:space="preserve"> 0.4</f>
        <v>0.4</v>
      </c>
      <c r="U1179" t="s">
        <v>1441</v>
      </c>
      <c r="V1179" t="s">
        <v>54</v>
      </c>
      <c r="W1179" t="s">
        <v>55</v>
      </c>
      <c r="X1179" t="s">
        <v>56</v>
      </c>
      <c r="Y1179" t="s">
        <v>107</v>
      </c>
      <c r="Z1179" t="s">
        <v>108</v>
      </c>
      <c r="AA1179" t="s">
        <v>59</v>
      </c>
      <c r="AB1179">
        <v>4</v>
      </c>
      <c r="AC1179" t="s">
        <v>3103</v>
      </c>
      <c r="AD1179" t="s">
        <v>171</v>
      </c>
      <c r="AE1179" t="s">
        <v>3102</v>
      </c>
      <c r="AF1179" t="s">
        <v>171</v>
      </c>
      <c r="AG1179" t="s">
        <v>52</v>
      </c>
      <c r="AH1179">
        <v>9606</v>
      </c>
      <c r="AI1179" t="s">
        <v>61</v>
      </c>
      <c r="AJ1179" t="s">
        <v>3135</v>
      </c>
      <c r="AK1179" t="s">
        <v>63</v>
      </c>
      <c r="AL1179" t="s">
        <v>3136</v>
      </c>
    </row>
    <row r="1180" spans="1:38" x14ac:dyDescent="0.2">
      <c r="A1180">
        <v>1457</v>
      </c>
      <c r="B1180">
        <v>33257658</v>
      </c>
      <c r="C1180" t="s">
        <v>38</v>
      </c>
      <c r="D1180" t="s">
        <v>3129</v>
      </c>
      <c r="E1180" t="s">
        <v>3137</v>
      </c>
      <c r="F1180">
        <v>18885</v>
      </c>
      <c r="G1180">
        <v>18885</v>
      </c>
      <c r="H1180" t="s">
        <v>41</v>
      </c>
      <c r="I1180">
        <v>4</v>
      </c>
      <c r="J1180" t="s">
        <v>228</v>
      </c>
      <c r="K1180" t="s">
        <v>43</v>
      </c>
      <c r="L1180" t="s">
        <v>302</v>
      </c>
      <c r="M1180" t="s">
        <v>45</v>
      </c>
      <c r="N1180" t="s">
        <v>46</v>
      </c>
      <c r="O1180" t="s">
        <v>47</v>
      </c>
      <c r="P1180" t="s">
        <v>48</v>
      </c>
      <c r="Q1180" t="s">
        <v>2196</v>
      </c>
      <c r="R1180" t="s">
        <v>3133</v>
      </c>
      <c r="S1180" t="s">
        <v>3134</v>
      </c>
      <c r="T1180">
        <f xml:space="preserve"> 0.4</f>
        <v>0.4</v>
      </c>
      <c r="U1180" t="s">
        <v>3138</v>
      </c>
      <c r="V1180" t="s">
        <v>88</v>
      </c>
      <c r="W1180" t="s">
        <v>89</v>
      </c>
      <c r="X1180" t="s">
        <v>141</v>
      </c>
      <c r="Y1180" t="s">
        <v>107</v>
      </c>
      <c r="Z1180" t="s">
        <v>108</v>
      </c>
      <c r="AA1180" t="s">
        <v>59</v>
      </c>
      <c r="AB1180">
        <v>4</v>
      </c>
      <c r="AC1180" t="s">
        <v>3103</v>
      </c>
      <c r="AD1180" t="s">
        <v>171</v>
      </c>
      <c r="AE1180" t="s">
        <v>3102</v>
      </c>
      <c r="AF1180" t="s">
        <v>171</v>
      </c>
      <c r="AG1180" t="s">
        <v>52</v>
      </c>
      <c r="AH1180">
        <v>9606</v>
      </c>
      <c r="AI1180" t="s">
        <v>61</v>
      </c>
      <c r="AJ1180" t="s">
        <v>3139</v>
      </c>
      <c r="AK1180" t="s">
        <v>63</v>
      </c>
      <c r="AL1180" t="s">
        <v>3136</v>
      </c>
    </row>
    <row r="1181" spans="1:38" x14ac:dyDescent="0.2">
      <c r="A1181">
        <v>1458</v>
      </c>
      <c r="B1181">
        <v>33228647</v>
      </c>
      <c r="C1181" t="s">
        <v>38</v>
      </c>
      <c r="D1181" t="s">
        <v>3140</v>
      </c>
      <c r="E1181" t="s">
        <v>3141</v>
      </c>
      <c r="F1181">
        <v>18343</v>
      </c>
      <c r="G1181">
        <v>18343</v>
      </c>
      <c r="H1181" t="s">
        <v>41</v>
      </c>
      <c r="I1181">
        <v>1938</v>
      </c>
      <c r="J1181" t="s">
        <v>95</v>
      </c>
      <c r="K1181" t="s">
        <v>43</v>
      </c>
      <c r="L1181" t="s">
        <v>3142</v>
      </c>
      <c r="M1181" t="s">
        <v>45</v>
      </c>
      <c r="N1181" t="s">
        <v>73</v>
      </c>
      <c r="O1181" t="s">
        <v>47</v>
      </c>
      <c r="P1181" t="s">
        <v>74</v>
      </c>
      <c r="Q1181" t="s">
        <v>114</v>
      </c>
      <c r="R1181" t="s">
        <v>52</v>
      </c>
      <c r="S1181" t="s">
        <v>52</v>
      </c>
      <c r="T1181" t="s">
        <v>869</v>
      </c>
      <c r="U1181" t="s">
        <v>3143</v>
      </c>
      <c r="V1181" t="s">
        <v>54</v>
      </c>
      <c r="W1181" t="s">
        <v>55</v>
      </c>
      <c r="X1181" t="s">
        <v>56</v>
      </c>
      <c r="Y1181" t="s">
        <v>2241</v>
      </c>
      <c r="Z1181" t="s">
        <v>2242</v>
      </c>
      <c r="AA1181" t="s">
        <v>82</v>
      </c>
      <c r="AB1181">
        <v>1</v>
      </c>
      <c r="AC1181" t="s">
        <v>102</v>
      </c>
      <c r="AD1181" t="s">
        <v>52</v>
      </c>
      <c r="AE1181" t="s">
        <v>52</v>
      </c>
      <c r="AF1181" t="s">
        <v>52</v>
      </c>
      <c r="AG1181" t="s">
        <v>52</v>
      </c>
      <c r="AH1181">
        <v>9606</v>
      </c>
      <c r="AI1181" t="s">
        <v>61</v>
      </c>
      <c r="AJ1181" t="s">
        <v>3144</v>
      </c>
      <c r="AK1181" t="s">
        <v>63</v>
      </c>
      <c r="AL1181" t="s">
        <v>104</v>
      </c>
    </row>
    <row r="1182" spans="1:38" x14ac:dyDescent="0.2">
      <c r="A1182">
        <v>1459</v>
      </c>
      <c r="B1182">
        <v>33228647</v>
      </c>
      <c r="C1182" t="s">
        <v>38</v>
      </c>
      <c r="D1182" t="s">
        <v>3140</v>
      </c>
      <c r="E1182" t="s">
        <v>3145</v>
      </c>
      <c r="F1182">
        <v>18343</v>
      </c>
      <c r="G1182">
        <v>18343</v>
      </c>
      <c r="H1182" t="s">
        <v>41</v>
      </c>
      <c r="I1182">
        <v>1925</v>
      </c>
      <c r="J1182" t="s">
        <v>95</v>
      </c>
      <c r="K1182" t="s">
        <v>43</v>
      </c>
      <c r="L1182" t="s">
        <v>3142</v>
      </c>
      <c r="M1182" t="s">
        <v>45</v>
      </c>
      <c r="N1182" t="s">
        <v>73</v>
      </c>
      <c r="O1182" t="s">
        <v>47</v>
      </c>
      <c r="P1182" t="s">
        <v>74</v>
      </c>
      <c r="Q1182" t="s">
        <v>114</v>
      </c>
      <c r="R1182" t="s">
        <v>52</v>
      </c>
      <c r="S1182" t="s">
        <v>52</v>
      </c>
      <c r="T1182" t="s">
        <v>869</v>
      </c>
      <c r="U1182" t="s">
        <v>3143</v>
      </c>
      <c r="V1182" t="s">
        <v>54</v>
      </c>
      <c r="W1182" t="s">
        <v>55</v>
      </c>
      <c r="X1182" t="s">
        <v>56</v>
      </c>
      <c r="Y1182" t="s">
        <v>2241</v>
      </c>
      <c r="Z1182" t="s">
        <v>2242</v>
      </c>
      <c r="AA1182" t="s">
        <v>82</v>
      </c>
      <c r="AB1182">
        <v>1</v>
      </c>
      <c r="AC1182" t="s">
        <v>102</v>
      </c>
      <c r="AD1182" t="s">
        <v>52</v>
      </c>
      <c r="AE1182" t="s">
        <v>52</v>
      </c>
      <c r="AF1182" t="s">
        <v>52</v>
      </c>
      <c r="AG1182" t="s">
        <v>52</v>
      </c>
      <c r="AH1182">
        <v>9606</v>
      </c>
      <c r="AI1182" t="s">
        <v>61</v>
      </c>
      <c r="AJ1182" t="s">
        <v>3146</v>
      </c>
      <c r="AK1182" t="s">
        <v>63</v>
      </c>
      <c r="AL1182" t="s">
        <v>104</v>
      </c>
    </row>
    <row r="1183" spans="1:38" x14ac:dyDescent="0.2">
      <c r="A1183">
        <v>1461</v>
      </c>
      <c r="B1183">
        <v>32738194</v>
      </c>
      <c r="C1183" t="s">
        <v>38</v>
      </c>
      <c r="D1183" t="s">
        <v>3147</v>
      </c>
      <c r="E1183" t="s">
        <v>3148</v>
      </c>
      <c r="F1183">
        <v>18192</v>
      </c>
      <c r="G1183">
        <v>18192</v>
      </c>
      <c r="H1183" t="s">
        <v>41</v>
      </c>
      <c r="I1183">
        <v>16</v>
      </c>
      <c r="J1183" t="s">
        <v>228</v>
      </c>
      <c r="K1183" t="s">
        <v>43</v>
      </c>
      <c r="L1183" t="s">
        <v>3149</v>
      </c>
      <c r="M1183" t="s">
        <v>45</v>
      </c>
      <c r="N1183" t="s">
        <v>279</v>
      </c>
      <c r="O1183" t="s">
        <v>47</v>
      </c>
      <c r="P1183" t="s">
        <v>74</v>
      </c>
      <c r="Q1183" t="s">
        <v>1438</v>
      </c>
      <c r="R1183" t="s">
        <v>52</v>
      </c>
      <c r="S1183" t="s">
        <v>52</v>
      </c>
      <c r="T1183">
        <f xml:space="preserve"> 0.3</f>
        <v>0.3</v>
      </c>
      <c r="U1183" t="s">
        <v>1998</v>
      </c>
      <c r="V1183" t="s">
        <v>54</v>
      </c>
      <c r="W1183" t="s">
        <v>55</v>
      </c>
      <c r="X1183" t="s">
        <v>56</v>
      </c>
      <c r="Y1183" t="s">
        <v>388</v>
      </c>
      <c r="Z1183" t="s">
        <v>347</v>
      </c>
      <c r="AA1183" t="s">
        <v>389</v>
      </c>
      <c r="AB1183">
        <v>3</v>
      </c>
      <c r="AC1183" t="s">
        <v>233</v>
      </c>
      <c r="AD1183" t="s">
        <v>171</v>
      </c>
      <c r="AE1183" t="s">
        <v>117</v>
      </c>
      <c r="AF1183" t="s">
        <v>52</v>
      </c>
      <c r="AG1183" t="s">
        <v>52</v>
      </c>
      <c r="AH1183">
        <v>9606</v>
      </c>
      <c r="AI1183" t="s">
        <v>61</v>
      </c>
      <c r="AJ1183" t="s">
        <v>3150</v>
      </c>
      <c r="AK1183" t="s">
        <v>63</v>
      </c>
      <c r="AL1183" t="s">
        <v>3151</v>
      </c>
    </row>
    <row r="1184" spans="1:38" x14ac:dyDescent="0.2">
      <c r="A1184">
        <v>1464</v>
      </c>
      <c r="B1184">
        <v>33188726</v>
      </c>
      <c r="C1184" t="s">
        <v>38</v>
      </c>
      <c r="D1184" t="s">
        <v>3152</v>
      </c>
      <c r="E1184" t="s">
        <v>3153</v>
      </c>
      <c r="F1184">
        <v>1578</v>
      </c>
      <c r="G1184">
        <v>19050</v>
      </c>
      <c r="H1184" t="s">
        <v>133</v>
      </c>
      <c r="I1184">
        <v>81</v>
      </c>
      <c r="J1184" t="s">
        <v>228</v>
      </c>
      <c r="K1184" t="s">
        <v>122</v>
      </c>
      <c r="L1184" t="s">
        <v>52</v>
      </c>
      <c r="M1184" t="s">
        <v>45</v>
      </c>
      <c r="N1184" t="s">
        <v>73</v>
      </c>
      <c r="O1184" t="s">
        <v>47</v>
      </c>
      <c r="P1184" t="s">
        <v>48</v>
      </c>
      <c r="Q1184" t="s">
        <v>114</v>
      </c>
      <c r="R1184" t="s">
        <v>2971</v>
      </c>
      <c r="S1184" t="s">
        <v>1369</v>
      </c>
      <c r="T1184">
        <f xml:space="preserve"> 0.3</f>
        <v>0.3</v>
      </c>
      <c r="U1184" t="s">
        <v>223</v>
      </c>
      <c r="V1184" t="s">
        <v>54</v>
      </c>
      <c r="W1184" t="s">
        <v>55</v>
      </c>
      <c r="X1184" t="s">
        <v>56</v>
      </c>
      <c r="Y1184" t="s">
        <v>3154</v>
      </c>
      <c r="Z1184" t="s">
        <v>225</v>
      </c>
      <c r="AA1184" t="s">
        <v>59</v>
      </c>
      <c r="AB1184">
        <v>1</v>
      </c>
      <c r="AC1184" t="s">
        <v>233</v>
      </c>
      <c r="AD1184" t="s">
        <v>52</v>
      </c>
      <c r="AE1184" t="s">
        <v>52</v>
      </c>
      <c r="AF1184" t="s">
        <v>52</v>
      </c>
      <c r="AG1184" t="s">
        <v>52</v>
      </c>
      <c r="AH1184">
        <v>9606</v>
      </c>
      <c r="AI1184" t="s">
        <v>61</v>
      </c>
      <c r="AJ1184" t="s">
        <v>3155</v>
      </c>
      <c r="AK1184" t="s">
        <v>63</v>
      </c>
      <c r="AL1184" t="s">
        <v>2528</v>
      </c>
    </row>
    <row r="1185" spans="1:38" x14ac:dyDescent="0.2">
      <c r="A1185">
        <v>1466</v>
      </c>
      <c r="B1185">
        <v>31564637</v>
      </c>
      <c r="C1185" t="s">
        <v>38</v>
      </c>
      <c r="D1185" t="s">
        <v>3156</v>
      </c>
      <c r="E1185" t="s">
        <v>3157</v>
      </c>
      <c r="F1185">
        <v>99</v>
      </c>
      <c r="G1185">
        <v>20500</v>
      </c>
      <c r="H1185" t="s">
        <v>133</v>
      </c>
      <c r="I1185">
        <v>99</v>
      </c>
      <c r="J1185" t="s">
        <v>340</v>
      </c>
      <c r="K1185" t="s">
        <v>135</v>
      </c>
      <c r="L1185" t="s">
        <v>52</v>
      </c>
      <c r="M1185" t="s">
        <v>45</v>
      </c>
      <c r="N1185" t="s">
        <v>279</v>
      </c>
      <c r="O1185" t="s">
        <v>47</v>
      </c>
      <c r="P1185" t="s">
        <v>74</v>
      </c>
      <c r="Q1185" t="s">
        <v>1229</v>
      </c>
      <c r="R1185" t="s">
        <v>52</v>
      </c>
      <c r="S1185" t="s">
        <v>52</v>
      </c>
      <c r="T1185">
        <f xml:space="preserve"> 0.3</f>
        <v>0.3</v>
      </c>
      <c r="U1185" t="s">
        <v>126</v>
      </c>
      <c r="V1185" t="s">
        <v>54</v>
      </c>
      <c r="W1185" t="s">
        <v>55</v>
      </c>
      <c r="X1185" t="s">
        <v>56</v>
      </c>
      <c r="Y1185" t="s">
        <v>81</v>
      </c>
      <c r="Z1185" t="s">
        <v>58</v>
      </c>
      <c r="AA1185" t="s">
        <v>389</v>
      </c>
      <c r="AB1185">
        <v>2</v>
      </c>
      <c r="AC1185" t="s">
        <v>117</v>
      </c>
      <c r="AD1185" t="s">
        <v>340</v>
      </c>
      <c r="AE1185" t="s">
        <v>52</v>
      </c>
      <c r="AF1185" t="s">
        <v>52</v>
      </c>
      <c r="AG1185" t="s">
        <v>52</v>
      </c>
      <c r="AH1185">
        <v>9606</v>
      </c>
      <c r="AI1185" t="s">
        <v>61</v>
      </c>
      <c r="AJ1185" t="s">
        <v>3158</v>
      </c>
      <c r="AK1185" t="s">
        <v>63</v>
      </c>
      <c r="AL1185" t="s">
        <v>3159</v>
      </c>
    </row>
    <row r="1186" spans="1:38" x14ac:dyDescent="0.2">
      <c r="A1186">
        <v>1467</v>
      </c>
      <c r="B1186">
        <v>31564637</v>
      </c>
      <c r="C1186" t="s">
        <v>38</v>
      </c>
      <c r="D1186" t="s">
        <v>3156</v>
      </c>
      <c r="E1186" t="s">
        <v>3160</v>
      </c>
      <c r="F1186">
        <v>99</v>
      </c>
      <c r="G1186">
        <v>20500</v>
      </c>
      <c r="H1186" t="s">
        <v>133</v>
      </c>
      <c r="I1186">
        <v>99</v>
      </c>
      <c r="J1186" t="s">
        <v>340</v>
      </c>
      <c r="K1186" t="s">
        <v>135</v>
      </c>
      <c r="L1186" t="s">
        <v>52</v>
      </c>
      <c r="M1186" t="s">
        <v>45</v>
      </c>
      <c r="N1186" t="s">
        <v>279</v>
      </c>
      <c r="O1186" t="s">
        <v>47</v>
      </c>
      <c r="P1186" t="s">
        <v>74</v>
      </c>
      <c r="Q1186" t="s">
        <v>1229</v>
      </c>
      <c r="R1186" t="s">
        <v>52</v>
      </c>
      <c r="S1186" t="s">
        <v>52</v>
      </c>
      <c r="T1186">
        <f xml:space="preserve"> 0.3</f>
        <v>0.3</v>
      </c>
      <c r="U1186" t="s">
        <v>126</v>
      </c>
      <c r="V1186" t="s">
        <v>54</v>
      </c>
      <c r="W1186" t="s">
        <v>55</v>
      </c>
      <c r="X1186" t="s">
        <v>56</v>
      </c>
      <c r="Y1186" t="s">
        <v>81</v>
      </c>
      <c r="Z1186" t="s">
        <v>58</v>
      </c>
      <c r="AA1186" t="s">
        <v>389</v>
      </c>
      <c r="AB1186">
        <v>2</v>
      </c>
      <c r="AC1186" t="s">
        <v>117</v>
      </c>
      <c r="AD1186" t="s">
        <v>340</v>
      </c>
      <c r="AE1186" t="s">
        <v>52</v>
      </c>
      <c r="AF1186" t="s">
        <v>52</v>
      </c>
      <c r="AG1186" t="s">
        <v>52</v>
      </c>
      <c r="AH1186">
        <v>9606</v>
      </c>
      <c r="AI1186" t="s">
        <v>61</v>
      </c>
      <c r="AJ1186" t="s">
        <v>3161</v>
      </c>
      <c r="AK1186" t="s">
        <v>63</v>
      </c>
      <c r="AL1186" t="s">
        <v>3159</v>
      </c>
    </row>
    <row r="1187" spans="1:38" x14ac:dyDescent="0.2">
      <c r="A1187">
        <v>1471</v>
      </c>
      <c r="B1187">
        <v>33539788</v>
      </c>
      <c r="C1187" t="s">
        <v>38</v>
      </c>
      <c r="D1187" t="s">
        <v>3162</v>
      </c>
      <c r="E1187" t="s">
        <v>3163</v>
      </c>
      <c r="F1187">
        <v>697</v>
      </c>
      <c r="G1187">
        <v>697</v>
      </c>
      <c r="H1187" t="s">
        <v>41</v>
      </c>
      <c r="I1187">
        <v>16</v>
      </c>
      <c r="J1187" t="s">
        <v>71</v>
      </c>
      <c r="K1187" t="s">
        <v>43</v>
      </c>
      <c r="L1187" t="s">
        <v>3164</v>
      </c>
      <c r="M1187" t="s">
        <v>45</v>
      </c>
      <c r="N1187" t="s">
        <v>230</v>
      </c>
      <c r="O1187" t="s">
        <v>47</v>
      </c>
      <c r="P1187" t="s">
        <v>48</v>
      </c>
      <c r="Q1187" t="s">
        <v>343</v>
      </c>
      <c r="R1187" t="s">
        <v>3165</v>
      </c>
      <c r="S1187" t="s">
        <v>3166</v>
      </c>
      <c r="T1187" t="s">
        <v>371</v>
      </c>
      <c r="U1187" t="s">
        <v>3167</v>
      </c>
      <c r="V1187" t="s">
        <v>54</v>
      </c>
      <c r="W1187" t="s">
        <v>55</v>
      </c>
      <c r="X1187" t="s">
        <v>56</v>
      </c>
      <c r="Y1187" t="s">
        <v>2241</v>
      </c>
      <c r="Z1187" t="s">
        <v>2242</v>
      </c>
      <c r="AA1187" t="s">
        <v>59</v>
      </c>
      <c r="AB1187">
        <v>2</v>
      </c>
      <c r="AC1187" t="s">
        <v>2178</v>
      </c>
      <c r="AD1187" t="s">
        <v>117</v>
      </c>
      <c r="AE1187" t="s">
        <v>52</v>
      </c>
      <c r="AF1187" t="s">
        <v>52</v>
      </c>
      <c r="AG1187" t="s">
        <v>52</v>
      </c>
      <c r="AH1187">
        <v>9606</v>
      </c>
      <c r="AI1187" t="s">
        <v>61</v>
      </c>
      <c r="AJ1187" t="s">
        <v>3168</v>
      </c>
      <c r="AK1187" t="s">
        <v>63</v>
      </c>
      <c r="AL1187" t="s">
        <v>2296</v>
      </c>
    </row>
    <row r="1188" spans="1:38" x14ac:dyDescent="0.2">
      <c r="A1188">
        <v>1472</v>
      </c>
      <c r="B1188">
        <v>33539788</v>
      </c>
      <c r="C1188" t="s">
        <v>38</v>
      </c>
      <c r="D1188" t="s">
        <v>3162</v>
      </c>
      <c r="E1188" t="s">
        <v>3169</v>
      </c>
      <c r="F1188">
        <v>697</v>
      </c>
      <c r="G1188">
        <v>697</v>
      </c>
      <c r="H1188" t="s">
        <v>41</v>
      </c>
      <c r="I1188">
        <v>22</v>
      </c>
      <c r="J1188" t="s">
        <v>71</v>
      </c>
      <c r="K1188" t="s">
        <v>43</v>
      </c>
      <c r="L1188" t="s">
        <v>3164</v>
      </c>
      <c r="M1188" t="s">
        <v>45</v>
      </c>
      <c r="N1188" t="s">
        <v>230</v>
      </c>
      <c r="O1188" t="s">
        <v>47</v>
      </c>
      <c r="P1188" t="s">
        <v>48</v>
      </c>
      <c r="Q1188" t="s">
        <v>343</v>
      </c>
      <c r="R1188" t="s">
        <v>3170</v>
      </c>
      <c r="S1188" t="s">
        <v>249</v>
      </c>
      <c r="T1188" t="s">
        <v>371</v>
      </c>
      <c r="U1188" t="s">
        <v>3167</v>
      </c>
      <c r="V1188" t="s">
        <v>54</v>
      </c>
      <c r="W1188" t="s">
        <v>55</v>
      </c>
      <c r="X1188" t="s">
        <v>56</v>
      </c>
      <c r="Y1188" t="s">
        <v>2241</v>
      </c>
      <c r="Z1188" t="s">
        <v>2242</v>
      </c>
      <c r="AA1188" t="s">
        <v>59</v>
      </c>
      <c r="AB1188">
        <v>2</v>
      </c>
      <c r="AC1188" t="s">
        <v>2178</v>
      </c>
      <c r="AD1188" t="s">
        <v>117</v>
      </c>
      <c r="AE1188" t="s">
        <v>52</v>
      </c>
      <c r="AF1188" t="s">
        <v>52</v>
      </c>
      <c r="AG1188" t="s">
        <v>52</v>
      </c>
      <c r="AH1188">
        <v>9606</v>
      </c>
      <c r="AI1188" t="s">
        <v>61</v>
      </c>
      <c r="AJ1188" t="s">
        <v>3168</v>
      </c>
      <c r="AK1188" t="s">
        <v>63</v>
      </c>
      <c r="AL1188" t="s">
        <v>2296</v>
      </c>
    </row>
    <row r="1189" spans="1:38" x14ac:dyDescent="0.2">
      <c r="A1189">
        <v>1473</v>
      </c>
      <c r="B1189">
        <v>33539788</v>
      </c>
      <c r="C1189" t="s">
        <v>38</v>
      </c>
      <c r="D1189" t="s">
        <v>3162</v>
      </c>
      <c r="E1189" t="s">
        <v>3171</v>
      </c>
      <c r="F1189">
        <v>697</v>
      </c>
      <c r="G1189">
        <v>697</v>
      </c>
      <c r="H1189" t="s">
        <v>41</v>
      </c>
      <c r="I1189">
        <v>11</v>
      </c>
      <c r="J1189" t="s">
        <v>71</v>
      </c>
      <c r="K1189" t="s">
        <v>43</v>
      </c>
      <c r="L1189" t="s">
        <v>3164</v>
      </c>
      <c r="M1189" t="s">
        <v>45</v>
      </c>
      <c r="N1189" t="s">
        <v>230</v>
      </c>
      <c r="O1189" t="s">
        <v>47</v>
      </c>
      <c r="P1189" t="s">
        <v>48</v>
      </c>
      <c r="Q1189" t="s">
        <v>343</v>
      </c>
      <c r="R1189" t="s">
        <v>3172</v>
      </c>
      <c r="S1189" t="s">
        <v>3173</v>
      </c>
      <c r="T1189" t="s">
        <v>371</v>
      </c>
      <c r="U1189" t="s">
        <v>3167</v>
      </c>
      <c r="V1189" t="s">
        <v>54</v>
      </c>
      <c r="W1189" t="s">
        <v>55</v>
      </c>
      <c r="X1189" t="s">
        <v>56</v>
      </c>
      <c r="Y1189" t="s">
        <v>2241</v>
      </c>
      <c r="Z1189" t="s">
        <v>2242</v>
      </c>
      <c r="AA1189" t="s">
        <v>59</v>
      </c>
      <c r="AB1189">
        <v>2</v>
      </c>
      <c r="AC1189" t="s">
        <v>2178</v>
      </c>
      <c r="AD1189" t="s">
        <v>117</v>
      </c>
      <c r="AE1189" t="s">
        <v>52</v>
      </c>
      <c r="AF1189" t="s">
        <v>52</v>
      </c>
      <c r="AG1189" t="s">
        <v>52</v>
      </c>
      <c r="AH1189">
        <v>9606</v>
      </c>
      <c r="AI1189" t="s">
        <v>61</v>
      </c>
      <c r="AJ1189" t="s">
        <v>3168</v>
      </c>
      <c r="AK1189" t="s">
        <v>63</v>
      </c>
      <c r="AL1189" t="s">
        <v>2296</v>
      </c>
    </row>
    <row r="1190" spans="1:38" x14ac:dyDescent="0.2">
      <c r="A1190">
        <v>1474</v>
      </c>
      <c r="B1190">
        <v>33539788</v>
      </c>
      <c r="C1190" t="s">
        <v>38</v>
      </c>
      <c r="D1190" t="s">
        <v>3162</v>
      </c>
      <c r="E1190" t="s">
        <v>3174</v>
      </c>
      <c r="F1190">
        <v>697</v>
      </c>
      <c r="G1190">
        <v>697</v>
      </c>
      <c r="H1190" t="s">
        <v>41</v>
      </c>
      <c r="I1190">
        <v>7</v>
      </c>
      <c r="J1190" t="s">
        <v>71</v>
      </c>
      <c r="K1190" t="s">
        <v>43</v>
      </c>
      <c r="L1190" t="s">
        <v>3164</v>
      </c>
      <c r="M1190" t="s">
        <v>45</v>
      </c>
      <c r="N1190" t="s">
        <v>230</v>
      </c>
      <c r="O1190" t="s">
        <v>47</v>
      </c>
      <c r="P1190" t="s">
        <v>48</v>
      </c>
      <c r="Q1190" t="s">
        <v>343</v>
      </c>
      <c r="R1190" t="s">
        <v>3175</v>
      </c>
      <c r="S1190" t="s">
        <v>2825</v>
      </c>
      <c r="T1190" t="s">
        <v>371</v>
      </c>
      <c r="U1190" t="s">
        <v>3167</v>
      </c>
      <c r="V1190" t="s">
        <v>54</v>
      </c>
      <c r="W1190" t="s">
        <v>55</v>
      </c>
      <c r="X1190" t="s">
        <v>56</v>
      </c>
      <c r="Y1190" t="s">
        <v>2241</v>
      </c>
      <c r="Z1190" t="s">
        <v>2242</v>
      </c>
      <c r="AA1190" t="s">
        <v>59</v>
      </c>
      <c r="AB1190">
        <v>2</v>
      </c>
      <c r="AC1190" t="s">
        <v>2178</v>
      </c>
      <c r="AD1190" t="s">
        <v>117</v>
      </c>
      <c r="AE1190" t="s">
        <v>52</v>
      </c>
      <c r="AF1190" t="s">
        <v>52</v>
      </c>
      <c r="AG1190" t="s">
        <v>52</v>
      </c>
      <c r="AH1190">
        <v>9606</v>
      </c>
      <c r="AI1190" t="s">
        <v>61</v>
      </c>
      <c r="AJ1190" t="s">
        <v>3168</v>
      </c>
      <c r="AK1190" t="s">
        <v>63</v>
      </c>
      <c r="AL1190" t="s">
        <v>2296</v>
      </c>
    </row>
    <row r="1191" spans="1:38" x14ac:dyDescent="0.2">
      <c r="A1191">
        <v>1475</v>
      </c>
      <c r="B1191">
        <v>33539788</v>
      </c>
      <c r="C1191" t="s">
        <v>38</v>
      </c>
      <c r="D1191" t="s">
        <v>3162</v>
      </c>
      <c r="E1191" t="s">
        <v>3176</v>
      </c>
      <c r="F1191">
        <v>697</v>
      </c>
      <c r="G1191">
        <v>697</v>
      </c>
      <c r="H1191" t="s">
        <v>41</v>
      </c>
      <c r="I1191">
        <v>7</v>
      </c>
      <c r="J1191" t="s">
        <v>71</v>
      </c>
      <c r="K1191" t="s">
        <v>43</v>
      </c>
      <c r="L1191" t="s">
        <v>3164</v>
      </c>
      <c r="M1191" t="s">
        <v>45</v>
      </c>
      <c r="N1191" t="s">
        <v>230</v>
      </c>
      <c r="O1191" t="s">
        <v>47</v>
      </c>
      <c r="P1191" t="s">
        <v>48</v>
      </c>
      <c r="Q1191" t="s">
        <v>343</v>
      </c>
      <c r="R1191" t="s">
        <v>2764</v>
      </c>
      <c r="S1191" t="s">
        <v>3177</v>
      </c>
      <c r="T1191" t="s">
        <v>371</v>
      </c>
      <c r="U1191" t="s">
        <v>3167</v>
      </c>
      <c r="V1191" t="s">
        <v>54</v>
      </c>
      <c r="W1191" t="s">
        <v>55</v>
      </c>
      <c r="X1191" t="s">
        <v>56</v>
      </c>
      <c r="Y1191" t="s">
        <v>2241</v>
      </c>
      <c r="Z1191" t="s">
        <v>2242</v>
      </c>
      <c r="AA1191" t="s">
        <v>59</v>
      </c>
      <c r="AB1191">
        <v>2</v>
      </c>
      <c r="AC1191" t="s">
        <v>2178</v>
      </c>
      <c r="AD1191" t="s">
        <v>117</v>
      </c>
      <c r="AE1191" t="s">
        <v>52</v>
      </c>
      <c r="AF1191" t="s">
        <v>52</v>
      </c>
      <c r="AG1191" t="s">
        <v>52</v>
      </c>
      <c r="AH1191">
        <v>9606</v>
      </c>
      <c r="AI1191" t="s">
        <v>61</v>
      </c>
      <c r="AJ1191" t="s">
        <v>3178</v>
      </c>
      <c r="AK1191" t="s">
        <v>63</v>
      </c>
      <c r="AL1191" t="s">
        <v>2296</v>
      </c>
    </row>
    <row r="1192" spans="1:38" x14ac:dyDescent="0.2">
      <c r="A1192">
        <v>1476</v>
      </c>
      <c r="B1192">
        <v>33539788</v>
      </c>
      <c r="C1192" t="s">
        <v>38</v>
      </c>
      <c r="D1192" t="s">
        <v>3162</v>
      </c>
      <c r="E1192" t="s">
        <v>3179</v>
      </c>
      <c r="F1192">
        <v>697</v>
      </c>
      <c r="G1192">
        <v>697</v>
      </c>
      <c r="H1192" t="s">
        <v>41</v>
      </c>
      <c r="I1192">
        <v>18</v>
      </c>
      <c r="J1192" t="s">
        <v>71</v>
      </c>
      <c r="K1192" t="s">
        <v>43</v>
      </c>
      <c r="L1192" t="s">
        <v>3164</v>
      </c>
      <c r="M1192" t="s">
        <v>45</v>
      </c>
      <c r="N1192" t="s">
        <v>230</v>
      </c>
      <c r="O1192" t="s">
        <v>47</v>
      </c>
      <c r="P1192" t="s">
        <v>48</v>
      </c>
      <c r="Q1192" t="s">
        <v>343</v>
      </c>
      <c r="R1192" t="s">
        <v>2750</v>
      </c>
      <c r="S1192" t="s">
        <v>3180</v>
      </c>
      <c r="T1192" t="s">
        <v>371</v>
      </c>
      <c r="U1192" t="s">
        <v>3167</v>
      </c>
      <c r="V1192" t="s">
        <v>54</v>
      </c>
      <c r="W1192" t="s">
        <v>55</v>
      </c>
      <c r="X1192" t="s">
        <v>56</v>
      </c>
      <c r="Y1192" t="s">
        <v>2241</v>
      </c>
      <c r="Z1192" t="s">
        <v>2242</v>
      </c>
      <c r="AA1192" t="s">
        <v>59</v>
      </c>
      <c r="AB1192">
        <v>2</v>
      </c>
      <c r="AC1192" t="s">
        <v>2178</v>
      </c>
      <c r="AD1192" t="s">
        <v>117</v>
      </c>
      <c r="AE1192" t="s">
        <v>52</v>
      </c>
      <c r="AF1192" t="s">
        <v>52</v>
      </c>
      <c r="AG1192" t="s">
        <v>52</v>
      </c>
      <c r="AH1192">
        <v>9606</v>
      </c>
      <c r="AI1192" t="s">
        <v>61</v>
      </c>
      <c r="AJ1192" t="s">
        <v>3178</v>
      </c>
      <c r="AK1192" t="s">
        <v>63</v>
      </c>
      <c r="AL1192" t="s">
        <v>2296</v>
      </c>
    </row>
    <row r="1193" spans="1:38" x14ac:dyDescent="0.2">
      <c r="A1193">
        <v>1477</v>
      </c>
      <c r="B1193">
        <v>33539788</v>
      </c>
      <c r="C1193" t="s">
        <v>38</v>
      </c>
      <c r="D1193" t="s">
        <v>3162</v>
      </c>
      <c r="E1193" t="s">
        <v>3181</v>
      </c>
      <c r="F1193">
        <v>697</v>
      </c>
      <c r="G1193">
        <v>697</v>
      </c>
      <c r="H1193" t="s">
        <v>41</v>
      </c>
      <c r="I1193">
        <v>6</v>
      </c>
      <c r="J1193" t="s">
        <v>71</v>
      </c>
      <c r="K1193" t="s">
        <v>43</v>
      </c>
      <c r="L1193" t="s">
        <v>3164</v>
      </c>
      <c r="M1193" t="s">
        <v>45</v>
      </c>
      <c r="N1193" t="s">
        <v>230</v>
      </c>
      <c r="O1193" t="s">
        <v>47</v>
      </c>
      <c r="P1193" t="s">
        <v>48</v>
      </c>
      <c r="Q1193" t="s">
        <v>343</v>
      </c>
      <c r="R1193" t="s">
        <v>2525</v>
      </c>
      <c r="S1193" t="s">
        <v>2154</v>
      </c>
      <c r="T1193" t="s">
        <v>371</v>
      </c>
      <c r="U1193" t="s">
        <v>3167</v>
      </c>
      <c r="V1193" t="s">
        <v>54</v>
      </c>
      <c r="W1193" t="s">
        <v>55</v>
      </c>
      <c r="X1193" t="s">
        <v>56</v>
      </c>
      <c r="Y1193" t="s">
        <v>2241</v>
      </c>
      <c r="Z1193" t="s">
        <v>2242</v>
      </c>
      <c r="AA1193" t="s">
        <v>59</v>
      </c>
      <c r="AB1193">
        <v>2</v>
      </c>
      <c r="AC1193" t="s">
        <v>2178</v>
      </c>
      <c r="AD1193" t="s">
        <v>117</v>
      </c>
      <c r="AE1193" t="s">
        <v>52</v>
      </c>
      <c r="AF1193" t="s">
        <v>52</v>
      </c>
      <c r="AG1193" t="s">
        <v>52</v>
      </c>
      <c r="AH1193">
        <v>9606</v>
      </c>
      <c r="AI1193" t="s">
        <v>61</v>
      </c>
      <c r="AJ1193" t="s">
        <v>3178</v>
      </c>
      <c r="AK1193" t="s">
        <v>63</v>
      </c>
      <c r="AL1193" t="s">
        <v>2296</v>
      </c>
    </row>
    <row r="1194" spans="1:38" x14ac:dyDescent="0.2">
      <c r="A1194">
        <v>1478</v>
      </c>
      <c r="B1194">
        <v>33539788</v>
      </c>
      <c r="C1194" t="s">
        <v>38</v>
      </c>
      <c r="D1194" t="s">
        <v>3162</v>
      </c>
      <c r="E1194" t="s">
        <v>3182</v>
      </c>
      <c r="F1194">
        <v>697</v>
      </c>
      <c r="G1194">
        <v>697</v>
      </c>
      <c r="H1194" t="s">
        <v>41</v>
      </c>
      <c r="I1194">
        <v>1</v>
      </c>
      <c r="J1194" t="s">
        <v>71</v>
      </c>
      <c r="K1194" t="s">
        <v>43</v>
      </c>
      <c r="L1194" t="s">
        <v>3164</v>
      </c>
      <c r="M1194" t="s">
        <v>45</v>
      </c>
      <c r="N1194" t="s">
        <v>230</v>
      </c>
      <c r="O1194" t="s">
        <v>47</v>
      </c>
      <c r="P1194" t="s">
        <v>48</v>
      </c>
      <c r="Q1194" t="s">
        <v>343</v>
      </c>
      <c r="R1194" t="s">
        <v>3183</v>
      </c>
      <c r="S1194" t="s">
        <v>3184</v>
      </c>
      <c r="T1194" t="s">
        <v>371</v>
      </c>
      <c r="U1194" t="s">
        <v>3167</v>
      </c>
      <c r="V1194" t="s">
        <v>54</v>
      </c>
      <c r="W1194" t="s">
        <v>55</v>
      </c>
      <c r="X1194" t="s">
        <v>56</v>
      </c>
      <c r="Y1194" t="s">
        <v>2241</v>
      </c>
      <c r="Z1194" t="s">
        <v>2242</v>
      </c>
      <c r="AA1194" t="s">
        <v>59</v>
      </c>
      <c r="AB1194">
        <v>2</v>
      </c>
      <c r="AC1194" t="s">
        <v>2178</v>
      </c>
      <c r="AD1194" t="s">
        <v>117</v>
      </c>
      <c r="AE1194" t="s">
        <v>52</v>
      </c>
      <c r="AF1194" t="s">
        <v>52</v>
      </c>
      <c r="AG1194" t="s">
        <v>52</v>
      </c>
      <c r="AH1194">
        <v>9606</v>
      </c>
      <c r="AI1194" t="s">
        <v>61</v>
      </c>
      <c r="AJ1194" t="s">
        <v>3178</v>
      </c>
      <c r="AK1194" t="s">
        <v>63</v>
      </c>
      <c r="AL1194" t="s">
        <v>2296</v>
      </c>
    </row>
    <row r="1195" spans="1:38" x14ac:dyDescent="0.2">
      <c r="A1195">
        <v>1479</v>
      </c>
      <c r="B1195">
        <v>33172989</v>
      </c>
      <c r="C1195" t="s">
        <v>38</v>
      </c>
      <c r="D1195" t="s">
        <v>3185</v>
      </c>
      <c r="E1195" t="s">
        <v>3186</v>
      </c>
      <c r="F1195">
        <v>19647</v>
      </c>
      <c r="G1195">
        <v>19647</v>
      </c>
      <c r="H1195" t="s">
        <v>41</v>
      </c>
      <c r="I1195">
        <v>154</v>
      </c>
      <c r="J1195" t="s">
        <v>228</v>
      </c>
      <c r="K1195" t="s">
        <v>43</v>
      </c>
      <c r="L1195" t="s">
        <v>2605</v>
      </c>
      <c r="M1195" t="s">
        <v>45</v>
      </c>
      <c r="N1195" t="s">
        <v>46</v>
      </c>
      <c r="O1195" t="s">
        <v>47</v>
      </c>
      <c r="P1195" t="s">
        <v>2107</v>
      </c>
      <c r="Q1195" t="s">
        <v>3187</v>
      </c>
      <c r="R1195" t="s">
        <v>3188</v>
      </c>
      <c r="S1195" t="s">
        <v>3189</v>
      </c>
      <c r="T1195" t="s">
        <v>52</v>
      </c>
      <c r="U1195" t="s">
        <v>167</v>
      </c>
      <c r="V1195" t="s">
        <v>54</v>
      </c>
      <c r="W1195" t="s">
        <v>55</v>
      </c>
      <c r="X1195" t="s">
        <v>56</v>
      </c>
      <c r="Y1195" t="s">
        <v>314</v>
      </c>
      <c r="Z1195" t="s">
        <v>162</v>
      </c>
      <c r="AA1195" t="s">
        <v>2111</v>
      </c>
      <c r="AB1195">
        <v>3</v>
      </c>
      <c r="AC1195" t="s">
        <v>233</v>
      </c>
      <c r="AD1195" t="s">
        <v>117</v>
      </c>
      <c r="AE1195" t="s">
        <v>171</v>
      </c>
      <c r="AF1195" t="s">
        <v>52</v>
      </c>
      <c r="AG1195" t="s">
        <v>52</v>
      </c>
      <c r="AH1195">
        <v>9606</v>
      </c>
      <c r="AI1195" t="s">
        <v>61</v>
      </c>
      <c r="AJ1195" t="s">
        <v>3190</v>
      </c>
      <c r="AK1195" t="s">
        <v>63</v>
      </c>
      <c r="AL1195" t="s">
        <v>2113</v>
      </c>
    </row>
    <row r="1196" spans="1:38" x14ac:dyDescent="0.2">
      <c r="A1196">
        <v>1480</v>
      </c>
      <c r="B1196">
        <v>33172989</v>
      </c>
      <c r="C1196" t="s">
        <v>38</v>
      </c>
      <c r="D1196" t="s">
        <v>3185</v>
      </c>
      <c r="E1196" t="s">
        <v>3191</v>
      </c>
      <c r="F1196">
        <v>19647</v>
      </c>
      <c r="G1196">
        <v>19647</v>
      </c>
      <c r="H1196" t="s">
        <v>41</v>
      </c>
      <c r="I1196">
        <v>147</v>
      </c>
      <c r="J1196" t="s">
        <v>228</v>
      </c>
      <c r="K1196" t="s">
        <v>43</v>
      </c>
      <c r="L1196" t="s">
        <v>2605</v>
      </c>
      <c r="M1196" t="s">
        <v>45</v>
      </c>
      <c r="N1196" t="s">
        <v>46</v>
      </c>
      <c r="O1196" t="s">
        <v>47</v>
      </c>
      <c r="P1196" t="s">
        <v>2107</v>
      </c>
      <c r="Q1196" t="s">
        <v>3187</v>
      </c>
      <c r="R1196" t="s">
        <v>3188</v>
      </c>
      <c r="S1196" t="s">
        <v>3189</v>
      </c>
      <c r="T1196" t="s">
        <v>52</v>
      </c>
      <c r="U1196" t="s">
        <v>167</v>
      </c>
      <c r="V1196" t="s">
        <v>54</v>
      </c>
      <c r="W1196" t="s">
        <v>55</v>
      </c>
      <c r="X1196" t="s">
        <v>56</v>
      </c>
      <c r="Y1196" t="s">
        <v>314</v>
      </c>
      <c r="Z1196" t="s">
        <v>162</v>
      </c>
      <c r="AA1196" t="s">
        <v>2111</v>
      </c>
      <c r="AB1196">
        <v>3</v>
      </c>
      <c r="AC1196" t="s">
        <v>233</v>
      </c>
      <c r="AD1196" t="s">
        <v>117</v>
      </c>
      <c r="AE1196" t="s">
        <v>171</v>
      </c>
      <c r="AF1196" t="s">
        <v>52</v>
      </c>
      <c r="AG1196" t="s">
        <v>52</v>
      </c>
      <c r="AH1196">
        <v>9606</v>
      </c>
      <c r="AI1196" t="s">
        <v>61</v>
      </c>
      <c r="AJ1196" t="s">
        <v>3192</v>
      </c>
      <c r="AK1196" t="s">
        <v>63</v>
      </c>
      <c r="AL1196" t="s">
        <v>2113</v>
      </c>
    </row>
    <row r="1197" spans="1:38" x14ac:dyDescent="0.2">
      <c r="A1197">
        <v>1485</v>
      </c>
      <c r="B1197">
        <v>32528131</v>
      </c>
      <c r="C1197" t="s">
        <v>38</v>
      </c>
      <c r="D1197" t="s">
        <v>3193</v>
      </c>
      <c r="E1197" t="s">
        <v>3194</v>
      </c>
      <c r="F1197">
        <v>979</v>
      </c>
      <c r="G1197">
        <v>19114</v>
      </c>
      <c r="H1197" t="s">
        <v>133</v>
      </c>
      <c r="I1197">
        <v>979</v>
      </c>
      <c r="J1197" t="s">
        <v>3195</v>
      </c>
      <c r="K1197" t="s">
        <v>135</v>
      </c>
      <c r="L1197" t="s">
        <v>52</v>
      </c>
      <c r="M1197" t="s">
        <v>45</v>
      </c>
      <c r="N1197" t="s">
        <v>46</v>
      </c>
      <c r="O1197" t="s">
        <v>47</v>
      </c>
      <c r="P1197" t="s">
        <v>48</v>
      </c>
      <c r="Q1197" t="s">
        <v>114</v>
      </c>
      <c r="R1197" t="s">
        <v>50</v>
      </c>
      <c r="S1197" t="s">
        <v>1353</v>
      </c>
      <c r="T1197" t="s">
        <v>869</v>
      </c>
      <c r="U1197" t="s">
        <v>1441</v>
      </c>
      <c r="V1197" t="s">
        <v>54</v>
      </c>
      <c r="W1197" t="s">
        <v>55</v>
      </c>
      <c r="X1197" t="s">
        <v>56</v>
      </c>
      <c r="Y1197" t="s">
        <v>3196</v>
      </c>
      <c r="Z1197" t="s">
        <v>152</v>
      </c>
      <c r="AA1197" t="s">
        <v>59</v>
      </c>
      <c r="AB1197">
        <v>3</v>
      </c>
      <c r="AC1197" t="s">
        <v>3197</v>
      </c>
      <c r="AD1197" t="s">
        <v>117</v>
      </c>
      <c r="AE1197" t="s">
        <v>171</v>
      </c>
      <c r="AF1197" t="s">
        <v>52</v>
      </c>
      <c r="AG1197" t="s">
        <v>52</v>
      </c>
      <c r="AH1197">
        <v>9606</v>
      </c>
      <c r="AI1197" t="s">
        <v>61</v>
      </c>
      <c r="AJ1197" t="s">
        <v>3198</v>
      </c>
      <c r="AK1197" t="s">
        <v>63</v>
      </c>
      <c r="AL1197" t="s">
        <v>64</v>
      </c>
    </row>
    <row r="1198" spans="1:38" x14ac:dyDescent="0.2">
      <c r="A1198">
        <v>1486</v>
      </c>
      <c r="B1198">
        <v>32528131</v>
      </c>
      <c r="C1198" t="s">
        <v>38</v>
      </c>
      <c r="D1198" t="s">
        <v>3193</v>
      </c>
      <c r="E1198" t="s">
        <v>3199</v>
      </c>
      <c r="F1198">
        <v>543</v>
      </c>
      <c r="G1198">
        <v>19114</v>
      </c>
      <c r="H1198" t="s">
        <v>133</v>
      </c>
      <c r="I1198">
        <v>543</v>
      </c>
      <c r="J1198" t="s">
        <v>3195</v>
      </c>
      <c r="K1198" t="s">
        <v>135</v>
      </c>
      <c r="L1198" t="s">
        <v>52</v>
      </c>
      <c r="M1198" t="s">
        <v>45</v>
      </c>
      <c r="N1198" t="s">
        <v>46</v>
      </c>
      <c r="O1198" t="s">
        <v>47</v>
      </c>
      <c r="P1198" t="s">
        <v>48</v>
      </c>
      <c r="Q1198" t="s">
        <v>114</v>
      </c>
      <c r="R1198" t="s">
        <v>50</v>
      </c>
      <c r="S1198" t="s">
        <v>1353</v>
      </c>
      <c r="T1198" t="s">
        <v>869</v>
      </c>
      <c r="U1198" t="s">
        <v>1441</v>
      </c>
      <c r="V1198" t="s">
        <v>54</v>
      </c>
      <c r="W1198" t="s">
        <v>55</v>
      </c>
      <c r="X1198" t="s">
        <v>56</v>
      </c>
      <c r="Y1198" t="s">
        <v>3196</v>
      </c>
      <c r="Z1198" t="s">
        <v>152</v>
      </c>
      <c r="AA1198" t="s">
        <v>59</v>
      </c>
      <c r="AB1198">
        <v>3</v>
      </c>
      <c r="AC1198" t="s">
        <v>3197</v>
      </c>
      <c r="AD1198" t="s">
        <v>117</v>
      </c>
      <c r="AE1198" t="s">
        <v>171</v>
      </c>
      <c r="AF1198" t="s">
        <v>52</v>
      </c>
      <c r="AG1198" t="s">
        <v>52</v>
      </c>
      <c r="AH1198">
        <v>9606</v>
      </c>
      <c r="AI1198" t="s">
        <v>61</v>
      </c>
      <c r="AJ1198" t="s">
        <v>3200</v>
      </c>
      <c r="AK1198" t="s">
        <v>63</v>
      </c>
      <c r="AL1198" t="s">
        <v>64</v>
      </c>
    </row>
    <row r="1199" spans="1:38" x14ac:dyDescent="0.2">
      <c r="A1199">
        <v>1487</v>
      </c>
      <c r="B1199">
        <v>30838976</v>
      </c>
      <c r="C1199" t="s">
        <v>38</v>
      </c>
      <c r="D1199" t="s">
        <v>3201</v>
      </c>
      <c r="E1199" t="s">
        <v>3202</v>
      </c>
      <c r="F1199">
        <v>117</v>
      </c>
      <c r="G1199">
        <v>117</v>
      </c>
      <c r="H1199" t="s">
        <v>41</v>
      </c>
      <c r="I1199">
        <v>17</v>
      </c>
      <c r="J1199" t="s">
        <v>228</v>
      </c>
      <c r="K1199" t="s">
        <v>43</v>
      </c>
      <c r="L1199" t="s">
        <v>3203</v>
      </c>
      <c r="M1199" t="s">
        <v>45</v>
      </c>
      <c r="N1199" t="s">
        <v>230</v>
      </c>
      <c r="O1199" t="s">
        <v>47</v>
      </c>
      <c r="P1199" t="s">
        <v>74</v>
      </c>
      <c r="Q1199" t="s">
        <v>3204</v>
      </c>
      <c r="R1199" t="s">
        <v>52</v>
      </c>
      <c r="S1199" t="s">
        <v>52</v>
      </c>
      <c r="T1199">
        <f xml:space="preserve"> 0.2</f>
        <v>0.2</v>
      </c>
      <c r="U1199" t="s">
        <v>3205</v>
      </c>
      <c r="V1199" t="s">
        <v>54</v>
      </c>
      <c r="W1199" t="s">
        <v>55</v>
      </c>
      <c r="X1199" t="s">
        <v>56</v>
      </c>
      <c r="Y1199" t="s">
        <v>156</v>
      </c>
      <c r="Z1199" t="s">
        <v>157</v>
      </c>
      <c r="AA1199" t="s">
        <v>82</v>
      </c>
      <c r="AB1199">
        <v>4</v>
      </c>
      <c r="AC1199" t="s">
        <v>3102</v>
      </c>
      <c r="AD1199" t="s">
        <v>117</v>
      </c>
      <c r="AE1199" t="s">
        <v>3103</v>
      </c>
      <c r="AF1199" t="s">
        <v>117</v>
      </c>
      <c r="AG1199" t="s">
        <v>52</v>
      </c>
      <c r="AH1199">
        <v>9606</v>
      </c>
      <c r="AI1199" t="s">
        <v>61</v>
      </c>
      <c r="AJ1199" t="s">
        <v>3206</v>
      </c>
      <c r="AK1199" t="s">
        <v>63</v>
      </c>
      <c r="AL1199" t="s">
        <v>3207</v>
      </c>
    </row>
    <row r="1200" spans="1:38" x14ac:dyDescent="0.2">
      <c r="A1200">
        <v>1488</v>
      </c>
      <c r="B1200">
        <v>30838976</v>
      </c>
      <c r="C1200" t="s">
        <v>38</v>
      </c>
      <c r="D1200" t="s">
        <v>3201</v>
      </c>
      <c r="E1200" t="s">
        <v>3208</v>
      </c>
      <c r="F1200">
        <v>117</v>
      </c>
      <c r="G1200">
        <v>117</v>
      </c>
      <c r="H1200" t="s">
        <v>41</v>
      </c>
      <c r="I1200">
        <v>20</v>
      </c>
      <c r="J1200" t="s">
        <v>228</v>
      </c>
      <c r="K1200" t="s">
        <v>43</v>
      </c>
      <c r="L1200" t="s">
        <v>3209</v>
      </c>
      <c r="M1200" t="s">
        <v>45</v>
      </c>
      <c r="N1200" t="s">
        <v>230</v>
      </c>
      <c r="O1200" t="s">
        <v>47</v>
      </c>
      <c r="P1200" t="s">
        <v>74</v>
      </c>
      <c r="Q1200" t="s">
        <v>136</v>
      </c>
      <c r="R1200" t="s">
        <v>52</v>
      </c>
      <c r="S1200" t="s">
        <v>52</v>
      </c>
      <c r="T1200">
        <f xml:space="preserve"> 0.2</f>
        <v>0.2</v>
      </c>
      <c r="U1200" t="s">
        <v>3205</v>
      </c>
      <c r="V1200" t="s">
        <v>54</v>
      </c>
      <c r="W1200" t="s">
        <v>55</v>
      </c>
      <c r="X1200" t="s">
        <v>56</v>
      </c>
      <c r="Y1200" t="s">
        <v>156</v>
      </c>
      <c r="Z1200" t="s">
        <v>157</v>
      </c>
      <c r="AA1200" t="s">
        <v>82</v>
      </c>
      <c r="AB1200">
        <v>4</v>
      </c>
      <c r="AC1200" t="s">
        <v>3102</v>
      </c>
      <c r="AD1200" t="s">
        <v>117</v>
      </c>
      <c r="AE1200" t="s">
        <v>3103</v>
      </c>
      <c r="AF1200" t="s">
        <v>117</v>
      </c>
      <c r="AG1200" t="s">
        <v>52</v>
      </c>
      <c r="AH1200">
        <v>9606</v>
      </c>
      <c r="AI1200" t="s">
        <v>61</v>
      </c>
      <c r="AJ1200" t="s">
        <v>3206</v>
      </c>
      <c r="AK1200" t="s">
        <v>63</v>
      </c>
      <c r="AL1200" t="s">
        <v>3207</v>
      </c>
    </row>
    <row r="1201" spans="1:38" x14ac:dyDescent="0.2">
      <c r="A1201">
        <v>1491</v>
      </c>
      <c r="B1201">
        <v>33539788</v>
      </c>
      <c r="C1201" t="s">
        <v>38</v>
      </c>
      <c r="D1201" t="s">
        <v>3162</v>
      </c>
      <c r="E1201" t="s">
        <v>3210</v>
      </c>
      <c r="F1201">
        <v>697</v>
      </c>
      <c r="G1201">
        <v>697</v>
      </c>
      <c r="H1201" t="s">
        <v>41</v>
      </c>
      <c r="I1201">
        <v>17</v>
      </c>
      <c r="J1201" t="s">
        <v>71</v>
      </c>
      <c r="K1201" t="s">
        <v>43</v>
      </c>
      <c r="L1201" t="s">
        <v>3164</v>
      </c>
      <c r="M1201" t="s">
        <v>45</v>
      </c>
      <c r="N1201" t="s">
        <v>230</v>
      </c>
      <c r="O1201" t="s">
        <v>47</v>
      </c>
      <c r="P1201" t="s">
        <v>48</v>
      </c>
      <c r="Q1201" t="s">
        <v>343</v>
      </c>
      <c r="R1201" t="s">
        <v>3211</v>
      </c>
      <c r="S1201" t="s">
        <v>3212</v>
      </c>
      <c r="T1201" t="s">
        <v>371</v>
      </c>
      <c r="U1201" t="s">
        <v>3167</v>
      </c>
      <c r="V1201" t="s">
        <v>54</v>
      </c>
      <c r="W1201" t="s">
        <v>55</v>
      </c>
      <c r="X1201" t="s">
        <v>56</v>
      </c>
      <c r="Y1201" t="s">
        <v>2241</v>
      </c>
      <c r="Z1201" t="s">
        <v>2242</v>
      </c>
      <c r="AA1201" t="s">
        <v>59</v>
      </c>
      <c r="AB1201">
        <v>2</v>
      </c>
      <c r="AC1201" t="s">
        <v>2178</v>
      </c>
      <c r="AD1201" t="s">
        <v>117</v>
      </c>
      <c r="AE1201" t="s">
        <v>52</v>
      </c>
      <c r="AF1201" t="s">
        <v>52</v>
      </c>
      <c r="AG1201" t="s">
        <v>52</v>
      </c>
      <c r="AH1201">
        <v>9606</v>
      </c>
      <c r="AI1201" t="s">
        <v>61</v>
      </c>
      <c r="AJ1201" t="s">
        <v>3213</v>
      </c>
      <c r="AK1201" t="s">
        <v>63</v>
      </c>
      <c r="AL1201" t="s">
        <v>2296</v>
      </c>
    </row>
    <row r="1202" spans="1:38" x14ac:dyDescent="0.2">
      <c r="A1202">
        <v>1492</v>
      </c>
      <c r="B1202">
        <v>33539788</v>
      </c>
      <c r="C1202" t="s">
        <v>38</v>
      </c>
      <c r="D1202" t="s">
        <v>3162</v>
      </c>
      <c r="E1202" t="s">
        <v>3214</v>
      </c>
      <c r="F1202">
        <v>697</v>
      </c>
      <c r="G1202">
        <v>697</v>
      </c>
      <c r="H1202" t="s">
        <v>41</v>
      </c>
      <c r="I1202">
        <v>18</v>
      </c>
      <c r="J1202" t="s">
        <v>71</v>
      </c>
      <c r="K1202" t="s">
        <v>43</v>
      </c>
      <c r="L1202" t="s">
        <v>3164</v>
      </c>
      <c r="M1202" t="s">
        <v>45</v>
      </c>
      <c r="N1202" t="s">
        <v>230</v>
      </c>
      <c r="O1202" t="s">
        <v>47</v>
      </c>
      <c r="P1202" t="s">
        <v>48</v>
      </c>
      <c r="Q1202" t="s">
        <v>343</v>
      </c>
      <c r="R1202" t="s">
        <v>2819</v>
      </c>
      <c r="S1202" t="s">
        <v>2898</v>
      </c>
      <c r="T1202" t="s">
        <v>371</v>
      </c>
      <c r="U1202" t="s">
        <v>3167</v>
      </c>
      <c r="V1202" t="s">
        <v>54</v>
      </c>
      <c r="W1202" t="s">
        <v>55</v>
      </c>
      <c r="X1202" t="s">
        <v>56</v>
      </c>
      <c r="Y1202" t="s">
        <v>2241</v>
      </c>
      <c r="Z1202" t="s">
        <v>2242</v>
      </c>
      <c r="AA1202" t="s">
        <v>59</v>
      </c>
      <c r="AB1202">
        <v>2</v>
      </c>
      <c r="AC1202" t="s">
        <v>2178</v>
      </c>
      <c r="AD1202" t="s">
        <v>117</v>
      </c>
      <c r="AE1202" t="s">
        <v>52</v>
      </c>
      <c r="AF1202" t="s">
        <v>52</v>
      </c>
      <c r="AG1202" t="s">
        <v>52</v>
      </c>
      <c r="AH1202">
        <v>9606</v>
      </c>
      <c r="AI1202" t="s">
        <v>61</v>
      </c>
      <c r="AJ1202" t="s">
        <v>3213</v>
      </c>
      <c r="AK1202" t="s">
        <v>63</v>
      </c>
      <c r="AL1202" t="s">
        <v>2296</v>
      </c>
    </row>
    <row r="1203" spans="1:38" x14ac:dyDescent="0.2">
      <c r="A1203">
        <v>1493</v>
      </c>
      <c r="B1203">
        <v>33539788</v>
      </c>
      <c r="C1203" t="s">
        <v>38</v>
      </c>
      <c r="D1203" t="s">
        <v>3162</v>
      </c>
      <c r="E1203" t="s">
        <v>3215</v>
      </c>
      <c r="F1203">
        <v>697</v>
      </c>
      <c r="G1203">
        <v>697</v>
      </c>
      <c r="H1203" t="s">
        <v>41</v>
      </c>
      <c r="I1203">
        <v>6</v>
      </c>
      <c r="J1203" t="s">
        <v>71</v>
      </c>
      <c r="K1203" t="s">
        <v>43</v>
      </c>
      <c r="L1203" t="s">
        <v>3164</v>
      </c>
      <c r="M1203" t="s">
        <v>45</v>
      </c>
      <c r="N1203" t="s">
        <v>230</v>
      </c>
      <c r="O1203" t="s">
        <v>47</v>
      </c>
      <c r="P1203" t="s">
        <v>48</v>
      </c>
      <c r="Q1203" t="s">
        <v>343</v>
      </c>
      <c r="R1203" t="s">
        <v>3216</v>
      </c>
      <c r="S1203" t="s">
        <v>3217</v>
      </c>
      <c r="T1203" t="s">
        <v>371</v>
      </c>
      <c r="U1203" t="s">
        <v>3167</v>
      </c>
      <c r="V1203" t="s">
        <v>54</v>
      </c>
      <c r="W1203" t="s">
        <v>55</v>
      </c>
      <c r="X1203" t="s">
        <v>56</v>
      </c>
      <c r="Y1203" t="s">
        <v>2241</v>
      </c>
      <c r="Z1203" t="s">
        <v>2242</v>
      </c>
      <c r="AA1203" t="s">
        <v>59</v>
      </c>
      <c r="AB1203">
        <v>2</v>
      </c>
      <c r="AC1203" t="s">
        <v>2178</v>
      </c>
      <c r="AD1203" t="s">
        <v>117</v>
      </c>
      <c r="AE1203" t="s">
        <v>52</v>
      </c>
      <c r="AF1203" t="s">
        <v>52</v>
      </c>
      <c r="AG1203" t="s">
        <v>52</v>
      </c>
      <c r="AH1203">
        <v>9606</v>
      </c>
      <c r="AI1203" t="s">
        <v>61</v>
      </c>
      <c r="AJ1203" t="s">
        <v>3213</v>
      </c>
      <c r="AK1203" t="s">
        <v>63</v>
      </c>
      <c r="AL1203" t="s">
        <v>2296</v>
      </c>
    </row>
    <row r="1204" spans="1:38" x14ac:dyDescent="0.2">
      <c r="A1204">
        <v>1494</v>
      </c>
      <c r="B1204">
        <v>33539788</v>
      </c>
      <c r="C1204" t="s">
        <v>38</v>
      </c>
      <c r="D1204" t="s">
        <v>3162</v>
      </c>
      <c r="E1204" t="s">
        <v>3218</v>
      </c>
      <c r="F1204">
        <v>697</v>
      </c>
      <c r="G1204">
        <v>697</v>
      </c>
      <c r="H1204" t="s">
        <v>41</v>
      </c>
      <c r="I1204">
        <v>3</v>
      </c>
      <c r="J1204" t="s">
        <v>71</v>
      </c>
      <c r="K1204" t="s">
        <v>43</v>
      </c>
      <c r="L1204" t="s">
        <v>3164</v>
      </c>
      <c r="M1204" t="s">
        <v>45</v>
      </c>
      <c r="N1204" t="s">
        <v>230</v>
      </c>
      <c r="O1204" t="s">
        <v>47</v>
      </c>
      <c r="P1204" t="s">
        <v>48</v>
      </c>
      <c r="Q1204" t="s">
        <v>343</v>
      </c>
      <c r="R1204" t="s">
        <v>3219</v>
      </c>
      <c r="S1204" t="s">
        <v>3220</v>
      </c>
      <c r="T1204" t="s">
        <v>371</v>
      </c>
      <c r="U1204" t="s">
        <v>3167</v>
      </c>
      <c r="V1204" t="s">
        <v>54</v>
      </c>
      <c r="W1204" t="s">
        <v>55</v>
      </c>
      <c r="X1204" t="s">
        <v>56</v>
      </c>
      <c r="Y1204" t="s">
        <v>2241</v>
      </c>
      <c r="Z1204" t="s">
        <v>2242</v>
      </c>
      <c r="AA1204" t="s">
        <v>59</v>
      </c>
      <c r="AB1204">
        <v>2</v>
      </c>
      <c r="AC1204" t="s">
        <v>2178</v>
      </c>
      <c r="AD1204" t="s">
        <v>117</v>
      </c>
      <c r="AE1204" t="s">
        <v>52</v>
      </c>
      <c r="AF1204" t="s">
        <v>52</v>
      </c>
      <c r="AG1204" t="s">
        <v>52</v>
      </c>
      <c r="AH1204">
        <v>9606</v>
      </c>
      <c r="AI1204" t="s">
        <v>61</v>
      </c>
      <c r="AJ1204" t="s">
        <v>3213</v>
      </c>
      <c r="AK1204" t="s">
        <v>63</v>
      </c>
      <c r="AL1204" t="s">
        <v>2296</v>
      </c>
    </row>
    <row r="1205" spans="1:38" x14ac:dyDescent="0.2">
      <c r="A1205">
        <v>1495</v>
      </c>
      <c r="B1205">
        <v>33539788</v>
      </c>
      <c r="C1205" t="s">
        <v>38</v>
      </c>
      <c r="D1205" t="s">
        <v>3162</v>
      </c>
      <c r="E1205" t="s">
        <v>3221</v>
      </c>
      <c r="F1205">
        <v>697</v>
      </c>
      <c r="G1205">
        <v>697</v>
      </c>
      <c r="H1205" t="s">
        <v>41</v>
      </c>
      <c r="I1205">
        <v>62</v>
      </c>
      <c r="J1205" t="s">
        <v>71</v>
      </c>
      <c r="K1205" t="s">
        <v>43</v>
      </c>
      <c r="L1205" t="s">
        <v>3164</v>
      </c>
      <c r="M1205" t="s">
        <v>45</v>
      </c>
      <c r="N1205" t="s">
        <v>230</v>
      </c>
      <c r="O1205" t="s">
        <v>47</v>
      </c>
      <c r="P1205" t="s">
        <v>48</v>
      </c>
      <c r="Q1205" t="s">
        <v>343</v>
      </c>
      <c r="R1205" t="s">
        <v>2414</v>
      </c>
      <c r="S1205" t="s">
        <v>3222</v>
      </c>
      <c r="T1205" t="s">
        <v>371</v>
      </c>
      <c r="U1205" t="s">
        <v>3167</v>
      </c>
      <c r="V1205" t="s">
        <v>54</v>
      </c>
      <c r="W1205" t="s">
        <v>55</v>
      </c>
      <c r="X1205" t="s">
        <v>56</v>
      </c>
      <c r="Y1205" t="s">
        <v>2241</v>
      </c>
      <c r="Z1205" t="s">
        <v>2242</v>
      </c>
      <c r="AA1205" t="s">
        <v>59</v>
      </c>
      <c r="AB1205">
        <v>2</v>
      </c>
      <c r="AC1205" t="s">
        <v>2178</v>
      </c>
      <c r="AD1205" t="s">
        <v>117</v>
      </c>
      <c r="AE1205" t="s">
        <v>52</v>
      </c>
      <c r="AF1205" t="s">
        <v>52</v>
      </c>
      <c r="AG1205" t="s">
        <v>52</v>
      </c>
      <c r="AH1205">
        <v>9606</v>
      </c>
      <c r="AI1205" t="s">
        <v>61</v>
      </c>
      <c r="AJ1205" t="s">
        <v>3223</v>
      </c>
      <c r="AK1205" t="s">
        <v>63</v>
      </c>
      <c r="AL1205" t="s">
        <v>2296</v>
      </c>
    </row>
    <row r="1206" spans="1:38" x14ac:dyDescent="0.2">
      <c r="A1206">
        <v>1496</v>
      </c>
      <c r="B1206">
        <v>33539788</v>
      </c>
      <c r="C1206" t="s">
        <v>38</v>
      </c>
      <c r="D1206" t="s">
        <v>3162</v>
      </c>
      <c r="E1206" t="s">
        <v>3224</v>
      </c>
      <c r="F1206">
        <v>697</v>
      </c>
      <c r="G1206">
        <v>697</v>
      </c>
      <c r="H1206" t="s">
        <v>41</v>
      </c>
      <c r="I1206">
        <v>34</v>
      </c>
      <c r="J1206" t="s">
        <v>71</v>
      </c>
      <c r="K1206" t="s">
        <v>43</v>
      </c>
      <c r="L1206" t="s">
        <v>3164</v>
      </c>
      <c r="M1206" t="s">
        <v>45</v>
      </c>
      <c r="N1206" t="s">
        <v>230</v>
      </c>
      <c r="O1206" t="s">
        <v>47</v>
      </c>
      <c r="P1206" t="s">
        <v>48</v>
      </c>
      <c r="Q1206" t="s">
        <v>343</v>
      </c>
      <c r="R1206" t="s">
        <v>3225</v>
      </c>
      <c r="S1206" t="s">
        <v>3226</v>
      </c>
      <c r="T1206" t="s">
        <v>371</v>
      </c>
      <c r="U1206" t="s">
        <v>3167</v>
      </c>
      <c r="V1206" t="s">
        <v>54</v>
      </c>
      <c r="W1206" t="s">
        <v>55</v>
      </c>
      <c r="X1206" t="s">
        <v>56</v>
      </c>
      <c r="Y1206" t="s">
        <v>2241</v>
      </c>
      <c r="Z1206" t="s">
        <v>2242</v>
      </c>
      <c r="AA1206" t="s">
        <v>59</v>
      </c>
      <c r="AB1206">
        <v>2</v>
      </c>
      <c r="AC1206" t="s">
        <v>2178</v>
      </c>
      <c r="AD1206" t="s">
        <v>117</v>
      </c>
      <c r="AE1206" t="s">
        <v>52</v>
      </c>
      <c r="AF1206" t="s">
        <v>52</v>
      </c>
      <c r="AG1206" t="s">
        <v>52</v>
      </c>
      <c r="AH1206">
        <v>9606</v>
      </c>
      <c r="AI1206" t="s">
        <v>61</v>
      </c>
      <c r="AJ1206" t="s">
        <v>3223</v>
      </c>
      <c r="AK1206" t="s">
        <v>63</v>
      </c>
      <c r="AL1206" t="s">
        <v>2296</v>
      </c>
    </row>
    <row r="1207" spans="1:38" x14ac:dyDescent="0.2">
      <c r="A1207">
        <v>1497</v>
      </c>
      <c r="B1207">
        <v>33539788</v>
      </c>
      <c r="C1207" t="s">
        <v>38</v>
      </c>
      <c r="D1207" t="s">
        <v>3162</v>
      </c>
      <c r="E1207" t="s">
        <v>3227</v>
      </c>
      <c r="F1207">
        <v>697</v>
      </c>
      <c r="G1207">
        <v>697</v>
      </c>
      <c r="H1207" t="s">
        <v>41</v>
      </c>
      <c r="I1207">
        <v>16</v>
      </c>
      <c r="J1207" t="s">
        <v>71</v>
      </c>
      <c r="K1207" t="s">
        <v>43</v>
      </c>
      <c r="L1207" t="s">
        <v>3164</v>
      </c>
      <c r="M1207" t="s">
        <v>45</v>
      </c>
      <c r="N1207" t="s">
        <v>230</v>
      </c>
      <c r="O1207" t="s">
        <v>47</v>
      </c>
      <c r="P1207" t="s">
        <v>48</v>
      </c>
      <c r="Q1207" t="s">
        <v>343</v>
      </c>
      <c r="R1207" t="s">
        <v>3228</v>
      </c>
      <c r="S1207" t="s">
        <v>2154</v>
      </c>
      <c r="T1207" t="s">
        <v>371</v>
      </c>
      <c r="U1207" t="s">
        <v>3167</v>
      </c>
      <c r="V1207" t="s">
        <v>54</v>
      </c>
      <c r="W1207" t="s">
        <v>55</v>
      </c>
      <c r="X1207" t="s">
        <v>56</v>
      </c>
      <c r="Y1207" t="s">
        <v>2241</v>
      </c>
      <c r="Z1207" t="s">
        <v>2242</v>
      </c>
      <c r="AA1207" t="s">
        <v>59</v>
      </c>
      <c r="AB1207">
        <v>2</v>
      </c>
      <c r="AC1207" t="s">
        <v>2178</v>
      </c>
      <c r="AD1207" t="s">
        <v>117</v>
      </c>
      <c r="AE1207" t="s">
        <v>52</v>
      </c>
      <c r="AF1207" t="s">
        <v>52</v>
      </c>
      <c r="AG1207" t="s">
        <v>52</v>
      </c>
      <c r="AH1207">
        <v>9606</v>
      </c>
      <c r="AI1207" t="s">
        <v>61</v>
      </c>
      <c r="AJ1207" t="s">
        <v>3223</v>
      </c>
      <c r="AK1207" t="s">
        <v>63</v>
      </c>
      <c r="AL1207" t="s">
        <v>2296</v>
      </c>
    </row>
    <row r="1208" spans="1:38" x14ac:dyDescent="0.2">
      <c r="A1208">
        <v>1498</v>
      </c>
      <c r="B1208">
        <v>33539788</v>
      </c>
      <c r="C1208" t="s">
        <v>38</v>
      </c>
      <c r="D1208" t="s">
        <v>3162</v>
      </c>
      <c r="E1208" t="s">
        <v>3229</v>
      </c>
      <c r="F1208">
        <v>697</v>
      </c>
      <c r="G1208">
        <v>697</v>
      </c>
      <c r="H1208" t="s">
        <v>41</v>
      </c>
      <c r="I1208">
        <v>1</v>
      </c>
      <c r="J1208" t="s">
        <v>71</v>
      </c>
      <c r="K1208" t="s">
        <v>43</v>
      </c>
      <c r="L1208" t="s">
        <v>3164</v>
      </c>
      <c r="M1208" t="s">
        <v>45</v>
      </c>
      <c r="N1208" t="s">
        <v>230</v>
      </c>
      <c r="O1208" t="s">
        <v>47</v>
      </c>
      <c r="P1208" t="s">
        <v>48</v>
      </c>
      <c r="Q1208" t="s">
        <v>343</v>
      </c>
      <c r="R1208" t="s">
        <v>3230</v>
      </c>
      <c r="S1208" t="s">
        <v>2765</v>
      </c>
      <c r="T1208" t="s">
        <v>371</v>
      </c>
      <c r="U1208" t="s">
        <v>3167</v>
      </c>
      <c r="V1208" t="s">
        <v>54</v>
      </c>
      <c r="W1208" t="s">
        <v>55</v>
      </c>
      <c r="X1208" t="s">
        <v>56</v>
      </c>
      <c r="Y1208" t="s">
        <v>2241</v>
      </c>
      <c r="Z1208" t="s">
        <v>2242</v>
      </c>
      <c r="AA1208" t="s">
        <v>59</v>
      </c>
      <c r="AB1208">
        <v>2</v>
      </c>
      <c r="AC1208" t="s">
        <v>2178</v>
      </c>
      <c r="AD1208" t="s">
        <v>117</v>
      </c>
      <c r="AE1208" t="s">
        <v>52</v>
      </c>
      <c r="AF1208" t="s">
        <v>52</v>
      </c>
      <c r="AG1208" t="s">
        <v>52</v>
      </c>
      <c r="AH1208">
        <v>9606</v>
      </c>
      <c r="AI1208" t="s">
        <v>61</v>
      </c>
      <c r="AJ1208" t="s">
        <v>3223</v>
      </c>
      <c r="AK1208" t="s">
        <v>63</v>
      </c>
      <c r="AL1208" t="s">
        <v>2296</v>
      </c>
    </row>
    <row r="1209" spans="1:38" x14ac:dyDescent="0.2">
      <c r="A1209">
        <v>1499</v>
      </c>
      <c r="B1209">
        <v>33539788</v>
      </c>
      <c r="C1209" t="s">
        <v>38</v>
      </c>
      <c r="D1209" t="s">
        <v>3162</v>
      </c>
      <c r="E1209" t="s">
        <v>3231</v>
      </c>
      <c r="F1209">
        <v>697</v>
      </c>
      <c r="G1209">
        <v>697</v>
      </c>
      <c r="H1209" t="s">
        <v>41</v>
      </c>
      <c r="I1209">
        <v>1</v>
      </c>
      <c r="J1209" t="s">
        <v>71</v>
      </c>
      <c r="K1209" t="s">
        <v>43</v>
      </c>
      <c r="L1209" t="s">
        <v>3164</v>
      </c>
      <c r="M1209" t="s">
        <v>45</v>
      </c>
      <c r="N1209" t="s">
        <v>230</v>
      </c>
      <c r="O1209" t="s">
        <v>47</v>
      </c>
      <c r="P1209" t="s">
        <v>48</v>
      </c>
      <c r="Q1209" t="s">
        <v>343</v>
      </c>
      <c r="R1209" t="s">
        <v>3232</v>
      </c>
      <c r="S1209" t="s">
        <v>249</v>
      </c>
      <c r="T1209" t="s">
        <v>371</v>
      </c>
      <c r="U1209" t="s">
        <v>3167</v>
      </c>
      <c r="V1209" t="s">
        <v>54</v>
      </c>
      <c r="W1209" t="s">
        <v>55</v>
      </c>
      <c r="X1209" t="s">
        <v>56</v>
      </c>
      <c r="Y1209" t="s">
        <v>2241</v>
      </c>
      <c r="Z1209" t="s">
        <v>2242</v>
      </c>
      <c r="AA1209" t="s">
        <v>59</v>
      </c>
      <c r="AB1209">
        <v>2</v>
      </c>
      <c r="AC1209" t="s">
        <v>2178</v>
      </c>
      <c r="AD1209" t="s">
        <v>117</v>
      </c>
      <c r="AE1209" t="s">
        <v>52</v>
      </c>
      <c r="AF1209" t="s">
        <v>52</v>
      </c>
      <c r="AG1209" t="s">
        <v>52</v>
      </c>
      <c r="AH1209">
        <v>9606</v>
      </c>
      <c r="AI1209" t="s">
        <v>61</v>
      </c>
      <c r="AJ1209" t="s">
        <v>3223</v>
      </c>
      <c r="AK1209" t="s">
        <v>63</v>
      </c>
      <c r="AL1209" t="s">
        <v>2296</v>
      </c>
    </row>
    <row r="1210" spans="1:38" x14ac:dyDescent="0.2">
      <c r="A1210">
        <v>1500</v>
      </c>
      <c r="B1210">
        <v>33539788</v>
      </c>
      <c r="C1210" t="s">
        <v>38</v>
      </c>
      <c r="D1210" t="s">
        <v>3162</v>
      </c>
      <c r="E1210" t="s">
        <v>3233</v>
      </c>
      <c r="F1210">
        <v>697</v>
      </c>
      <c r="G1210">
        <v>697</v>
      </c>
      <c r="H1210" t="s">
        <v>41</v>
      </c>
      <c r="I1210">
        <v>34</v>
      </c>
      <c r="J1210" t="s">
        <v>71</v>
      </c>
      <c r="K1210" t="s">
        <v>43</v>
      </c>
      <c r="L1210" t="s">
        <v>3164</v>
      </c>
      <c r="M1210" t="s">
        <v>45</v>
      </c>
      <c r="N1210" t="s">
        <v>230</v>
      </c>
      <c r="O1210" t="s">
        <v>47</v>
      </c>
      <c r="P1210" t="s">
        <v>48</v>
      </c>
      <c r="Q1210" t="s">
        <v>343</v>
      </c>
      <c r="R1210" t="s">
        <v>3234</v>
      </c>
      <c r="S1210" t="s">
        <v>249</v>
      </c>
      <c r="T1210" t="s">
        <v>371</v>
      </c>
      <c r="U1210" t="s">
        <v>3167</v>
      </c>
      <c r="V1210" t="s">
        <v>54</v>
      </c>
      <c r="W1210" t="s">
        <v>55</v>
      </c>
      <c r="X1210" t="s">
        <v>56</v>
      </c>
      <c r="Y1210" t="s">
        <v>2241</v>
      </c>
      <c r="Z1210" t="s">
        <v>2242</v>
      </c>
      <c r="AA1210" t="s">
        <v>59</v>
      </c>
      <c r="AB1210">
        <v>2</v>
      </c>
      <c r="AC1210" t="s">
        <v>2178</v>
      </c>
      <c r="AD1210" t="s">
        <v>117</v>
      </c>
      <c r="AE1210" t="s">
        <v>52</v>
      </c>
      <c r="AF1210" t="s">
        <v>52</v>
      </c>
      <c r="AG1210" t="s">
        <v>52</v>
      </c>
      <c r="AH1210">
        <v>9606</v>
      </c>
      <c r="AI1210" t="s">
        <v>61</v>
      </c>
      <c r="AJ1210" t="s">
        <v>3235</v>
      </c>
      <c r="AK1210" t="s">
        <v>63</v>
      </c>
      <c r="AL1210" t="s">
        <v>2296</v>
      </c>
    </row>
    <row r="1211" spans="1:38" x14ac:dyDescent="0.2">
      <c r="A1211">
        <v>1501</v>
      </c>
      <c r="B1211">
        <v>33539788</v>
      </c>
      <c r="C1211" t="s">
        <v>38</v>
      </c>
      <c r="D1211" t="s">
        <v>3162</v>
      </c>
      <c r="E1211" t="s">
        <v>3236</v>
      </c>
      <c r="F1211">
        <v>697</v>
      </c>
      <c r="G1211">
        <v>697</v>
      </c>
      <c r="H1211" t="s">
        <v>41</v>
      </c>
      <c r="I1211">
        <v>16</v>
      </c>
      <c r="J1211" t="s">
        <v>71</v>
      </c>
      <c r="K1211" t="s">
        <v>43</v>
      </c>
      <c r="L1211" t="s">
        <v>3164</v>
      </c>
      <c r="M1211" t="s">
        <v>45</v>
      </c>
      <c r="N1211" t="s">
        <v>230</v>
      </c>
      <c r="O1211" t="s">
        <v>47</v>
      </c>
      <c r="P1211" t="s">
        <v>48</v>
      </c>
      <c r="Q1211" t="s">
        <v>343</v>
      </c>
      <c r="R1211" t="s">
        <v>3237</v>
      </c>
      <c r="S1211" t="s">
        <v>3166</v>
      </c>
      <c r="T1211" t="s">
        <v>371</v>
      </c>
      <c r="U1211" t="s">
        <v>3167</v>
      </c>
      <c r="V1211" t="s">
        <v>54</v>
      </c>
      <c r="W1211" t="s">
        <v>55</v>
      </c>
      <c r="X1211" t="s">
        <v>56</v>
      </c>
      <c r="Y1211" t="s">
        <v>2241</v>
      </c>
      <c r="Z1211" t="s">
        <v>2242</v>
      </c>
      <c r="AA1211" t="s">
        <v>59</v>
      </c>
      <c r="AB1211">
        <v>2</v>
      </c>
      <c r="AC1211" t="s">
        <v>2178</v>
      </c>
      <c r="AD1211" t="s">
        <v>117</v>
      </c>
      <c r="AE1211" t="s">
        <v>52</v>
      </c>
      <c r="AF1211" t="s">
        <v>52</v>
      </c>
      <c r="AG1211" t="s">
        <v>52</v>
      </c>
      <c r="AH1211">
        <v>9606</v>
      </c>
      <c r="AI1211" t="s">
        <v>61</v>
      </c>
      <c r="AJ1211" t="s">
        <v>3235</v>
      </c>
      <c r="AK1211" t="s">
        <v>63</v>
      </c>
      <c r="AL1211" t="s">
        <v>2296</v>
      </c>
    </row>
    <row r="1212" spans="1:38" x14ac:dyDescent="0.2">
      <c r="A1212">
        <v>1502</v>
      </c>
      <c r="B1212">
        <v>33539788</v>
      </c>
      <c r="C1212" t="s">
        <v>38</v>
      </c>
      <c r="D1212" t="s">
        <v>3162</v>
      </c>
      <c r="E1212" t="s">
        <v>3238</v>
      </c>
      <c r="F1212">
        <v>697</v>
      </c>
      <c r="G1212">
        <v>697</v>
      </c>
      <c r="H1212" t="s">
        <v>41</v>
      </c>
      <c r="I1212">
        <v>5</v>
      </c>
      <c r="J1212" t="s">
        <v>71</v>
      </c>
      <c r="K1212" t="s">
        <v>43</v>
      </c>
      <c r="L1212" t="s">
        <v>3164</v>
      </c>
      <c r="M1212" t="s">
        <v>45</v>
      </c>
      <c r="N1212" t="s">
        <v>230</v>
      </c>
      <c r="O1212" t="s">
        <v>47</v>
      </c>
      <c r="P1212" t="s">
        <v>48</v>
      </c>
      <c r="Q1212" t="s">
        <v>343</v>
      </c>
      <c r="R1212" t="s">
        <v>3239</v>
      </c>
      <c r="S1212" t="s">
        <v>3240</v>
      </c>
      <c r="T1212" t="s">
        <v>371</v>
      </c>
      <c r="U1212" t="s">
        <v>3167</v>
      </c>
      <c r="V1212" t="s">
        <v>54</v>
      </c>
      <c r="W1212" t="s">
        <v>55</v>
      </c>
      <c r="X1212" t="s">
        <v>56</v>
      </c>
      <c r="Y1212" t="s">
        <v>2241</v>
      </c>
      <c r="Z1212" t="s">
        <v>2242</v>
      </c>
      <c r="AA1212" t="s">
        <v>59</v>
      </c>
      <c r="AB1212">
        <v>2</v>
      </c>
      <c r="AC1212" t="s">
        <v>2178</v>
      </c>
      <c r="AD1212" t="s">
        <v>117</v>
      </c>
      <c r="AE1212" t="s">
        <v>52</v>
      </c>
      <c r="AF1212" t="s">
        <v>52</v>
      </c>
      <c r="AG1212" t="s">
        <v>52</v>
      </c>
      <c r="AH1212">
        <v>9606</v>
      </c>
      <c r="AI1212" t="s">
        <v>61</v>
      </c>
      <c r="AJ1212" t="s">
        <v>3235</v>
      </c>
      <c r="AK1212" t="s">
        <v>63</v>
      </c>
      <c r="AL1212" t="s">
        <v>2296</v>
      </c>
    </row>
    <row r="1213" spans="1:38" x14ac:dyDescent="0.2">
      <c r="A1213">
        <v>1503</v>
      </c>
      <c r="B1213">
        <v>33539788</v>
      </c>
      <c r="C1213" t="s">
        <v>38</v>
      </c>
      <c r="D1213" t="s">
        <v>3162</v>
      </c>
      <c r="E1213" t="s">
        <v>3241</v>
      </c>
      <c r="F1213">
        <v>697</v>
      </c>
      <c r="G1213">
        <v>697</v>
      </c>
      <c r="H1213" t="s">
        <v>41</v>
      </c>
      <c r="I1213">
        <v>26</v>
      </c>
      <c r="J1213" t="s">
        <v>71</v>
      </c>
      <c r="K1213" t="s">
        <v>43</v>
      </c>
      <c r="L1213" t="s">
        <v>3164</v>
      </c>
      <c r="M1213" t="s">
        <v>45</v>
      </c>
      <c r="N1213" t="s">
        <v>230</v>
      </c>
      <c r="O1213" t="s">
        <v>47</v>
      </c>
      <c r="P1213" t="s">
        <v>48</v>
      </c>
      <c r="Q1213" t="s">
        <v>343</v>
      </c>
      <c r="R1213" t="s">
        <v>3242</v>
      </c>
      <c r="S1213" t="s">
        <v>3243</v>
      </c>
      <c r="T1213" t="s">
        <v>371</v>
      </c>
      <c r="U1213" t="s">
        <v>3167</v>
      </c>
      <c r="V1213" t="s">
        <v>54</v>
      </c>
      <c r="W1213" t="s">
        <v>55</v>
      </c>
      <c r="X1213" t="s">
        <v>56</v>
      </c>
      <c r="Y1213" t="s">
        <v>2241</v>
      </c>
      <c r="Z1213" t="s">
        <v>2242</v>
      </c>
      <c r="AA1213" t="s">
        <v>59</v>
      </c>
      <c r="AB1213">
        <v>2</v>
      </c>
      <c r="AC1213" t="s">
        <v>2178</v>
      </c>
      <c r="AD1213" t="s">
        <v>117</v>
      </c>
      <c r="AE1213" t="s">
        <v>52</v>
      </c>
      <c r="AF1213" t="s">
        <v>52</v>
      </c>
      <c r="AG1213" t="s">
        <v>52</v>
      </c>
      <c r="AH1213">
        <v>9606</v>
      </c>
      <c r="AI1213" t="s">
        <v>61</v>
      </c>
      <c r="AJ1213" t="s">
        <v>3244</v>
      </c>
      <c r="AK1213" t="s">
        <v>63</v>
      </c>
      <c r="AL1213" t="s">
        <v>2296</v>
      </c>
    </row>
    <row r="1214" spans="1:38" x14ac:dyDescent="0.2">
      <c r="A1214">
        <v>1504</v>
      </c>
      <c r="B1214">
        <v>33539788</v>
      </c>
      <c r="C1214" t="s">
        <v>38</v>
      </c>
      <c r="D1214" t="s">
        <v>3162</v>
      </c>
      <c r="E1214" t="s">
        <v>3245</v>
      </c>
      <c r="F1214">
        <v>697</v>
      </c>
      <c r="G1214">
        <v>697</v>
      </c>
      <c r="H1214" t="s">
        <v>41</v>
      </c>
      <c r="I1214">
        <v>11</v>
      </c>
      <c r="J1214" t="s">
        <v>71</v>
      </c>
      <c r="K1214" t="s">
        <v>43</v>
      </c>
      <c r="L1214" t="s">
        <v>3164</v>
      </c>
      <c r="M1214" t="s">
        <v>45</v>
      </c>
      <c r="N1214" t="s">
        <v>230</v>
      </c>
      <c r="O1214" t="s">
        <v>47</v>
      </c>
      <c r="P1214" t="s">
        <v>48</v>
      </c>
      <c r="Q1214" t="s">
        <v>343</v>
      </c>
      <c r="R1214" t="s">
        <v>3246</v>
      </c>
      <c r="S1214" t="s">
        <v>3247</v>
      </c>
      <c r="T1214" t="s">
        <v>371</v>
      </c>
      <c r="U1214" t="s">
        <v>3167</v>
      </c>
      <c r="V1214" t="s">
        <v>54</v>
      </c>
      <c r="W1214" t="s">
        <v>55</v>
      </c>
      <c r="X1214" t="s">
        <v>56</v>
      </c>
      <c r="Y1214" t="s">
        <v>2241</v>
      </c>
      <c r="Z1214" t="s">
        <v>2242</v>
      </c>
      <c r="AA1214" t="s">
        <v>59</v>
      </c>
      <c r="AB1214">
        <v>2</v>
      </c>
      <c r="AC1214" t="s">
        <v>2178</v>
      </c>
      <c r="AD1214" t="s">
        <v>117</v>
      </c>
      <c r="AE1214" t="s">
        <v>52</v>
      </c>
      <c r="AF1214" t="s">
        <v>52</v>
      </c>
      <c r="AG1214" t="s">
        <v>52</v>
      </c>
      <c r="AH1214">
        <v>9606</v>
      </c>
      <c r="AI1214" t="s">
        <v>61</v>
      </c>
      <c r="AJ1214" t="s">
        <v>3244</v>
      </c>
      <c r="AK1214" t="s">
        <v>63</v>
      </c>
      <c r="AL1214" t="s">
        <v>2296</v>
      </c>
    </row>
    <row r="1215" spans="1:38" x14ac:dyDescent="0.2">
      <c r="A1215">
        <v>1505</v>
      </c>
      <c r="B1215">
        <v>33539788</v>
      </c>
      <c r="C1215" t="s">
        <v>38</v>
      </c>
      <c r="D1215" t="s">
        <v>3162</v>
      </c>
      <c r="E1215" t="s">
        <v>3248</v>
      </c>
      <c r="F1215">
        <v>697</v>
      </c>
      <c r="G1215">
        <v>697</v>
      </c>
      <c r="H1215" t="s">
        <v>41</v>
      </c>
      <c r="I1215">
        <v>22</v>
      </c>
      <c r="J1215" t="s">
        <v>71</v>
      </c>
      <c r="K1215" t="s">
        <v>43</v>
      </c>
      <c r="L1215" t="s">
        <v>3164</v>
      </c>
      <c r="M1215" t="s">
        <v>45</v>
      </c>
      <c r="N1215" t="s">
        <v>230</v>
      </c>
      <c r="O1215" t="s">
        <v>47</v>
      </c>
      <c r="P1215" t="s">
        <v>48</v>
      </c>
      <c r="Q1215" t="s">
        <v>343</v>
      </c>
      <c r="R1215" t="s">
        <v>3249</v>
      </c>
      <c r="S1215" t="s">
        <v>3250</v>
      </c>
      <c r="T1215" t="s">
        <v>371</v>
      </c>
      <c r="U1215" t="s">
        <v>3167</v>
      </c>
      <c r="V1215" t="s">
        <v>54</v>
      </c>
      <c r="W1215" t="s">
        <v>55</v>
      </c>
      <c r="X1215" t="s">
        <v>56</v>
      </c>
      <c r="Y1215" t="s">
        <v>2241</v>
      </c>
      <c r="Z1215" t="s">
        <v>2242</v>
      </c>
      <c r="AA1215" t="s">
        <v>59</v>
      </c>
      <c r="AB1215">
        <v>2</v>
      </c>
      <c r="AC1215" t="s">
        <v>2178</v>
      </c>
      <c r="AD1215" t="s">
        <v>117</v>
      </c>
      <c r="AE1215" t="s">
        <v>52</v>
      </c>
      <c r="AF1215" t="s">
        <v>52</v>
      </c>
      <c r="AG1215" t="s">
        <v>52</v>
      </c>
      <c r="AH1215">
        <v>9606</v>
      </c>
      <c r="AI1215" t="s">
        <v>61</v>
      </c>
      <c r="AJ1215" t="s">
        <v>3251</v>
      </c>
      <c r="AK1215" t="s">
        <v>63</v>
      </c>
      <c r="AL1215" t="s">
        <v>2296</v>
      </c>
    </row>
    <row r="1216" spans="1:38" x14ac:dyDescent="0.2">
      <c r="A1216">
        <v>1506</v>
      </c>
      <c r="B1216">
        <v>33539788</v>
      </c>
      <c r="C1216" t="s">
        <v>38</v>
      </c>
      <c r="D1216" t="s">
        <v>3162</v>
      </c>
      <c r="E1216" t="s">
        <v>3252</v>
      </c>
      <c r="F1216">
        <v>697</v>
      </c>
      <c r="G1216">
        <v>697</v>
      </c>
      <c r="H1216" t="s">
        <v>41</v>
      </c>
      <c r="I1216">
        <v>3</v>
      </c>
      <c r="J1216" t="s">
        <v>71</v>
      </c>
      <c r="K1216" t="s">
        <v>43</v>
      </c>
      <c r="L1216" t="s">
        <v>3164</v>
      </c>
      <c r="M1216" t="s">
        <v>45</v>
      </c>
      <c r="N1216" t="s">
        <v>230</v>
      </c>
      <c r="O1216" t="s">
        <v>47</v>
      </c>
      <c r="P1216" t="s">
        <v>48</v>
      </c>
      <c r="Q1216" t="s">
        <v>343</v>
      </c>
      <c r="R1216" t="s">
        <v>3253</v>
      </c>
      <c r="S1216" t="s">
        <v>3254</v>
      </c>
      <c r="T1216" t="s">
        <v>371</v>
      </c>
      <c r="U1216" t="s">
        <v>3167</v>
      </c>
      <c r="V1216" t="s">
        <v>54</v>
      </c>
      <c r="W1216" t="s">
        <v>55</v>
      </c>
      <c r="X1216" t="s">
        <v>56</v>
      </c>
      <c r="Y1216" t="s">
        <v>2241</v>
      </c>
      <c r="Z1216" t="s">
        <v>2242</v>
      </c>
      <c r="AA1216" t="s">
        <v>59</v>
      </c>
      <c r="AB1216">
        <v>2</v>
      </c>
      <c r="AC1216" t="s">
        <v>2178</v>
      </c>
      <c r="AD1216" t="s">
        <v>117</v>
      </c>
      <c r="AE1216" t="s">
        <v>52</v>
      </c>
      <c r="AF1216" t="s">
        <v>52</v>
      </c>
      <c r="AG1216" t="s">
        <v>52</v>
      </c>
      <c r="AH1216">
        <v>9606</v>
      </c>
      <c r="AI1216" t="s">
        <v>61</v>
      </c>
      <c r="AJ1216" t="s">
        <v>3251</v>
      </c>
      <c r="AK1216" t="s">
        <v>63</v>
      </c>
      <c r="AL1216" t="s">
        <v>2296</v>
      </c>
    </row>
    <row r="1217" spans="1:38" x14ac:dyDescent="0.2">
      <c r="A1217">
        <v>1507</v>
      </c>
      <c r="B1217">
        <v>33539788</v>
      </c>
      <c r="C1217" t="s">
        <v>38</v>
      </c>
      <c r="D1217" t="s">
        <v>3162</v>
      </c>
      <c r="E1217" t="s">
        <v>3255</v>
      </c>
      <c r="F1217">
        <v>697</v>
      </c>
      <c r="G1217">
        <v>697</v>
      </c>
      <c r="H1217" t="s">
        <v>41</v>
      </c>
      <c r="I1217">
        <v>45</v>
      </c>
      <c r="J1217" t="s">
        <v>71</v>
      </c>
      <c r="K1217" t="s">
        <v>43</v>
      </c>
      <c r="L1217" t="s">
        <v>3164</v>
      </c>
      <c r="M1217" t="s">
        <v>45</v>
      </c>
      <c r="N1217" t="s">
        <v>230</v>
      </c>
      <c r="O1217" t="s">
        <v>47</v>
      </c>
      <c r="P1217" t="s">
        <v>48</v>
      </c>
      <c r="Q1217" t="s">
        <v>343</v>
      </c>
      <c r="R1217" t="s">
        <v>3256</v>
      </c>
      <c r="S1217" t="s">
        <v>3257</v>
      </c>
      <c r="T1217" t="s">
        <v>371</v>
      </c>
      <c r="U1217" t="s">
        <v>3167</v>
      </c>
      <c r="V1217" t="s">
        <v>54</v>
      </c>
      <c r="W1217" t="s">
        <v>55</v>
      </c>
      <c r="X1217" t="s">
        <v>56</v>
      </c>
      <c r="Y1217" t="s">
        <v>2241</v>
      </c>
      <c r="Z1217" t="s">
        <v>2242</v>
      </c>
      <c r="AA1217" t="s">
        <v>59</v>
      </c>
      <c r="AB1217">
        <v>2</v>
      </c>
      <c r="AC1217" t="s">
        <v>2178</v>
      </c>
      <c r="AD1217" t="s">
        <v>117</v>
      </c>
      <c r="AE1217" t="s">
        <v>52</v>
      </c>
      <c r="AF1217" t="s">
        <v>52</v>
      </c>
      <c r="AG1217" t="s">
        <v>52</v>
      </c>
      <c r="AH1217">
        <v>9606</v>
      </c>
      <c r="AI1217" t="s">
        <v>61</v>
      </c>
      <c r="AJ1217" t="s">
        <v>3258</v>
      </c>
      <c r="AK1217" t="s">
        <v>63</v>
      </c>
      <c r="AL1217" t="s">
        <v>2296</v>
      </c>
    </row>
    <row r="1218" spans="1:38" x14ac:dyDescent="0.2">
      <c r="A1218">
        <v>1508</v>
      </c>
      <c r="B1218">
        <v>33539788</v>
      </c>
      <c r="C1218" t="s">
        <v>38</v>
      </c>
      <c r="D1218" t="s">
        <v>3162</v>
      </c>
      <c r="E1218" t="s">
        <v>3259</v>
      </c>
      <c r="F1218">
        <v>697</v>
      </c>
      <c r="G1218">
        <v>697</v>
      </c>
      <c r="H1218" t="s">
        <v>41</v>
      </c>
      <c r="I1218">
        <v>9</v>
      </c>
      <c r="J1218" t="s">
        <v>71</v>
      </c>
      <c r="K1218" t="s">
        <v>43</v>
      </c>
      <c r="L1218" t="s">
        <v>3164</v>
      </c>
      <c r="M1218" t="s">
        <v>45</v>
      </c>
      <c r="N1218" t="s">
        <v>230</v>
      </c>
      <c r="O1218" t="s">
        <v>47</v>
      </c>
      <c r="P1218" t="s">
        <v>48</v>
      </c>
      <c r="Q1218" t="s">
        <v>343</v>
      </c>
      <c r="R1218" t="s">
        <v>3260</v>
      </c>
      <c r="S1218" t="s">
        <v>3261</v>
      </c>
      <c r="T1218" t="s">
        <v>371</v>
      </c>
      <c r="U1218" t="s">
        <v>3167</v>
      </c>
      <c r="V1218" t="s">
        <v>54</v>
      </c>
      <c r="W1218" t="s">
        <v>55</v>
      </c>
      <c r="X1218" t="s">
        <v>56</v>
      </c>
      <c r="Y1218" t="s">
        <v>2241</v>
      </c>
      <c r="Z1218" t="s">
        <v>2242</v>
      </c>
      <c r="AA1218" t="s">
        <v>59</v>
      </c>
      <c r="AB1218">
        <v>2</v>
      </c>
      <c r="AC1218" t="s">
        <v>2178</v>
      </c>
      <c r="AD1218" t="s">
        <v>117</v>
      </c>
      <c r="AE1218" t="s">
        <v>52</v>
      </c>
      <c r="AF1218" t="s">
        <v>52</v>
      </c>
      <c r="AG1218" t="s">
        <v>52</v>
      </c>
      <c r="AH1218">
        <v>9606</v>
      </c>
      <c r="AI1218" t="s">
        <v>61</v>
      </c>
      <c r="AJ1218" t="s">
        <v>3262</v>
      </c>
      <c r="AK1218" t="s">
        <v>63</v>
      </c>
      <c r="AL1218" t="s">
        <v>2296</v>
      </c>
    </row>
    <row r="1219" spans="1:38" x14ac:dyDescent="0.2">
      <c r="A1219">
        <v>1509</v>
      </c>
      <c r="B1219">
        <v>33539788</v>
      </c>
      <c r="C1219" t="s">
        <v>38</v>
      </c>
      <c r="D1219" t="s">
        <v>3162</v>
      </c>
      <c r="E1219" t="s">
        <v>3263</v>
      </c>
      <c r="F1219">
        <v>697</v>
      </c>
      <c r="G1219">
        <v>697</v>
      </c>
      <c r="H1219" t="s">
        <v>41</v>
      </c>
      <c r="I1219">
        <v>4</v>
      </c>
      <c r="J1219" t="s">
        <v>71</v>
      </c>
      <c r="K1219" t="s">
        <v>43</v>
      </c>
      <c r="L1219" t="s">
        <v>3164</v>
      </c>
      <c r="M1219" t="s">
        <v>45</v>
      </c>
      <c r="N1219" t="s">
        <v>230</v>
      </c>
      <c r="O1219" t="s">
        <v>47</v>
      </c>
      <c r="P1219" t="s">
        <v>48</v>
      </c>
      <c r="Q1219" t="s">
        <v>343</v>
      </c>
      <c r="R1219" t="s">
        <v>3264</v>
      </c>
      <c r="S1219" t="s">
        <v>3265</v>
      </c>
      <c r="T1219" t="s">
        <v>371</v>
      </c>
      <c r="U1219" t="s">
        <v>3167</v>
      </c>
      <c r="V1219" t="s">
        <v>54</v>
      </c>
      <c r="W1219" t="s">
        <v>55</v>
      </c>
      <c r="X1219" t="s">
        <v>56</v>
      </c>
      <c r="Y1219" t="s">
        <v>2241</v>
      </c>
      <c r="Z1219" t="s">
        <v>2242</v>
      </c>
      <c r="AA1219" t="s">
        <v>59</v>
      </c>
      <c r="AB1219">
        <v>2</v>
      </c>
      <c r="AC1219" t="s">
        <v>2178</v>
      </c>
      <c r="AD1219" t="s">
        <v>117</v>
      </c>
      <c r="AE1219" t="s">
        <v>52</v>
      </c>
      <c r="AF1219" t="s">
        <v>52</v>
      </c>
      <c r="AG1219" t="s">
        <v>52</v>
      </c>
      <c r="AH1219">
        <v>9606</v>
      </c>
      <c r="AI1219" t="s">
        <v>61</v>
      </c>
      <c r="AJ1219" t="s">
        <v>3262</v>
      </c>
      <c r="AK1219" t="s">
        <v>63</v>
      </c>
      <c r="AL1219" t="s">
        <v>2296</v>
      </c>
    </row>
    <row r="1220" spans="1:38" x14ac:dyDescent="0.2">
      <c r="A1220">
        <v>1510</v>
      </c>
      <c r="B1220">
        <v>33539788</v>
      </c>
      <c r="C1220" t="s">
        <v>38</v>
      </c>
      <c r="D1220" t="s">
        <v>3162</v>
      </c>
      <c r="E1220" t="s">
        <v>3266</v>
      </c>
      <c r="F1220">
        <v>697</v>
      </c>
      <c r="G1220">
        <v>697</v>
      </c>
      <c r="H1220" t="s">
        <v>41</v>
      </c>
      <c r="I1220">
        <v>2</v>
      </c>
      <c r="J1220" t="s">
        <v>71</v>
      </c>
      <c r="K1220" t="s">
        <v>43</v>
      </c>
      <c r="L1220" t="s">
        <v>3164</v>
      </c>
      <c r="M1220" t="s">
        <v>45</v>
      </c>
      <c r="N1220" t="s">
        <v>230</v>
      </c>
      <c r="O1220" t="s">
        <v>47</v>
      </c>
      <c r="P1220" t="s">
        <v>48</v>
      </c>
      <c r="Q1220" t="s">
        <v>343</v>
      </c>
      <c r="R1220" t="s">
        <v>3267</v>
      </c>
      <c r="S1220" t="s">
        <v>3268</v>
      </c>
      <c r="T1220" t="s">
        <v>371</v>
      </c>
      <c r="U1220" t="s">
        <v>3167</v>
      </c>
      <c r="V1220" t="s">
        <v>54</v>
      </c>
      <c r="W1220" t="s">
        <v>55</v>
      </c>
      <c r="X1220" t="s">
        <v>56</v>
      </c>
      <c r="Y1220" t="s">
        <v>2241</v>
      </c>
      <c r="Z1220" t="s">
        <v>2242</v>
      </c>
      <c r="AA1220" t="s">
        <v>59</v>
      </c>
      <c r="AB1220">
        <v>2</v>
      </c>
      <c r="AC1220" t="s">
        <v>2178</v>
      </c>
      <c r="AD1220" t="s">
        <v>117</v>
      </c>
      <c r="AE1220" t="s">
        <v>52</v>
      </c>
      <c r="AF1220" t="s">
        <v>52</v>
      </c>
      <c r="AG1220" t="s">
        <v>52</v>
      </c>
      <c r="AH1220">
        <v>9606</v>
      </c>
      <c r="AI1220" t="s">
        <v>61</v>
      </c>
      <c r="AJ1220" t="s">
        <v>3262</v>
      </c>
      <c r="AK1220" t="s">
        <v>63</v>
      </c>
      <c r="AL1220" t="s">
        <v>2296</v>
      </c>
    </row>
    <row r="1221" spans="1:38" x14ac:dyDescent="0.2">
      <c r="A1221">
        <v>1511</v>
      </c>
      <c r="B1221">
        <v>33539788</v>
      </c>
      <c r="C1221" t="s">
        <v>38</v>
      </c>
      <c r="D1221" t="s">
        <v>3162</v>
      </c>
      <c r="E1221" t="s">
        <v>3269</v>
      </c>
      <c r="F1221">
        <v>697</v>
      </c>
      <c r="G1221">
        <v>697</v>
      </c>
      <c r="H1221" t="s">
        <v>41</v>
      </c>
      <c r="I1221">
        <v>1</v>
      </c>
      <c r="J1221" t="s">
        <v>71</v>
      </c>
      <c r="K1221" t="s">
        <v>43</v>
      </c>
      <c r="L1221" t="s">
        <v>3164</v>
      </c>
      <c r="M1221" t="s">
        <v>45</v>
      </c>
      <c r="N1221" t="s">
        <v>230</v>
      </c>
      <c r="O1221" t="s">
        <v>47</v>
      </c>
      <c r="P1221" t="s">
        <v>48</v>
      </c>
      <c r="Q1221" t="s">
        <v>343</v>
      </c>
      <c r="R1221" t="s">
        <v>3270</v>
      </c>
      <c r="S1221" t="s">
        <v>3271</v>
      </c>
      <c r="T1221" t="s">
        <v>371</v>
      </c>
      <c r="U1221" t="s">
        <v>3167</v>
      </c>
      <c r="V1221" t="s">
        <v>54</v>
      </c>
      <c r="W1221" t="s">
        <v>55</v>
      </c>
      <c r="X1221" t="s">
        <v>56</v>
      </c>
      <c r="Y1221" t="s">
        <v>2241</v>
      </c>
      <c r="Z1221" t="s">
        <v>2242</v>
      </c>
      <c r="AA1221" t="s">
        <v>59</v>
      </c>
      <c r="AB1221">
        <v>2</v>
      </c>
      <c r="AC1221" t="s">
        <v>2178</v>
      </c>
      <c r="AD1221" t="s">
        <v>117</v>
      </c>
      <c r="AE1221" t="s">
        <v>52</v>
      </c>
      <c r="AF1221" t="s">
        <v>52</v>
      </c>
      <c r="AG1221" t="s">
        <v>52</v>
      </c>
      <c r="AH1221">
        <v>9606</v>
      </c>
      <c r="AI1221" t="s">
        <v>61</v>
      </c>
      <c r="AJ1221" t="s">
        <v>3262</v>
      </c>
      <c r="AK1221" t="s">
        <v>63</v>
      </c>
      <c r="AL1221" t="s">
        <v>2296</v>
      </c>
    </row>
    <row r="1222" spans="1:38" x14ac:dyDescent="0.2">
      <c r="A1222">
        <v>1512</v>
      </c>
      <c r="B1222">
        <v>33539788</v>
      </c>
      <c r="C1222" t="s">
        <v>38</v>
      </c>
      <c r="D1222" t="s">
        <v>3162</v>
      </c>
      <c r="E1222" t="s">
        <v>3272</v>
      </c>
      <c r="F1222">
        <v>697</v>
      </c>
      <c r="G1222">
        <v>697</v>
      </c>
      <c r="H1222" t="s">
        <v>41</v>
      </c>
      <c r="I1222">
        <v>1</v>
      </c>
      <c r="J1222" t="s">
        <v>71</v>
      </c>
      <c r="K1222" t="s">
        <v>43</v>
      </c>
      <c r="L1222" t="s">
        <v>3164</v>
      </c>
      <c r="M1222" t="s">
        <v>45</v>
      </c>
      <c r="N1222" t="s">
        <v>230</v>
      </c>
      <c r="O1222" t="s">
        <v>47</v>
      </c>
      <c r="P1222" t="s">
        <v>48</v>
      </c>
      <c r="Q1222" t="s">
        <v>343</v>
      </c>
      <c r="R1222" t="s">
        <v>3273</v>
      </c>
      <c r="S1222" t="s">
        <v>3274</v>
      </c>
      <c r="T1222" t="s">
        <v>371</v>
      </c>
      <c r="U1222" t="s">
        <v>3167</v>
      </c>
      <c r="V1222" t="s">
        <v>54</v>
      </c>
      <c r="W1222" t="s">
        <v>55</v>
      </c>
      <c r="X1222" t="s">
        <v>56</v>
      </c>
      <c r="Y1222" t="s">
        <v>2241</v>
      </c>
      <c r="Z1222" t="s">
        <v>2242</v>
      </c>
      <c r="AA1222" t="s">
        <v>59</v>
      </c>
      <c r="AB1222">
        <v>2</v>
      </c>
      <c r="AC1222" t="s">
        <v>2178</v>
      </c>
      <c r="AD1222" t="s">
        <v>117</v>
      </c>
      <c r="AE1222" t="s">
        <v>52</v>
      </c>
      <c r="AF1222" t="s">
        <v>52</v>
      </c>
      <c r="AG1222" t="s">
        <v>52</v>
      </c>
      <c r="AH1222">
        <v>9606</v>
      </c>
      <c r="AI1222" t="s">
        <v>61</v>
      </c>
      <c r="AJ1222" t="s">
        <v>3262</v>
      </c>
      <c r="AK1222" t="s">
        <v>63</v>
      </c>
      <c r="AL1222" t="s">
        <v>2296</v>
      </c>
    </row>
    <row r="1223" spans="1:38" x14ac:dyDescent="0.2">
      <c r="A1223">
        <v>1513</v>
      </c>
      <c r="B1223">
        <v>33539788</v>
      </c>
      <c r="C1223" t="s">
        <v>38</v>
      </c>
      <c r="D1223" t="s">
        <v>3162</v>
      </c>
      <c r="E1223" t="s">
        <v>3275</v>
      </c>
      <c r="F1223">
        <v>697</v>
      </c>
      <c r="G1223">
        <v>697</v>
      </c>
      <c r="H1223" t="s">
        <v>41</v>
      </c>
      <c r="I1223">
        <v>1</v>
      </c>
      <c r="J1223" t="s">
        <v>71</v>
      </c>
      <c r="K1223" t="s">
        <v>43</v>
      </c>
      <c r="L1223" t="s">
        <v>3164</v>
      </c>
      <c r="M1223" t="s">
        <v>45</v>
      </c>
      <c r="N1223" t="s">
        <v>230</v>
      </c>
      <c r="O1223" t="s">
        <v>47</v>
      </c>
      <c r="P1223" t="s">
        <v>48</v>
      </c>
      <c r="Q1223" t="s">
        <v>343</v>
      </c>
      <c r="R1223" t="s">
        <v>3276</v>
      </c>
      <c r="S1223" t="s">
        <v>3277</v>
      </c>
      <c r="T1223" t="s">
        <v>371</v>
      </c>
      <c r="U1223" t="s">
        <v>3167</v>
      </c>
      <c r="V1223" t="s">
        <v>54</v>
      </c>
      <c r="W1223" t="s">
        <v>55</v>
      </c>
      <c r="X1223" t="s">
        <v>56</v>
      </c>
      <c r="Y1223" t="s">
        <v>2241</v>
      </c>
      <c r="Z1223" t="s">
        <v>2242</v>
      </c>
      <c r="AA1223" t="s">
        <v>59</v>
      </c>
      <c r="AB1223">
        <v>2</v>
      </c>
      <c r="AC1223" t="s">
        <v>2178</v>
      </c>
      <c r="AD1223" t="s">
        <v>117</v>
      </c>
      <c r="AE1223" t="s">
        <v>52</v>
      </c>
      <c r="AF1223" t="s">
        <v>52</v>
      </c>
      <c r="AG1223" t="s">
        <v>52</v>
      </c>
      <c r="AH1223">
        <v>9606</v>
      </c>
      <c r="AI1223" t="s">
        <v>61</v>
      </c>
      <c r="AJ1223" t="s">
        <v>3262</v>
      </c>
      <c r="AK1223" t="s">
        <v>63</v>
      </c>
      <c r="AL1223" t="s">
        <v>2296</v>
      </c>
    </row>
    <row r="1224" spans="1:38" x14ac:dyDescent="0.2">
      <c r="A1224">
        <v>1514</v>
      </c>
      <c r="B1224">
        <v>33539788</v>
      </c>
      <c r="C1224" t="s">
        <v>38</v>
      </c>
      <c r="D1224" t="s">
        <v>3162</v>
      </c>
      <c r="E1224" t="s">
        <v>3278</v>
      </c>
      <c r="F1224">
        <v>697</v>
      </c>
      <c r="G1224">
        <v>697</v>
      </c>
      <c r="H1224" t="s">
        <v>41</v>
      </c>
      <c r="I1224">
        <v>1</v>
      </c>
      <c r="J1224" t="s">
        <v>71</v>
      </c>
      <c r="K1224" t="s">
        <v>43</v>
      </c>
      <c r="L1224" t="s">
        <v>3164</v>
      </c>
      <c r="M1224" t="s">
        <v>45</v>
      </c>
      <c r="N1224" t="s">
        <v>230</v>
      </c>
      <c r="O1224" t="s">
        <v>47</v>
      </c>
      <c r="P1224" t="s">
        <v>48</v>
      </c>
      <c r="Q1224" t="s">
        <v>343</v>
      </c>
      <c r="R1224" t="s">
        <v>3279</v>
      </c>
      <c r="S1224" t="s">
        <v>3280</v>
      </c>
      <c r="T1224" t="s">
        <v>371</v>
      </c>
      <c r="U1224" t="s">
        <v>3167</v>
      </c>
      <c r="V1224" t="s">
        <v>54</v>
      </c>
      <c r="W1224" t="s">
        <v>55</v>
      </c>
      <c r="X1224" t="s">
        <v>56</v>
      </c>
      <c r="Y1224" t="s">
        <v>2241</v>
      </c>
      <c r="Z1224" t="s">
        <v>2242</v>
      </c>
      <c r="AA1224" t="s">
        <v>59</v>
      </c>
      <c r="AB1224">
        <v>2</v>
      </c>
      <c r="AC1224" t="s">
        <v>2178</v>
      </c>
      <c r="AD1224" t="s">
        <v>117</v>
      </c>
      <c r="AE1224" t="s">
        <v>52</v>
      </c>
      <c r="AF1224" t="s">
        <v>52</v>
      </c>
      <c r="AG1224" t="s">
        <v>52</v>
      </c>
      <c r="AH1224">
        <v>9606</v>
      </c>
      <c r="AI1224" t="s">
        <v>61</v>
      </c>
      <c r="AJ1224" t="s">
        <v>3281</v>
      </c>
      <c r="AK1224" t="s">
        <v>63</v>
      </c>
      <c r="AL1224" t="s">
        <v>2296</v>
      </c>
    </row>
    <row r="1225" spans="1:38" x14ac:dyDescent="0.2">
      <c r="A1225">
        <v>1515</v>
      </c>
      <c r="B1225">
        <v>33539788</v>
      </c>
      <c r="C1225" t="s">
        <v>38</v>
      </c>
      <c r="D1225" t="s">
        <v>3162</v>
      </c>
      <c r="E1225" t="s">
        <v>3282</v>
      </c>
      <c r="F1225">
        <v>697</v>
      </c>
      <c r="G1225">
        <v>697</v>
      </c>
      <c r="H1225" t="s">
        <v>41</v>
      </c>
      <c r="I1225">
        <v>1</v>
      </c>
      <c r="J1225" t="s">
        <v>71</v>
      </c>
      <c r="K1225" t="s">
        <v>43</v>
      </c>
      <c r="L1225" t="s">
        <v>3164</v>
      </c>
      <c r="M1225" t="s">
        <v>45</v>
      </c>
      <c r="N1225" t="s">
        <v>230</v>
      </c>
      <c r="O1225" t="s">
        <v>47</v>
      </c>
      <c r="P1225" t="s">
        <v>48</v>
      </c>
      <c r="Q1225" t="s">
        <v>343</v>
      </c>
      <c r="R1225" t="s">
        <v>2306</v>
      </c>
      <c r="S1225" t="s">
        <v>3283</v>
      </c>
      <c r="T1225" t="s">
        <v>371</v>
      </c>
      <c r="U1225" t="s">
        <v>3167</v>
      </c>
      <c r="V1225" t="s">
        <v>54</v>
      </c>
      <c r="W1225" t="s">
        <v>55</v>
      </c>
      <c r="X1225" t="s">
        <v>56</v>
      </c>
      <c r="Y1225" t="s">
        <v>2241</v>
      </c>
      <c r="Z1225" t="s">
        <v>2242</v>
      </c>
      <c r="AA1225" t="s">
        <v>59</v>
      </c>
      <c r="AB1225">
        <v>2</v>
      </c>
      <c r="AC1225" t="s">
        <v>2178</v>
      </c>
      <c r="AD1225" t="s">
        <v>117</v>
      </c>
      <c r="AE1225" t="s">
        <v>52</v>
      </c>
      <c r="AF1225" t="s">
        <v>52</v>
      </c>
      <c r="AG1225" t="s">
        <v>52</v>
      </c>
      <c r="AH1225">
        <v>9606</v>
      </c>
      <c r="AI1225" t="s">
        <v>61</v>
      </c>
      <c r="AJ1225" t="s">
        <v>3281</v>
      </c>
      <c r="AK1225" t="s">
        <v>63</v>
      </c>
      <c r="AL1225" t="s">
        <v>2296</v>
      </c>
    </row>
    <row r="1226" spans="1:38" x14ac:dyDescent="0.2">
      <c r="A1226">
        <v>1516</v>
      </c>
      <c r="B1226">
        <v>33539788</v>
      </c>
      <c r="C1226" t="s">
        <v>38</v>
      </c>
      <c r="D1226" t="s">
        <v>3162</v>
      </c>
      <c r="E1226" t="s">
        <v>3284</v>
      </c>
      <c r="F1226">
        <v>697</v>
      </c>
      <c r="G1226">
        <v>697</v>
      </c>
      <c r="H1226" t="s">
        <v>41</v>
      </c>
      <c r="I1226">
        <v>7</v>
      </c>
      <c r="J1226" t="s">
        <v>71</v>
      </c>
      <c r="K1226" t="s">
        <v>43</v>
      </c>
      <c r="L1226" t="s">
        <v>3164</v>
      </c>
      <c r="M1226" t="s">
        <v>45</v>
      </c>
      <c r="N1226" t="s">
        <v>230</v>
      </c>
      <c r="O1226" t="s">
        <v>47</v>
      </c>
      <c r="P1226" t="s">
        <v>48</v>
      </c>
      <c r="Q1226" t="s">
        <v>343</v>
      </c>
      <c r="R1226" t="s">
        <v>3285</v>
      </c>
      <c r="S1226" t="s">
        <v>3286</v>
      </c>
      <c r="T1226" t="s">
        <v>371</v>
      </c>
      <c r="U1226" t="s">
        <v>3167</v>
      </c>
      <c r="V1226" t="s">
        <v>54</v>
      </c>
      <c r="W1226" t="s">
        <v>55</v>
      </c>
      <c r="X1226" t="s">
        <v>56</v>
      </c>
      <c r="Y1226" t="s">
        <v>2241</v>
      </c>
      <c r="Z1226" t="s">
        <v>2242</v>
      </c>
      <c r="AA1226" t="s">
        <v>59</v>
      </c>
      <c r="AB1226">
        <v>2</v>
      </c>
      <c r="AC1226" t="s">
        <v>2178</v>
      </c>
      <c r="AD1226" t="s">
        <v>117</v>
      </c>
      <c r="AE1226" t="s">
        <v>52</v>
      </c>
      <c r="AF1226" t="s">
        <v>52</v>
      </c>
      <c r="AG1226" t="s">
        <v>52</v>
      </c>
      <c r="AH1226">
        <v>9606</v>
      </c>
      <c r="AI1226" t="s">
        <v>61</v>
      </c>
      <c r="AJ1226" t="s">
        <v>3287</v>
      </c>
      <c r="AK1226" t="s">
        <v>63</v>
      </c>
      <c r="AL1226" t="s">
        <v>2296</v>
      </c>
    </row>
    <row r="1227" spans="1:38" x14ac:dyDescent="0.2">
      <c r="A1227">
        <v>1517</v>
      </c>
      <c r="B1227">
        <v>33539788</v>
      </c>
      <c r="C1227" t="s">
        <v>38</v>
      </c>
      <c r="D1227" t="s">
        <v>3162</v>
      </c>
      <c r="E1227" t="s">
        <v>3288</v>
      </c>
      <c r="F1227">
        <v>697</v>
      </c>
      <c r="G1227">
        <v>697</v>
      </c>
      <c r="H1227" t="s">
        <v>41</v>
      </c>
      <c r="I1227">
        <v>13</v>
      </c>
      <c r="J1227" t="s">
        <v>71</v>
      </c>
      <c r="K1227" t="s">
        <v>43</v>
      </c>
      <c r="L1227" t="s">
        <v>3164</v>
      </c>
      <c r="M1227" t="s">
        <v>45</v>
      </c>
      <c r="N1227" t="s">
        <v>230</v>
      </c>
      <c r="O1227" t="s">
        <v>47</v>
      </c>
      <c r="P1227" t="s">
        <v>48</v>
      </c>
      <c r="Q1227" t="s">
        <v>343</v>
      </c>
      <c r="R1227" t="s">
        <v>3289</v>
      </c>
      <c r="S1227" t="s">
        <v>3290</v>
      </c>
      <c r="T1227" t="s">
        <v>371</v>
      </c>
      <c r="U1227" t="s">
        <v>3167</v>
      </c>
      <c r="V1227" t="s">
        <v>54</v>
      </c>
      <c r="W1227" t="s">
        <v>55</v>
      </c>
      <c r="X1227" t="s">
        <v>56</v>
      </c>
      <c r="Y1227" t="s">
        <v>2241</v>
      </c>
      <c r="Z1227" t="s">
        <v>2242</v>
      </c>
      <c r="AA1227" t="s">
        <v>59</v>
      </c>
      <c r="AB1227">
        <v>2</v>
      </c>
      <c r="AC1227" t="s">
        <v>2178</v>
      </c>
      <c r="AD1227" t="s">
        <v>117</v>
      </c>
      <c r="AE1227" t="s">
        <v>52</v>
      </c>
      <c r="AF1227" t="s">
        <v>52</v>
      </c>
      <c r="AG1227" t="s">
        <v>52</v>
      </c>
      <c r="AH1227">
        <v>9606</v>
      </c>
      <c r="AI1227" t="s">
        <v>61</v>
      </c>
      <c r="AJ1227" t="s">
        <v>3287</v>
      </c>
      <c r="AK1227" t="s">
        <v>63</v>
      </c>
      <c r="AL1227" t="s">
        <v>2296</v>
      </c>
    </row>
    <row r="1228" spans="1:38" x14ac:dyDescent="0.2">
      <c r="A1228">
        <v>1518</v>
      </c>
      <c r="B1228">
        <v>33539788</v>
      </c>
      <c r="C1228" t="s">
        <v>38</v>
      </c>
      <c r="D1228" t="s">
        <v>3162</v>
      </c>
      <c r="E1228" t="s">
        <v>3291</v>
      </c>
      <c r="F1228">
        <v>697</v>
      </c>
      <c r="G1228">
        <v>697</v>
      </c>
      <c r="H1228" t="s">
        <v>41</v>
      </c>
      <c r="I1228">
        <v>1</v>
      </c>
      <c r="J1228" t="s">
        <v>71</v>
      </c>
      <c r="K1228" t="s">
        <v>43</v>
      </c>
      <c r="L1228" t="s">
        <v>3164</v>
      </c>
      <c r="M1228" t="s">
        <v>45</v>
      </c>
      <c r="N1228" t="s">
        <v>230</v>
      </c>
      <c r="O1228" t="s">
        <v>47</v>
      </c>
      <c r="P1228" t="s">
        <v>48</v>
      </c>
      <c r="Q1228" t="s">
        <v>343</v>
      </c>
      <c r="R1228" t="s">
        <v>3292</v>
      </c>
      <c r="S1228" t="s">
        <v>3293</v>
      </c>
      <c r="T1228" t="s">
        <v>371</v>
      </c>
      <c r="U1228" t="s">
        <v>3167</v>
      </c>
      <c r="V1228" t="s">
        <v>54</v>
      </c>
      <c r="W1228" t="s">
        <v>55</v>
      </c>
      <c r="X1228" t="s">
        <v>56</v>
      </c>
      <c r="Y1228" t="s">
        <v>2241</v>
      </c>
      <c r="Z1228" t="s">
        <v>2242</v>
      </c>
      <c r="AA1228" t="s">
        <v>59</v>
      </c>
      <c r="AB1228">
        <v>2</v>
      </c>
      <c r="AC1228" t="s">
        <v>2178</v>
      </c>
      <c r="AD1228" t="s">
        <v>117</v>
      </c>
      <c r="AE1228" t="s">
        <v>52</v>
      </c>
      <c r="AF1228" t="s">
        <v>52</v>
      </c>
      <c r="AG1228" t="s">
        <v>52</v>
      </c>
      <c r="AH1228">
        <v>9606</v>
      </c>
      <c r="AI1228" t="s">
        <v>61</v>
      </c>
      <c r="AJ1228" t="s">
        <v>3294</v>
      </c>
      <c r="AK1228" t="s">
        <v>63</v>
      </c>
      <c r="AL1228" t="s">
        <v>2296</v>
      </c>
    </row>
    <row r="1229" spans="1:38" x14ac:dyDescent="0.2">
      <c r="A1229">
        <v>1519</v>
      </c>
      <c r="B1229">
        <v>31076567</v>
      </c>
      <c r="C1229" t="s">
        <v>38</v>
      </c>
      <c r="D1229" t="s">
        <v>3295</v>
      </c>
      <c r="E1229" t="s">
        <v>3296</v>
      </c>
      <c r="F1229">
        <v>507</v>
      </c>
      <c r="G1229">
        <v>507</v>
      </c>
      <c r="H1229" t="s">
        <v>41</v>
      </c>
      <c r="I1229">
        <v>20</v>
      </c>
      <c r="J1229" t="s">
        <v>228</v>
      </c>
      <c r="K1229" t="s">
        <v>43</v>
      </c>
      <c r="L1229" t="s">
        <v>3297</v>
      </c>
      <c r="M1229" t="s">
        <v>45</v>
      </c>
      <c r="N1229" t="s">
        <v>230</v>
      </c>
      <c r="O1229" t="s">
        <v>47</v>
      </c>
      <c r="P1229" t="s">
        <v>48</v>
      </c>
      <c r="Q1229" t="s">
        <v>114</v>
      </c>
      <c r="R1229" t="s">
        <v>3298</v>
      </c>
      <c r="S1229" t="s">
        <v>1440</v>
      </c>
      <c r="T1229">
        <f xml:space="preserve"> 0.5</f>
        <v>0.5</v>
      </c>
      <c r="U1229" t="s">
        <v>3299</v>
      </c>
      <c r="V1229" t="s">
        <v>54</v>
      </c>
      <c r="W1229" t="s">
        <v>55</v>
      </c>
      <c r="X1229" t="s">
        <v>56</v>
      </c>
      <c r="Y1229" t="s">
        <v>1645</v>
      </c>
      <c r="Z1229" t="s">
        <v>421</v>
      </c>
      <c r="AA1229" t="s">
        <v>59</v>
      </c>
      <c r="AB1229">
        <v>4</v>
      </c>
      <c r="AC1229" t="s">
        <v>3102</v>
      </c>
      <c r="AD1229" t="s">
        <v>171</v>
      </c>
      <c r="AE1229" t="s">
        <v>3103</v>
      </c>
      <c r="AF1229" t="s">
        <v>171</v>
      </c>
      <c r="AG1229" t="s">
        <v>52</v>
      </c>
      <c r="AH1229">
        <v>9606</v>
      </c>
      <c r="AI1229" t="s">
        <v>61</v>
      </c>
      <c r="AJ1229" t="s">
        <v>3300</v>
      </c>
      <c r="AK1229" t="s">
        <v>63</v>
      </c>
      <c r="AL1229" t="s">
        <v>2296</v>
      </c>
    </row>
    <row r="1230" spans="1:38" x14ac:dyDescent="0.2">
      <c r="A1230">
        <v>1520</v>
      </c>
      <c r="B1230">
        <v>30787439</v>
      </c>
      <c r="C1230" t="s">
        <v>38</v>
      </c>
      <c r="D1230" t="s">
        <v>3301</v>
      </c>
      <c r="E1230" t="s">
        <v>3302</v>
      </c>
      <c r="F1230">
        <v>19114</v>
      </c>
      <c r="G1230">
        <v>19114</v>
      </c>
      <c r="H1230" t="s">
        <v>41</v>
      </c>
      <c r="I1230">
        <v>19</v>
      </c>
      <c r="J1230" t="s">
        <v>228</v>
      </c>
      <c r="K1230" t="s">
        <v>43</v>
      </c>
      <c r="L1230" t="s">
        <v>2535</v>
      </c>
      <c r="M1230" t="s">
        <v>45</v>
      </c>
      <c r="N1230" t="s">
        <v>46</v>
      </c>
      <c r="O1230" t="s">
        <v>47</v>
      </c>
      <c r="P1230" t="s">
        <v>898</v>
      </c>
      <c r="Q1230" t="s">
        <v>2161</v>
      </c>
      <c r="R1230" t="s">
        <v>3303</v>
      </c>
      <c r="S1230" t="s">
        <v>3304</v>
      </c>
      <c r="T1230">
        <f xml:space="preserve"> 0.3</f>
        <v>0.3</v>
      </c>
      <c r="U1230" t="s">
        <v>1441</v>
      </c>
      <c r="V1230" t="s">
        <v>54</v>
      </c>
      <c r="W1230" t="s">
        <v>55</v>
      </c>
      <c r="X1230" t="s">
        <v>56</v>
      </c>
      <c r="Y1230" t="s">
        <v>434</v>
      </c>
      <c r="Z1230" t="s">
        <v>152</v>
      </c>
      <c r="AA1230" t="s">
        <v>900</v>
      </c>
      <c r="AB1230">
        <v>3</v>
      </c>
      <c r="AC1230" t="s">
        <v>233</v>
      </c>
      <c r="AD1230" t="s">
        <v>117</v>
      </c>
      <c r="AE1230" t="s">
        <v>171</v>
      </c>
      <c r="AF1230" t="s">
        <v>52</v>
      </c>
      <c r="AG1230" t="s">
        <v>52</v>
      </c>
      <c r="AH1230">
        <v>9606</v>
      </c>
      <c r="AI1230" t="s">
        <v>61</v>
      </c>
      <c r="AJ1230" t="s">
        <v>3305</v>
      </c>
      <c r="AK1230" t="s">
        <v>63</v>
      </c>
      <c r="AL1230" t="s">
        <v>902</v>
      </c>
    </row>
    <row r="1231" spans="1:38" x14ac:dyDescent="0.2">
      <c r="A1231">
        <v>1524</v>
      </c>
      <c r="B1231">
        <v>32699298</v>
      </c>
      <c r="C1231" t="s">
        <v>38</v>
      </c>
      <c r="D1231" t="s">
        <v>3306</v>
      </c>
      <c r="E1231" t="s">
        <v>3307</v>
      </c>
      <c r="F1231">
        <v>19107</v>
      </c>
      <c r="G1231">
        <v>19107</v>
      </c>
      <c r="H1231" t="s">
        <v>41</v>
      </c>
      <c r="I1231">
        <v>124</v>
      </c>
      <c r="J1231" t="s">
        <v>228</v>
      </c>
      <c r="K1231" t="s">
        <v>43</v>
      </c>
      <c r="L1231" t="s">
        <v>3308</v>
      </c>
      <c r="M1231" t="s">
        <v>45</v>
      </c>
      <c r="N1231" t="s">
        <v>279</v>
      </c>
      <c r="O1231" t="s">
        <v>47</v>
      </c>
      <c r="P1231" t="s">
        <v>898</v>
      </c>
      <c r="Q1231" t="s">
        <v>3309</v>
      </c>
      <c r="R1231" t="s">
        <v>2388</v>
      </c>
      <c r="S1231" t="s">
        <v>2943</v>
      </c>
      <c r="T1231">
        <f xml:space="preserve"> 2</f>
        <v>2</v>
      </c>
      <c r="U1231" t="s">
        <v>1441</v>
      </c>
      <c r="V1231" t="s">
        <v>54</v>
      </c>
      <c r="W1231" t="s">
        <v>55</v>
      </c>
      <c r="X1231" t="s">
        <v>56</v>
      </c>
      <c r="Y1231" t="s">
        <v>3310</v>
      </c>
      <c r="Z1231" t="s">
        <v>347</v>
      </c>
      <c r="AA1231" t="s">
        <v>900</v>
      </c>
      <c r="AB1231">
        <v>4</v>
      </c>
      <c r="AC1231" t="s">
        <v>233</v>
      </c>
      <c r="AD1231" t="s">
        <v>117</v>
      </c>
      <c r="AE1231" t="s">
        <v>171</v>
      </c>
      <c r="AF1231" t="s">
        <v>2178</v>
      </c>
      <c r="AG1231" t="s">
        <v>52</v>
      </c>
      <c r="AH1231">
        <v>9606</v>
      </c>
      <c r="AI1231" t="s">
        <v>61</v>
      </c>
      <c r="AJ1231" t="s">
        <v>3311</v>
      </c>
      <c r="AK1231" t="s">
        <v>63</v>
      </c>
      <c r="AL1231" t="s">
        <v>3312</v>
      </c>
    </row>
    <row r="1232" spans="1:38" x14ac:dyDescent="0.2">
      <c r="A1232">
        <v>1560</v>
      </c>
      <c r="B1232">
        <v>32160526</v>
      </c>
      <c r="C1232" t="s">
        <v>38</v>
      </c>
      <c r="D1232" t="s">
        <v>3313</v>
      </c>
      <c r="E1232" t="s">
        <v>3314</v>
      </c>
      <c r="F1232">
        <v>200</v>
      </c>
      <c r="G1232">
        <v>18905</v>
      </c>
      <c r="H1232" t="s">
        <v>133</v>
      </c>
      <c r="I1232">
        <v>200</v>
      </c>
      <c r="J1232" t="s">
        <v>71</v>
      </c>
      <c r="K1232" t="s">
        <v>135</v>
      </c>
      <c r="L1232" t="s">
        <v>52</v>
      </c>
      <c r="M1232" t="s">
        <v>45</v>
      </c>
      <c r="N1232" t="s">
        <v>279</v>
      </c>
      <c r="O1232" t="s">
        <v>47</v>
      </c>
      <c r="P1232" t="s">
        <v>3024</v>
      </c>
      <c r="Q1232" t="s">
        <v>3204</v>
      </c>
      <c r="R1232" t="s">
        <v>3315</v>
      </c>
      <c r="S1232" t="s">
        <v>52</v>
      </c>
      <c r="T1232" t="s">
        <v>52</v>
      </c>
      <c r="U1232" t="s">
        <v>2065</v>
      </c>
      <c r="V1232" t="s">
        <v>78</v>
      </c>
      <c r="W1232" t="s">
        <v>79</v>
      </c>
      <c r="X1232" t="s">
        <v>80</v>
      </c>
      <c r="Y1232" t="s">
        <v>100</v>
      </c>
      <c r="Z1232" t="s">
        <v>101</v>
      </c>
      <c r="AA1232" t="s">
        <v>389</v>
      </c>
      <c r="AB1232">
        <v>5</v>
      </c>
      <c r="AC1232" t="s">
        <v>2178</v>
      </c>
      <c r="AD1232" t="s">
        <v>2178</v>
      </c>
      <c r="AE1232" t="s">
        <v>117</v>
      </c>
      <c r="AF1232" t="s">
        <v>2178</v>
      </c>
      <c r="AG1232" t="s">
        <v>117</v>
      </c>
      <c r="AH1232">
        <v>9606</v>
      </c>
      <c r="AI1232" t="s">
        <v>61</v>
      </c>
      <c r="AJ1232" t="s">
        <v>3316</v>
      </c>
      <c r="AK1232" t="s">
        <v>63</v>
      </c>
      <c r="AL1232" t="s">
        <v>3317</v>
      </c>
    </row>
    <row r="1233" spans="1:38" x14ac:dyDescent="0.2">
      <c r="A1233">
        <v>1561</v>
      </c>
      <c r="B1233">
        <v>33730579</v>
      </c>
      <c r="C1233" t="s">
        <v>38</v>
      </c>
      <c r="D1233" t="s">
        <v>3318</v>
      </c>
      <c r="E1233" t="s">
        <v>3319</v>
      </c>
      <c r="F1233">
        <v>20916</v>
      </c>
      <c r="G1233">
        <v>20916</v>
      </c>
      <c r="H1233" t="s">
        <v>41</v>
      </c>
      <c r="I1233">
        <v>206</v>
      </c>
      <c r="J1233" t="s">
        <v>228</v>
      </c>
      <c r="K1233" t="s">
        <v>43</v>
      </c>
      <c r="L1233" t="s">
        <v>2870</v>
      </c>
      <c r="M1233" t="s">
        <v>45</v>
      </c>
      <c r="N1233" t="s">
        <v>46</v>
      </c>
      <c r="O1233" t="s">
        <v>47</v>
      </c>
      <c r="P1233" t="s">
        <v>898</v>
      </c>
      <c r="Q1233" t="s">
        <v>49</v>
      </c>
      <c r="R1233" t="s">
        <v>3320</v>
      </c>
      <c r="S1233" t="s">
        <v>2620</v>
      </c>
      <c r="T1233">
        <f xml:space="preserve"> 0.3</f>
        <v>0.3</v>
      </c>
      <c r="U1233" t="s">
        <v>223</v>
      </c>
      <c r="V1233" t="s">
        <v>54</v>
      </c>
      <c r="W1233" t="s">
        <v>55</v>
      </c>
      <c r="X1233" t="s">
        <v>56</v>
      </c>
      <c r="Y1233" t="s">
        <v>1984</v>
      </c>
      <c r="Z1233" t="s">
        <v>1985</v>
      </c>
      <c r="AA1233" t="s">
        <v>900</v>
      </c>
      <c r="AB1233">
        <v>3</v>
      </c>
      <c r="AC1233" t="s">
        <v>233</v>
      </c>
      <c r="AD1233" t="s">
        <v>117</v>
      </c>
      <c r="AE1233" t="s">
        <v>171</v>
      </c>
      <c r="AF1233" t="s">
        <v>52</v>
      </c>
      <c r="AG1233" t="s">
        <v>52</v>
      </c>
      <c r="AH1233">
        <v>9606</v>
      </c>
      <c r="AI1233" t="s">
        <v>61</v>
      </c>
      <c r="AJ1233" t="s">
        <v>3321</v>
      </c>
      <c r="AK1233" t="s">
        <v>63</v>
      </c>
      <c r="AL1233" t="s">
        <v>902</v>
      </c>
    </row>
    <row r="1234" spans="1:38" x14ac:dyDescent="0.2">
      <c r="A1234">
        <v>1562</v>
      </c>
      <c r="B1234">
        <v>33847741</v>
      </c>
      <c r="C1234" t="s">
        <v>38</v>
      </c>
      <c r="D1234" t="s">
        <v>3322</v>
      </c>
      <c r="E1234" t="s">
        <v>3323</v>
      </c>
      <c r="F1234">
        <v>52</v>
      </c>
      <c r="G1234">
        <v>19011</v>
      </c>
      <c r="H1234" t="s">
        <v>133</v>
      </c>
      <c r="I1234">
        <v>52</v>
      </c>
      <c r="J1234" t="s">
        <v>71</v>
      </c>
      <c r="K1234" t="s">
        <v>135</v>
      </c>
      <c r="L1234" t="s">
        <v>52</v>
      </c>
      <c r="M1234" t="s">
        <v>45</v>
      </c>
      <c r="N1234" t="s">
        <v>46</v>
      </c>
      <c r="O1234" t="s">
        <v>47</v>
      </c>
      <c r="P1234" t="s">
        <v>48</v>
      </c>
      <c r="Q1234" t="s">
        <v>114</v>
      </c>
      <c r="R1234" t="s">
        <v>2082</v>
      </c>
      <c r="S1234" t="s">
        <v>2217</v>
      </c>
      <c r="T1234">
        <f xml:space="preserve"> 0.5</f>
        <v>0.5</v>
      </c>
      <c r="U1234" t="s">
        <v>2853</v>
      </c>
      <c r="V1234" t="s">
        <v>54</v>
      </c>
      <c r="W1234" t="s">
        <v>55</v>
      </c>
      <c r="X1234" t="s">
        <v>56</v>
      </c>
      <c r="Y1234" t="s">
        <v>1075</v>
      </c>
      <c r="Z1234" t="s">
        <v>209</v>
      </c>
      <c r="AA1234" t="s">
        <v>59</v>
      </c>
      <c r="AB1234">
        <v>2</v>
      </c>
      <c r="AC1234" t="s">
        <v>2178</v>
      </c>
      <c r="AD1234" t="s">
        <v>171</v>
      </c>
      <c r="AE1234" t="s">
        <v>52</v>
      </c>
      <c r="AF1234" t="s">
        <v>52</v>
      </c>
      <c r="AG1234" t="s">
        <v>52</v>
      </c>
      <c r="AH1234">
        <v>9606</v>
      </c>
      <c r="AI1234" t="s">
        <v>61</v>
      </c>
      <c r="AJ1234" t="s">
        <v>3324</v>
      </c>
      <c r="AK1234" t="s">
        <v>63</v>
      </c>
      <c r="AL1234" t="s">
        <v>64</v>
      </c>
    </row>
    <row r="1235" spans="1:38" x14ac:dyDescent="0.2">
      <c r="A1235">
        <v>1563</v>
      </c>
      <c r="B1235">
        <v>33854235</v>
      </c>
      <c r="C1235" t="s">
        <v>38</v>
      </c>
      <c r="D1235" t="s">
        <v>3325</v>
      </c>
      <c r="E1235" t="s">
        <v>3326</v>
      </c>
      <c r="F1235">
        <v>212</v>
      </c>
      <c r="G1235">
        <v>19050</v>
      </c>
      <c r="H1235" t="s">
        <v>133</v>
      </c>
      <c r="I1235">
        <v>212</v>
      </c>
      <c r="J1235" t="s">
        <v>228</v>
      </c>
      <c r="K1235" t="s">
        <v>135</v>
      </c>
      <c r="L1235" t="s">
        <v>52</v>
      </c>
      <c r="M1235" t="s">
        <v>45</v>
      </c>
      <c r="N1235" t="s">
        <v>46</v>
      </c>
      <c r="O1235" t="s">
        <v>47</v>
      </c>
      <c r="P1235" t="s">
        <v>48</v>
      </c>
      <c r="Q1235" t="s">
        <v>3327</v>
      </c>
      <c r="R1235" t="s">
        <v>3170</v>
      </c>
      <c r="S1235" t="s">
        <v>3328</v>
      </c>
      <c r="T1235">
        <f xml:space="preserve"> 0.4</f>
        <v>0.4</v>
      </c>
      <c r="U1235" t="s">
        <v>223</v>
      </c>
      <c r="V1235" t="s">
        <v>54</v>
      </c>
      <c r="W1235" t="s">
        <v>55</v>
      </c>
      <c r="X1235" t="s">
        <v>56</v>
      </c>
      <c r="Y1235" t="s">
        <v>283</v>
      </c>
      <c r="Z1235" t="s">
        <v>284</v>
      </c>
      <c r="AA1235" t="s">
        <v>59</v>
      </c>
      <c r="AB1235">
        <v>1</v>
      </c>
      <c r="AC1235" t="s">
        <v>117</v>
      </c>
      <c r="AD1235" t="s">
        <v>52</v>
      </c>
      <c r="AE1235" t="s">
        <v>52</v>
      </c>
      <c r="AF1235" t="s">
        <v>52</v>
      </c>
      <c r="AG1235" t="s">
        <v>52</v>
      </c>
      <c r="AH1235">
        <v>9606</v>
      </c>
      <c r="AI1235" t="s">
        <v>61</v>
      </c>
      <c r="AJ1235" t="s">
        <v>3329</v>
      </c>
      <c r="AK1235" t="s">
        <v>63</v>
      </c>
      <c r="AL1235" t="s">
        <v>64</v>
      </c>
    </row>
    <row r="1236" spans="1:38" x14ac:dyDescent="0.2">
      <c r="A1236">
        <v>1564</v>
      </c>
      <c r="B1236">
        <v>33854235</v>
      </c>
      <c r="C1236" t="s">
        <v>38</v>
      </c>
      <c r="D1236" t="s">
        <v>3325</v>
      </c>
      <c r="E1236" t="s">
        <v>3330</v>
      </c>
      <c r="F1236">
        <v>249</v>
      </c>
      <c r="G1236">
        <v>19050</v>
      </c>
      <c r="H1236" t="s">
        <v>133</v>
      </c>
      <c r="I1236">
        <v>249</v>
      </c>
      <c r="J1236" t="s">
        <v>228</v>
      </c>
      <c r="K1236" t="s">
        <v>135</v>
      </c>
      <c r="L1236" t="s">
        <v>52</v>
      </c>
      <c r="M1236" t="s">
        <v>45</v>
      </c>
      <c r="N1236" t="s">
        <v>279</v>
      </c>
      <c r="O1236" t="s">
        <v>47</v>
      </c>
      <c r="P1236" t="s">
        <v>74</v>
      </c>
      <c r="Q1236" t="s">
        <v>1236</v>
      </c>
      <c r="R1236" t="s">
        <v>52</v>
      </c>
      <c r="S1236" t="s">
        <v>52</v>
      </c>
      <c r="T1236">
        <f xml:space="preserve"> 0.4</f>
        <v>0.4</v>
      </c>
      <c r="U1236" t="s">
        <v>223</v>
      </c>
      <c r="V1236" t="s">
        <v>54</v>
      </c>
      <c r="W1236" t="s">
        <v>55</v>
      </c>
      <c r="X1236" t="s">
        <v>56</v>
      </c>
      <c r="Y1236" t="s">
        <v>100</v>
      </c>
      <c r="Z1236" t="s">
        <v>101</v>
      </c>
      <c r="AA1236" t="s">
        <v>389</v>
      </c>
      <c r="AB1236">
        <v>1</v>
      </c>
      <c r="AC1236" t="s">
        <v>117</v>
      </c>
      <c r="AD1236" t="s">
        <v>52</v>
      </c>
      <c r="AE1236" t="s">
        <v>52</v>
      </c>
      <c r="AF1236" t="s">
        <v>52</v>
      </c>
      <c r="AG1236" t="s">
        <v>52</v>
      </c>
      <c r="AH1236">
        <v>9606</v>
      </c>
      <c r="AI1236" t="s">
        <v>61</v>
      </c>
      <c r="AJ1236" t="s">
        <v>3331</v>
      </c>
      <c r="AK1236" t="s">
        <v>63</v>
      </c>
      <c r="AL1236" t="s">
        <v>3332</v>
      </c>
    </row>
    <row r="1237" spans="1:38" x14ac:dyDescent="0.2">
      <c r="A1237">
        <v>1566</v>
      </c>
      <c r="B1237">
        <v>33577797</v>
      </c>
      <c r="C1237" t="s">
        <v>38</v>
      </c>
      <c r="D1237" t="s">
        <v>3333</v>
      </c>
      <c r="E1237" t="s">
        <v>3334</v>
      </c>
      <c r="F1237">
        <v>661</v>
      </c>
      <c r="G1237">
        <v>661</v>
      </c>
      <c r="H1237" t="s">
        <v>41</v>
      </c>
      <c r="I1237">
        <v>13</v>
      </c>
      <c r="J1237" t="s">
        <v>228</v>
      </c>
      <c r="K1237" t="s">
        <v>43</v>
      </c>
      <c r="L1237" t="s">
        <v>3335</v>
      </c>
      <c r="M1237" t="s">
        <v>45</v>
      </c>
      <c r="N1237" t="s">
        <v>279</v>
      </c>
      <c r="O1237" t="s">
        <v>47</v>
      </c>
      <c r="P1237" t="s">
        <v>74</v>
      </c>
      <c r="Q1237" t="s">
        <v>136</v>
      </c>
      <c r="R1237" t="s">
        <v>52</v>
      </c>
      <c r="S1237" t="s">
        <v>52</v>
      </c>
      <c r="T1237">
        <f xml:space="preserve"> 0.3</f>
        <v>0.3</v>
      </c>
      <c r="U1237" t="s">
        <v>3336</v>
      </c>
      <c r="V1237" t="s">
        <v>54</v>
      </c>
      <c r="W1237" t="s">
        <v>55</v>
      </c>
      <c r="X1237" t="s">
        <v>56</v>
      </c>
      <c r="Y1237" t="s">
        <v>503</v>
      </c>
      <c r="Z1237" t="s">
        <v>437</v>
      </c>
      <c r="AA1237" t="s">
        <v>389</v>
      </c>
      <c r="AB1237">
        <v>3</v>
      </c>
      <c r="AC1237" t="s">
        <v>233</v>
      </c>
      <c r="AD1237" t="s">
        <v>117</v>
      </c>
      <c r="AE1237" t="s">
        <v>171</v>
      </c>
      <c r="AF1237" t="s">
        <v>52</v>
      </c>
      <c r="AG1237" t="s">
        <v>52</v>
      </c>
      <c r="AH1237">
        <v>9606</v>
      </c>
      <c r="AI1237" t="s">
        <v>61</v>
      </c>
      <c r="AJ1237" t="s">
        <v>3337</v>
      </c>
      <c r="AK1237" t="s">
        <v>63</v>
      </c>
      <c r="AL1237" t="s">
        <v>3338</v>
      </c>
    </row>
    <row r="1238" spans="1:38" x14ac:dyDescent="0.2">
      <c r="A1238">
        <v>1567</v>
      </c>
      <c r="B1238">
        <v>33523994</v>
      </c>
      <c r="C1238" t="s">
        <v>38</v>
      </c>
      <c r="D1238" t="s">
        <v>3339</v>
      </c>
      <c r="E1238" t="s">
        <v>3340</v>
      </c>
      <c r="F1238">
        <v>17766</v>
      </c>
      <c r="G1238">
        <v>17766</v>
      </c>
      <c r="H1238" t="s">
        <v>41</v>
      </c>
      <c r="I1238">
        <v>14</v>
      </c>
      <c r="J1238" t="s">
        <v>134</v>
      </c>
      <c r="K1238" t="s">
        <v>43</v>
      </c>
      <c r="L1238" t="s">
        <v>3341</v>
      </c>
      <c r="M1238" t="s">
        <v>45</v>
      </c>
      <c r="N1238" t="s">
        <v>279</v>
      </c>
      <c r="O1238" t="s">
        <v>47</v>
      </c>
      <c r="P1238" t="s">
        <v>898</v>
      </c>
      <c r="Q1238" t="s">
        <v>1229</v>
      </c>
      <c r="R1238" t="s">
        <v>3342</v>
      </c>
      <c r="S1238" t="s">
        <v>2943</v>
      </c>
      <c r="T1238">
        <f xml:space="preserve"> 0.3</f>
        <v>0.3</v>
      </c>
      <c r="U1238" t="s">
        <v>3343</v>
      </c>
      <c r="V1238" t="s">
        <v>54</v>
      </c>
      <c r="W1238" t="s">
        <v>55</v>
      </c>
      <c r="X1238" t="s">
        <v>56</v>
      </c>
      <c r="Y1238" t="s">
        <v>2537</v>
      </c>
      <c r="Z1238" t="s">
        <v>1985</v>
      </c>
      <c r="AA1238" t="s">
        <v>900</v>
      </c>
      <c r="AB1238">
        <v>2</v>
      </c>
      <c r="AC1238" t="s">
        <v>1326</v>
      </c>
      <c r="AD1238" t="s">
        <v>117</v>
      </c>
      <c r="AE1238" t="s">
        <v>52</v>
      </c>
      <c r="AF1238" t="s">
        <v>52</v>
      </c>
      <c r="AG1238" t="s">
        <v>52</v>
      </c>
      <c r="AH1238">
        <v>9606</v>
      </c>
      <c r="AI1238" t="s">
        <v>61</v>
      </c>
      <c r="AJ1238" t="s">
        <v>3344</v>
      </c>
      <c r="AK1238" t="s">
        <v>63</v>
      </c>
      <c r="AL1238" t="s">
        <v>902</v>
      </c>
    </row>
    <row r="1239" spans="1:38" x14ac:dyDescent="0.2">
      <c r="A1239">
        <v>1568</v>
      </c>
      <c r="B1239">
        <v>33476303</v>
      </c>
      <c r="C1239" t="s">
        <v>38</v>
      </c>
      <c r="D1239" t="s">
        <v>3345</v>
      </c>
      <c r="E1239" t="s">
        <v>3346</v>
      </c>
      <c r="F1239">
        <v>17237</v>
      </c>
      <c r="G1239">
        <v>17237</v>
      </c>
      <c r="H1239" t="s">
        <v>41</v>
      </c>
      <c r="I1239">
        <v>34</v>
      </c>
      <c r="J1239" t="s">
        <v>228</v>
      </c>
      <c r="K1239" t="s">
        <v>43</v>
      </c>
      <c r="L1239" t="s">
        <v>3118</v>
      </c>
      <c r="M1239" t="s">
        <v>45</v>
      </c>
      <c r="N1239" t="s">
        <v>46</v>
      </c>
      <c r="O1239" t="s">
        <v>47</v>
      </c>
      <c r="P1239" t="s">
        <v>48</v>
      </c>
      <c r="Q1239" t="s">
        <v>3347</v>
      </c>
      <c r="R1239" t="s">
        <v>3348</v>
      </c>
      <c r="S1239" t="s">
        <v>2447</v>
      </c>
      <c r="T1239" t="s">
        <v>371</v>
      </c>
      <c r="U1239" t="s">
        <v>99</v>
      </c>
      <c r="V1239" t="s">
        <v>54</v>
      </c>
      <c r="W1239" t="s">
        <v>55</v>
      </c>
      <c r="X1239" t="s">
        <v>56</v>
      </c>
      <c r="Y1239" t="s">
        <v>202</v>
      </c>
      <c r="Z1239" t="s">
        <v>68</v>
      </c>
      <c r="AA1239" t="s">
        <v>59</v>
      </c>
      <c r="AB1239">
        <v>3</v>
      </c>
      <c r="AC1239" t="s">
        <v>233</v>
      </c>
      <c r="AD1239" t="s">
        <v>117</v>
      </c>
      <c r="AE1239" t="s">
        <v>171</v>
      </c>
      <c r="AF1239" t="s">
        <v>52</v>
      </c>
      <c r="AG1239" t="s">
        <v>52</v>
      </c>
      <c r="AH1239">
        <v>9606</v>
      </c>
      <c r="AI1239" t="s">
        <v>61</v>
      </c>
      <c r="AJ1239" t="s">
        <v>3349</v>
      </c>
      <c r="AK1239" t="s">
        <v>63</v>
      </c>
      <c r="AL1239" t="s">
        <v>64</v>
      </c>
    </row>
    <row r="1240" spans="1:38" x14ac:dyDescent="0.2">
      <c r="A1240">
        <v>1569</v>
      </c>
      <c r="B1240">
        <v>33476303</v>
      </c>
      <c r="C1240" t="s">
        <v>38</v>
      </c>
      <c r="D1240" t="s">
        <v>3345</v>
      </c>
      <c r="E1240" t="s">
        <v>3350</v>
      </c>
      <c r="F1240">
        <v>17237</v>
      </c>
      <c r="G1240">
        <v>17237</v>
      </c>
      <c r="H1240" t="s">
        <v>41</v>
      </c>
      <c r="I1240">
        <v>11</v>
      </c>
      <c r="J1240" t="s">
        <v>228</v>
      </c>
      <c r="K1240" t="s">
        <v>43</v>
      </c>
      <c r="L1240" t="s">
        <v>3118</v>
      </c>
      <c r="M1240" t="s">
        <v>45</v>
      </c>
      <c r="N1240" t="s">
        <v>46</v>
      </c>
      <c r="O1240" t="s">
        <v>47</v>
      </c>
      <c r="P1240" t="s">
        <v>48</v>
      </c>
      <c r="Q1240" t="s">
        <v>3347</v>
      </c>
      <c r="R1240" t="s">
        <v>3348</v>
      </c>
      <c r="S1240" t="s">
        <v>2341</v>
      </c>
      <c r="T1240" t="s">
        <v>371</v>
      </c>
      <c r="U1240" t="s">
        <v>99</v>
      </c>
      <c r="V1240" t="s">
        <v>54</v>
      </c>
      <c r="W1240" t="s">
        <v>55</v>
      </c>
      <c r="X1240" t="s">
        <v>56</v>
      </c>
      <c r="Y1240" t="s">
        <v>202</v>
      </c>
      <c r="Z1240" t="s">
        <v>68</v>
      </c>
      <c r="AA1240" t="s">
        <v>59</v>
      </c>
      <c r="AB1240">
        <v>3</v>
      </c>
      <c r="AC1240" t="s">
        <v>233</v>
      </c>
      <c r="AD1240" t="s">
        <v>117</v>
      </c>
      <c r="AE1240" t="s">
        <v>171</v>
      </c>
      <c r="AF1240" t="s">
        <v>52</v>
      </c>
      <c r="AG1240" t="s">
        <v>52</v>
      </c>
      <c r="AH1240">
        <v>9606</v>
      </c>
      <c r="AI1240" t="s">
        <v>61</v>
      </c>
      <c r="AJ1240" t="s">
        <v>3349</v>
      </c>
      <c r="AK1240" t="s">
        <v>63</v>
      </c>
      <c r="AL1240" t="s">
        <v>64</v>
      </c>
    </row>
    <row r="1241" spans="1:38" x14ac:dyDescent="0.2">
      <c r="A1241">
        <v>1571</v>
      </c>
      <c r="B1241">
        <v>31519875</v>
      </c>
      <c r="C1241" t="s">
        <v>38</v>
      </c>
      <c r="D1241" t="s">
        <v>3351</v>
      </c>
      <c r="E1241" t="s">
        <v>3352</v>
      </c>
      <c r="F1241">
        <v>17986</v>
      </c>
      <c r="G1241">
        <v>17986</v>
      </c>
      <c r="H1241" t="s">
        <v>41</v>
      </c>
      <c r="I1241">
        <v>3855</v>
      </c>
      <c r="J1241" t="s">
        <v>340</v>
      </c>
      <c r="K1241" t="s">
        <v>43</v>
      </c>
      <c r="L1241" t="s">
        <v>1437</v>
      </c>
      <c r="M1241" t="s">
        <v>45</v>
      </c>
      <c r="N1241" t="s">
        <v>279</v>
      </c>
      <c r="O1241" t="s">
        <v>47</v>
      </c>
      <c r="P1241" t="s">
        <v>74</v>
      </c>
      <c r="Q1241" t="s">
        <v>303</v>
      </c>
      <c r="R1241" t="s">
        <v>3353</v>
      </c>
      <c r="S1241" s="1">
        <v>0.05</v>
      </c>
      <c r="T1241">
        <f xml:space="preserve"> 0.5</f>
        <v>0.5</v>
      </c>
      <c r="U1241" t="s">
        <v>2972</v>
      </c>
      <c r="V1241" t="s">
        <v>54</v>
      </c>
      <c r="W1241" t="s">
        <v>55</v>
      </c>
      <c r="X1241" t="s">
        <v>56</v>
      </c>
      <c r="Y1241" t="s">
        <v>388</v>
      </c>
      <c r="Z1241" t="s">
        <v>347</v>
      </c>
      <c r="AA1241" t="s">
        <v>389</v>
      </c>
      <c r="AB1241">
        <v>2</v>
      </c>
      <c r="AC1241" t="s">
        <v>340</v>
      </c>
      <c r="AD1241" t="s">
        <v>117</v>
      </c>
      <c r="AE1241" t="s">
        <v>52</v>
      </c>
      <c r="AF1241" t="s">
        <v>52</v>
      </c>
      <c r="AG1241" t="s">
        <v>52</v>
      </c>
      <c r="AH1241">
        <v>9606</v>
      </c>
      <c r="AI1241" t="s">
        <v>61</v>
      </c>
      <c r="AJ1241" t="s">
        <v>3354</v>
      </c>
      <c r="AK1241" t="s">
        <v>63</v>
      </c>
      <c r="AL1241" t="s">
        <v>3355</v>
      </c>
    </row>
    <row r="1242" spans="1:38" x14ac:dyDescent="0.2">
      <c r="A1242">
        <v>1573</v>
      </c>
      <c r="B1242">
        <v>31692446</v>
      </c>
      <c r="C1242" t="s">
        <v>38</v>
      </c>
      <c r="D1242" t="s">
        <v>3356</v>
      </c>
      <c r="E1242" t="s">
        <v>3357</v>
      </c>
      <c r="F1242">
        <v>20664</v>
      </c>
      <c r="G1242">
        <v>20664</v>
      </c>
      <c r="H1242" t="s">
        <v>41</v>
      </c>
      <c r="I1242">
        <v>917</v>
      </c>
      <c r="J1242" t="s">
        <v>228</v>
      </c>
      <c r="K1242" t="s">
        <v>43</v>
      </c>
      <c r="L1242" t="s">
        <v>1437</v>
      </c>
      <c r="M1242" t="s">
        <v>45</v>
      </c>
      <c r="N1242" t="s">
        <v>279</v>
      </c>
      <c r="O1242" t="s">
        <v>47</v>
      </c>
      <c r="P1242" t="s">
        <v>74</v>
      </c>
      <c r="Q1242" t="s">
        <v>1236</v>
      </c>
      <c r="R1242" t="s">
        <v>52</v>
      </c>
      <c r="S1242" t="s">
        <v>52</v>
      </c>
      <c r="T1242">
        <f xml:space="preserve"> 0.3</f>
        <v>0.3</v>
      </c>
      <c r="U1242" t="s">
        <v>223</v>
      </c>
      <c r="V1242" t="s">
        <v>54</v>
      </c>
      <c r="W1242" t="s">
        <v>55</v>
      </c>
      <c r="X1242" t="s">
        <v>56</v>
      </c>
      <c r="Y1242" t="s">
        <v>503</v>
      </c>
      <c r="Z1242" t="s">
        <v>437</v>
      </c>
      <c r="AA1242" t="s">
        <v>389</v>
      </c>
      <c r="AB1242">
        <v>3</v>
      </c>
      <c r="AC1242" t="s">
        <v>233</v>
      </c>
      <c r="AD1242" t="s">
        <v>117</v>
      </c>
      <c r="AE1242" t="s">
        <v>171</v>
      </c>
      <c r="AF1242" t="s">
        <v>52</v>
      </c>
      <c r="AG1242" t="s">
        <v>52</v>
      </c>
      <c r="AH1242">
        <v>9606</v>
      </c>
      <c r="AI1242" t="s">
        <v>61</v>
      </c>
      <c r="AJ1242" t="s">
        <v>3358</v>
      </c>
      <c r="AK1242" t="s">
        <v>63</v>
      </c>
      <c r="AL1242" t="s">
        <v>1252</v>
      </c>
    </row>
    <row r="1243" spans="1:38" x14ac:dyDescent="0.2">
      <c r="A1243">
        <v>1574</v>
      </c>
      <c r="B1243">
        <v>31692446</v>
      </c>
      <c r="C1243" t="s">
        <v>38</v>
      </c>
      <c r="D1243" t="s">
        <v>3356</v>
      </c>
      <c r="E1243" t="s">
        <v>3359</v>
      </c>
      <c r="F1243">
        <v>435</v>
      </c>
      <c r="G1243">
        <v>435</v>
      </c>
      <c r="H1243" t="s">
        <v>41</v>
      </c>
      <c r="I1243">
        <v>10</v>
      </c>
      <c r="J1243" t="s">
        <v>228</v>
      </c>
      <c r="K1243" t="s">
        <v>43</v>
      </c>
      <c r="L1243" t="s">
        <v>1437</v>
      </c>
      <c r="M1243" t="s">
        <v>45</v>
      </c>
      <c r="N1243" t="s">
        <v>279</v>
      </c>
      <c r="O1243" t="s">
        <v>47</v>
      </c>
      <c r="P1243" t="s">
        <v>74</v>
      </c>
      <c r="Q1243" t="s">
        <v>1236</v>
      </c>
      <c r="R1243" t="s">
        <v>52</v>
      </c>
      <c r="S1243" t="s">
        <v>52</v>
      </c>
      <c r="T1243">
        <f xml:space="preserve"> 0.3</f>
        <v>0.3</v>
      </c>
      <c r="U1243" t="s">
        <v>3360</v>
      </c>
      <c r="V1243" t="s">
        <v>54</v>
      </c>
      <c r="W1243" t="s">
        <v>55</v>
      </c>
      <c r="X1243" t="s">
        <v>56</v>
      </c>
      <c r="Y1243" t="s">
        <v>503</v>
      </c>
      <c r="Z1243" t="s">
        <v>437</v>
      </c>
      <c r="AA1243" t="s">
        <v>389</v>
      </c>
      <c r="AB1243">
        <v>3</v>
      </c>
      <c r="AC1243" t="s">
        <v>233</v>
      </c>
      <c r="AD1243" t="s">
        <v>117</v>
      </c>
      <c r="AE1243" t="s">
        <v>171</v>
      </c>
      <c r="AF1243" t="s">
        <v>52</v>
      </c>
      <c r="AG1243" t="s">
        <v>52</v>
      </c>
      <c r="AH1243">
        <v>9606</v>
      </c>
      <c r="AI1243" t="s">
        <v>61</v>
      </c>
      <c r="AJ1243" t="s">
        <v>3361</v>
      </c>
      <c r="AK1243" t="s">
        <v>63</v>
      </c>
      <c r="AL1243" t="s">
        <v>1252</v>
      </c>
    </row>
    <row r="1244" spans="1:38" x14ac:dyDescent="0.2">
      <c r="A1244">
        <v>1575</v>
      </c>
      <c r="B1244">
        <v>31692446</v>
      </c>
      <c r="C1244" t="s">
        <v>38</v>
      </c>
      <c r="D1244" t="s">
        <v>3356</v>
      </c>
      <c r="E1244" t="s">
        <v>3362</v>
      </c>
      <c r="F1244">
        <v>661</v>
      </c>
      <c r="G1244">
        <v>661</v>
      </c>
      <c r="H1244" t="s">
        <v>41</v>
      </c>
      <c r="I1244">
        <v>22</v>
      </c>
      <c r="J1244" t="s">
        <v>228</v>
      </c>
      <c r="K1244" t="s">
        <v>43</v>
      </c>
      <c r="L1244" t="s">
        <v>1437</v>
      </c>
      <c r="M1244" t="s">
        <v>45</v>
      </c>
      <c r="N1244" t="s">
        <v>279</v>
      </c>
      <c r="O1244" t="s">
        <v>47</v>
      </c>
      <c r="P1244" t="s">
        <v>74</v>
      </c>
      <c r="Q1244" t="s">
        <v>1236</v>
      </c>
      <c r="R1244" t="s">
        <v>52</v>
      </c>
      <c r="S1244" t="s">
        <v>52</v>
      </c>
      <c r="T1244">
        <f xml:space="preserve"> 0.3</f>
        <v>0.3</v>
      </c>
      <c r="U1244" t="s">
        <v>3336</v>
      </c>
      <c r="V1244" t="s">
        <v>54</v>
      </c>
      <c r="W1244" t="s">
        <v>55</v>
      </c>
      <c r="X1244" t="s">
        <v>56</v>
      </c>
      <c r="Y1244" t="s">
        <v>503</v>
      </c>
      <c r="Z1244" t="s">
        <v>437</v>
      </c>
      <c r="AA1244" t="s">
        <v>389</v>
      </c>
      <c r="AB1244">
        <v>3</v>
      </c>
      <c r="AC1244" t="s">
        <v>233</v>
      </c>
      <c r="AD1244" t="s">
        <v>117</v>
      </c>
      <c r="AE1244" t="s">
        <v>171</v>
      </c>
      <c r="AF1244" t="s">
        <v>52</v>
      </c>
      <c r="AG1244" t="s">
        <v>52</v>
      </c>
      <c r="AH1244">
        <v>9606</v>
      </c>
      <c r="AI1244" t="s">
        <v>61</v>
      </c>
      <c r="AJ1244" t="s">
        <v>3363</v>
      </c>
      <c r="AK1244" t="s">
        <v>63</v>
      </c>
      <c r="AL1244" t="s">
        <v>3364</v>
      </c>
    </row>
    <row r="1245" spans="1:38" x14ac:dyDescent="0.2">
      <c r="A1245">
        <v>1576</v>
      </c>
      <c r="B1245">
        <v>31868589</v>
      </c>
      <c r="C1245" t="s">
        <v>38</v>
      </c>
      <c r="D1245" t="s">
        <v>3365</v>
      </c>
      <c r="E1245" t="s">
        <v>3366</v>
      </c>
      <c r="F1245">
        <v>19033</v>
      </c>
      <c r="G1245">
        <v>19033</v>
      </c>
      <c r="H1245" t="s">
        <v>41</v>
      </c>
      <c r="I1245">
        <v>0</v>
      </c>
      <c r="J1245" t="s">
        <v>301</v>
      </c>
      <c r="K1245" t="s">
        <v>43</v>
      </c>
      <c r="L1245" t="s">
        <v>795</v>
      </c>
      <c r="M1245" t="s">
        <v>45</v>
      </c>
      <c r="N1245" t="s">
        <v>73</v>
      </c>
      <c r="O1245" t="s">
        <v>47</v>
      </c>
      <c r="P1245" t="s">
        <v>74</v>
      </c>
      <c r="Q1245" t="s">
        <v>114</v>
      </c>
      <c r="R1245" t="s">
        <v>3367</v>
      </c>
      <c r="S1245" t="s">
        <v>52</v>
      </c>
      <c r="T1245">
        <f xml:space="preserve"> 0.36</f>
        <v>0.36</v>
      </c>
      <c r="U1245" t="s">
        <v>304</v>
      </c>
      <c r="V1245" t="s">
        <v>54</v>
      </c>
      <c r="W1245" t="s">
        <v>55</v>
      </c>
      <c r="X1245" t="s">
        <v>56</v>
      </c>
      <c r="Y1245" t="s">
        <v>305</v>
      </c>
      <c r="Z1245" t="s">
        <v>306</v>
      </c>
      <c r="AA1245" t="s">
        <v>82</v>
      </c>
      <c r="AB1245">
        <v>3</v>
      </c>
      <c r="AC1245" t="s">
        <v>307</v>
      </c>
      <c r="AD1245" t="s">
        <v>117</v>
      </c>
      <c r="AE1245" t="s">
        <v>171</v>
      </c>
      <c r="AF1245" t="s">
        <v>52</v>
      </c>
      <c r="AG1245" t="s">
        <v>52</v>
      </c>
      <c r="AH1245">
        <v>9606</v>
      </c>
      <c r="AI1245" t="s">
        <v>61</v>
      </c>
      <c r="AJ1245" t="s">
        <v>52</v>
      </c>
      <c r="AK1245" t="s">
        <v>63</v>
      </c>
      <c r="AL1245" t="s">
        <v>3368</v>
      </c>
    </row>
    <row r="1246" spans="1:38" x14ac:dyDescent="0.2">
      <c r="A1246">
        <v>1577</v>
      </c>
      <c r="B1246">
        <v>31868589</v>
      </c>
      <c r="C1246" t="s">
        <v>38</v>
      </c>
      <c r="D1246" t="s">
        <v>3365</v>
      </c>
      <c r="E1246" t="s">
        <v>3369</v>
      </c>
      <c r="F1246">
        <v>19033</v>
      </c>
      <c r="G1246">
        <v>19033</v>
      </c>
      <c r="H1246" t="s">
        <v>41</v>
      </c>
      <c r="I1246">
        <v>0</v>
      </c>
      <c r="J1246" t="s">
        <v>301</v>
      </c>
      <c r="K1246" t="s">
        <v>43</v>
      </c>
      <c r="L1246" t="s">
        <v>3370</v>
      </c>
      <c r="M1246" t="s">
        <v>45</v>
      </c>
      <c r="N1246" t="s">
        <v>73</v>
      </c>
      <c r="O1246" t="s">
        <v>47</v>
      </c>
      <c r="P1246" t="s">
        <v>74</v>
      </c>
      <c r="Q1246" t="s">
        <v>114</v>
      </c>
      <c r="R1246" t="s">
        <v>3371</v>
      </c>
      <c r="S1246" t="s">
        <v>52</v>
      </c>
      <c r="T1246">
        <f xml:space="preserve"> 0.36</f>
        <v>0.36</v>
      </c>
      <c r="U1246" t="s">
        <v>304</v>
      </c>
      <c r="V1246" t="s">
        <v>54</v>
      </c>
      <c r="W1246" t="s">
        <v>55</v>
      </c>
      <c r="X1246" t="s">
        <v>56</v>
      </c>
      <c r="Y1246" t="s">
        <v>305</v>
      </c>
      <c r="Z1246" t="s">
        <v>306</v>
      </c>
      <c r="AA1246" t="s">
        <v>82</v>
      </c>
      <c r="AB1246">
        <v>3</v>
      </c>
      <c r="AC1246" t="s">
        <v>307</v>
      </c>
      <c r="AD1246" t="s">
        <v>117</v>
      </c>
      <c r="AE1246" t="s">
        <v>171</v>
      </c>
      <c r="AF1246" t="s">
        <v>52</v>
      </c>
      <c r="AG1246" t="s">
        <v>52</v>
      </c>
      <c r="AH1246">
        <v>9606</v>
      </c>
      <c r="AI1246" t="s">
        <v>61</v>
      </c>
      <c r="AJ1246" t="s">
        <v>52</v>
      </c>
      <c r="AK1246" t="s">
        <v>63</v>
      </c>
      <c r="AL1246" t="s">
        <v>3372</v>
      </c>
    </row>
    <row r="1247" spans="1:38" x14ac:dyDescent="0.2">
      <c r="A1247">
        <v>1578</v>
      </c>
      <c r="B1247">
        <v>31868589</v>
      </c>
      <c r="C1247" t="s">
        <v>38</v>
      </c>
      <c r="D1247" t="s">
        <v>3365</v>
      </c>
      <c r="E1247" t="s">
        <v>3373</v>
      </c>
      <c r="F1247">
        <v>19033</v>
      </c>
      <c r="G1247">
        <v>19033</v>
      </c>
      <c r="H1247" t="s">
        <v>41</v>
      </c>
      <c r="I1247">
        <v>0</v>
      </c>
      <c r="J1247" t="s">
        <v>301</v>
      </c>
      <c r="K1247" t="s">
        <v>43</v>
      </c>
      <c r="L1247" t="s">
        <v>3370</v>
      </c>
      <c r="M1247" t="s">
        <v>45</v>
      </c>
      <c r="N1247" t="s">
        <v>73</v>
      </c>
      <c r="O1247" t="s">
        <v>47</v>
      </c>
      <c r="P1247" t="s">
        <v>74</v>
      </c>
      <c r="Q1247" t="s">
        <v>114</v>
      </c>
      <c r="R1247" t="s">
        <v>3371</v>
      </c>
      <c r="S1247" t="s">
        <v>52</v>
      </c>
      <c r="T1247">
        <f xml:space="preserve"> 0.36</f>
        <v>0.36</v>
      </c>
      <c r="U1247" t="s">
        <v>304</v>
      </c>
      <c r="V1247" t="s">
        <v>54</v>
      </c>
      <c r="W1247" t="s">
        <v>55</v>
      </c>
      <c r="X1247" t="s">
        <v>56</v>
      </c>
      <c r="Y1247" t="s">
        <v>305</v>
      </c>
      <c r="Z1247" t="s">
        <v>306</v>
      </c>
      <c r="AA1247" t="s">
        <v>82</v>
      </c>
      <c r="AB1247">
        <v>3</v>
      </c>
      <c r="AC1247" t="s">
        <v>307</v>
      </c>
      <c r="AD1247" t="s">
        <v>117</v>
      </c>
      <c r="AE1247" t="s">
        <v>171</v>
      </c>
      <c r="AF1247" t="s">
        <v>52</v>
      </c>
      <c r="AG1247" t="s">
        <v>52</v>
      </c>
      <c r="AH1247">
        <v>9606</v>
      </c>
      <c r="AI1247" t="s">
        <v>61</v>
      </c>
      <c r="AJ1247" t="s">
        <v>52</v>
      </c>
      <c r="AK1247" t="s">
        <v>63</v>
      </c>
      <c r="AL1247" t="s">
        <v>3372</v>
      </c>
    </row>
    <row r="1248" spans="1:38" x14ac:dyDescent="0.2">
      <c r="A1248">
        <v>1579</v>
      </c>
      <c r="B1248">
        <v>31868589</v>
      </c>
      <c r="C1248" t="s">
        <v>38</v>
      </c>
      <c r="D1248" t="s">
        <v>3365</v>
      </c>
      <c r="E1248" t="s">
        <v>3374</v>
      </c>
      <c r="F1248">
        <v>19033</v>
      </c>
      <c r="G1248">
        <v>19033</v>
      </c>
      <c r="H1248" t="s">
        <v>41</v>
      </c>
      <c r="I1248">
        <v>0</v>
      </c>
      <c r="J1248" t="s">
        <v>301</v>
      </c>
      <c r="K1248" t="s">
        <v>43</v>
      </c>
      <c r="L1248" t="s">
        <v>795</v>
      </c>
      <c r="M1248" t="s">
        <v>45</v>
      </c>
      <c r="N1248" t="s">
        <v>73</v>
      </c>
      <c r="O1248" t="s">
        <v>47</v>
      </c>
      <c r="P1248" t="s">
        <v>74</v>
      </c>
      <c r="Q1248" t="s">
        <v>114</v>
      </c>
      <c r="R1248" t="s">
        <v>3375</v>
      </c>
      <c r="S1248" t="s">
        <v>52</v>
      </c>
      <c r="T1248">
        <f xml:space="preserve"> 0.36</f>
        <v>0.36</v>
      </c>
      <c r="U1248" t="s">
        <v>304</v>
      </c>
      <c r="V1248" t="s">
        <v>54</v>
      </c>
      <c r="W1248" t="s">
        <v>55</v>
      </c>
      <c r="X1248" t="s">
        <v>56</v>
      </c>
      <c r="Y1248" t="s">
        <v>305</v>
      </c>
      <c r="Z1248" t="s">
        <v>306</v>
      </c>
      <c r="AA1248" t="s">
        <v>82</v>
      </c>
      <c r="AB1248">
        <v>3</v>
      </c>
      <c r="AC1248" t="s">
        <v>307</v>
      </c>
      <c r="AD1248" t="s">
        <v>117</v>
      </c>
      <c r="AE1248" t="s">
        <v>171</v>
      </c>
      <c r="AF1248" t="s">
        <v>52</v>
      </c>
      <c r="AG1248" t="s">
        <v>52</v>
      </c>
      <c r="AH1248">
        <v>9606</v>
      </c>
      <c r="AI1248" t="s">
        <v>61</v>
      </c>
      <c r="AJ1248" t="s">
        <v>52</v>
      </c>
      <c r="AK1248" t="s">
        <v>63</v>
      </c>
      <c r="AL1248" t="s">
        <v>3376</v>
      </c>
    </row>
    <row r="1249" spans="1:38" x14ac:dyDescent="0.2">
      <c r="A1249">
        <v>1580</v>
      </c>
      <c r="B1249">
        <v>31868589</v>
      </c>
      <c r="C1249" t="s">
        <v>38</v>
      </c>
      <c r="D1249" t="s">
        <v>3365</v>
      </c>
      <c r="E1249" t="s">
        <v>3377</v>
      </c>
      <c r="F1249">
        <v>19033</v>
      </c>
      <c r="G1249">
        <v>19033</v>
      </c>
      <c r="H1249" t="s">
        <v>41</v>
      </c>
      <c r="I1249">
        <v>1</v>
      </c>
      <c r="J1249" t="s">
        <v>301</v>
      </c>
      <c r="K1249" t="s">
        <v>43</v>
      </c>
      <c r="L1249" t="s">
        <v>795</v>
      </c>
      <c r="M1249" t="s">
        <v>45</v>
      </c>
      <c r="N1249" t="s">
        <v>73</v>
      </c>
      <c r="O1249" t="s">
        <v>47</v>
      </c>
      <c r="P1249" t="s">
        <v>74</v>
      </c>
      <c r="Q1249" t="s">
        <v>114</v>
      </c>
      <c r="R1249" t="s">
        <v>3375</v>
      </c>
      <c r="S1249" t="s">
        <v>52</v>
      </c>
      <c r="T1249">
        <f xml:space="preserve"> 0.36</f>
        <v>0.36</v>
      </c>
      <c r="U1249" t="s">
        <v>304</v>
      </c>
      <c r="V1249" t="s">
        <v>54</v>
      </c>
      <c r="W1249" t="s">
        <v>55</v>
      </c>
      <c r="X1249" t="s">
        <v>56</v>
      </c>
      <c r="Y1249" t="s">
        <v>305</v>
      </c>
      <c r="Z1249" t="s">
        <v>306</v>
      </c>
      <c r="AA1249" t="s">
        <v>82</v>
      </c>
      <c r="AB1249">
        <v>3</v>
      </c>
      <c r="AC1249" t="s">
        <v>307</v>
      </c>
      <c r="AD1249" t="s">
        <v>117</v>
      </c>
      <c r="AE1249" t="s">
        <v>171</v>
      </c>
      <c r="AF1249" t="s">
        <v>52</v>
      </c>
      <c r="AG1249" t="s">
        <v>52</v>
      </c>
      <c r="AH1249">
        <v>9606</v>
      </c>
      <c r="AI1249" t="s">
        <v>61</v>
      </c>
      <c r="AJ1249" t="s">
        <v>52</v>
      </c>
      <c r="AK1249" t="s">
        <v>63</v>
      </c>
      <c r="AL1249" t="s">
        <v>3376</v>
      </c>
    </row>
    <row r="1250" spans="1:38" x14ac:dyDescent="0.2">
      <c r="A1250">
        <v>1581</v>
      </c>
      <c r="B1250">
        <v>33686287</v>
      </c>
      <c r="C1250" t="s">
        <v>38</v>
      </c>
      <c r="D1250" t="s">
        <v>3378</v>
      </c>
      <c r="E1250" t="s">
        <v>3379</v>
      </c>
      <c r="F1250">
        <v>19115</v>
      </c>
      <c r="G1250">
        <v>19115</v>
      </c>
      <c r="H1250" t="s">
        <v>41</v>
      </c>
      <c r="I1250">
        <v>384</v>
      </c>
      <c r="J1250" t="s">
        <v>71</v>
      </c>
      <c r="K1250" t="s">
        <v>43</v>
      </c>
      <c r="L1250" t="s">
        <v>3380</v>
      </c>
      <c r="M1250" t="s">
        <v>45</v>
      </c>
      <c r="N1250" t="s">
        <v>46</v>
      </c>
      <c r="O1250" t="s">
        <v>47</v>
      </c>
      <c r="P1250" t="s">
        <v>898</v>
      </c>
      <c r="Q1250" t="s">
        <v>114</v>
      </c>
      <c r="R1250" t="s">
        <v>2559</v>
      </c>
      <c r="S1250" t="s">
        <v>2943</v>
      </c>
      <c r="T1250" t="s">
        <v>869</v>
      </c>
      <c r="U1250" t="s">
        <v>1441</v>
      </c>
      <c r="V1250" t="s">
        <v>54</v>
      </c>
      <c r="W1250" t="s">
        <v>55</v>
      </c>
      <c r="X1250" t="s">
        <v>56</v>
      </c>
      <c r="Y1250" t="s">
        <v>589</v>
      </c>
      <c r="Z1250" t="s">
        <v>584</v>
      </c>
      <c r="AA1250" t="s">
        <v>900</v>
      </c>
      <c r="AB1250">
        <v>2</v>
      </c>
      <c r="AC1250" t="s">
        <v>2178</v>
      </c>
      <c r="AD1250" t="s">
        <v>117</v>
      </c>
      <c r="AE1250" t="s">
        <v>52</v>
      </c>
      <c r="AF1250" t="s">
        <v>52</v>
      </c>
      <c r="AG1250" t="s">
        <v>52</v>
      </c>
      <c r="AH1250">
        <v>9606</v>
      </c>
      <c r="AI1250" t="s">
        <v>61</v>
      </c>
      <c r="AJ1250" t="s">
        <v>3381</v>
      </c>
      <c r="AK1250" t="s">
        <v>63</v>
      </c>
      <c r="AL1250" t="s">
        <v>902</v>
      </c>
    </row>
    <row r="1251" spans="1:38" x14ac:dyDescent="0.2">
      <c r="A1251">
        <v>1582</v>
      </c>
      <c r="B1251">
        <v>33686287</v>
      </c>
      <c r="C1251" t="s">
        <v>38</v>
      </c>
      <c r="D1251" t="s">
        <v>3378</v>
      </c>
      <c r="E1251" t="s">
        <v>3382</v>
      </c>
      <c r="F1251">
        <v>19115</v>
      </c>
      <c r="G1251">
        <v>19115</v>
      </c>
      <c r="H1251" t="s">
        <v>41</v>
      </c>
      <c r="I1251">
        <v>7</v>
      </c>
      <c r="J1251" t="s">
        <v>71</v>
      </c>
      <c r="K1251" t="s">
        <v>43</v>
      </c>
      <c r="L1251" t="s">
        <v>3383</v>
      </c>
      <c r="M1251" t="s">
        <v>45</v>
      </c>
      <c r="N1251" t="s">
        <v>46</v>
      </c>
      <c r="O1251" t="s">
        <v>47</v>
      </c>
      <c r="P1251" t="s">
        <v>898</v>
      </c>
      <c r="Q1251" t="s">
        <v>97</v>
      </c>
      <c r="R1251" t="s">
        <v>2567</v>
      </c>
      <c r="S1251" t="s">
        <v>3384</v>
      </c>
      <c r="T1251" t="s">
        <v>98</v>
      </c>
      <c r="U1251" t="s">
        <v>1441</v>
      </c>
      <c r="V1251" t="s">
        <v>54</v>
      </c>
      <c r="W1251" t="s">
        <v>55</v>
      </c>
      <c r="X1251" t="s">
        <v>56</v>
      </c>
      <c r="Y1251" t="s">
        <v>589</v>
      </c>
      <c r="Z1251" t="s">
        <v>584</v>
      </c>
      <c r="AA1251" t="s">
        <v>900</v>
      </c>
      <c r="AB1251">
        <v>2</v>
      </c>
      <c r="AC1251" t="s">
        <v>2178</v>
      </c>
      <c r="AD1251" t="s">
        <v>117</v>
      </c>
      <c r="AE1251" t="s">
        <v>52</v>
      </c>
      <c r="AF1251" t="s">
        <v>52</v>
      </c>
      <c r="AG1251" t="s">
        <v>52</v>
      </c>
      <c r="AH1251">
        <v>9606</v>
      </c>
      <c r="AI1251" t="s">
        <v>61</v>
      </c>
      <c r="AJ1251" t="s">
        <v>3385</v>
      </c>
      <c r="AK1251" t="s">
        <v>63</v>
      </c>
      <c r="AL1251" t="s">
        <v>902</v>
      </c>
    </row>
    <row r="1252" spans="1:38" x14ac:dyDescent="0.2">
      <c r="A1252">
        <v>1583</v>
      </c>
      <c r="B1252">
        <v>33686287</v>
      </c>
      <c r="C1252" t="s">
        <v>38</v>
      </c>
      <c r="D1252" t="s">
        <v>3378</v>
      </c>
      <c r="E1252" t="s">
        <v>3386</v>
      </c>
      <c r="F1252">
        <v>19115</v>
      </c>
      <c r="G1252">
        <v>19115</v>
      </c>
      <c r="H1252" t="s">
        <v>41</v>
      </c>
      <c r="I1252">
        <v>2</v>
      </c>
      <c r="J1252" t="s">
        <v>71</v>
      </c>
      <c r="K1252" t="s">
        <v>43</v>
      </c>
      <c r="L1252" t="s">
        <v>3383</v>
      </c>
      <c r="M1252" t="s">
        <v>45</v>
      </c>
      <c r="N1252" t="s">
        <v>46</v>
      </c>
      <c r="O1252" t="s">
        <v>47</v>
      </c>
      <c r="P1252" t="s">
        <v>898</v>
      </c>
      <c r="Q1252" t="s">
        <v>3387</v>
      </c>
      <c r="R1252" t="s">
        <v>2559</v>
      </c>
      <c r="S1252" t="s">
        <v>3388</v>
      </c>
      <c r="T1252" t="s">
        <v>98</v>
      </c>
      <c r="U1252" t="s">
        <v>1441</v>
      </c>
      <c r="V1252" t="s">
        <v>54</v>
      </c>
      <c r="W1252" t="s">
        <v>55</v>
      </c>
      <c r="X1252" t="s">
        <v>56</v>
      </c>
      <c r="Y1252" t="s">
        <v>589</v>
      </c>
      <c r="Z1252" t="s">
        <v>584</v>
      </c>
      <c r="AA1252" t="s">
        <v>900</v>
      </c>
      <c r="AB1252">
        <v>2</v>
      </c>
      <c r="AC1252" t="s">
        <v>2178</v>
      </c>
      <c r="AD1252" t="s">
        <v>117</v>
      </c>
      <c r="AE1252" t="s">
        <v>52</v>
      </c>
      <c r="AF1252" t="s">
        <v>52</v>
      </c>
      <c r="AG1252" t="s">
        <v>52</v>
      </c>
      <c r="AH1252">
        <v>9606</v>
      </c>
      <c r="AI1252" t="s">
        <v>61</v>
      </c>
      <c r="AJ1252" t="s">
        <v>3389</v>
      </c>
      <c r="AK1252" t="s">
        <v>63</v>
      </c>
      <c r="AL1252" t="s">
        <v>902</v>
      </c>
    </row>
    <row r="1253" spans="1:38" x14ac:dyDescent="0.2">
      <c r="A1253">
        <v>1584</v>
      </c>
      <c r="B1253">
        <v>33686287</v>
      </c>
      <c r="C1253" t="s">
        <v>38</v>
      </c>
      <c r="D1253" t="s">
        <v>3378</v>
      </c>
      <c r="E1253" t="s">
        <v>3390</v>
      </c>
      <c r="F1253">
        <v>18227</v>
      </c>
      <c r="G1253">
        <v>18227</v>
      </c>
      <c r="H1253" t="s">
        <v>41</v>
      </c>
      <c r="I1253">
        <v>378</v>
      </c>
      <c r="J1253" t="s">
        <v>71</v>
      </c>
      <c r="K1253" t="s">
        <v>43</v>
      </c>
      <c r="L1253" t="s">
        <v>3391</v>
      </c>
      <c r="M1253" t="s">
        <v>45</v>
      </c>
      <c r="N1253" t="s">
        <v>46</v>
      </c>
      <c r="O1253" t="s">
        <v>47</v>
      </c>
      <c r="P1253" t="s">
        <v>898</v>
      </c>
      <c r="Q1253" t="s">
        <v>114</v>
      </c>
      <c r="R1253" t="s">
        <v>2559</v>
      </c>
      <c r="S1253" t="s">
        <v>2943</v>
      </c>
      <c r="T1253" t="s">
        <v>869</v>
      </c>
      <c r="U1253" t="s">
        <v>1441</v>
      </c>
      <c r="V1253" t="s">
        <v>54</v>
      </c>
      <c r="W1253" t="s">
        <v>55</v>
      </c>
      <c r="X1253" t="s">
        <v>56</v>
      </c>
      <c r="Y1253" t="s">
        <v>589</v>
      </c>
      <c r="Z1253" t="s">
        <v>584</v>
      </c>
      <c r="AA1253" t="s">
        <v>900</v>
      </c>
      <c r="AB1253">
        <v>2</v>
      </c>
      <c r="AC1253" t="s">
        <v>2178</v>
      </c>
      <c r="AD1253" t="s">
        <v>117</v>
      </c>
      <c r="AE1253" t="s">
        <v>52</v>
      </c>
      <c r="AF1253" t="s">
        <v>52</v>
      </c>
      <c r="AG1253" t="s">
        <v>52</v>
      </c>
      <c r="AH1253">
        <v>9606</v>
      </c>
      <c r="AI1253" t="s">
        <v>61</v>
      </c>
      <c r="AJ1253" t="s">
        <v>3392</v>
      </c>
      <c r="AK1253" t="s">
        <v>63</v>
      </c>
      <c r="AL1253" t="s">
        <v>902</v>
      </c>
    </row>
    <row r="1254" spans="1:38" x14ac:dyDescent="0.2">
      <c r="A1254">
        <v>1586</v>
      </c>
      <c r="B1254">
        <v>31604991</v>
      </c>
      <c r="C1254" t="s">
        <v>38</v>
      </c>
      <c r="D1254" t="s">
        <v>3393</v>
      </c>
      <c r="E1254" t="s">
        <v>3394</v>
      </c>
      <c r="F1254">
        <v>1490</v>
      </c>
      <c r="G1254">
        <v>1490</v>
      </c>
      <c r="H1254" t="s">
        <v>41</v>
      </c>
      <c r="I1254">
        <v>42</v>
      </c>
      <c r="J1254" t="s">
        <v>2922</v>
      </c>
      <c r="K1254" t="s">
        <v>43</v>
      </c>
      <c r="L1254" t="s">
        <v>3395</v>
      </c>
      <c r="M1254" t="s">
        <v>45</v>
      </c>
      <c r="N1254" t="s">
        <v>46</v>
      </c>
      <c r="O1254" t="s">
        <v>47</v>
      </c>
      <c r="P1254" t="s">
        <v>48</v>
      </c>
      <c r="Q1254" t="s">
        <v>97</v>
      </c>
      <c r="R1254" t="s">
        <v>3396</v>
      </c>
      <c r="S1254" t="s">
        <v>3134</v>
      </c>
      <c r="T1254" t="s">
        <v>52</v>
      </c>
      <c r="U1254" t="s">
        <v>3397</v>
      </c>
      <c r="V1254" t="s">
        <v>54</v>
      </c>
      <c r="W1254" t="s">
        <v>55</v>
      </c>
      <c r="X1254" t="s">
        <v>56</v>
      </c>
      <c r="Y1254" t="s">
        <v>815</v>
      </c>
      <c r="Z1254" t="s">
        <v>816</v>
      </c>
      <c r="AA1254" t="s">
        <v>59</v>
      </c>
      <c r="AB1254">
        <v>3</v>
      </c>
      <c r="AC1254" t="s">
        <v>2178</v>
      </c>
      <c r="AD1254" t="s">
        <v>117</v>
      </c>
      <c r="AE1254" t="s">
        <v>171</v>
      </c>
      <c r="AF1254" t="s">
        <v>52</v>
      </c>
      <c r="AG1254" t="s">
        <v>52</v>
      </c>
      <c r="AH1254">
        <v>9606</v>
      </c>
      <c r="AI1254" t="s">
        <v>61</v>
      </c>
      <c r="AJ1254" t="s">
        <v>3398</v>
      </c>
      <c r="AK1254" t="s">
        <v>63</v>
      </c>
      <c r="AL1254" t="s">
        <v>64</v>
      </c>
    </row>
    <row r="1255" spans="1:38" x14ac:dyDescent="0.2">
      <c r="A1255">
        <v>1588</v>
      </c>
      <c r="B1255">
        <v>33547076</v>
      </c>
      <c r="C1255" t="s">
        <v>38</v>
      </c>
      <c r="D1255" t="s">
        <v>3399</v>
      </c>
      <c r="E1255" t="s">
        <v>3400</v>
      </c>
      <c r="F1255">
        <v>398</v>
      </c>
      <c r="G1255">
        <v>788</v>
      </c>
      <c r="H1255" t="s">
        <v>133</v>
      </c>
      <c r="I1255">
        <v>7</v>
      </c>
      <c r="J1255" t="s">
        <v>166</v>
      </c>
      <c r="K1255" t="s">
        <v>43</v>
      </c>
      <c r="L1255" t="s">
        <v>3401</v>
      </c>
      <c r="M1255" t="s">
        <v>45</v>
      </c>
      <c r="N1255" t="s">
        <v>279</v>
      </c>
      <c r="O1255" t="s">
        <v>47</v>
      </c>
      <c r="P1255" t="s">
        <v>74</v>
      </c>
      <c r="Q1255" t="s">
        <v>312</v>
      </c>
      <c r="R1255" t="s">
        <v>52</v>
      </c>
      <c r="S1255" t="s">
        <v>52</v>
      </c>
      <c r="T1255" t="s">
        <v>98</v>
      </c>
      <c r="U1255" t="s">
        <v>3402</v>
      </c>
      <c r="V1255" t="s">
        <v>54</v>
      </c>
      <c r="W1255" t="s">
        <v>55</v>
      </c>
      <c r="X1255" t="s">
        <v>56</v>
      </c>
      <c r="Y1255" t="s">
        <v>2682</v>
      </c>
      <c r="Z1255" t="s">
        <v>2683</v>
      </c>
      <c r="AA1255" t="s">
        <v>389</v>
      </c>
      <c r="AB1255">
        <v>4</v>
      </c>
      <c r="AC1255" t="s">
        <v>170</v>
      </c>
      <c r="AD1255" t="s">
        <v>117</v>
      </c>
      <c r="AE1255" t="s">
        <v>171</v>
      </c>
      <c r="AF1255" t="s">
        <v>172</v>
      </c>
      <c r="AG1255" t="s">
        <v>52</v>
      </c>
      <c r="AH1255">
        <v>9606</v>
      </c>
      <c r="AI1255" t="s">
        <v>61</v>
      </c>
      <c r="AJ1255" t="s">
        <v>3403</v>
      </c>
      <c r="AK1255" t="s">
        <v>63</v>
      </c>
      <c r="AL1255" t="s">
        <v>3404</v>
      </c>
    </row>
    <row r="1256" spans="1:38" x14ac:dyDescent="0.2">
      <c r="A1256">
        <v>1589</v>
      </c>
      <c r="B1256">
        <v>33547076</v>
      </c>
      <c r="C1256" t="s">
        <v>38</v>
      </c>
      <c r="D1256" t="s">
        <v>3399</v>
      </c>
      <c r="E1256" t="s">
        <v>3405</v>
      </c>
      <c r="F1256">
        <v>420</v>
      </c>
      <c r="G1256">
        <v>788</v>
      </c>
      <c r="H1256" t="s">
        <v>133</v>
      </c>
      <c r="I1256">
        <v>5</v>
      </c>
      <c r="J1256" t="s">
        <v>166</v>
      </c>
      <c r="K1256" t="s">
        <v>43</v>
      </c>
      <c r="L1256" t="s">
        <v>2456</v>
      </c>
      <c r="M1256" t="s">
        <v>45</v>
      </c>
      <c r="N1256" t="s">
        <v>279</v>
      </c>
      <c r="O1256" t="s">
        <v>47</v>
      </c>
      <c r="P1256" t="s">
        <v>74</v>
      </c>
      <c r="Q1256" t="s">
        <v>312</v>
      </c>
      <c r="R1256" t="s">
        <v>52</v>
      </c>
      <c r="S1256" t="s">
        <v>52</v>
      </c>
      <c r="T1256" t="s">
        <v>98</v>
      </c>
      <c r="U1256" t="s">
        <v>3402</v>
      </c>
      <c r="V1256" t="s">
        <v>54</v>
      </c>
      <c r="W1256" t="s">
        <v>55</v>
      </c>
      <c r="X1256" t="s">
        <v>56</v>
      </c>
      <c r="Y1256" t="s">
        <v>2682</v>
      </c>
      <c r="Z1256" t="s">
        <v>2683</v>
      </c>
      <c r="AA1256" t="s">
        <v>389</v>
      </c>
      <c r="AB1256">
        <v>4</v>
      </c>
      <c r="AC1256" t="s">
        <v>170</v>
      </c>
      <c r="AD1256" t="s">
        <v>117</v>
      </c>
      <c r="AE1256" t="s">
        <v>171</v>
      </c>
      <c r="AF1256" t="s">
        <v>172</v>
      </c>
      <c r="AG1256" t="s">
        <v>52</v>
      </c>
      <c r="AH1256">
        <v>9606</v>
      </c>
      <c r="AI1256" t="s">
        <v>61</v>
      </c>
      <c r="AJ1256" t="s">
        <v>3403</v>
      </c>
      <c r="AK1256" t="s">
        <v>63</v>
      </c>
      <c r="AL1256" t="s">
        <v>3404</v>
      </c>
    </row>
    <row r="1257" spans="1:38" x14ac:dyDescent="0.2">
      <c r="A1257">
        <v>1591</v>
      </c>
      <c r="B1257">
        <v>33226137</v>
      </c>
      <c r="C1257" t="s">
        <v>38</v>
      </c>
      <c r="D1257" t="s">
        <v>3406</v>
      </c>
      <c r="E1257" t="s">
        <v>3407</v>
      </c>
      <c r="F1257">
        <v>19113</v>
      </c>
      <c r="G1257">
        <v>19113</v>
      </c>
      <c r="H1257" t="s">
        <v>41</v>
      </c>
      <c r="I1257">
        <v>216</v>
      </c>
      <c r="J1257" t="s">
        <v>228</v>
      </c>
      <c r="K1257" t="s">
        <v>43</v>
      </c>
      <c r="L1257" t="s">
        <v>3408</v>
      </c>
      <c r="M1257" t="s">
        <v>45</v>
      </c>
      <c r="N1257" t="s">
        <v>279</v>
      </c>
      <c r="O1257" t="s">
        <v>47</v>
      </c>
      <c r="P1257" t="s">
        <v>74</v>
      </c>
      <c r="Q1257" t="s">
        <v>49</v>
      </c>
      <c r="R1257" t="s">
        <v>3409</v>
      </c>
      <c r="S1257" t="s">
        <v>52</v>
      </c>
      <c r="T1257">
        <f xml:space="preserve"> 0.4</f>
        <v>0.4</v>
      </c>
      <c r="U1257" t="s">
        <v>1441</v>
      </c>
      <c r="V1257" t="s">
        <v>54</v>
      </c>
      <c r="W1257" t="s">
        <v>55</v>
      </c>
      <c r="X1257" t="s">
        <v>56</v>
      </c>
      <c r="Y1257" t="s">
        <v>81</v>
      </c>
      <c r="Z1257" t="s">
        <v>58</v>
      </c>
      <c r="AA1257" t="s">
        <v>389</v>
      </c>
      <c r="AB1257">
        <v>1</v>
      </c>
      <c r="AC1257" t="s">
        <v>3410</v>
      </c>
      <c r="AD1257" t="s">
        <v>52</v>
      </c>
      <c r="AE1257" t="s">
        <v>52</v>
      </c>
      <c r="AF1257" t="s">
        <v>52</v>
      </c>
      <c r="AG1257" t="s">
        <v>52</v>
      </c>
      <c r="AH1257">
        <v>9606</v>
      </c>
      <c r="AI1257" t="s">
        <v>61</v>
      </c>
      <c r="AJ1257" t="s">
        <v>3411</v>
      </c>
      <c r="AK1257" t="s">
        <v>63</v>
      </c>
      <c r="AL1257" t="s">
        <v>3412</v>
      </c>
    </row>
    <row r="1258" spans="1:38" x14ac:dyDescent="0.2">
      <c r="A1258">
        <v>1592</v>
      </c>
      <c r="B1258">
        <v>33226137</v>
      </c>
      <c r="C1258" t="s">
        <v>38</v>
      </c>
      <c r="D1258" t="s">
        <v>3406</v>
      </c>
      <c r="E1258" t="s">
        <v>3413</v>
      </c>
      <c r="F1258">
        <v>19113</v>
      </c>
      <c r="G1258">
        <v>19113</v>
      </c>
      <c r="H1258" t="s">
        <v>41</v>
      </c>
      <c r="I1258">
        <v>200</v>
      </c>
      <c r="J1258" t="s">
        <v>228</v>
      </c>
      <c r="K1258" t="s">
        <v>43</v>
      </c>
      <c r="L1258" t="s">
        <v>3408</v>
      </c>
      <c r="M1258" t="s">
        <v>45</v>
      </c>
      <c r="N1258" t="s">
        <v>279</v>
      </c>
      <c r="O1258" t="s">
        <v>47</v>
      </c>
      <c r="P1258" t="s">
        <v>74</v>
      </c>
      <c r="Q1258" t="s">
        <v>49</v>
      </c>
      <c r="R1258" t="s">
        <v>3414</v>
      </c>
      <c r="S1258" t="s">
        <v>52</v>
      </c>
      <c r="T1258">
        <f xml:space="preserve"> 0.4</f>
        <v>0.4</v>
      </c>
      <c r="U1258" t="s">
        <v>1441</v>
      </c>
      <c r="V1258" t="s">
        <v>54</v>
      </c>
      <c r="W1258" t="s">
        <v>55</v>
      </c>
      <c r="X1258" t="s">
        <v>56</v>
      </c>
      <c r="Y1258" t="s">
        <v>81</v>
      </c>
      <c r="Z1258" t="s">
        <v>58</v>
      </c>
      <c r="AA1258" t="s">
        <v>389</v>
      </c>
      <c r="AB1258">
        <v>1</v>
      </c>
      <c r="AC1258" t="s">
        <v>3410</v>
      </c>
      <c r="AD1258" t="s">
        <v>52</v>
      </c>
      <c r="AE1258" t="s">
        <v>52</v>
      </c>
      <c r="AF1258" t="s">
        <v>52</v>
      </c>
      <c r="AG1258" t="s">
        <v>52</v>
      </c>
      <c r="AH1258">
        <v>9606</v>
      </c>
      <c r="AI1258" t="s">
        <v>61</v>
      </c>
      <c r="AJ1258" t="s">
        <v>3415</v>
      </c>
      <c r="AK1258" t="s">
        <v>63</v>
      </c>
      <c r="AL1258" t="s">
        <v>3416</v>
      </c>
    </row>
    <row r="1259" spans="1:38" x14ac:dyDescent="0.2">
      <c r="A1259">
        <v>1593</v>
      </c>
      <c r="B1259">
        <v>33226137</v>
      </c>
      <c r="C1259" t="s">
        <v>38</v>
      </c>
      <c r="D1259" t="s">
        <v>3406</v>
      </c>
      <c r="E1259" t="s">
        <v>3417</v>
      </c>
      <c r="F1259">
        <v>19113</v>
      </c>
      <c r="G1259">
        <v>19113</v>
      </c>
      <c r="H1259" t="s">
        <v>41</v>
      </c>
      <c r="I1259">
        <v>197</v>
      </c>
      <c r="J1259" t="s">
        <v>228</v>
      </c>
      <c r="K1259" t="s">
        <v>43</v>
      </c>
      <c r="L1259" t="s">
        <v>3408</v>
      </c>
      <c r="M1259" t="s">
        <v>45</v>
      </c>
      <c r="N1259" t="s">
        <v>279</v>
      </c>
      <c r="O1259" t="s">
        <v>47</v>
      </c>
      <c r="P1259" t="s">
        <v>74</v>
      </c>
      <c r="Q1259" t="s">
        <v>49</v>
      </c>
      <c r="R1259" t="s">
        <v>3418</v>
      </c>
      <c r="S1259" t="s">
        <v>52</v>
      </c>
      <c r="T1259">
        <f xml:space="preserve"> 0.4</f>
        <v>0.4</v>
      </c>
      <c r="U1259" t="s">
        <v>1441</v>
      </c>
      <c r="V1259" t="s">
        <v>54</v>
      </c>
      <c r="W1259" t="s">
        <v>55</v>
      </c>
      <c r="X1259" t="s">
        <v>56</v>
      </c>
      <c r="Y1259" t="s">
        <v>81</v>
      </c>
      <c r="Z1259" t="s">
        <v>58</v>
      </c>
      <c r="AA1259" t="s">
        <v>389</v>
      </c>
      <c r="AB1259">
        <v>1</v>
      </c>
      <c r="AC1259" t="s">
        <v>3410</v>
      </c>
      <c r="AD1259" t="s">
        <v>52</v>
      </c>
      <c r="AE1259" t="s">
        <v>52</v>
      </c>
      <c r="AF1259" t="s">
        <v>52</v>
      </c>
      <c r="AG1259" t="s">
        <v>52</v>
      </c>
      <c r="AH1259">
        <v>9606</v>
      </c>
      <c r="AI1259" t="s">
        <v>61</v>
      </c>
      <c r="AJ1259" t="s">
        <v>3419</v>
      </c>
      <c r="AK1259" t="s">
        <v>63</v>
      </c>
      <c r="AL1259" t="s">
        <v>3420</v>
      </c>
    </row>
    <row r="1260" spans="1:38" x14ac:dyDescent="0.2">
      <c r="A1260">
        <v>1608</v>
      </c>
      <c r="B1260">
        <v>31147448</v>
      </c>
      <c r="C1260" t="s">
        <v>38</v>
      </c>
      <c r="D1260" t="s">
        <v>3421</v>
      </c>
      <c r="E1260" t="s">
        <v>3422</v>
      </c>
      <c r="F1260">
        <v>23728</v>
      </c>
      <c r="G1260">
        <v>23728</v>
      </c>
      <c r="H1260" t="s">
        <v>41</v>
      </c>
      <c r="I1260">
        <v>11</v>
      </c>
      <c r="J1260" t="s">
        <v>228</v>
      </c>
      <c r="K1260" t="s">
        <v>43</v>
      </c>
      <c r="L1260" t="s">
        <v>3423</v>
      </c>
      <c r="M1260" t="s">
        <v>45</v>
      </c>
      <c r="N1260" t="s">
        <v>279</v>
      </c>
      <c r="O1260" t="s">
        <v>47</v>
      </c>
      <c r="P1260" t="s">
        <v>74</v>
      </c>
      <c r="Q1260" t="s">
        <v>1294</v>
      </c>
      <c r="R1260" t="s">
        <v>52</v>
      </c>
      <c r="S1260" t="s">
        <v>52</v>
      </c>
      <c r="T1260" t="s">
        <v>52</v>
      </c>
      <c r="U1260" t="s">
        <v>140</v>
      </c>
      <c r="V1260" t="s">
        <v>88</v>
      </c>
      <c r="W1260" t="s">
        <v>89</v>
      </c>
      <c r="X1260" t="s">
        <v>141</v>
      </c>
      <c r="Y1260" t="s">
        <v>283</v>
      </c>
      <c r="Z1260" t="s">
        <v>284</v>
      </c>
      <c r="AA1260" t="s">
        <v>389</v>
      </c>
      <c r="AB1260">
        <v>3</v>
      </c>
      <c r="AC1260" t="s">
        <v>117</v>
      </c>
      <c r="AD1260" t="s">
        <v>233</v>
      </c>
      <c r="AE1260" t="s">
        <v>171</v>
      </c>
      <c r="AF1260" t="s">
        <v>52</v>
      </c>
      <c r="AG1260" t="s">
        <v>52</v>
      </c>
      <c r="AH1260">
        <v>9606</v>
      </c>
      <c r="AI1260" t="s">
        <v>61</v>
      </c>
      <c r="AJ1260" t="s">
        <v>3424</v>
      </c>
      <c r="AK1260" t="s">
        <v>63</v>
      </c>
      <c r="AL1260" t="s">
        <v>3425</v>
      </c>
    </row>
    <row r="1261" spans="1:38" x14ac:dyDescent="0.2">
      <c r="A1261">
        <v>1609</v>
      </c>
      <c r="B1261">
        <v>33208877</v>
      </c>
      <c r="C1261" t="s">
        <v>38</v>
      </c>
      <c r="D1261" t="s">
        <v>3426</v>
      </c>
      <c r="E1261" t="s">
        <v>3427</v>
      </c>
      <c r="F1261">
        <v>1049</v>
      </c>
      <c r="G1261">
        <v>1049</v>
      </c>
      <c r="H1261" t="s">
        <v>41</v>
      </c>
      <c r="I1261">
        <v>46</v>
      </c>
      <c r="J1261" t="s">
        <v>1337</v>
      </c>
      <c r="K1261" t="s">
        <v>43</v>
      </c>
      <c r="L1261" t="s">
        <v>3428</v>
      </c>
      <c r="M1261" t="s">
        <v>45</v>
      </c>
      <c r="N1261" t="s">
        <v>279</v>
      </c>
      <c r="O1261" t="s">
        <v>47</v>
      </c>
      <c r="P1261" t="s">
        <v>74</v>
      </c>
      <c r="Q1261" t="s">
        <v>1236</v>
      </c>
      <c r="R1261" t="s">
        <v>52</v>
      </c>
      <c r="S1261" t="s">
        <v>52</v>
      </c>
      <c r="T1261">
        <f xml:space="preserve"> 0.3</f>
        <v>0.3</v>
      </c>
      <c r="U1261" t="s">
        <v>3429</v>
      </c>
      <c r="V1261" t="s">
        <v>54</v>
      </c>
      <c r="W1261" t="s">
        <v>55</v>
      </c>
      <c r="X1261" t="s">
        <v>56</v>
      </c>
      <c r="Y1261" t="s">
        <v>3430</v>
      </c>
      <c r="Z1261" t="s">
        <v>347</v>
      </c>
      <c r="AA1261" t="s">
        <v>389</v>
      </c>
      <c r="AB1261">
        <v>2</v>
      </c>
      <c r="AC1261" t="s">
        <v>2178</v>
      </c>
      <c r="AD1261" t="s">
        <v>340</v>
      </c>
      <c r="AE1261" t="s">
        <v>52</v>
      </c>
      <c r="AF1261" t="s">
        <v>52</v>
      </c>
      <c r="AG1261" t="s">
        <v>52</v>
      </c>
      <c r="AH1261">
        <v>9606</v>
      </c>
      <c r="AI1261" t="s">
        <v>61</v>
      </c>
      <c r="AJ1261" t="s">
        <v>3431</v>
      </c>
      <c r="AK1261" t="s">
        <v>63</v>
      </c>
      <c r="AL1261" t="s">
        <v>3432</v>
      </c>
    </row>
    <row r="1262" spans="1:38" x14ac:dyDescent="0.2">
      <c r="A1262">
        <v>1618</v>
      </c>
      <c r="B1262">
        <v>30093494</v>
      </c>
      <c r="C1262" t="s">
        <v>38</v>
      </c>
      <c r="D1262" t="s">
        <v>3433</v>
      </c>
      <c r="E1262" t="s">
        <v>3434</v>
      </c>
      <c r="F1262">
        <v>21686</v>
      </c>
      <c r="G1262">
        <v>21686</v>
      </c>
      <c r="H1262" t="s">
        <v>41</v>
      </c>
      <c r="I1262">
        <v>17</v>
      </c>
      <c r="J1262" t="s">
        <v>228</v>
      </c>
      <c r="K1262" t="s">
        <v>43</v>
      </c>
      <c r="L1262" t="s">
        <v>3435</v>
      </c>
      <c r="M1262" t="s">
        <v>45</v>
      </c>
      <c r="N1262" t="s">
        <v>279</v>
      </c>
      <c r="O1262" t="s">
        <v>47</v>
      </c>
      <c r="P1262" t="s">
        <v>74</v>
      </c>
      <c r="Q1262" t="s">
        <v>114</v>
      </c>
      <c r="R1262" t="s">
        <v>52</v>
      </c>
      <c r="S1262" t="s">
        <v>52</v>
      </c>
      <c r="T1262" t="s">
        <v>3436</v>
      </c>
      <c r="U1262" t="s">
        <v>223</v>
      </c>
      <c r="V1262" t="s">
        <v>54</v>
      </c>
      <c r="W1262" t="s">
        <v>55</v>
      </c>
      <c r="X1262" t="s">
        <v>56</v>
      </c>
      <c r="Y1262" t="s">
        <v>388</v>
      </c>
      <c r="Z1262" t="s">
        <v>347</v>
      </c>
      <c r="AA1262" t="s">
        <v>389</v>
      </c>
      <c r="AB1262">
        <v>3</v>
      </c>
      <c r="AC1262" t="s">
        <v>233</v>
      </c>
      <c r="AD1262" t="s">
        <v>117</v>
      </c>
      <c r="AE1262" t="s">
        <v>171</v>
      </c>
      <c r="AF1262" t="s">
        <v>52</v>
      </c>
      <c r="AG1262" t="s">
        <v>52</v>
      </c>
      <c r="AH1262">
        <v>9606</v>
      </c>
      <c r="AI1262" t="s">
        <v>61</v>
      </c>
      <c r="AJ1262" t="s">
        <v>3437</v>
      </c>
      <c r="AK1262" t="s">
        <v>63</v>
      </c>
      <c r="AL1262" t="s">
        <v>1252</v>
      </c>
    </row>
    <row r="1263" spans="1:38" x14ac:dyDescent="0.2">
      <c r="A1263">
        <v>1619</v>
      </c>
      <c r="B1263">
        <v>33208877</v>
      </c>
      <c r="C1263" t="s">
        <v>38</v>
      </c>
      <c r="D1263" t="s">
        <v>3426</v>
      </c>
      <c r="E1263" t="s">
        <v>3438</v>
      </c>
      <c r="F1263">
        <v>1049</v>
      </c>
      <c r="G1263">
        <v>1049</v>
      </c>
      <c r="H1263" t="s">
        <v>41</v>
      </c>
      <c r="I1263">
        <v>21</v>
      </c>
      <c r="J1263" t="s">
        <v>1337</v>
      </c>
      <c r="K1263" t="s">
        <v>43</v>
      </c>
      <c r="L1263" t="s">
        <v>3428</v>
      </c>
      <c r="M1263" t="s">
        <v>45</v>
      </c>
      <c r="N1263" t="s">
        <v>279</v>
      </c>
      <c r="O1263" t="s">
        <v>47</v>
      </c>
      <c r="P1263" t="s">
        <v>74</v>
      </c>
      <c r="Q1263" t="s">
        <v>1236</v>
      </c>
      <c r="R1263" t="s">
        <v>52</v>
      </c>
      <c r="S1263" t="s">
        <v>52</v>
      </c>
      <c r="T1263">
        <f xml:space="preserve"> 0.3</f>
        <v>0.3</v>
      </c>
      <c r="U1263" t="s">
        <v>3429</v>
      </c>
      <c r="V1263" t="s">
        <v>54</v>
      </c>
      <c r="W1263" t="s">
        <v>55</v>
      </c>
      <c r="X1263" t="s">
        <v>56</v>
      </c>
      <c r="Y1263" t="s">
        <v>3430</v>
      </c>
      <c r="Z1263" t="s">
        <v>347</v>
      </c>
      <c r="AA1263" t="s">
        <v>389</v>
      </c>
      <c r="AB1263">
        <v>2</v>
      </c>
      <c r="AC1263" t="s">
        <v>2178</v>
      </c>
      <c r="AD1263" t="s">
        <v>340</v>
      </c>
      <c r="AE1263" t="s">
        <v>52</v>
      </c>
      <c r="AF1263" t="s">
        <v>52</v>
      </c>
      <c r="AG1263" t="s">
        <v>52</v>
      </c>
      <c r="AH1263">
        <v>9606</v>
      </c>
      <c r="AI1263" t="s">
        <v>61</v>
      </c>
      <c r="AJ1263" t="s">
        <v>3439</v>
      </c>
      <c r="AK1263" t="s">
        <v>63</v>
      </c>
      <c r="AL1263" t="s">
        <v>3432</v>
      </c>
    </row>
    <row r="1264" spans="1:38" x14ac:dyDescent="0.2">
      <c r="A1264">
        <v>1621</v>
      </c>
      <c r="B1264">
        <v>31508509</v>
      </c>
      <c r="C1264" t="s">
        <v>38</v>
      </c>
      <c r="D1264" t="s">
        <v>3440</v>
      </c>
      <c r="E1264" t="s">
        <v>3441</v>
      </c>
      <c r="F1264">
        <v>19937</v>
      </c>
      <c r="G1264">
        <v>19937</v>
      </c>
      <c r="H1264" t="s">
        <v>41</v>
      </c>
      <c r="I1264">
        <v>20</v>
      </c>
      <c r="J1264" t="s">
        <v>228</v>
      </c>
      <c r="K1264" t="s">
        <v>122</v>
      </c>
      <c r="L1264" t="s">
        <v>52</v>
      </c>
      <c r="M1264" t="s">
        <v>45</v>
      </c>
      <c r="N1264" t="s">
        <v>230</v>
      </c>
      <c r="O1264" t="s">
        <v>47</v>
      </c>
      <c r="P1264" t="s">
        <v>48</v>
      </c>
      <c r="Q1264" t="s">
        <v>1236</v>
      </c>
      <c r="R1264" t="s">
        <v>2777</v>
      </c>
      <c r="S1264" t="s">
        <v>1353</v>
      </c>
      <c r="T1264" t="s">
        <v>98</v>
      </c>
      <c r="U1264" t="s">
        <v>223</v>
      </c>
      <c r="V1264" t="s">
        <v>54</v>
      </c>
      <c r="W1264" t="s">
        <v>55</v>
      </c>
      <c r="X1264" t="s">
        <v>56</v>
      </c>
      <c r="Y1264" t="s">
        <v>399</v>
      </c>
      <c r="Z1264" t="s">
        <v>400</v>
      </c>
      <c r="AA1264" t="s">
        <v>59</v>
      </c>
      <c r="AB1264">
        <v>2</v>
      </c>
      <c r="AC1264" t="s">
        <v>2098</v>
      </c>
      <c r="AD1264" t="s">
        <v>117</v>
      </c>
      <c r="AE1264" t="s">
        <v>52</v>
      </c>
      <c r="AF1264" t="s">
        <v>52</v>
      </c>
      <c r="AG1264" t="s">
        <v>52</v>
      </c>
      <c r="AH1264">
        <v>9606</v>
      </c>
      <c r="AI1264" t="s">
        <v>61</v>
      </c>
      <c r="AJ1264" t="s">
        <v>3442</v>
      </c>
      <c r="AK1264" t="s">
        <v>63</v>
      </c>
      <c r="AL1264" t="s">
        <v>2296</v>
      </c>
    </row>
    <row r="1265" spans="1:38" x14ac:dyDescent="0.2">
      <c r="A1265">
        <v>1622</v>
      </c>
      <c r="B1265">
        <v>33574281</v>
      </c>
      <c r="C1265" t="s">
        <v>38</v>
      </c>
      <c r="D1265" t="s">
        <v>3443</v>
      </c>
      <c r="E1265" t="s">
        <v>3444</v>
      </c>
      <c r="F1265">
        <v>19114</v>
      </c>
      <c r="G1265">
        <v>19114</v>
      </c>
      <c r="H1265" t="s">
        <v>41</v>
      </c>
      <c r="I1265">
        <v>34</v>
      </c>
      <c r="J1265" t="s">
        <v>228</v>
      </c>
      <c r="K1265" t="s">
        <v>43</v>
      </c>
      <c r="L1265" t="s">
        <v>3445</v>
      </c>
      <c r="M1265" t="s">
        <v>45</v>
      </c>
      <c r="N1265" t="s">
        <v>46</v>
      </c>
      <c r="O1265" t="s">
        <v>47</v>
      </c>
      <c r="P1265" t="s">
        <v>898</v>
      </c>
      <c r="Q1265" t="s">
        <v>1236</v>
      </c>
      <c r="R1265" t="s">
        <v>3446</v>
      </c>
      <c r="S1265" t="s">
        <v>3447</v>
      </c>
      <c r="T1265" t="s">
        <v>98</v>
      </c>
      <c r="U1265" t="s">
        <v>1441</v>
      </c>
      <c r="V1265" t="s">
        <v>54</v>
      </c>
      <c r="W1265" t="s">
        <v>55</v>
      </c>
      <c r="X1265" t="s">
        <v>56</v>
      </c>
      <c r="Y1265" t="s">
        <v>3448</v>
      </c>
      <c r="Z1265" t="s">
        <v>225</v>
      </c>
      <c r="AA1265" t="s">
        <v>900</v>
      </c>
      <c r="AB1265">
        <v>3</v>
      </c>
      <c r="AC1265" t="s">
        <v>3103</v>
      </c>
      <c r="AD1265" t="s">
        <v>3103</v>
      </c>
      <c r="AE1265" t="s">
        <v>171</v>
      </c>
      <c r="AF1265" t="s">
        <v>52</v>
      </c>
      <c r="AG1265" t="s">
        <v>52</v>
      </c>
      <c r="AH1265">
        <v>9606</v>
      </c>
      <c r="AI1265" t="s">
        <v>61</v>
      </c>
      <c r="AJ1265" t="s">
        <v>3449</v>
      </c>
      <c r="AK1265" t="s">
        <v>63</v>
      </c>
      <c r="AL1265" t="s">
        <v>902</v>
      </c>
    </row>
    <row r="1266" spans="1:38" x14ac:dyDescent="0.2">
      <c r="A1266">
        <v>1623</v>
      </c>
      <c r="B1266">
        <v>33137164</v>
      </c>
      <c r="C1266" t="s">
        <v>38</v>
      </c>
      <c r="D1266" t="s">
        <v>3450</v>
      </c>
      <c r="E1266" t="s">
        <v>3451</v>
      </c>
      <c r="F1266">
        <v>19112</v>
      </c>
      <c r="G1266">
        <v>19112</v>
      </c>
      <c r="H1266" t="s">
        <v>41</v>
      </c>
      <c r="I1266">
        <v>456</v>
      </c>
      <c r="J1266" t="s">
        <v>340</v>
      </c>
      <c r="K1266" t="s">
        <v>43</v>
      </c>
      <c r="L1266" t="s">
        <v>3452</v>
      </c>
      <c r="M1266" t="s">
        <v>45</v>
      </c>
      <c r="N1266" t="s">
        <v>46</v>
      </c>
      <c r="O1266" t="s">
        <v>47</v>
      </c>
      <c r="P1266" t="s">
        <v>48</v>
      </c>
      <c r="Q1266" t="s">
        <v>114</v>
      </c>
      <c r="R1266" t="s">
        <v>2779</v>
      </c>
      <c r="S1266" t="s">
        <v>3453</v>
      </c>
      <c r="T1266">
        <f t="shared" ref="T1266:T1271" si="3" xml:space="preserve"> 0.4</f>
        <v>0.4</v>
      </c>
      <c r="U1266" t="s">
        <v>1441</v>
      </c>
      <c r="V1266" t="s">
        <v>54</v>
      </c>
      <c r="W1266" t="s">
        <v>55</v>
      </c>
      <c r="X1266" t="s">
        <v>56</v>
      </c>
      <c r="Y1266" t="s">
        <v>107</v>
      </c>
      <c r="Z1266" t="s">
        <v>108</v>
      </c>
      <c r="AA1266" t="s">
        <v>59</v>
      </c>
      <c r="AB1266">
        <v>2</v>
      </c>
      <c r="AC1266" t="s">
        <v>349</v>
      </c>
      <c r="AD1266" t="s">
        <v>2178</v>
      </c>
      <c r="AE1266" t="s">
        <v>52</v>
      </c>
      <c r="AF1266" t="s">
        <v>52</v>
      </c>
      <c r="AG1266" t="s">
        <v>52</v>
      </c>
      <c r="AH1266">
        <v>9606</v>
      </c>
      <c r="AI1266" t="s">
        <v>61</v>
      </c>
      <c r="AJ1266" t="s">
        <v>3454</v>
      </c>
      <c r="AK1266" t="s">
        <v>63</v>
      </c>
      <c r="AL1266" t="s">
        <v>64</v>
      </c>
    </row>
    <row r="1267" spans="1:38" x14ac:dyDescent="0.2">
      <c r="A1267">
        <v>1624</v>
      </c>
      <c r="B1267">
        <v>33137164</v>
      </c>
      <c r="C1267" t="s">
        <v>38</v>
      </c>
      <c r="D1267" t="s">
        <v>3450</v>
      </c>
      <c r="E1267" t="s">
        <v>3455</v>
      </c>
      <c r="F1267">
        <v>19112</v>
      </c>
      <c r="G1267">
        <v>19112</v>
      </c>
      <c r="H1267" t="s">
        <v>41</v>
      </c>
      <c r="I1267">
        <v>393</v>
      </c>
      <c r="J1267" t="s">
        <v>340</v>
      </c>
      <c r="K1267" t="s">
        <v>43</v>
      </c>
      <c r="L1267" t="s">
        <v>3452</v>
      </c>
      <c r="M1267" t="s">
        <v>45</v>
      </c>
      <c r="N1267" t="s">
        <v>46</v>
      </c>
      <c r="O1267" t="s">
        <v>47</v>
      </c>
      <c r="P1267" t="s">
        <v>48</v>
      </c>
      <c r="Q1267" t="s">
        <v>114</v>
      </c>
      <c r="R1267" t="s">
        <v>3456</v>
      </c>
      <c r="S1267" t="s">
        <v>249</v>
      </c>
      <c r="T1267">
        <f t="shared" si="3"/>
        <v>0.4</v>
      </c>
      <c r="U1267" t="s">
        <v>1441</v>
      </c>
      <c r="V1267" t="s">
        <v>54</v>
      </c>
      <c r="W1267" t="s">
        <v>55</v>
      </c>
      <c r="X1267" t="s">
        <v>56</v>
      </c>
      <c r="Y1267" t="s">
        <v>107</v>
      </c>
      <c r="Z1267" t="s">
        <v>108</v>
      </c>
      <c r="AA1267" t="s">
        <v>59</v>
      </c>
      <c r="AB1267">
        <v>2</v>
      </c>
      <c r="AC1267" t="s">
        <v>349</v>
      </c>
      <c r="AD1267" t="s">
        <v>2178</v>
      </c>
      <c r="AE1267" t="s">
        <v>52</v>
      </c>
      <c r="AF1267" t="s">
        <v>52</v>
      </c>
      <c r="AG1267" t="s">
        <v>52</v>
      </c>
      <c r="AH1267">
        <v>9606</v>
      </c>
      <c r="AI1267" t="s">
        <v>61</v>
      </c>
      <c r="AJ1267" t="s">
        <v>3457</v>
      </c>
      <c r="AK1267" t="s">
        <v>63</v>
      </c>
      <c r="AL1267" t="s">
        <v>64</v>
      </c>
    </row>
    <row r="1268" spans="1:38" x14ac:dyDescent="0.2">
      <c r="A1268">
        <v>1625</v>
      </c>
      <c r="B1268">
        <v>33137164</v>
      </c>
      <c r="C1268" t="s">
        <v>38</v>
      </c>
      <c r="D1268" t="s">
        <v>3450</v>
      </c>
      <c r="E1268" t="s">
        <v>3458</v>
      </c>
      <c r="F1268">
        <v>18885</v>
      </c>
      <c r="G1268">
        <v>18885</v>
      </c>
      <c r="H1268" t="s">
        <v>41</v>
      </c>
      <c r="I1268">
        <v>235</v>
      </c>
      <c r="J1268" t="s">
        <v>340</v>
      </c>
      <c r="K1268" t="s">
        <v>43</v>
      </c>
      <c r="L1268" t="s">
        <v>3452</v>
      </c>
      <c r="M1268" t="s">
        <v>45</v>
      </c>
      <c r="N1268" t="s">
        <v>46</v>
      </c>
      <c r="O1268" t="s">
        <v>47</v>
      </c>
      <c r="P1268" t="s">
        <v>48</v>
      </c>
      <c r="Q1268" t="s">
        <v>114</v>
      </c>
      <c r="R1268" t="s">
        <v>2779</v>
      </c>
      <c r="S1268" t="s">
        <v>3453</v>
      </c>
      <c r="T1268">
        <f t="shared" si="3"/>
        <v>0.4</v>
      </c>
      <c r="U1268" t="s">
        <v>3138</v>
      </c>
      <c r="V1268" t="s">
        <v>88</v>
      </c>
      <c r="W1268" t="s">
        <v>89</v>
      </c>
      <c r="X1268" t="s">
        <v>141</v>
      </c>
      <c r="Y1268" t="s">
        <v>107</v>
      </c>
      <c r="Z1268" t="s">
        <v>108</v>
      </c>
      <c r="AA1268" t="s">
        <v>59</v>
      </c>
      <c r="AB1268">
        <v>2</v>
      </c>
      <c r="AC1268" t="s">
        <v>349</v>
      </c>
      <c r="AD1268" t="s">
        <v>2178</v>
      </c>
      <c r="AE1268" t="s">
        <v>52</v>
      </c>
      <c r="AF1268" t="s">
        <v>52</v>
      </c>
      <c r="AG1268" t="s">
        <v>52</v>
      </c>
      <c r="AH1268">
        <v>9606</v>
      </c>
      <c r="AI1268" t="s">
        <v>61</v>
      </c>
      <c r="AJ1268" t="s">
        <v>3459</v>
      </c>
      <c r="AK1268" t="s">
        <v>63</v>
      </c>
      <c r="AL1268" t="s">
        <v>64</v>
      </c>
    </row>
    <row r="1269" spans="1:38" x14ac:dyDescent="0.2">
      <c r="A1269">
        <v>1626</v>
      </c>
      <c r="B1269">
        <v>33137164</v>
      </c>
      <c r="C1269" t="s">
        <v>38</v>
      </c>
      <c r="D1269" t="s">
        <v>3450</v>
      </c>
      <c r="E1269" t="s">
        <v>3460</v>
      </c>
      <c r="F1269">
        <v>18885</v>
      </c>
      <c r="G1269">
        <v>18885</v>
      </c>
      <c r="H1269" t="s">
        <v>41</v>
      </c>
      <c r="I1269">
        <v>208</v>
      </c>
      <c r="J1269" t="s">
        <v>340</v>
      </c>
      <c r="K1269" t="s">
        <v>43</v>
      </c>
      <c r="L1269" t="s">
        <v>3452</v>
      </c>
      <c r="M1269" t="s">
        <v>45</v>
      </c>
      <c r="N1269" t="s">
        <v>46</v>
      </c>
      <c r="O1269" t="s">
        <v>47</v>
      </c>
      <c r="P1269" t="s">
        <v>48</v>
      </c>
      <c r="Q1269" t="s">
        <v>114</v>
      </c>
      <c r="R1269" t="s">
        <v>2779</v>
      </c>
      <c r="S1269" t="s">
        <v>3453</v>
      </c>
      <c r="T1269">
        <f t="shared" si="3"/>
        <v>0.4</v>
      </c>
      <c r="U1269" t="s">
        <v>3138</v>
      </c>
      <c r="V1269" t="s">
        <v>88</v>
      </c>
      <c r="W1269" t="s">
        <v>89</v>
      </c>
      <c r="X1269" t="s">
        <v>141</v>
      </c>
      <c r="Y1269" t="s">
        <v>2854</v>
      </c>
      <c r="Z1269" t="s">
        <v>1313</v>
      </c>
      <c r="AA1269" t="s">
        <v>59</v>
      </c>
      <c r="AB1269">
        <v>2</v>
      </c>
      <c r="AC1269" t="s">
        <v>349</v>
      </c>
      <c r="AD1269" t="s">
        <v>2178</v>
      </c>
      <c r="AE1269" t="s">
        <v>52</v>
      </c>
      <c r="AF1269" t="s">
        <v>52</v>
      </c>
      <c r="AG1269" t="s">
        <v>52</v>
      </c>
      <c r="AH1269">
        <v>9606</v>
      </c>
      <c r="AI1269" t="s">
        <v>61</v>
      </c>
      <c r="AJ1269" t="s">
        <v>3459</v>
      </c>
      <c r="AK1269" t="s">
        <v>63</v>
      </c>
      <c r="AL1269" t="s">
        <v>64</v>
      </c>
    </row>
    <row r="1270" spans="1:38" x14ac:dyDescent="0.2">
      <c r="A1270">
        <v>1627</v>
      </c>
      <c r="B1270">
        <v>33137164</v>
      </c>
      <c r="C1270" t="s">
        <v>38</v>
      </c>
      <c r="D1270" t="s">
        <v>3450</v>
      </c>
      <c r="E1270" t="s">
        <v>3461</v>
      </c>
      <c r="F1270">
        <v>18885</v>
      </c>
      <c r="G1270">
        <v>18885</v>
      </c>
      <c r="H1270" t="s">
        <v>41</v>
      </c>
      <c r="I1270">
        <v>241</v>
      </c>
      <c r="J1270" t="s">
        <v>340</v>
      </c>
      <c r="K1270" t="s">
        <v>43</v>
      </c>
      <c r="L1270" t="s">
        <v>3452</v>
      </c>
      <c r="M1270" t="s">
        <v>45</v>
      </c>
      <c r="N1270" t="s">
        <v>46</v>
      </c>
      <c r="O1270" t="s">
        <v>47</v>
      </c>
      <c r="P1270" t="s">
        <v>48</v>
      </c>
      <c r="Q1270" t="s">
        <v>114</v>
      </c>
      <c r="R1270" t="s">
        <v>3456</v>
      </c>
      <c r="S1270" t="s">
        <v>249</v>
      </c>
      <c r="T1270">
        <f t="shared" si="3"/>
        <v>0.4</v>
      </c>
      <c r="U1270" t="s">
        <v>3138</v>
      </c>
      <c r="V1270" t="s">
        <v>88</v>
      </c>
      <c r="W1270" t="s">
        <v>89</v>
      </c>
      <c r="X1270" t="s">
        <v>141</v>
      </c>
      <c r="Y1270" t="s">
        <v>107</v>
      </c>
      <c r="Z1270" t="s">
        <v>108</v>
      </c>
      <c r="AA1270" t="s">
        <v>59</v>
      </c>
      <c r="AB1270">
        <v>2</v>
      </c>
      <c r="AC1270" t="s">
        <v>349</v>
      </c>
      <c r="AD1270" t="s">
        <v>2178</v>
      </c>
      <c r="AE1270" t="s">
        <v>52</v>
      </c>
      <c r="AF1270" t="s">
        <v>52</v>
      </c>
      <c r="AG1270" t="s">
        <v>52</v>
      </c>
      <c r="AH1270">
        <v>9606</v>
      </c>
      <c r="AI1270" t="s">
        <v>61</v>
      </c>
      <c r="AJ1270" t="s">
        <v>3462</v>
      </c>
      <c r="AK1270" t="s">
        <v>63</v>
      </c>
      <c r="AL1270" t="s">
        <v>64</v>
      </c>
    </row>
    <row r="1271" spans="1:38" x14ac:dyDescent="0.2">
      <c r="A1271">
        <v>1628</v>
      </c>
      <c r="B1271">
        <v>33137164</v>
      </c>
      <c r="C1271" t="s">
        <v>38</v>
      </c>
      <c r="D1271" t="s">
        <v>3450</v>
      </c>
      <c r="E1271" t="s">
        <v>3463</v>
      </c>
      <c r="F1271">
        <v>18885</v>
      </c>
      <c r="G1271">
        <v>18885</v>
      </c>
      <c r="H1271" t="s">
        <v>41</v>
      </c>
      <c r="I1271">
        <v>280</v>
      </c>
      <c r="J1271" t="s">
        <v>340</v>
      </c>
      <c r="K1271" t="s">
        <v>43</v>
      </c>
      <c r="L1271" t="s">
        <v>3452</v>
      </c>
      <c r="M1271" t="s">
        <v>45</v>
      </c>
      <c r="N1271" t="s">
        <v>46</v>
      </c>
      <c r="O1271" t="s">
        <v>47</v>
      </c>
      <c r="P1271" t="s">
        <v>48</v>
      </c>
      <c r="Q1271" t="s">
        <v>114</v>
      </c>
      <c r="R1271" t="s">
        <v>3456</v>
      </c>
      <c r="S1271" t="s">
        <v>249</v>
      </c>
      <c r="T1271">
        <f t="shared" si="3"/>
        <v>0.4</v>
      </c>
      <c r="U1271" t="s">
        <v>3138</v>
      </c>
      <c r="V1271" t="s">
        <v>88</v>
      </c>
      <c r="W1271" t="s">
        <v>89</v>
      </c>
      <c r="X1271" t="s">
        <v>141</v>
      </c>
      <c r="Y1271" t="s">
        <v>2854</v>
      </c>
      <c r="Z1271" t="s">
        <v>1313</v>
      </c>
      <c r="AA1271" t="s">
        <v>59</v>
      </c>
      <c r="AB1271">
        <v>2</v>
      </c>
      <c r="AC1271" t="s">
        <v>349</v>
      </c>
      <c r="AD1271" t="s">
        <v>2178</v>
      </c>
      <c r="AE1271" t="s">
        <v>52</v>
      </c>
      <c r="AF1271" t="s">
        <v>52</v>
      </c>
      <c r="AG1271" t="s">
        <v>52</v>
      </c>
      <c r="AH1271">
        <v>9606</v>
      </c>
      <c r="AI1271" t="s">
        <v>61</v>
      </c>
      <c r="AJ1271" t="s">
        <v>3462</v>
      </c>
      <c r="AK1271" t="s">
        <v>63</v>
      </c>
      <c r="AL1271" t="s">
        <v>64</v>
      </c>
    </row>
    <row r="1272" spans="1:38" x14ac:dyDescent="0.2">
      <c r="A1272">
        <v>1629</v>
      </c>
      <c r="B1272">
        <v>31903165</v>
      </c>
      <c r="C1272" t="s">
        <v>38</v>
      </c>
      <c r="D1272" t="s">
        <v>3464</v>
      </c>
      <c r="E1272" t="s">
        <v>3465</v>
      </c>
      <c r="F1272">
        <v>20471</v>
      </c>
      <c r="G1272">
        <v>20471</v>
      </c>
      <c r="H1272" t="s">
        <v>41</v>
      </c>
      <c r="I1272">
        <v>1</v>
      </c>
      <c r="J1272" t="s">
        <v>228</v>
      </c>
      <c r="K1272" t="s">
        <v>43</v>
      </c>
      <c r="L1272" t="s">
        <v>795</v>
      </c>
      <c r="M1272" t="s">
        <v>45</v>
      </c>
      <c r="N1272" t="s">
        <v>46</v>
      </c>
      <c r="O1272" t="s">
        <v>47</v>
      </c>
      <c r="P1272" t="s">
        <v>48</v>
      </c>
      <c r="Q1272" t="s">
        <v>255</v>
      </c>
      <c r="R1272" t="s">
        <v>3466</v>
      </c>
      <c r="S1272" t="s">
        <v>1353</v>
      </c>
      <c r="T1272">
        <f xml:space="preserve"> 0.3</f>
        <v>0.3</v>
      </c>
      <c r="U1272" t="s">
        <v>223</v>
      </c>
      <c r="V1272" t="s">
        <v>54</v>
      </c>
      <c r="W1272" t="s">
        <v>55</v>
      </c>
      <c r="X1272" t="s">
        <v>56</v>
      </c>
      <c r="Y1272" t="s">
        <v>3467</v>
      </c>
      <c r="Z1272" t="s">
        <v>1985</v>
      </c>
      <c r="AA1272" t="s">
        <v>59</v>
      </c>
      <c r="AB1272">
        <v>3</v>
      </c>
      <c r="AC1272" t="s">
        <v>233</v>
      </c>
      <c r="AD1272" t="s">
        <v>117</v>
      </c>
      <c r="AE1272" t="s">
        <v>171</v>
      </c>
      <c r="AF1272" t="s">
        <v>52</v>
      </c>
      <c r="AG1272" t="s">
        <v>52</v>
      </c>
      <c r="AH1272">
        <v>9606</v>
      </c>
      <c r="AI1272" t="s">
        <v>61</v>
      </c>
      <c r="AJ1272" t="s">
        <v>3468</v>
      </c>
      <c r="AK1272" t="s">
        <v>63</v>
      </c>
      <c r="AL1272" t="s">
        <v>64</v>
      </c>
    </row>
    <row r="1273" spans="1:38" x14ac:dyDescent="0.2">
      <c r="A1273">
        <v>1630</v>
      </c>
      <c r="B1273">
        <v>31570734</v>
      </c>
      <c r="C1273" t="s">
        <v>38</v>
      </c>
      <c r="D1273" t="s">
        <v>3469</v>
      </c>
      <c r="E1273" t="s">
        <v>3470</v>
      </c>
      <c r="F1273">
        <v>4574</v>
      </c>
      <c r="G1273">
        <v>4574</v>
      </c>
      <c r="H1273" t="s">
        <v>41</v>
      </c>
      <c r="I1273">
        <v>52</v>
      </c>
      <c r="J1273" t="s">
        <v>112</v>
      </c>
      <c r="K1273" t="s">
        <v>43</v>
      </c>
      <c r="L1273" t="s">
        <v>2142</v>
      </c>
      <c r="M1273" t="s">
        <v>45</v>
      </c>
      <c r="N1273" t="s">
        <v>279</v>
      </c>
      <c r="O1273" t="s">
        <v>47</v>
      </c>
      <c r="P1273" t="s">
        <v>3024</v>
      </c>
      <c r="Q1273" t="s">
        <v>3471</v>
      </c>
      <c r="R1273" t="s">
        <v>3472</v>
      </c>
      <c r="S1273" t="s">
        <v>52</v>
      </c>
      <c r="T1273">
        <f xml:space="preserve"> 0.2</f>
        <v>0.2</v>
      </c>
      <c r="U1273" t="s">
        <v>3473</v>
      </c>
      <c r="V1273" t="s">
        <v>54</v>
      </c>
      <c r="W1273" t="s">
        <v>55</v>
      </c>
      <c r="X1273" t="s">
        <v>56</v>
      </c>
      <c r="Y1273" t="s">
        <v>3474</v>
      </c>
      <c r="Z1273" t="s">
        <v>152</v>
      </c>
      <c r="AA1273" t="s">
        <v>3475</v>
      </c>
      <c r="AB1273">
        <v>4</v>
      </c>
      <c r="AC1273" t="s">
        <v>116</v>
      </c>
      <c r="AD1273" t="s">
        <v>128</v>
      </c>
      <c r="AE1273" t="s">
        <v>117</v>
      </c>
      <c r="AF1273" t="s">
        <v>171</v>
      </c>
      <c r="AG1273" t="s">
        <v>52</v>
      </c>
      <c r="AH1273">
        <v>9606</v>
      </c>
      <c r="AI1273" t="s">
        <v>61</v>
      </c>
      <c r="AJ1273" t="s">
        <v>3476</v>
      </c>
      <c r="AK1273" t="s">
        <v>63</v>
      </c>
      <c r="AL1273" t="s">
        <v>3477</v>
      </c>
    </row>
    <row r="1274" spans="1:38" x14ac:dyDescent="0.2">
      <c r="A1274">
        <v>1631</v>
      </c>
      <c r="B1274">
        <v>31406246</v>
      </c>
      <c r="C1274" t="s">
        <v>38</v>
      </c>
      <c r="D1274" t="s">
        <v>3478</v>
      </c>
      <c r="E1274" t="s">
        <v>3479</v>
      </c>
      <c r="F1274">
        <v>3558</v>
      </c>
      <c r="G1274">
        <v>19050</v>
      </c>
      <c r="H1274" t="s">
        <v>133</v>
      </c>
      <c r="I1274">
        <v>3558</v>
      </c>
      <c r="J1274" t="s">
        <v>2922</v>
      </c>
      <c r="K1274" t="s">
        <v>43</v>
      </c>
      <c r="L1274" t="s">
        <v>302</v>
      </c>
      <c r="M1274" t="s">
        <v>45</v>
      </c>
      <c r="N1274" t="s">
        <v>230</v>
      </c>
      <c r="O1274" t="s">
        <v>47</v>
      </c>
      <c r="P1274" t="s">
        <v>48</v>
      </c>
      <c r="Q1274" t="s">
        <v>2223</v>
      </c>
      <c r="R1274" t="s">
        <v>1360</v>
      </c>
      <c r="S1274" t="s">
        <v>1369</v>
      </c>
      <c r="T1274">
        <f t="shared" ref="T1274:T1279" si="4" xml:space="preserve"> 0.3</f>
        <v>0.3</v>
      </c>
      <c r="U1274" t="s">
        <v>223</v>
      </c>
      <c r="V1274" t="s">
        <v>54</v>
      </c>
      <c r="W1274" t="s">
        <v>55</v>
      </c>
      <c r="X1274" t="s">
        <v>56</v>
      </c>
      <c r="Y1274" t="s">
        <v>402</v>
      </c>
      <c r="Z1274" t="s">
        <v>512</v>
      </c>
      <c r="AA1274" t="s">
        <v>59</v>
      </c>
      <c r="AB1274">
        <v>2</v>
      </c>
      <c r="AC1274" t="s">
        <v>3410</v>
      </c>
      <c r="AD1274" t="s">
        <v>171</v>
      </c>
      <c r="AE1274" t="s">
        <v>52</v>
      </c>
      <c r="AF1274" t="s">
        <v>52</v>
      </c>
      <c r="AG1274" t="s">
        <v>52</v>
      </c>
      <c r="AH1274">
        <v>9606</v>
      </c>
      <c r="AI1274" t="s">
        <v>61</v>
      </c>
      <c r="AJ1274" t="s">
        <v>3480</v>
      </c>
      <c r="AK1274" t="s">
        <v>63</v>
      </c>
      <c r="AL1274" t="s">
        <v>2296</v>
      </c>
    </row>
    <row r="1275" spans="1:38" x14ac:dyDescent="0.2">
      <c r="A1275">
        <v>1632</v>
      </c>
      <c r="B1275">
        <v>31406246</v>
      </c>
      <c r="C1275" t="s">
        <v>38</v>
      </c>
      <c r="D1275" t="s">
        <v>3478</v>
      </c>
      <c r="E1275" t="s">
        <v>3481</v>
      </c>
      <c r="F1275">
        <v>9487</v>
      </c>
      <c r="G1275">
        <v>19050</v>
      </c>
      <c r="H1275" t="s">
        <v>133</v>
      </c>
      <c r="I1275">
        <v>9487</v>
      </c>
      <c r="J1275" t="s">
        <v>2922</v>
      </c>
      <c r="K1275" t="s">
        <v>43</v>
      </c>
      <c r="L1275" t="s">
        <v>302</v>
      </c>
      <c r="M1275" t="s">
        <v>45</v>
      </c>
      <c r="N1275" t="s">
        <v>230</v>
      </c>
      <c r="O1275" t="s">
        <v>47</v>
      </c>
      <c r="P1275" t="s">
        <v>48</v>
      </c>
      <c r="Q1275" t="s">
        <v>2081</v>
      </c>
      <c r="R1275" t="s">
        <v>1360</v>
      </c>
      <c r="S1275" t="s">
        <v>1369</v>
      </c>
      <c r="T1275">
        <f t="shared" si="4"/>
        <v>0.3</v>
      </c>
      <c r="U1275" t="s">
        <v>223</v>
      </c>
      <c r="V1275" t="s">
        <v>54</v>
      </c>
      <c r="W1275" t="s">
        <v>55</v>
      </c>
      <c r="X1275" t="s">
        <v>56</v>
      </c>
      <c r="Y1275" t="s">
        <v>402</v>
      </c>
      <c r="Z1275" t="s">
        <v>512</v>
      </c>
      <c r="AA1275" t="s">
        <v>59</v>
      </c>
      <c r="AB1275">
        <v>2</v>
      </c>
      <c r="AC1275" t="s">
        <v>3410</v>
      </c>
      <c r="AD1275" t="s">
        <v>171</v>
      </c>
      <c r="AE1275" t="s">
        <v>52</v>
      </c>
      <c r="AF1275" t="s">
        <v>52</v>
      </c>
      <c r="AG1275" t="s">
        <v>52</v>
      </c>
      <c r="AH1275">
        <v>9606</v>
      </c>
      <c r="AI1275" t="s">
        <v>61</v>
      </c>
      <c r="AJ1275" t="s">
        <v>3480</v>
      </c>
      <c r="AK1275" t="s">
        <v>63</v>
      </c>
      <c r="AL1275" t="s">
        <v>2296</v>
      </c>
    </row>
    <row r="1276" spans="1:38" x14ac:dyDescent="0.2">
      <c r="A1276">
        <v>1633</v>
      </c>
      <c r="B1276">
        <v>31406246</v>
      </c>
      <c r="C1276" t="s">
        <v>38</v>
      </c>
      <c r="D1276" t="s">
        <v>3478</v>
      </c>
      <c r="E1276" t="s">
        <v>3482</v>
      </c>
      <c r="F1276">
        <v>14543</v>
      </c>
      <c r="G1276">
        <v>19050</v>
      </c>
      <c r="H1276" t="s">
        <v>133</v>
      </c>
      <c r="I1276">
        <v>14543</v>
      </c>
      <c r="J1276" t="s">
        <v>2922</v>
      </c>
      <c r="K1276" t="s">
        <v>43</v>
      </c>
      <c r="L1276" t="s">
        <v>302</v>
      </c>
      <c r="M1276" t="s">
        <v>45</v>
      </c>
      <c r="N1276" t="s">
        <v>230</v>
      </c>
      <c r="O1276" t="s">
        <v>47</v>
      </c>
      <c r="P1276" t="s">
        <v>48</v>
      </c>
      <c r="Q1276" t="s">
        <v>114</v>
      </c>
      <c r="R1276" t="s">
        <v>1360</v>
      </c>
      <c r="S1276" t="s">
        <v>1369</v>
      </c>
      <c r="T1276">
        <f t="shared" si="4"/>
        <v>0.3</v>
      </c>
      <c r="U1276" t="s">
        <v>223</v>
      </c>
      <c r="V1276" t="s">
        <v>54</v>
      </c>
      <c r="W1276" t="s">
        <v>55</v>
      </c>
      <c r="X1276" t="s">
        <v>56</v>
      </c>
      <c r="Y1276" t="s">
        <v>402</v>
      </c>
      <c r="Z1276" t="s">
        <v>512</v>
      </c>
      <c r="AA1276" t="s">
        <v>59</v>
      </c>
      <c r="AB1276">
        <v>2</v>
      </c>
      <c r="AC1276" t="s">
        <v>3410</v>
      </c>
      <c r="AD1276" t="s">
        <v>171</v>
      </c>
      <c r="AE1276" t="s">
        <v>52</v>
      </c>
      <c r="AF1276" t="s">
        <v>52</v>
      </c>
      <c r="AG1276" t="s">
        <v>52</v>
      </c>
      <c r="AH1276">
        <v>9606</v>
      </c>
      <c r="AI1276" t="s">
        <v>61</v>
      </c>
      <c r="AJ1276" t="s">
        <v>3480</v>
      </c>
      <c r="AK1276" t="s">
        <v>63</v>
      </c>
      <c r="AL1276" t="s">
        <v>2296</v>
      </c>
    </row>
    <row r="1277" spans="1:38" x14ac:dyDescent="0.2">
      <c r="A1277">
        <v>1634</v>
      </c>
      <c r="B1277">
        <v>31406246</v>
      </c>
      <c r="C1277" t="s">
        <v>38</v>
      </c>
      <c r="D1277" t="s">
        <v>3478</v>
      </c>
      <c r="E1277" t="s">
        <v>3483</v>
      </c>
      <c r="F1277">
        <v>3665</v>
      </c>
      <c r="G1277">
        <v>19050</v>
      </c>
      <c r="H1277" t="s">
        <v>133</v>
      </c>
      <c r="I1277">
        <v>3665</v>
      </c>
      <c r="J1277" t="s">
        <v>2922</v>
      </c>
      <c r="K1277" t="s">
        <v>43</v>
      </c>
      <c r="L1277" t="s">
        <v>302</v>
      </c>
      <c r="M1277" t="s">
        <v>45</v>
      </c>
      <c r="N1277" t="s">
        <v>230</v>
      </c>
      <c r="O1277" t="s">
        <v>47</v>
      </c>
      <c r="P1277" t="s">
        <v>74</v>
      </c>
      <c r="Q1277" t="s">
        <v>2223</v>
      </c>
      <c r="R1277" t="s">
        <v>52</v>
      </c>
      <c r="S1277" t="s">
        <v>52</v>
      </c>
      <c r="T1277">
        <f t="shared" si="4"/>
        <v>0.3</v>
      </c>
      <c r="U1277" t="s">
        <v>223</v>
      </c>
      <c r="V1277" t="s">
        <v>54</v>
      </c>
      <c r="W1277" t="s">
        <v>55</v>
      </c>
      <c r="X1277" t="s">
        <v>56</v>
      </c>
      <c r="Y1277" t="s">
        <v>402</v>
      </c>
      <c r="Z1277" t="s">
        <v>512</v>
      </c>
      <c r="AA1277" t="s">
        <v>82</v>
      </c>
      <c r="AB1277">
        <v>2</v>
      </c>
      <c r="AC1277" t="s">
        <v>3410</v>
      </c>
      <c r="AD1277" t="s">
        <v>171</v>
      </c>
      <c r="AE1277" t="s">
        <v>52</v>
      </c>
      <c r="AF1277" t="s">
        <v>52</v>
      </c>
      <c r="AG1277" t="s">
        <v>52</v>
      </c>
      <c r="AH1277">
        <v>9606</v>
      </c>
      <c r="AI1277" t="s">
        <v>61</v>
      </c>
      <c r="AJ1277" t="s">
        <v>3484</v>
      </c>
      <c r="AK1277" t="s">
        <v>63</v>
      </c>
      <c r="AL1277" t="s">
        <v>119</v>
      </c>
    </row>
    <row r="1278" spans="1:38" x14ac:dyDescent="0.2">
      <c r="A1278">
        <v>1635</v>
      </c>
      <c r="B1278">
        <v>31406246</v>
      </c>
      <c r="C1278" t="s">
        <v>38</v>
      </c>
      <c r="D1278" t="s">
        <v>3478</v>
      </c>
      <c r="E1278" t="s">
        <v>3485</v>
      </c>
      <c r="F1278">
        <v>7930</v>
      </c>
      <c r="G1278">
        <v>19050</v>
      </c>
      <c r="H1278" t="s">
        <v>133</v>
      </c>
      <c r="I1278">
        <v>7930</v>
      </c>
      <c r="J1278" t="s">
        <v>2922</v>
      </c>
      <c r="K1278" t="s">
        <v>43</v>
      </c>
      <c r="L1278" t="s">
        <v>302</v>
      </c>
      <c r="M1278" t="s">
        <v>45</v>
      </c>
      <c r="N1278" t="s">
        <v>230</v>
      </c>
      <c r="O1278" t="s">
        <v>47</v>
      </c>
      <c r="P1278" t="s">
        <v>74</v>
      </c>
      <c r="Q1278" t="s">
        <v>2081</v>
      </c>
      <c r="R1278" t="s">
        <v>52</v>
      </c>
      <c r="S1278" t="s">
        <v>52</v>
      </c>
      <c r="T1278">
        <f t="shared" si="4"/>
        <v>0.3</v>
      </c>
      <c r="U1278" t="s">
        <v>223</v>
      </c>
      <c r="V1278" t="s">
        <v>54</v>
      </c>
      <c r="W1278" t="s">
        <v>55</v>
      </c>
      <c r="X1278" t="s">
        <v>56</v>
      </c>
      <c r="Y1278" t="s">
        <v>402</v>
      </c>
      <c r="Z1278" t="s">
        <v>512</v>
      </c>
      <c r="AA1278" t="s">
        <v>59</v>
      </c>
      <c r="AB1278">
        <v>2</v>
      </c>
      <c r="AC1278" t="s">
        <v>3410</v>
      </c>
      <c r="AD1278" t="s">
        <v>171</v>
      </c>
      <c r="AE1278" t="s">
        <v>52</v>
      </c>
      <c r="AF1278" t="s">
        <v>52</v>
      </c>
      <c r="AG1278" t="s">
        <v>52</v>
      </c>
      <c r="AH1278">
        <v>9606</v>
      </c>
      <c r="AI1278" t="s">
        <v>61</v>
      </c>
      <c r="AJ1278" t="s">
        <v>3484</v>
      </c>
      <c r="AK1278" t="s">
        <v>63</v>
      </c>
      <c r="AL1278" t="s">
        <v>119</v>
      </c>
    </row>
    <row r="1279" spans="1:38" x14ac:dyDescent="0.2">
      <c r="A1279">
        <v>1636</v>
      </c>
      <c r="B1279">
        <v>31406246</v>
      </c>
      <c r="C1279" t="s">
        <v>38</v>
      </c>
      <c r="D1279" t="s">
        <v>3478</v>
      </c>
      <c r="E1279" t="s">
        <v>3486</v>
      </c>
      <c r="F1279">
        <v>11780</v>
      </c>
      <c r="G1279">
        <v>19050</v>
      </c>
      <c r="H1279" t="s">
        <v>133</v>
      </c>
      <c r="I1279">
        <v>11780</v>
      </c>
      <c r="J1279" t="s">
        <v>2922</v>
      </c>
      <c r="K1279" t="s">
        <v>43</v>
      </c>
      <c r="L1279" t="s">
        <v>302</v>
      </c>
      <c r="M1279" t="s">
        <v>45</v>
      </c>
      <c r="N1279" t="s">
        <v>230</v>
      </c>
      <c r="O1279" t="s">
        <v>47</v>
      </c>
      <c r="P1279" t="s">
        <v>74</v>
      </c>
      <c r="Q1279" t="s">
        <v>114</v>
      </c>
      <c r="R1279" t="s">
        <v>52</v>
      </c>
      <c r="S1279" t="s">
        <v>52</v>
      </c>
      <c r="T1279">
        <f t="shared" si="4"/>
        <v>0.3</v>
      </c>
      <c r="U1279" t="s">
        <v>223</v>
      </c>
      <c r="V1279" t="s">
        <v>54</v>
      </c>
      <c r="W1279" t="s">
        <v>55</v>
      </c>
      <c r="X1279" t="s">
        <v>56</v>
      </c>
      <c r="Y1279" t="s">
        <v>402</v>
      </c>
      <c r="Z1279" t="s">
        <v>512</v>
      </c>
      <c r="AA1279" t="s">
        <v>82</v>
      </c>
      <c r="AB1279">
        <v>2</v>
      </c>
      <c r="AC1279" t="s">
        <v>3410</v>
      </c>
      <c r="AD1279" t="s">
        <v>171</v>
      </c>
      <c r="AE1279" t="s">
        <v>52</v>
      </c>
      <c r="AF1279" t="s">
        <v>52</v>
      </c>
      <c r="AG1279" t="s">
        <v>52</v>
      </c>
      <c r="AH1279">
        <v>9606</v>
      </c>
      <c r="AI1279" t="s">
        <v>61</v>
      </c>
      <c r="AJ1279" t="s">
        <v>3484</v>
      </c>
      <c r="AK1279" t="s">
        <v>63</v>
      </c>
      <c r="AL1279" t="s">
        <v>119</v>
      </c>
    </row>
    <row r="1280" spans="1:38" x14ac:dyDescent="0.2">
      <c r="A1280">
        <v>1639</v>
      </c>
      <c r="B1280">
        <v>34049503</v>
      </c>
      <c r="C1280" t="s">
        <v>38</v>
      </c>
      <c r="D1280" t="s">
        <v>3487</v>
      </c>
      <c r="E1280" t="s">
        <v>3488</v>
      </c>
      <c r="F1280">
        <v>23088</v>
      </c>
      <c r="G1280">
        <v>23088</v>
      </c>
      <c r="H1280" t="s">
        <v>41</v>
      </c>
      <c r="I1280">
        <v>2815</v>
      </c>
      <c r="J1280" t="s">
        <v>71</v>
      </c>
      <c r="K1280" t="s">
        <v>43</v>
      </c>
      <c r="L1280" t="s">
        <v>2870</v>
      </c>
      <c r="M1280" t="s">
        <v>45</v>
      </c>
      <c r="N1280" t="s">
        <v>46</v>
      </c>
      <c r="O1280" t="s">
        <v>47</v>
      </c>
      <c r="P1280" t="s">
        <v>48</v>
      </c>
      <c r="Q1280" t="s">
        <v>114</v>
      </c>
      <c r="R1280" t="s">
        <v>1439</v>
      </c>
      <c r="S1280" t="s">
        <v>2447</v>
      </c>
      <c r="T1280">
        <f t="shared" ref="T1280:T1298" si="5" xml:space="preserve"> 0.4</f>
        <v>0.4</v>
      </c>
      <c r="U1280" t="s">
        <v>140</v>
      </c>
      <c r="V1280" t="s">
        <v>88</v>
      </c>
      <c r="W1280" t="s">
        <v>89</v>
      </c>
      <c r="X1280" t="s">
        <v>141</v>
      </c>
      <c r="Y1280" t="s">
        <v>1182</v>
      </c>
      <c r="Z1280" t="s">
        <v>525</v>
      </c>
      <c r="AA1280" t="s">
        <v>59</v>
      </c>
      <c r="AB1280">
        <v>3</v>
      </c>
      <c r="AC1280" t="s">
        <v>2178</v>
      </c>
      <c r="AD1280" t="s">
        <v>117</v>
      </c>
      <c r="AE1280" t="s">
        <v>171</v>
      </c>
      <c r="AF1280" t="s">
        <v>52</v>
      </c>
      <c r="AG1280" t="s">
        <v>52</v>
      </c>
      <c r="AH1280">
        <v>9606</v>
      </c>
      <c r="AI1280" t="s">
        <v>61</v>
      </c>
      <c r="AJ1280" t="s">
        <v>3489</v>
      </c>
      <c r="AK1280" t="s">
        <v>63</v>
      </c>
      <c r="AL1280" t="s">
        <v>3490</v>
      </c>
    </row>
    <row r="1281" spans="1:38" x14ac:dyDescent="0.2">
      <c r="A1281">
        <v>1640</v>
      </c>
      <c r="B1281">
        <v>34049503</v>
      </c>
      <c r="C1281" t="s">
        <v>38</v>
      </c>
      <c r="D1281" t="s">
        <v>3487</v>
      </c>
      <c r="E1281" t="s">
        <v>3491</v>
      </c>
      <c r="F1281">
        <v>22098</v>
      </c>
      <c r="G1281">
        <v>22098</v>
      </c>
      <c r="H1281" t="s">
        <v>41</v>
      </c>
      <c r="I1281">
        <v>3869</v>
      </c>
      <c r="J1281" t="s">
        <v>71</v>
      </c>
      <c r="K1281" t="s">
        <v>43</v>
      </c>
      <c r="L1281" t="s">
        <v>2870</v>
      </c>
      <c r="M1281" t="s">
        <v>45</v>
      </c>
      <c r="N1281" t="s">
        <v>46</v>
      </c>
      <c r="O1281" t="s">
        <v>47</v>
      </c>
      <c r="P1281" t="s">
        <v>48</v>
      </c>
      <c r="Q1281" t="s">
        <v>114</v>
      </c>
      <c r="R1281" t="s">
        <v>3492</v>
      </c>
      <c r="S1281" t="s">
        <v>3328</v>
      </c>
      <c r="T1281">
        <f t="shared" si="5"/>
        <v>0.4</v>
      </c>
      <c r="U1281" t="s">
        <v>140</v>
      </c>
      <c r="V1281" t="s">
        <v>88</v>
      </c>
      <c r="W1281" t="s">
        <v>89</v>
      </c>
      <c r="X1281" t="s">
        <v>141</v>
      </c>
      <c r="Y1281" t="s">
        <v>1182</v>
      </c>
      <c r="Z1281" t="s">
        <v>525</v>
      </c>
      <c r="AA1281" t="s">
        <v>59</v>
      </c>
      <c r="AB1281">
        <v>3</v>
      </c>
      <c r="AC1281" t="s">
        <v>2178</v>
      </c>
      <c r="AD1281" t="s">
        <v>117</v>
      </c>
      <c r="AE1281" t="s">
        <v>171</v>
      </c>
      <c r="AF1281" t="s">
        <v>52</v>
      </c>
      <c r="AG1281" t="s">
        <v>52</v>
      </c>
      <c r="AH1281">
        <v>9606</v>
      </c>
      <c r="AI1281" t="s">
        <v>61</v>
      </c>
      <c r="AJ1281" t="s">
        <v>3493</v>
      </c>
      <c r="AK1281" t="s">
        <v>63</v>
      </c>
      <c r="AL1281" t="s">
        <v>3490</v>
      </c>
    </row>
    <row r="1282" spans="1:38" x14ac:dyDescent="0.2">
      <c r="A1282">
        <v>1641</v>
      </c>
      <c r="B1282">
        <v>34049503</v>
      </c>
      <c r="C1282" t="s">
        <v>38</v>
      </c>
      <c r="D1282" t="s">
        <v>3487</v>
      </c>
      <c r="E1282" t="s">
        <v>3494</v>
      </c>
      <c r="F1282">
        <v>23188</v>
      </c>
      <c r="G1282">
        <v>23188</v>
      </c>
      <c r="H1282" t="s">
        <v>41</v>
      </c>
      <c r="I1282">
        <v>3054</v>
      </c>
      <c r="J1282" t="s">
        <v>71</v>
      </c>
      <c r="K1282" t="s">
        <v>43</v>
      </c>
      <c r="L1282" t="s">
        <v>2870</v>
      </c>
      <c r="M1282" t="s">
        <v>45</v>
      </c>
      <c r="N1282" t="s">
        <v>46</v>
      </c>
      <c r="O1282" t="s">
        <v>47</v>
      </c>
      <c r="P1282" t="s">
        <v>48</v>
      </c>
      <c r="Q1282" t="s">
        <v>114</v>
      </c>
      <c r="R1282" t="s">
        <v>3495</v>
      </c>
      <c r="S1282" t="s">
        <v>3173</v>
      </c>
      <c r="T1282">
        <f t="shared" si="5"/>
        <v>0.4</v>
      </c>
      <c r="U1282" t="s">
        <v>140</v>
      </c>
      <c r="V1282" t="s">
        <v>88</v>
      </c>
      <c r="W1282" t="s">
        <v>89</v>
      </c>
      <c r="X1282" t="s">
        <v>141</v>
      </c>
      <c r="Y1282" t="s">
        <v>1182</v>
      </c>
      <c r="Z1282" t="s">
        <v>525</v>
      </c>
      <c r="AA1282" t="s">
        <v>59</v>
      </c>
      <c r="AB1282">
        <v>3</v>
      </c>
      <c r="AC1282" t="s">
        <v>2178</v>
      </c>
      <c r="AD1282" t="s">
        <v>117</v>
      </c>
      <c r="AE1282" t="s">
        <v>171</v>
      </c>
      <c r="AF1282" t="s">
        <v>52</v>
      </c>
      <c r="AG1282" t="s">
        <v>52</v>
      </c>
      <c r="AH1282">
        <v>9606</v>
      </c>
      <c r="AI1282" t="s">
        <v>61</v>
      </c>
      <c r="AJ1282" t="s">
        <v>3496</v>
      </c>
      <c r="AK1282" t="s">
        <v>63</v>
      </c>
      <c r="AL1282" t="s">
        <v>3490</v>
      </c>
    </row>
    <row r="1283" spans="1:38" x14ac:dyDescent="0.2">
      <c r="A1283">
        <v>1642</v>
      </c>
      <c r="B1283">
        <v>34049503</v>
      </c>
      <c r="C1283" t="s">
        <v>38</v>
      </c>
      <c r="D1283" t="s">
        <v>3487</v>
      </c>
      <c r="E1283" t="s">
        <v>3497</v>
      </c>
      <c r="F1283">
        <v>23044</v>
      </c>
      <c r="G1283">
        <v>23044</v>
      </c>
      <c r="H1283" t="s">
        <v>41</v>
      </c>
      <c r="I1283">
        <v>3096</v>
      </c>
      <c r="J1283" t="s">
        <v>71</v>
      </c>
      <c r="K1283" t="s">
        <v>43</v>
      </c>
      <c r="L1283" t="s">
        <v>2870</v>
      </c>
      <c r="M1283" t="s">
        <v>45</v>
      </c>
      <c r="N1283" t="s">
        <v>46</v>
      </c>
      <c r="O1283" t="s">
        <v>47</v>
      </c>
      <c r="P1283" t="s">
        <v>48</v>
      </c>
      <c r="Q1283" t="s">
        <v>114</v>
      </c>
      <c r="R1283" t="s">
        <v>3498</v>
      </c>
      <c r="S1283" t="s">
        <v>3499</v>
      </c>
      <c r="T1283">
        <f t="shared" si="5"/>
        <v>0.4</v>
      </c>
      <c r="U1283" t="s">
        <v>140</v>
      </c>
      <c r="V1283" t="s">
        <v>88</v>
      </c>
      <c r="W1283" t="s">
        <v>89</v>
      </c>
      <c r="X1283" t="s">
        <v>141</v>
      </c>
      <c r="Y1283" t="s">
        <v>1182</v>
      </c>
      <c r="Z1283" t="s">
        <v>525</v>
      </c>
      <c r="AA1283" t="s">
        <v>59</v>
      </c>
      <c r="AB1283">
        <v>3</v>
      </c>
      <c r="AC1283" t="s">
        <v>2178</v>
      </c>
      <c r="AD1283" t="s">
        <v>117</v>
      </c>
      <c r="AE1283" t="s">
        <v>171</v>
      </c>
      <c r="AF1283" t="s">
        <v>52</v>
      </c>
      <c r="AG1283" t="s">
        <v>52</v>
      </c>
      <c r="AH1283">
        <v>9606</v>
      </c>
      <c r="AI1283" t="s">
        <v>61</v>
      </c>
      <c r="AJ1283" t="s">
        <v>3500</v>
      </c>
      <c r="AK1283" t="s">
        <v>63</v>
      </c>
      <c r="AL1283" t="s">
        <v>3490</v>
      </c>
    </row>
    <row r="1284" spans="1:38" x14ac:dyDescent="0.2">
      <c r="A1284">
        <v>1643</v>
      </c>
      <c r="B1284">
        <v>34049503</v>
      </c>
      <c r="C1284" t="s">
        <v>38</v>
      </c>
      <c r="D1284" t="s">
        <v>3487</v>
      </c>
      <c r="E1284" t="s">
        <v>3501</v>
      </c>
      <c r="F1284">
        <v>23725</v>
      </c>
      <c r="G1284">
        <v>23725</v>
      </c>
      <c r="H1284" t="s">
        <v>41</v>
      </c>
      <c r="I1284">
        <v>1021</v>
      </c>
      <c r="J1284" t="s">
        <v>71</v>
      </c>
      <c r="K1284" t="s">
        <v>43</v>
      </c>
      <c r="L1284" t="s">
        <v>2870</v>
      </c>
      <c r="M1284" t="s">
        <v>45</v>
      </c>
      <c r="N1284" t="s">
        <v>46</v>
      </c>
      <c r="O1284" t="s">
        <v>47</v>
      </c>
      <c r="P1284" t="s">
        <v>48</v>
      </c>
      <c r="Q1284" t="s">
        <v>114</v>
      </c>
      <c r="R1284" t="s">
        <v>1439</v>
      </c>
      <c r="S1284" t="s">
        <v>2447</v>
      </c>
      <c r="T1284">
        <f t="shared" si="5"/>
        <v>0.4</v>
      </c>
      <c r="U1284" t="s">
        <v>140</v>
      </c>
      <c r="V1284" t="s">
        <v>88</v>
      </c>
      <c r="W1284" t="s">
        <v>89</v>
      </c>
      <c r="X1284" t="s">
        <v>141</v>
      </c>
      <c r="Y1284" t="s">
        <v>1152</v>
      </c>
      <c r="Z1284" t="s">
        <v>265</v>
      </c>
      <c r="AA1284" t="s">
        <v>59</v>
      </c>
      <c r="AB1284">
        <v>3</v>
      </c>
      <c r="AC1284" t="s">
        <v>2178</v>
      </c>
      <c r="AD1284" t="s">
        <v>117</v>
      </c>
      <c r="AE1284" t="s">
        <v>171</v>
      </c>
      <c r="AF1284" t="s">
        <v>52</v>
      </c>
      <c r="AG1284" t="s">
        <v>52</v>
      </c>
      <c r="AH1284">
        <v>9606</v>
      </c>
      <c r="AI1284" t="s">
        <v>61</v>
      </c>
      <c r="AJ1284" t="s">
        <v>3502</v>
      </c>
      <c r="AK1284" t="s">
        <v>63</v>
      </c>
      <c r="AL1284" t="s">
        <v>3490</v>
      </c>
    </row>
    <row r="1285" spans="1:38" x14ac:dyDescent="0.2">
      <c r="A1285">
        <v>1644</v>
      </c>
      <c r="B1285">
        <v>34049503</v>
      </c>
      <c r="C1285" t="s">
        <v>38</v>
      </c>
      <c r="D1285" t="s">
        <v>3487</v>
      </c>
      <c r="E1285" t="s">
        <v>3503</v>
      </c>
      <c r="F1285">
        <v>23725</v>
      </c>
      <c r="G1285">
        <v>23725</v>
      </c>
      <c r="H1285" t="s">
        <v>41</v>
      </c>
      <c r="I1285">
        <v>972</v>
      </c>
      <c r="J1285" t="s">
        <v>71</v>
      </c>
      <c r="K1285" t="s">
        <v>43</v>
      </c>
      <c r="L1285" t="s">
        <v>2870</v>
      </c>
      <c r="M1285" t="s">
        <v>45</v>
      </c>
      <c r="N1285" t="s">
        <v>46</v>
      </c>
      <c r="O1285" t="s">
        <v>47</v>
      </c>
      <c r="P1285" t="s">
        <v>48</v>
      </c>
      <c r="Q1285" t="s">
        <v>114</v>
      </c>
      <c r="R1285" t="s">
        <v>3492</v>
      </c>
      <c r="S1285" t="s">
        <v>2803</v>
      </c>
      <c r="T1285">
        <f t="shared" si="5"/>
        <v>0.4</v>
      </c>
      <c r="U1285" t="s">
        <v>140</v>
      </c>
      <c r="V1285" t="s">
        <v>88</v>
      </c>
      <c r="W1285" t="s">
        <v>89</v>
      </c>
      <c r="X1285" t="s">
        <v>141</v>
      </c>
      <c r="Y1285" t="s">
        <v>1152</v>
      </c>
      <c r="Z1285" t="s">
        <v>265</v>
      </c>
      <c r="AA1285" t="s">
        <v>59</v>
      </c>
      <c r="AB1285">
        <v>3</v>
      </c>
      <c r="AC1285" t="s">
        <v>2178</v>
      </c>
      <c r="AD1285" t="s">
        <v>117</v>
      </c>
      <c r="AE1285" t="s">
        <v>171</v>
      </c>
      <c r="AF1285" t="s">
        <v>52</v>
      </c>
      <c r="AG1285" t="s">
        <v>52</v>
      </c>
      <c r="AH1285">
        <v>9606</v>
      </c>
      <c r="AI1285" t="s">
        <v>61</v>
      </c>
      <c r="AJ1285" t="s">
        <v>3504</v>
      </c>
      <c r="AK1285" t="s">
        <v>63</v>
      </c>
      <c r="AL1285" t="s">
        <v>3490</v>
      </c>
    </row>
    <row r="1286" spans="1:38" x14ac:dyDescent="0.2">
      <c r="A1286">
        <v>1645</v>
      </c>
      <c r="B1286">
        <v>34049503</v>
      </c>
      <c r="C1286" t="s">
        <v>38</v>
      </c>
      <c r="D1286" t="s">
        <v>3487</v>
      </c>
      <c r="E1286" t="s">
        <v>3505</v>
      </c>
      <c r="F1286">
        <v>23725</v>
      </c>
      <c r="G1286">
        <v>23725</v>
      </c>
      <c r="H1286" t="s">
        <v>41</v>
      </c>
      <c r="I1286">
        <v>1070</v>
      </c>
      <c r="J1286" t="s">
        <v>71</v>
      </c>
      <c r="K1286" t="s">
        <v>43</v>
      </c>
      <c r="L1286" t="s">
        <v>2870</v>
      </c>
      <c r="M1286" t="s">
        <v>45</v>
      </c>
      <c r="N1286" t="s">
        <v>46</v>
      </c>
      <c r="O1286" t="s">
        <v>47</v>
      </c>
      <c r="P1286" t="s">
        <v>48</v>
      </c>
      <c r="Q1286" t="s">
        <v>114</v>
      </c>
      <c r="R1286" t="s">
        <v>3495</v>
      </c>
      <c r="S1286" t="s">
        <v>3173</v>
      </c>
      <c r="T1286">
        <f t="shared" si="5"/>
        <v>0.4</v>
      </c>
      <c r="U1286" t="s">
        <v>140</v>
      </c>
      <c r="V1286" t="s">
        <v>88</v>
      </c>
      <c r="W1286" t="s">
        <v>89</v>
      </c>
      <c r="X1286" t="s">
        <v>141</v>
      </c>
      <c r="Y1286" t="s">
        <v>1152</v>
      </c>
      <c r="Z1286" t="s">
        <v>265</v>
      </c>
      <c r="AA1286" t="s">
        <v>59</v>
      </c>
      <c r="AB1286">
        <v>3</v>
      </c>
      <c r="AC1286" t="s">
        <v>2178</v>
      </c>
      <c r="AD1286" t="s">
        <v>117</v>
      </c>
      <c r="AE1286" t="s">
        <v>171</v>
      </c>
      <c r="AF1286" t="s">
        <v>52</v>
      </c>
      <c r="AG1286" t="s">
        <v>52</v>
      </c>
      <c r="AH1286">
        <v>9606</v>
      </c>
      <c r="AI1286" t="s">
        <v>61</v>
      </c>
      <c r="AJ1286" t="s">
        <v>3506</v>
      </c>
      <c r="AK1286" t="s">
        <v>63</v>
      </c>
      <c r="AL1286" t="s">
        <v>3490</v>
      </c>
    </row>
    <row r="1287" spans="1:38" x14ac:dyDescent="0.2">
      <c r="A1287">
        <v>1646</v>
      </c>
      <c r="B1287">
        <v>34049503</v>
      </c>
      <c r="C1287" t="s">
        <v>38</v>
      </c>
      <c r="D1287" t="s">
        <v>3487</v>
      </c>
      <c r="E1287" t="s">
        <v>3507</v>
      </c>
      <c r="F1287">
        <v>23725</v>
      </c>
      <c r="G1287">
        <v>23725</v>
      </c>
      <c r="H1287" t="s">
        <v>41</v>
      </c>
      <c r="I1287">
        <v>1151</v>
      </c>
      <c r="J1287" t="s">
        <v>71</v>
      </c>
      <c r="K1287" t="s">
        <v>43</v>
      </c>
      <c r="L1287" t="s">
        <v>2870</v>
      </c>
      <c r="M1287" t="s">
        <v>45</v>
      </c>
      <c r="N1287" t="s">
        <v>46</v>
      </c>
      <c r="O1287" t="s">
        <v>47</v>
      </c>
      <c r="P1287" t="s">
        <v>48</v>
      </c>
      <c r="Q1287" t="s">
        <v>114</v>
      </c>
      <c r="R1287" t="s">
        <v>3498</v>
      </c>
      <c r="S1287" t="s">
        <v>1353</v>
      </c>
      <c r="T1287">
        <f t="shared" si="5"/>
        <v>0.4</v>
      </c>
      <c r="U1287" t="s">
        <v>140</v>
      </c>
      <c r="V1287" t="s">
        <v>88</v>
      </c>
      <c r="W1287" t="s">
        <v>89</v>
      </c>
      <c r="X1287" t="s">
        <v>141</v>
      </c>
      <c r="Y1287" t="s">
        <v>1152</v>
      </c>
      <c r="Z1287" t="s">
        <v>265</v>
      </c>
      <c r="AA1287" t="s">
        <v>59</v>
      </c>
      <c r="AB1287">
        <v>3</v>
      </c>
      <c r="AC1287" t="s">
        <v>2178</v>
      </c>
      <c r="AD1287" t="s">
        <v>117</v>
      </c>
      <c r="AE1287" t="s">
        <v>171</v>
      </c>
      <c r="AF1287" t="s">
        <v>52</v>
      </c>
      <c r="AG1287" t="s">
        <v>52</v>
      </c>
      <c r="AH1287">
        <v>9606</v>
      </c>
      <c r="AI1287" t="s">
        <v>61</v>
      </c>
      <c r="AJ1287" t="s">
        <v>3508</v>
      </c>
      <c r="AK1287" t="s">
        <v>63</v>
      </c>
      <c r="AL1287" t="s">
        <v>3490</v>
      </c>
    </row>
    <row r="1288" spans="1:38" x14ac:dyDescent="0.2">
      <c r="A1288">
        <v>1647</v>
      </c>
      <c r="B1288">
        <v>34049503</v>
      </c>
      <c r="C1288" t="s">
        <v>38</v>
      </c>
      <c r="D1288" t="s">
        <v>3487</v>
      </c>
      <c r="E1288" t="s">
        <v>3509</v>
      </c>
      <c r="F1288">
        <v>20620</v>
      </c>
      <c r="G1288">
        <v>20620</v>
      </c>
      <c r="H1288" t="s">
        <v>41</v>
      </c>
      <c r="I1288">
        <v>231</v>
      </c>
      <c r="J1288" t="s">
        <v>71</v>
      </c>
      <c r="K1288" t="s">
        <v>43</v>
      </c>
      <c r="L1288" t="s">
        <v>2870</v>
      </c>
      <c r="M1288" t="s">
        <v>45</v>
      </c>
      <c r="N1288" t="s">
        <v>46</v>
      </c>
      <c r="O1288" t="s">
        <v>47</v>
      </c>
      <c r="P1288" t="s">
        <v>48</v>
      </c>
      <c r="Q1288" t="s">
        <v>114</v>
      </c>
      <c r="R1288" t="s">
        <v>1439</v>
      </c>
      <c r="S1288" t="s">
        <v>2447</v>
      </c>
      <c r="T1288">
        <f t="shared" si="5"/>
        <v>0.4</v>
      </c>
      <c r="U1288" t="s">
        <v>223</v>
      </c>
      <c r="V1288" t="s">
        <v>54</v>
      </c>
      <c r="W1288" t="s">
        <v>55</v>
      </c>
      <c r="X1288" t="s">
        <v>56</v>
      </c>
      <c r="Y1288" t="s">
        <v>1182</v>
      </c>
      <c r="Z1288" t="s">
        <v>525</v>
      </c>
      <c r="AA1288" t="s">
        <v>59</v>
      </c>
      <c r="AB1288">
        <v>3</v>
      </c>
      <c r="AC1288" t="s">
        <v>2178</v>
      </c>
      <c r="AD1288" t="s">
        <v>117</v>
      </c>
      <c r="AE1288" t="s">
        <v>171</v>
      </c>
      <c r="AF1288" t="s">
        <v>52</v>
      </c>
      <c r="AG1288" t="s">
        <v>52</v>
      </c>
      <c r="AH1288">
        <v>9606</v>
      </c>
      <c r="AI1288" t="s">
        <v>61</v>
      </c>
      <c r="AJ1288" t="s">
        <v>3510</v>
      </c>
      <c r="AK1288" t="s">
        <v>63</v>
      </c>
      <c r="AL1288" t="s">
        <v>64</v>
      </c>
    </row>
    <row r="1289" spans="1:38" x14ac:dyDescent="0.2">
      <c r="A1289">
        <v>1648</v>
      </c>
      <c r="B1289">
        <v>34049503</v>
      </c>
      <c r="C1289" t="s">
        <v>38</v>
      </c>
      <c r="D1289" t="s">
        <v>3487</v>
      </c>
      <c r="E1289" t="s">
        <v>3511</v>
      </c>
      <c r="F1289">
        <v>20652</v>
      </c>
      <c r="G1289">
        <v>20652</v>
      </c>
      <c r="H1289" t="s">
        <v>41</v>
      </c>
      <c r="I1289">
        <v>482</v>
      </c>
      <c r="J1289" t="s">
        <v>71</v>
      </c>
      <c r="K1289" t="s">
        <v>43</v>
      </c>
      <c r="L1289" t="s">
        <v>2870</v>
      </c>
      <c r="M1289" t="s">
        <v>45</v>
      </c>
      <c r="N1289" t="s">
        <v>46</v>
      </c>
      <c r="O1289" t="s">
        <v>47</v>
      </c>
      <c r="P1289" t="s">
        <v>48</v>
      </c>
      <c r="Q1289" t="s">
        <v>114</v>
      </c>
      <c r="R1289" t="s">
        <v>3495</v>
      </c>
      <c r="S1289" t="s">
        <v>3173</v>
      </c>
      <c r="T1289">
        <f t="shared" si="5"/>
        <v>0.4</v>
      </c>
      <c r="U1289" t="s">
        <v>223</v>
      </c>
      <c r="V1289" t="s">
        <v>54</v>
      </c>
      <c r="W1289" t="s">
        <v>55</v>
      </c>
      <c r="X1289" t="s">
        <v>56</v>
      </c>
      <c r="Y1289" t="s">
        <v>1182</v>
      </c>
      <c r="Z1289" t="s">
        <v>525</v>
      </c>
      <c r="AA1289" t="s">
        <v>59</v>
      </c>
      <c r="AB1289">
        <v>3</v>
      </c>
      <c r="AC1289" t="s">
        <v>2178</v>
      </c>
      <c r="AD1289" t="s">
        <v>117</v>
      </c>
      <c r="AE1289" t="s">
        <v>171</v>
      </c>
      <c r="AF1289" t="s">
        <v>52</v>
      </c>
      <c r="AG1289" t="s">
        <v>52</v>
      </c>
      <c r="AH1289">
        <v>9606</v>
      </c>
      <c r="AI1289" t="s">
        <v>61</v>
      </c>
      <c r="AJ1289" t="s">
        <v>3512</v>
      </c>
      <c r="AK1289" t="s">
        <v>63</v>
      </c>
      <c r="AL1289" t="s">
        <v>64</v>
      </c>
    </row>
    <row r="1290" spans="1:38" x14ac:dyDescent="0.2">
      <c r="A1290">
        <v>1649</v>
      </c>
      <c r="B1290">
        <v>34049503</v>
      </c>
      <c r="C1290" t="s">
        <v>38</v>
      </c>
      <c r="D1290" t="s">
        <v>3487</v>
      </c>
      <c r="E1290" t="s">
        <v>3513</v>
      </c>
      <c r="F1290">
        <v>20601</v>
      </c>
      <c r="G1290">
        <v>20601</v>
      </c>
      <c r="H1290" t="s">
        <v>41</v>
      </c>
      <c r="I1290">
        <v>340</v>
      </c>
      <c r="J1290" t="s">
        <v>71</v>
      </c>
      <c r="K1290" t="s">
        <v>43</v>
      </c>
      <c r="L1290" t="s">
        <v>2870</v>
      </c>
      <c r="M1290" t="s">
        <v>45</v>
      </c>
      <c r="N1290" t="s">
        <v>46</v>
      </c>
      <c r="O1290" t="s">
        <v>47</v>
      </c>
      <c r="P1290" t="s">
        <v>48</v>
      </c>
      <c r="Q1290" t="s">
        <v>114</v>
      </c>
      <c r="R1290" t="s">
        <v>3492</v>
      </c>
      <c r="S1290" t="s">
        <v>3328</v>
      </c>
      <c r="T1290">
        <f t="shared" si="5"/>
        <v>0.4</v>
      </c>
      <c r="U1290" t="s">
        <v>223</v>
      </c>
      <c r="V1290" t="s">
        <v>54</v>
      </c>
      <c r="W1290" t="s">
        <v>55</v>
      </c>
      <c r="X1290" t="s">
        <v>56</v>
      </c>
      <c r="Y1290" t="s">
        <v>1182</v>
      </c>
      <c r="Z1290" t="s">
        <v>525</v>
      </c>
      <c r="AA1290" t="s">
        <v>59</v>
      </c>
      <c r="AB1290">
        <v>3</v>
      </c>
      <c r="AC1290" t="s">
        <v>2178</v>
      </c>
      <c r="AD1290" t="s">
        <v>117</v>
      </c>
      <c r="AE1290" t="s">
        <v>171</v>
      </c>
      <c r="AF1290" t="s">
        <v>52</v>
      </c>
      <c r="AG1290" t="s">
        <v>52</v>
      </c>
      <c r="AH1290">
        <v>9606</v>
      </c>
      <c r="AI1290" t="s">
        <v>61</v>
      </c>
      <c r="AJ1290" t="s">
        <v>3514</v>
      </c>
      <c r="AK1290" t="s">
        <v>63</v>
      </c>
      <c r="AL1290" t="s">
        <v>64</v>
      </c>
    </row>
    <row r="1291" spans="1:38" x14ac:dyDescent="0.2">
      <c r="A1291">
        <v>1650</v>
      </c>
      <c r="B1291">
        <v>34049503</v>
      </c>
      <c r="C1291" t="s">
        <v>38</v>
      </c>
      <c r="D1291" t="s">
        <v>3487</v>
      </c>
      <c r="E1291" t="s">
        <v>3515</v>
      </c>
      <c r="F1291">
        <v>20590</v>
      </c>
      <c r="G1291">
        <v>20590</v>
      </c>
      <c r="H1291" t="s">
        <v>41</v>
      </c>
      <c r="I1291">
        <v>256</v>
      </c>
      <c r="J1291" t="s">
        <v>71</v>
      </c>
      <c r="K1291" t="s">
        <v>43</v>
      </c>
      <c r="L1291" t="s">
        <v>2870</v>
      </c>
      <c r="M1291" t="s">
        <v>45</v>
      </c>
      <c r="N1291" t="s">
        <v>46</v>
      </c>
      <c r="O1291" t="s">
        <v>47</v>
      </c>
      <c r="P1291" t="s">
        <v>48</v>
      </c>
      <c r="Q1291" t="s">
        <v>114</v>
      </c>
      <c r="R1291" t="s">
        <v>3498</v>
      </c>
      <c r="S1291" t="s">
        <v>3499</v>
      </c>
      <c r="T1291">
        <f t="shared" si="5"/>
        <v>0.4</v>
      </c>
      <c r="U1291" t="s">
        <v>223</v>
      </c>
      <c r="V1291" t="s">
        <v>54</v>
      </c>
      <c r="W1291" t="s">
        <v>55</v>
      </c>
      <c r="X1291" t="s">
        <v>56</v>
      </c>
      <c r="Y1291" t="s">
        <v>1182</v>
      </c>
      <c r="Z1291" t="s">
        <v>525</v>
      </c>
      <c r="AA1291" t="s">
        <v>59</v>
      </c>
      <c r="AB1291">
        <v>3</v>
      </c>
      <c r="AC1291" t="s">
        <v>2178</v>
      </c>
      <c r="AD1291" t="s">
        <v>117</v>
      </c>
      <c r="AE1291" t="s">
        <v>171</v>
      </c>
      <c r="AF1291" t="s">
        <v>52</v>
      </c>
      <c r="AG1291" t="s">
        <v>52</v>
      </c>
      <c r="AH1291">
        <v>9606</v>
      </c>
      <c r="AI1291" t="s">
        <v>61</v>
      </c>
      <c r="AJ1291" t="s">
        <v>3516</v>
      </c>
      <c r="AK1291" t="s">
        <v>63</v>
      </c>
      <c r="AL1291" t="s">
        <v>64</v>
      </c>
    </row>
    <row r="1292" spans="1:38" x14ac:dyDescent="0.2">
      <c r="A1292">
        <v>1651</v>
      </c>
      <c r="B1292">
        <v>34049503</v>
      </c>
      <c r="C1292" t="s">
        <v>38</v>
      </c>
      <c r="D1292" t="s">
        <v>3487</v>
      </c>
      <c r="E1292" t="s">
        <v>3517</v>
      </c>
      <c r="F1292">
        <v>20645</v>
      </c>
      <c r="G1292">
        <v>20645</v>
      </c>
      <c r="H1292" t="s">
        <v>41</v>
      </c>
      <c r="I1292">
        <v>330</v>
      </c>
      <c r="J1292" t="s">
        <v>71</v>
      </c>
      <c r="K1292" t="s">
        <v>43</v>
      </c>
      <c r="L1292" t="s">
        <v>2870</v>
      </c>
      <c r="M1292" t="s">
        <v>45</v>
      </c>
      <c r="N1292" t="s">
        <v>46</v>
      </c>
      <c r="O1292" t="s">
        <v>47</v>
      </c>
      <c r="P1292" t="s">
        <v>48</v>
      </c>
      <c r="Q1292" t="s">
        <v>114</v>
      </c>
      <c r="R1292" t="s">
        <v>1439</v>
      </c>
      <c r="S1292" t="s">
        <v>2447</v>
      </c>
      <c r="T1292">
        <f t="shared" si="5"/>
        <v>0.4</v>
      </c>
      <c r="U1292" t="s">
        <v>223</v>
      </c>
      <c r="V1292" t="s">
        <v>54</v>
      </c>
      <c r="W1292" t="s">
        <v>55</v>
      </c>
      <c r="X1292" t="s">
        <v>56</v>
      </c>
      <c r="Y1292" t="s">
        <v>1152</v>
      </c>
      <c r="Z1292" t="s">
        <v>265</v>
      </c>
      <c r="AA1292" t="s">
        <v>59</v>
      </c>
      <c r="AB1292">
        <v>3</v>
      </c>
      <c r="AC1292" t="s">
        <v>2178</v>
      </c>
      <c r="AD1292" t="s">
        <v>117</v>
      </c>
      <c r="AE1292" t="s">
        <v>171</v>
      </c>
      <c r="AF1292" t="s">
        <v>52</v>
      </c>
      <c r="AG1292" t="s">
        <v>52</v>
      </c>
      <c r="AH1292">
        <v>9606</v>
      </c>
      <c r="AI1292" t="s">
        <v>61</v>
      </c>
      <c r="AJ1292" t="s">
        <v>3518</v>
      </c>
      <c r="AK1292" t="s">
        <v>63</v>
      </c>
      <c r="AL1292" t="s">
        <v>64</v>
      </c>
    </row>
    <row r="1293" spans="1:38" x14ac:dyDescent="0.2">
      <c r="A1293">
        <v>1652</v>
      </c>
      <c r="B1293">
        <v>34049503</v>
      </c>
      <c r="C1293" t="s">
        <v>38</v>
      </c>
      <c r="D1293" t="s">
        <v>3487</v>
      </c>
      <c r="E1293" t="s">
        <v>3519</v>
      </c>
      <c r="F1293">
        <v>20647</v>
      </c>
      <c r="G1293">
        <v>20647</v>
      </c>
      <c r="H1293" t="s">
        <v>41</v>
      </c>
      <c r="I1293">
        <v>251</v>
      </c>
      <c r="J1293" t="s">
        <v>71</v>
      </c>
      <c r="K1293" t="s">
        <v>43</v>
      </c>
      <c r="L1293" t="s">
        <v>2870</v>
      </c>
      <c r="M1293" t="s">
        <v>45</v>
      </c>
      <c r="N1293" t="s">
        <v>46</v>
      </c>
      <c r="O1293" t="s">
        <v>47</v>
      </c>
      <c r="P1293" t="s">
        <v>48</v>
      </c>
      <c r="Q1293" t="s">
        <v>114</v>
      </c>
      <c r="R1293" t="s">
        <v>3495</v>
      </c>
      <c r="S1293" t="s">
        <v>3173</v>
      </c>
      <c r="T1293">
        <f t="shared" si="5"/>
        <v>0.4</v>
      </c>
      <c r="U1293" t="s">
        <v>223</v>
      </c>
      <c r="V1293" t="s">
        <v>54</v>
      </c>
      <c r="W1293" t="s">
        <v>55</v>
      </c>
      <c r="X1293" t="s">
        <v>56</v>
      </c>
      <c r="Y1293" t="s">
        <v>1152</v>
      </c>
      <c r="Z1293" t="s">
        <v>265</v>
      </c>
      <c r="AA1293" t="s">
        <v>59</v>
      </c>
      <c r="AB1293">
        <v>3</v>
      </c>
      <c r="AC1293" t="s">
        <v>2178</v>
      </c>
      <c r="AD1293" t="s">
        <v>117</v>
      </c>
      <c r="AE1293" t="s">
        <v>171</v>
      </c>
      <c r="AF1293" t="s">
        <v>52</v>
      </c>
      <c r="AG1293" t="s">
        <v>52</v>
      </c>
      <c r="AH1293">
        <v>9606</v>
      </c>
      <c r="AI1293" t="s">
        <v>61</v>
      </c>
      <c r="AJ1293" t="s">
        <v>3520</v>
      </c>
      <c r="AK1293" t="s">
        <v>63</v>
      </c>
      <c r="AL1293" t="s">
        <v>64</v>
      </c>
    </row>
    <row r="1294" spans="1:38" x14ac:dyDescent="0.2">
      <c r="A1294">
        <v>1653</v>
      </c>
      <c r="B1294">
        <v>34049503</v>
      </c>
      <c r="C1294" t="s">
        <v>38</v>
      </c>
      <c r="D1294" t="s">
        <v>3487</v>
      </c>
      <c r="E1294" t="s">
        <v>3521</v>
      </c>
      <c r="F1294">
        <v>20636</v>
      </c>
      <c r="G1294">
        <v>20636</v>
      </c>
      <c r="H1294" t="s">
        <v>41</v>
      </c>
      <c r="I1294">
        <v>179</v>
      </c>
      <c r="J1294" t="s">
        <v>71</v>
      </c>
      <c r="K1294" t="s">
        <v>43</v>
      </c>
      <c r="L1294" t="s">
        <v>2870</v>
      </c>
      <c r="M1294" t="s">
        <v>45</v>
      </c>
      <c r="N1294" t="s">
        <v>46</v>
      </c>
      <c r="O1294" t="s">
        <v>47</v>
      </c>
      <c r="P1294" t="s">
        <v>48</v>
      </c>
      <c r="Q1294" t="s">
        <v>114</v>
      </c>
      <c r="R1294" t="s">
        <v>3492</v>
      </c>
      <c r="S1294" t="s">
        <v>2803</v>
      </c>
      <c r="T1294">
        <f t="shared" si="5"/>
        <v>0.4</v>
      </c>
      <c r="U1294" t="s">
        <v>223</v>
      </c>
      <c r="V1294" t="s">
        <v>54</v>
      </c>
      <c r="W1294" t="s">
        <v>55</v>
      </c>
      <c r="X1294" t="s">
        <v>56</v>
      </c>
      <c r="Y1294" t="s">
        <v>1152</v>
      </c>
      <c r="Z1294" t="s">
        <v>265</v>
      </c>
      <c r="AA1294" t="s">
        <v>59</v>
      </c>
      <c r="AB1294">
        <v>3</v>
      </c>
      <c r="AC1294" t="s">
        <v>2178</v>
      </c>
      <c r="AD1294" t="s">
        <v>117</v>
      </c>
      <c r="AE1294" t="s">
        <v>171</v>
      </c>
      <c r="AF1294" t="s">
        <v>52</v>
      </c>
      <c r="AG1294" t="s">
        <v>52</v>
      </c>
      <c r="AH1294">
        <v>9606</v>
      </c>
      <c r="AI1294" t="s">
        <v>61</v>
      </c>
      <c r="AJ1294" t="s">
        <v>3522</v>
      </c>
      <c r="AK1294" t="s">
        <v>63</v>
      </c>
      <c r="AL1294" t="s">
        <v>64</v>
      </c>
    </row>
    <row r="1295" spans="1:38" x14ac:dyDescent="0.2">
      <c r="A1295">
        <v>1654</v>
      </c>
      <c r="B1295">
        <v>34049503</v>
      </c>
      <c r="C1295" t="s">
        <v>38</v>
      </c>
      <c r="D1295" t="s">
        <v>3487</v>
      </c>
      <c r="E1295" t="s">
        <v>3523</v>
      </c>
      <c r="F1295">
        <v>20644</v>
      </c>
      <c r="G1295">
        <v>20644</v>
      </c>
      <c r="H1295" t="s">
        <v>41</v>
      </c>
      <c r="I1295">
        <v>278</v>
      </c>
      <c r="J1295" t="s">
        <v>71</v>
      </c>
      <c r="K1295" t="s">
        <v>43</v>
      </c>
      <c r="L1295" t="s">
        <v>2870</v>
      </c>
      <c r="M1295" t="s">
        <v>45</v>
      </c>
      <c r="N1295" t="s">
        <v>46</v>
      </c>
      <c r="O1295" t="s">
        <v>47</v>
      </c>
      <c r="P1295" t="s">
        <v>48</v>
      </c>
      <c r="Q1295" t="s">
        <v>114</v>
      </c>
      <c r="R1295" t="s">
        <v>3498</v>
      </c>
      <c r="S1295" t="s">
        <v>1353</v>
      </c>
      <c r="T1295">
        <f t="shared" si="5"/>
        <v>0.4</v>
      </c>
      <c r="U1295" t="s">
        <v>223</v>
      </c>
      <c r="V1295" t="s">
        <v>54</v>
      </c>
      <c r="W1295" t="s">
        <v>55</v>
      </c>
      <c r="X1295" t="s">
        <v>56</v>
      </c>
      <c r="Y1295" t="s">
        <v>1152</v>
      </c>
      <c r="Z1295" t="s">
        <v>265</v>
      </c>
      <c r="AA1295" t="s">
        <v>59</v>
      </c>
      <c r="AB1295">
        <v>3</v>
      </c>
      <c r="AC1295" t="s">
        <v>2178</v>
      </c>
      <c r="AD1295" t="s">
        <v>117</v>
      </c>
      <c r="AE1295" t="s">
        <v>171</v>
      </c>
      <c r="AF1295" t="s">
        <v>52</v>
      </c>
      <c r="AG1295" t="s">
        <v>52</v>
      </c>
      <c r="AH1295">
        <v>9606</v>
      </c>
      <c r="AI1295" t="s">
        <v>61</v>
      </c>
      <c r="AJ1295" t="s">
        <v>3524</v>
      </c>
      <c r="AK1295" t="s">
        <v>63</v>
      </c>
      <c r="AL1295" t="s">
        <v>64</v>
      </c>
    </row>
    <row r="1296" spans="1:38" x14ac:dyDescent="0.2">
      <c r="A1296">
        <v>1656</v>
      </c>
      <c r="B1296">
        <v>34253920</v>
      </c>
      <c r="C1296" t="s">
        <v>38</v>
      </c>
      <c r="D1296" t="s">
        <v>3525</v>
      </c>
      <c r="E1296" t="s">
        <v>3526</v>
      </c>
      <c r="F1296">
        <v>20114</v>
      </c>
      <c r="G1296">
        <v>20114</v>
      </c>
      <c r="H1296" t="s">
        <v>41</v>
      </c>
      <c r="I1296">
        <v>1821</v>
      </c>
      <c r="J1296" t="s">
        <v>228</v>
      </c>
      <c r="K1296" t="s">
        <v>122</v>
      </c>
      <c r="L1296" t="s">
        <v>52</v>
      </c>
      <c r="M1296" t="s">
        <v>45</v>
      </c>
      <c r="N1296" t="s">
        <v>230</v>
      </c>
      <c r="O1296" t="s">
        <v>47</v>
      </c>
      <c r="P1296" t="s">
        <v>2132</v>
      </c>
      <c r="Q1296" t="s">
        <v>281</v>
      </c>
      <c r="R1296" t="s">
        <v>2300</v>
      </c>
      <c r="S1296" t="s">
        <v>52</v>
      </c>
      <c r="T1296">
        <f t="shared" si="5"/>
        <v>0.4</v>
      </c>
      <c r="U1296" t="s">
        <v>1441</v>
      </c>
      <c r="V1296" t="s">
        <v>54</v>
      </c>
      <c r="W1296" t="s">
        <v>55</v>
      </c>
      <c r="X1296" t="s">
        <v>56</v>
      </c>
      <c r="Y1296" t="s">
        <v>314</v>
      </c>
      <c r="Z1296" t="s">
        <v>162</v>
      </c>
      <c r="AA1296" t="s">
        <v>82</v>
      </c>
      <c r="AB1296">
        <v>4</v>
      </c>
      <c r="AC1296" t="s">
        <v>3103</v>
      </c>
      <c r="AD1296" t="s">
        <v>117</v>
      </c>
      <c r="AE1296" t="s">
        <v>3102</v>
      </c>
      <c r="AF1296" t="s">
        <v>117</v>
      </c>
      <c r="AG1296" t="s">
        <v>52</v>
      </c>
      <c r="AH1296">
        <v>9606</v>
      </c>
      <c r="AI1296" t="s">
        <v>61</v>
      </c>
      <c r="AJ1296" t="s">
        <v>3527</v>
      </c>
      <c r="AK1296" t="s">
        <v>63</v>
      </c>
      <c r="AL1296" t="s">
        <v>2136</v>
      </c>
    </row>
    <row r="1297" spans="1:38" x14ac:dyDescent="0.2">
      <c r="A1297">
        <v>1657</v>
      </c>
      <c r="B1297">
        <v>34253920</v>
      </c>
      <c r="C1297" t="s">
        <v>38</v>
      </c>
      <c r="D1297" t="s">
        <v>3525</v>
      </c>
      <c r="E1297" t="s">
        <v>3528</v>
      </c>
      <c r="F1297">
        <v>21661</v>
      </c>
      <c r="G1297">
        <v>21661</v>
      </c>
      <c r="H1297" t="s">
        <v>41</v>
      </c>
      <c r="I1297">
        <v>2124</v>
      </c>
      <c r="J1297" t="s">
        <v>228</v>
      </c>
      <c r="K1297" t="s">
        <v>122</v>
      </c>
      <c r="L1297" t="s">
        <v>52</v>
      </c>
      <c r="M1297" t="s">
        <v>45</v>
      </c>
      <c r="N1297" t="s">
        <v>230</v>
      </c>
      <c r="O1297" t="s">
        <v>47</v>
      </c>
      <c r="P1297" t="s">
        <v>2132</v>
      </c>
      <c r="Q1297" t="s">
        <v>281</v>
      </c>
      <c r="R1297" t="s">
        <v>2300</v>
      </c>
      <c r="S1297" t="s">
        <v>52</v>
      </c>
      <c r="T1297">
        <f t="shared" si="5"/>
        <v>0.4</v>
      </c>
      <c r="U1297" t="s">
        <v>223</v>
      </c>
      <c r="V1297" t="s">
        <v>54</v>
      </c>
      <c r="W1297" t="s">
        <v>55</v>
      </c>
      <c r="X1297" t="s">
        <v>56</v>
      </c>
      <c r="Y1297" t="s">
        <v>1601</v>
      </c>
      <c r="Z1297" t="s">
        <v>528</v>
      </c>
      <c r="AA1297" t="s">
        <v>82</v>
      </c>
      <c r="AB1297">
        <v>4</v>
      </c>
      <c r="AC1297" t="s">
        <v>3103</v>
      </c>
      <c r="AD1297" t="s">
        <v>117</v>
      </c>
      <c r="AE1297" t="s">
        <v>3102</v>
      </c>
      <c r="AF1297" t="s">
        <v>117</v>
      </c>
      <c r="AG1297" t="s">
        <v>52</v>
      </c>
      <c r="AH1297">
        <v>9606</v>
      </c>
      <c r="AI1297" t="s">
        <v>61</v>
      </c>
      <c r="AJ1297" t="s">
        <v>3527</v>
      </c>
      <c r="AK1297" t="s">
        <v>63</v>
      </c>
      <c r="AL1297" t="s">
        <v>2136</v>
      </c>
    </row>
    <row r="1298" spans="1:38" x14ac:dyDescent="0.2">
      <c r="A1298">
        <v>1658</v>
      </c>
      <c r="B1298">
        <v>34253920</v>
      </c>
      <c r="C1298" t="s">
        <v>38</v>
      </c>
      <c r="D1298" t="s">
        <v>3525</v>
      </c>
      <c r="E1298" t="s">
        <v>3529</v>
      </c>
      <c r="F1298">
        <v>20114</v>
      </c>
      <c r="G1298">
        <v>20114</v>
      </c>
      <c r="H1298" t="s">
        <v>41</v>
      </c>
      <c r="I1298">
        <v>1638</v>
      </c>
      <c r="J1298" t="s">
        <v>228</v>
      </c>
      <c r="K1298" t="s">
        <v>122</v>
      </c>
      <c r="L1298" t="s">
        <v>52</v>
      </c>
      <c r="M1298" t="s">
        <v>45</v>
      </c>
      <c r="N1298" t="s">
        <v>230</v>
      </c>
      <c r="O1298" t="s">
        <v>47</v>
      </c>
      <c r="P1298" t="s">
        <v>2132</v>
      </c>
      <c r="Q1298" t="s">
        <v>281</v>
      </c>
      <c r="R1298" t="s">
        <v>2300</v>
      </c>
      <c r="S1298" t="s">
        <v>52</v>
      </c>
      <c r="T1298">
        <f t="shared" si="5"/>
        <v>0.4</v>
      </c>
      <c r="U1298" t="s">
        <v>1441</v>
      </c>
      <c r="V1298" t="s">
        <v>54</v>
      </c>
      <c r="W1298" t="s">
        <v>55</v>
      </c>
      <c r="X1298" t="s">
        <v>56</v>
      </c>
      <c r="Y1298" t="s">
        <v>1034</v>
      </c>
      <c r="Z1298" t="s">
        <v>162</v>
      </c>
      <c r="AA1298" t="s">
        <v>82</v>
      </c>
      <c r="AB1298">
        <v>4</v>
      </c>
      <c r="AC1298" t="s">
        <v>3103</v>
      </c>
      <c r="AD1298" t="s">
        <v>117</v>
      </c>
      <c r="AE1298" t="s">
        <v>3102</v>
      </c>
      <c r="AF1298" t="s">
        <v>117</v>
      </c>
      <c r="AG1298" t="s">
        <v>52</v>
      </c>
      <c r="AH1298">
        <v>9606</v>
      </c>
      <c r="AI1298" t="s">
        <v>61</v>
      </c>
      <c r="AJ1298" t="s">
        <v>3527</v>
      </c>
      <c r="AK1298" t="s">
        <v>63</v>
      </c>
      <c r="AL1298" t="s">
        <v>2136</v>
      </c>
    </row>
    <row r="1299" spans="1:38" x14ac:dyDescent="0.2">
      <c r="A1299">
        <v>1659</v>
      </c>
      <c r="B1299">
        <v>31882897</v>
      </c>
      <c r="C1299" t="s">
        <v>38</v>
      </c>
      <c r="D1299" t="s">
        <v>3530</v>
      </c>
      <c r="E1299" t="s">
        <v>3531</v>
      </c>
      <c r="F1299">
        <v>75</v>
      </c>
      <c r="G1299">
        <v>23430</v>
      </c>
      <c r="H1299" t="s">
        <v>133</v>
      </c>
      <c r="I1299">
        <v>75</v>
      </c>
      <c r="J1299" t="s">
        <v>1343</v>
      </c>
      <c r="K1299" t="s">
        <v>135</v>
      </c>
      <c r="L1299" t="s">
        <v>52</v>
      </c>
      <c r="M1299" t="s">
        <v>45</v>
      </c>
      <c r="N1299" t="s">
        <v>46</v>
      </c>
      <c r="O1299" t="s">
        <v>47</v>
      </c>
      <c r="P1299" t="s">
        <v>3024</v>
      </c>
      <c r="Q1299" t="s">
        <v>1339</v>
      </c>
      <c r="R1299" t="s">
        <v>3532</v>
      </c>
      <c r="S1299" t="s">
        <v>52</v>
      </c>
      <c r="T1299" t="s">
        <v>1324</v>
      </c>
      <c r="U1299" t="s">
        <v>148</v>
      </c>
      <c r="V1299" t="s">
        <v>88</v>
      </c>
      <c r="W1299" t="s">
        <v>89</v>
      </c>
      <c r="X1299" t="s">
        <v>141</v>
      </c>
      <c r="Y1299" t="s">
        <v>3533</v>
      </c>
      <c r="Z1299" t="s">
        <v>1072</v>
      </c>
      <c r="AA1299" t="s">
        <v>82</v>
      </c>
      <c r="AB1299">
        <v>2</v>
      </c>
      <c r="AC1299" t="s">
        <v>3534</v>
      </c>
      <c r="AD1299" t="s">
        <v>2638</v>
      </c>
      <c r="AE1299" t="s">
        <v>52</v>
      </c>
      <c r="AF1299" t="s">
        <v>52</v>
      </c>
      <c r="AG1299" t="s">
        <v>52</v>
      </c>
      <c r="AH1299">
        <v>9606</v>
      </c>
      <c r="AI1299" t="s">
        <v>61</v>
      </c>
      <c r="AJ1299" t="s">
        <v>3535</v>
      </c>
      <c r="AK1299" t="s">
        <v>63</v>
      </c>
      <c r="AL1299" t="s">
        <v>3536</v>
      </c>
    </row>
    <row r="1300" spans="1:38" x14ac:dyDescent="0.2">
      <c r="A1300">
        <v>1660</v>
      </c>
      <c r="B1300">
        <v>34621019</v>
      </c>
      <c r="C1300" t="s">
        <v>38</v>
      </c>
      <c r="D1300" t="s">
        <v>3537</v>
      </c>
      <c r="E1300" t="s">
        <v>3538</v>
      </c>
      <c r="F1300">
        <v>59</v>
      </c>
      <c r="G1300">
        <v>974</v>
      </c>
      <c r="H1300" t="s">
        <v>133</v>
      </c>
      <c r="I1300">
        <v>59</v>
      </c>
      <c r="J1300" t="s">
        <v>228</v>
      </c>
      <c r="K1300" t="s">
        <v>135</v>
      </c>
      <c r="L1300" t="s">
        <v>52</v>
      </c>
      <c r="M1300" t="s">
        <v>45</v>
      </c>
      <c r="N1300" t="s">
        <v>73</v>
      </c>
      <c r="O1300" t="s">
        <v>47</v>
      </c>
      <c r="P1300" t="s">
        <v>74</v>
      </c>
      <c r="Q1300" t="s">
        <v>2352</v>
      </c>
      <c r="R1300" t="s">
        <v>52</v>
      </c>
      <c r="S1300" t="s">
        <v>52</v>
      </c>
      <c r="T1300">
        <f xml:space="preserve"> 0.3</f>
        <v>0.3</v>
      </c>
      <c r="U1300" t="s">
        <v>3539</v>
      </c>
      <c r="V1300" t="s">
        <v>54</v>
      </c>
      <c r="W1300" t="s">
        <v>55</v>
      </c>
      <c r="X1300" t="s">
        <v>56</v>
      </c>
      <c r="Y1300" t="s">
        <v>3540</v>
      </c>
      <c r="Z1300" t="s">
        <v>528</v>
      </c>
      <c r="AA1300" t="s">
        <v>82</v>
      </c>
      <c r="AB1300">
        <v>3</v>
      </c>
      <c r="AC1300" t="s">
        <v>233</v>
      </c>
      <c r="AD1300" t="s">
        <v>117</v>
      </c>
      <c r="AE1300" t="s">
        <v>171</v>
      </c>
      <c r="AF1300" t="s">
        <v>52</v>
      </c>
      <c r="AG1300" t="s">
        <v>52</v>
      </c>
      <c r="AH1300">
        <v>9606</v>
      </c>
      <c r="AI1300" t="s">
        <v>61</v>
      </c>
      <c r="AJ1300" t="s">
        <v>3541</v>
      </c>
      <c r="AK1300" t="s">
        <v>63</v>
      </c>
      <c r="AL1300" t="s">
        <v>104</v>
      </c>
    </row>
    <row r="1301" spans="1:38" x14ac:dyDescent="0.2">
      <c r="A1301">
        <v>1661</v>
      </c>
      <c r="B1301">
        <v>34621019</v>
      </c>
      <c r="C1301" t="s">
        <v>38</v>
      </c>
      <c r="D1301" t="s">
        <v>3537</v>
      </c>
      <c r="E1301" t="s">
        <v>3542</v>
      </c>
      <c r="F1301">
        <v>121</v>
      </c>
      <c r="G1301">
        <v>974</v>
      </c>
      <c r="H1301" t="s">
        <v>133</v>
      </c>
      <c r="I1301">
        <v>121</v>
      </c>
      <c r="J1301" t="s">
        <v>228</v>
      </c>
      <c r="K1301" t="s">
        <v>135</v>
      </c>
      <c r="L1301" t="s">
        <v>52</v>
      </c>
      <c r="M1301" t="s">
        <v>45</v>
      </c>
      <c r="N1301" t="s">
        <v>73</v>
      </c>
      <c r="O1301" t="s">
        <v>47</v>
      </c>
      <c r="P1301" t="s">
        <v>74</v>
      </c>
      <c r="Q1301" t="s">
        <v>2352</v>
      </c>
      <c r="R1301" t="s">
        <v>52</v>
      </c>
      <c r="S1301" t="s">
        <v>52</v>
      </c>
      <c r="T1301">
        <f xml:space="preserve"> 0.3</f>
        <v>0.3</v>
      </c>
      <c r="U1301" t="s">
        <v>3539</v>
      </c>
      <c r="V1301" t="s">
        <v>54</v>
      </c>
      <c r="W1301" t="s">
        <v>55</v>
      </c>
      <c r="X1301" t="s">
        <v>56</v>
      </c>
      <c r="Y1301" t="s">
        <v>3543</v>
      </c>
      <c r="Z1301" t="s">
        <v>528</v>
      </c>
      <c r="AA1301" t="s">
        <v>82</v>
      </c>
      <c r="AB1301">
        <v>3</v>
      </c>
      <c r="AC1301" t="s">
        <v>233</v>
      </c>
      <c r="AD1301" t="s">
        <v>117</v>
      </c>
      <c r="AE1301" t="s">
        <v>171</v>
      </c>
      <c r="AF1301" t="s">
        <v>52</v>
      </c>
      <c r="AG1301" t="s">
        <v>52</v>
      </c>
      <c r="AH1301">
        <v>9606</v>
      </c>
      <c r="AI1301" t="s">
        <v>61</v>
      </c>
      <c r="AJ1301" t="s">
        <v>3541</v>
      </c>
      <c r="AK1301" t="s">
        <v>63</v>
      </c>
      <c r="AL1301" t="s">
        <v>104</v>
      </c>
    </row>
    <row r="1302" spans="1:38" x14ac:dyDescent="0.2">
      <c r="A1302">
        <v>1669</v>
      </c>
      <c r="B1302">
        <v>34615851</v>
      </c>
      <c r="C1302" t="s">
        <v>38</v>
      </c>
      <c r="D1302" t="s">
        <v>3544</v>
      </c>
      <c r="E1302" t="s">
        <v>3545</v>
      </c>
      <c r="F1302">
        <v>19364</v>
      </c>
      <c r="G1302">
        <v>19364</v>
      </c>
      <c r="H1302" t="s">
        <v>41</v>
      </c>
      <c r="I1302">
        <v>1040</v>
      </c>
      <c r="J1302" t="s">
        <v>228</v>
      </c>
      <c r="K1302" t="s">
        <v>43</v>
      </c>
      <c r="L1302" t="s">
        <v>1437</v>
      </c>
      <c r="M1302" t="s">
        <v>45</v>
      </c>
      <c r="N1302" t="s">
        <v>46</v>
      </c>
      <c r="O1302" t="s">
        <v>47</v>
      </c>
      <c r="P1302" t="s">
        <v>48</v>
      </c>
      <c r="Q1302" t="s">
        <v>2223</v>
      </c>
      <c r="R1302" t="s">
        <v>3546</v>
      </c>
      <c r="S1302" t="s">
        <v>2681</v>
      </c>
      <c r="T1302">
        <f xml:space="preserve"> 0.4</f>
        <v>0.4</v>
      </c>
      <c r="U1302" t="s">
        <v>1441</v>
      </c>
      <c r="V1302" t="s">
        <v>54</v>
      </c>
      <c r="W1302" t="s">
        <v>55</v>
      </c>
      <c r="X1302" t="s">
        <v>56</v>
      </c>
      <c r="Y1302" t="s">
        <v>783</v>
      </c>
      <c r="Z1302" t="s">
        <v>143</v>
      </c>
      <c r="AA1302" t="s">
        <v>59</v>
      </c>
      <c r="AB1302">
        <v>3</v>
      </c>
      <c r="AC1302" t="s">
        <v>233</v>
      </c>
      <c r="AD1302" t="s">
        <v>117</v>
      </c>
      <c r="AE1302" t="s">
        <v>171</v>
      </c>
      <c r="AF1302" t="s">
        <v>52</v>
      </c>
      <c r="AG1302" t="s">
        <v>52</v>
      </c>
      <c r="AH1302">
        <v>9606</v>
      </c>
      <c r="AI1302" t="s">
        <v>61</v>
      </c>
      <c r="AJ1302" t="s">
        <v>3547</v>
      </c>
      <c r="AK1302" t="s">
        <v>63</v>
      </c>
      <c r="AL1302" t="s">
        <v>64</v>
      </c>
    </row>
    <row r="1303" spans="1:38" x14ac:dyDescent="0.2">
      <c r="A1303">
        <v>1670</v>
      </c>
      <c r="B1303">
        <v>34615851</v>
      </c>
      <c r="C1303" t="s">
        <v>38</v>
      </c>
      <c r="D1303" t="s">
        <v>3544</v>
      </c>
      <c r="E1303" t="s">
        <v>3548</v>
      </c>
      <c r="F1303">
        <v>19364</v>
      </c>
      <c r="G1303">
        <v>19364</v>
      </c>
      <c r="H1303" t="s">
        <v>41</v>
      </c>
      <c r="I1303">
        <v>988</v>
      </c>
      <c r="J1303" t="s">
        <v>228</v>
      </c>
      <c r="K1303" t="s">
        <v>43</v>
      </c>
      <c r="L1303" t="s">
        <v>1437</v>
      </c>
      <c r="M1303" t="s">
        <v>45</v>
      </c>
      <c r="N1303" t="s">
        <v>46</v>
      </c>
      <c r="O1303" t="s">
        <v>47</v>
      </c>
      <c r="P1303" t="s">
        <v>48</v>
      </c>
      <c r="Q1303" t="s">
        <v>2223</v>
      </c>
      <c r="R1303" t="s">
        <v>3546</v>
      </c>
      <c r="S1303" t="s">
        <v>2681</v>
      </c>
      <c r="T1303">
        <f xml:space="preserve"> 0.4</f>
        <v>0.4</v>
      </c>
      <c r="U1303" t="s">
        <v>1441</v>
      </c>
      <c r="V1303" t="s">
        <v>54</v>
      </c>
      <c r="W1303" t="s">
        <v>55</v>
      </c>
      <c r="X1303" t="s">
        <v>56</v>
      </c>
      <c r="Y1303" t="s">
        <v>783</v>
      </c>
      <c r="Z1303" t="s">
        <v>143</v>
      </c>
      <c r="AA1303" t="s">
        <v>59</v>
      </c>
      <c r="AB1303">
        <v>2</v>
      </c>
      <c r="AC1303" t="s">
        <v>233</v>
      </c>
      <c r="AD1303" t="s">
        <v>117</v>
      </c>
      <c r="AE1303" t="s">
        <v>52</v>
      </c>
      <c r="AF1303" t="s">
        <v>52</v>
      </c>
      <c r="AG1303" t="s">
        <v>52</v>
      </c>
      <c r="AH1303">
        <v>9606</v>
      </c>
      <c r="AI1303" t="s">
        <v>61</v>
      </c>
      <c r="AJ1303" t="s">
        <v>3547</v>
      </c>
      <c r="AK1303" t="s">
        <v>63</v>
      </c>
      <c r="AL1303" t="s">
        <v>64</v>
      </c>
    </row>
    <row r="1304" spans="1:38" x14ac:dyDescent="0.2">
      <c r="A1304">
        <v>1677</v>
      </c>
      <c r="B1304">
        <v>31437751</v>
      </c>
      <c r="C1304" t="s">
        <v>38</v>
      </c>
      <c r="D1304" t="s">
        <v>3549</v>
      </c>
      <c r="E1304" t="s">
        <v>3550</v>
      </c>
      <c r="F1304">
        <v>2206</v>
      </c>
      <c r="G1304">
        <v>18080</v>
      </c>
      <c r="H1304" t="s">
        <v>133</v>
      </c>
      <c r="I1304">
        <v>2206</v>
      </c>
      <c r="J1304" t="s">
        <v>1238</v>
      </c>
      <c r="K1304" t="s">
        <v>135</v>
      </c>
      <c r="L1304" t="s">
        <v>52</v>
      </c>
      <c r="M1304" t="s">
        <v>45</v>
      </c>
      <c r="N1304" t="s">
        <v>279</v>
      </c>
      <c r="O1304" t="s">
        <v>47</v>
      </c>
      <c r="P1304" t="s">
        <v>3024</v>
      </c>
      <c r="Q1304" t="s">
        <v>75</v>
      </c>
      <c r="R1304" t="s">
        <v>3551</v>
      </c>
      <c r="S1304" t="s">
        <v>52</v>
      </c>
      <c r="T1304" t="s">
        <v>2885</v>
      </c>
      <c r="U1304" t="s">
        <v>237</v>
      </c>
      <c r="V1304" t="s">
        <v>54</v>
      </c>
      <c r="W1304" t="s">
        <v>55</v>
      </c>
      <c r="X1304" t="s">
        <v>56</v>
      </c>
      <c r="Y1304" t="s">
        <v>1855</v>
      </c>
      <c r="Z1304" t="s">
        <v>400</v>
      </c>
      <c r="AA1304" t="s">
        <v>82</v>
      </c>
      <c r="AB1304">
        <v>2</v>
      </c>
      <c r="AC1304" t="s">
        <v>117</v>
      </c>
      <c r="AD1304" t="s">
        <v>2178</v>
      </c>
      <c r="AE1304" t="s">
        <v>52</v>
      </c>
      <c r="AF1304" t="s">
        <v>52</v>
      </c>
      <c r="AG1304" t="s">
        <v>52</v>
      </c>
      <c r="AH1304">
        <v>9606</v>
      </c>
      <c r="AI1304" t="s">
        <v>61</v>
      </c>
      <c r="AJ1304" t="s">
        <v>3552</v>
      </c>
      <c r="AK1304" t="s">
        <v>63</v>
      </c>
      <c r="AL1304" t="s">
        <v>3553</v>
      </c>
    </row>
    <row r="1305" spans="1:38" x14ac:dyDescent="0.2">
      <c r="A1305">
        <v>1686</v>
      </c>
      <c r="B1305">
        <v>34000301</v>
      </c>
      <c r="C1305" t="s">
        <v>38</v>
      </c>
      <c r="D1305" t="s">
        <v>3554</v>
      </c>
      <c r="E1305" t="s">
        <v>3555</v>
      </c>
      <c r="F1305">
        <v>21686</v>
      </c>
      <c r="G1305">
        <v>21686</v>
      </c>
      <c r="H1305" t="s">
        <v>41</v>
      </c>
      <c r="I1305">
        <v>17</v>
      </c>
      <c r="J1305" t="s">
        <v>228</v>
      </c>
      <c r="K1305" t="s">
        <v>43</v>
      </c>
      <c r="L1305" t="s">
        <v>2605</v>
      </c>
      <c r="M1305" t="s">
        <v>45</v>
      </c>
      <c r="N1305" t="s">
        <v>279</v>
      </c>
      <c r="O1305" t="s">
        <v>47</v>
      </c>
      <c r="P1305" t="s">
        <v>74</v>
      </c>
      <c r="Q1305" t="s">
        <v>2238</v>
      </c>
      <c r="R1305" t="s">
        <v>52</v>
      </c>
      <c r="S1305" t="s">
        <v>52</v>
      </c>
      <c r="T1305" t="s">
        <v>371</v>
      </c>
      <c r="U1305" t="s">
        <v>223</v>
      </c>
      <c r="V1305" t="s">
        <v>54</v>
      </c>
      <c r="W1305" t="s">
        <v>55</v>
      </c>
      <c r="X1305" t="s">
        <v>56</v>
      </c>
      <c r="Y1305" t="s">
        <v>388</v>
      </c>
      <c r="Z1305" t="s">
        <v>347</v>
      </c>
      <c r="AA1305" t="s">
        <v>389</v>
      </c>
      <c r="AB1305">
        <v>3</v>
      </c>
      <c r="AC1305" t="s">
        <v>233</v>
      </c>
      <c r="AD1305" t="s">
        <v>117</v>
      </c>
      <c r="AE1305" t="s">
        <v>171</v>
      </c>
      <c r="AF1305" t="s">
        <v>52</v>
      </c>
      <c r="AG1305" t="s">
        <v>52</v>
      </c>
      <c r="AH1305">
        <v>9606</v>
      </c>
      <c r="AI1305" t="s">
        <v>61</v>
      </c>
      <c r="AJ1305" t="s">
        <v>3556</v>
      </c>
      <c r="AK1305" t="s">
        <v>63</v>
      </c>
      <c r="AL1305" t="s">
        <v>3557</v>
      </c>
    </row>
    <row r="1306" spans="1:38" x14ac:dyDescent="0.2">
      <c r="A1306">
        <v>1687</v>
      </c>
      <c r="B1306">
        <v>31406271</v>
      </c>
      <c r="C1306" t="s">
        <v>38</v>
      </c>
      <c r="D1306" t="s">
        <v>3558</v>
      </c>
      <c r="E1306" t="s">
        <v>3559</v>
      </c>
      <c r="F1306">
        <v>179</v>
      </c>
      <c r="G1306">
        <v>179</v>
      </c>
      <c r="H1306" t="s">
        <v>41</v>
      </c>
      <c r="I1306">
        <v>78</v>
      </c>
      <c r="J1306" t="s">
        <v>3050</v>
      </c>
      <c r="K1306" t="s">
        <v>43</v>
      </c>
      <c r="L1306" t="s">
        <v>3560</v>
      </c>
      <c r="M1306" t="s">
        <v>45</v>
      </c>
      <c r="N1306" t="s">
        <v>73</v>
      </c>
      <c r="O1306" t="s">
        <v>47</v>
      </c>
      <c r="P1306" t="s">
        <v>74</v>
      </c>
      <c r="Q1306" t="s">
        <v>3561</v>
      </c>
      <c r="R1306" t="s">
        <v>52</v>
      </c>
      <c r="S1306" t="s">
        <v>52</v>
      </c>
      <c r="T1306" t="s">
        <v>98</v>
      </c>
      <c r="U1306" t="s">
        <v>3562</v>
      </c>
      <c r="V1306" t="s">
        <v>54</v>
      </c>
      <c r="W1306" t="s">
        <v>55</v>
      </c>
      <c r="X1306" t="s">
        <v>56</v>
      </c>
      <c r="Y1306" t="s">
        <v>718</v>
      </c>
      <c r="Z1306" t="s">
        <v>421</v>
      </c>
      <c r="AA1306" t="s">
        <v>82</v>
      </c>
      <c r="AB1306">
        <v>1</v>
      </c>
      <c r="AC1306" t="s">
        <v>3053</v>
      </c>
      <c r="AD1306" t="s">
        <v>52</v>
      </c>
      <c r="AE1306" t="s">
        <v>52</v>
      </c>
      <c r="AF1306" t="s">
        <v>52</v>
      </c>
      <c r="AG1306" t="s">
        <v>52</v>
      </c>
      <c r="AH1306">
        <v>9606</v>
      </c>
      <c r="AI1306" t="s">
        <v>61</v>
      </c>
      <c r="AJ1306" t="s">
        <v>52</v>
      </c>
      <c r="AK1306" t="s">
        <v>63</v>
      </c>
      <c r="AL1306" t="s">
        <v>104</v>
      </c>
    </row>
    <row r="1307" spans="1:38" x14ac:dyDescent="0.2">
      <c r="A1307">
        <v>1688</v>
      </c>
      <c r="B1307">
        <v>31406271</v>
      </c>
      <c r="C1307" t="s">
        <v>38</v>
      </c>
      <c r="D1307" t="s">
        <v>3558</v>
      </c>
      <c r="E1307" t="s">
        <v>3563</v>
      </c>
      <c r="F1307">
        <v>179</v>
      </c>
      <c r="G1307">
        <v>179</v>
      </c>
      <c r="H1307" t="s">
        <v>41</v>
      </c>
      <c r="I1307">
        <v>82</v>
      </c>
      <c r="J1307" t="s">
        <v>3050</v>
      </c>
      <c r="K1307" t="s">
        <v>43</v>
      </c>
      <c r="L1307" t="s">
        <v>3560</v>
      </c>
      <c r="M1307" t="s">
        <v>45</v>
      </c>
      <c r="N1307" t="s">
        <v>73</v>
      </c>
      <c r="O1307" t="s">
        <v>47</v>
      </c>
      <c r="P1307" t="s">
        <v>74</v>
      </c>
      <c r="Q1307" t="s">
        <v>3561</v>
      </c>
      <c r="R1307" t="s">
        <v>52</v>
      </c>
      <c r="S1307" t="s">
        <v>52</v>
      </c>
      <c r="T1307" t="s">
        <v>98</v>
      </c>
      <c r="U1307" t="s">
        <v>3562</v>
      </c>
      <c r="V1307" t="s">
        <v>54</v>
      </c>
      <c r="W1307" t="s">
        <v>55</v>
      </c>
      <c r="X1307" t="s">
        <v>56</v>
      </c>
      <c r="Y1307" t="s">
        <v>1945</v>
      </c>
      <c r="Z1307" t="s">
        <v>721</v>
      </c>
      <c r="AA1307" t="s">
        <v>82</v>
      </c>
      <c r="AB1307">
        <v>1</v>
      </c>
      <c r="AC1307" t="s">
        <v>3053</v>
      </c>
      <c r="AD1307" t="s">
        <v>52</v>
      </c>
      <c r="AE1307" t="s">
        <v>52</v>
      </c>
      <c r="AF1307" t="s">
        <v>52</v>
      </c>
      <c r="AG1307" t="s">
        <v>52</v>
      </c>
      <c r="AH1307">
        <v>9606</v>
      </c>
      <c r="AI1307" t="s">
        <v>61</v>
      </c>
      <c r="AJ1307" t="s">
        <v>52</v>
      </c>
      <c r="AK1307" t="s">
        <v>63</v>
      </c>
      <c r="AL1307" t="s">
        <v>104</v>
      </c>
    </row>
    <row r="1308" spans="1:38" x14ac:dyDescent="0.2">
      <c r="A1308">
        <v>1689</v>
      </c>
      <c r="B1308">
        <v>31406271</v>
      </c>
      <c r="C1308" t="s">
        <v>38</v>
      </c>
      <c r="D1308" t="s">
        <v>3558</v>
      </c>
      <c r="E1308" t="s">
        <v>3564</v>
      </c>
      <c r="F1308">
        <v>179</v>
      </c>
      <c r="G1308">
        <v>179</v>
      </c>
      <c r="H1308" t="s">
        <v>41</v>
      </c>
      <c r="I1308">
        <v>85</v>
      </c>
      <c r="J1308" t="s">
        <v>3050</v>
      </c>
      <c r="K1308" t="s">
        <v>43</v>
      </c>
      <c r="L1308" t="s">
        <v>3560</v>
      </c>
      <c r="M1308" t="s">
        <v>45</v>
      </c>
      <c r="N1308" t="s">
        <v>73</v>
      </c>
      <c r="O1308" t="s">
        <v>47</v>
      </c>
      <c r="P1308" t="s">
        <v>74</v>
      </c>
      <c r="Q1308" t="s">
        <v>3561</v>
      </c>
      <c r="R1308" t="s">
        <v>52</v>
      </c>
      <c r="S1308" t="s">
        <v>52</v>
      </c>
      <c r="T1308" t="s">
        <v>98</v>
      </c>
      <c r="U1308" t="s">
        <v>3562</v>
      </c>
      <c r="V1308" t="s">
        <v>54</v>
      </c>
      <c r="W1308" t="s">
        <v>55</v>
      </c>
      <c r="X1308" t="s">
        <v>56</v>
      </c>
      <c r="Y1308" t="s">
        <v>1099</v>
      </c>
      <c r="Z1308" t="s">
        <v>721</v>
      </c>
      <c r="AA1308" t="s">
        <v>82</v>
      </c>
      <c r="AB1308">
        <v>1</v>
      </c>
      <c r="AC1308" t="s">
        <v>3053</v>
      </c>
      <c r="AD1308" t="s">
        <v>52</v>
      </c>
      <c r="AE1308" t="s">
        <v>52</v>
      </c>
      <c r="AF1308" t="s">
        <v>52</v>
      </c>
      <c r="AG1308" t="s">
        <v>52</v>
      </c>
      <c r="AH1308">
        <v>9606</v>
      </c>
      <c r="AI1308" t="s">
        <v>61</v>
      </c>
      <c r="AJ1308" t="s">
        <v>52</v>
      </c>
      <c r="AK1308" t="s">
        <v>63</v>
      </c>
      <c r="AL1308" t="s">
        <v>104</v>
      </c>
    </row>
    <row r="1309" spans="1:38" x14ac:dyDescent="0.2">
      <c r="A1309">
        <v>1690</v>
      </c>
      <c r="B1309">
        <v>31406271</v>
      </c>
      <c r="C1309" t="s">
        <v>38</v>
      </c>
      <c r="D1309" t="s">
        <v>3558</v>
      </c>
      <c r="E1309" t="s">
        <v>3565</v>
      </c>
      <c r="F1309">
        <v>179</v>
      </c>
      <c r="G1309">
        <v>179</v>
      </c>
      <c r="H1309" t="s">
        <v>41</v>
      </c>
      <c r="I1309">
        <v>77</v>
      </c>
      <c r="J1309" t="s">
        <v>3050</v>
      </c>
      <c r="K1309" t="s">
        <v>43</v>
      </c>
      <c r="L1309" t="s">
        <v>3560</v>
      </c>
      <c r="M1309" t="s">
        <v>45</v>
      </c>
      <c r="N1309" t="s">
        <v>73</v>
      </c>
      <c r="O1309" t="s">
        <v>47</v>
      </c>
      <c r="P1309" t="s">
        <v>74</v>
      </c>
      <c r="Q1309" t="s">
        <v>3561</v>
      </c>
      <c r="R1309" t="s">
        <v>52</v>
      </c>
      <c r="S1309" t="s">
        <v>52</v>
      </c>
      <c r="T1309" t="s">
        <v>98</v>
      </c>
      <c r="U1309" t="s">
        <v>3562</v>
      </c>
      <c r="V1309" t="s">
        <v>54</v>
      </c>
      <c r="W1309" t="s">
        <v>55</v>
      </c>
      <c r="X1309" t="s">
        <v>56</v>
      </c>
      <c r="Y1309" t="s">
        <v>720</v>
      </c>
      <c r="Z1309" t="s">
        <v>721</v>
      </c>
      <c r="AA1309" t="s">
        <v>82</v>
      </c>
      <c r="AB1309">
        <v>1</v>
      </c>
      <c r="AC1309" t="s">
        <v>3053</v>
      </c>
      <c r="AD1309" t="s">
        <v>52</v>
      </c>
      <c r="AE1309" t="s">
        <v>52</v>
      </c>
      <c r="AF1309" t="s">
        <v>52</v>
      </c>
      <c r="AG1309" t="s">
        <v>52</v>
      </c>
      <c r="AH1309">
        <v>9606</v>
      </c>
      <c r="AI1309" t="s">
        <v>61</v>
      </c>
      <c r="AJ1309" t="s">
        <v>52</v>
      </c>
      <c r="AK1309" t="s">
        <v>63</v>
      </c>
      <c r="AL1309" t="s">
        <v>104</v>
      </c>
    </row>
    <row r="1310" spans="1:38" x14ac:dyDescent="0.2">
      <c r="A1310">
        <v>1691</v>
      </c>
      <c r="B1310">
        <v>31406271</v>
      </c>
      <c r="C1310" t="s">
        <v>38</v>
      </c>
      <c r="D1310" t="s">
        <v>3558</v>
      </c>
      <c r="E1310" t="s">
        <v>3566</v>
      </c>
      <c r="F1310">
        <v>179</v>
      </c>
      <c r="G1310">
        <v>179</v>
      </c>
      <c r="H1310" t="s">
        <v>41</v>
      </c>
      <c r="I1310">
        <v>81</v>
      </c>
      <c r="J1310" t="s">
        <v>3050</v>
      </c>
      <c r="K1310" t="s">
        <v>43</v>
      </c>
      <c r="L1310" t="s">
        <v>3560</v>
      </c>
      <c r="M1310" t="s">
        <v>45</v>
      </c>
      <c r="N1310" t="s">
        <v>73</v>
      </c>
      <c r="O1310" t="s">
        <v>47</v>
      </c>
      <c r="P1310" t="s">
        <v>74</v>
      </c>
      <c r="Q1310" t="s">
        <v>3561</v>
      </c>
      <c r="R1310" t="s">
        <v>52</v>
      </c>
      <c r="S1310" t="s">
        <v>52</v>
      </c>
      <c r="T1310" t="s">
        <v>98</v>
      </c>
      <c r="U1310" t="s">
        <v>3562</v>
      </c>
      <c r="V1310" t="s">
        <v>54</v>
      </c>
      <c r="W1310" t="s">
        <v>55</v>
      </c>
      <c r="X1310" t="s">
        <v>56</v>
      </c>
      <c r="Y1310" t="s">
        <v>1676</v>
      </c>
      <c r="Z1310" t="s">
        <v>421</v>
      </c>
      <c r="AA1310" t="s">
        <v>82</v>
      </c>
      <c r="AB1310">
        <v>1</v>
      </c>
      <c r="AC1310" t="s">
        <v>3053</v>
      </c>
      <c r="AD1310" t="s">
        <v>52</v>
      </c>
      <c r="AE1310" t="s">
        <v>52</v>
      </c>
      <c r="AF1310" t="s">
        <v>52</v>
      </c>
      <c r="AG1310" t="s">
        <v>52</v>
      </c>
      <c r="AH1310">
        <v>9606</v>
      </c>
      <c r="AI1310" t="s">
        <v>61</v>
      </c>
      <c r="AJ1310" t="s">
        <v>52</v>
      </c>
      <c r="AK1310" t="s">
        <v>63</v>
      </c>
      <c r="AL1310" t="s">
        <v>104</v>
      </c>
    </row>
    <row r="1311" spans="1:38" x14ac:dyDescent="0.2">
      <c r="A1311">
        <v>1692</v>
      </c>
      <c r="B1311">
        <v>31406271</v>
      </c>
      <c r="C1311" t="s">
        <v>38</v>
      </c>
      <c r="D1311" t="s">
        <v>3558</v>
      </c>
      <c r="E1311" t="s">
        <v>3567</v>
      </c>
      <c r="F1311">
        <v>179</v>
      </c>
      <c r="G1311">
        <v>179</v>
      </c>
      <c r="H1311" t="s">
        <v>41</v>
      </c>
      <c r="I1311">
        <v>82</v>
      </c>
      <c r="J1311" t="s">
        <v>3050</v>
      </c>
      <c r="K1311" t="s">
        <v>43</v>
      </c>
      <c r="L1311" t="s">
        <v>3560</v>
      </c>
      <c r="M1311" t="s">
        <v>45</v>
      </c>
      <c r="N1311" t="s">
        <v>73</v>
      </c>
      <c r="O1311" t="s">
        <v>47</v>
      </c>
      <c r="P1311" t="s">
        <v>74</v>
      </c>
      <c r="Q1311" t="s">
        <v>3561</v>
      </c>
      <c r="R1311" t="s">
        <v>52</v>
      </c>
      <c r="S1311" t="s">
        <v>52</v>
      </c>
      <c r="T1311" t="s">
        <v>98</v>
      </c>
      <c r="U1311" t="s">
        <v>3562</v>
      </c>
      <c r="V1311" t="s">
        <v>54</v>
      </c>
      <c r="W1311" t="s">
        <v>55</v>
      </c>
      <c r="X1311" t="s">
        <v>56</v>
      </c>
      <c r="Y1311" t="s">
        <v>1513</v>
      </c>
      <c r="Z1311" t="s">
        <v>875</v>
      </c>
      <c r="AA1311" t="s">
        <v>82</v>
      </c>
      <c r="AB1311">
        <v>1</v>
      </c>
      <c r="AC1311" t="s">
        <v>3053</v>
      </c>
      <c r="AD1311" t="s">
        <v>52</v>
      </c>
      <c r="AE1311" t="s">
        <v>52</v>
      </c>
      <c r="AF1311" t="s">
        <v>52</v>
      </c>
      <c r="AG1311" t="s">
        <v>52</v>
      </c>
      <c r="AH1311">
        <v>9606</v>
      </c>
      <c r="AI1311" t="s">
        <v>61</v>
      </c>
      <c r="AJ1311" t="s">
        <v>52</v>
      </c>
      <c r="AK1311" t="s">
        <v>63</v>
      </c>
      <c r="AL1311" t="s">
        <v>104</v>
      </c>
    </row>
    <row r="1312" spans="1:38" x14ac:dyDescent="0.2">
      <c r="A1312">
        <v>1693</v>
      </c>
      <c r="B1312">
        <v>31406271</v>
      </c>
      <c r="C1312" t="s">
        <v>38</v>
      </c>
      <c r="D1312" t="s">
        <v>3558</v>
      </c>
      <c r="E1312" t="s">
        <v>3568</v>
      </c>
      <c r="F1312">
        <v>179</v>
      </c>
      <c r="G1312">
        <v>179</v>
      </c>
      <c r="H1312" t="s">
        <v>41</v>
      </c>
      <c r="I1312">
        <v>75</v>
      </c>
      <c r="J1312" t="s">
        <v>3050</v>
      </c>
      <c r="K1312" t="s">
        <v>43</v>
      </c>
      <c r="L1312" t="s">
        <v>3560</v>
      </c>
      <c r="M1312" t="s">
        <v>45</v>
      </c>
      <c r="N1312" t="s">
        <v>73</v>
      </c>
      <c r="O1312" t="s">
        <v>47</v>
      </c>
      <c r="P1312" t="s">
        <v>74</v>
      </c>
      <c r="Q1312" t="s">
        <v>3561</v>
      </c>
      <c r="R1312" t="s">
        <v>52</v>
      </c>
      <c r="S1312" t="s">
        <v>52</v>
      </c>
      <c r="T1312" t="s">
        <v>98</v>
      </c>
      <c r="U1312" t="s">
        <v>3562</v>
      </c>
      <c r="V1312" t="s">
        <v>54</v>
      </c>
      <c r="W1312" t="s">
        <v>55</v>
      </c>
      <c r="X1312" t="s">
        <v>56</v>
      </c>
      <c r="Y1312" t="s">
        <v>1669</v>
      </c>
      <c r="Z1312" t="s">
        <v>721</v>
      </c>
      <c r="AA1312" t="s">
        <v>82</v>
      </c>
      <c r="AB1312">
        <v>1</v>
      </c>
      <c r="AC1312" t="s">
        <v>3053</v>
      </c>
      <c r="AD1312" t="s">
        <v>52</v>
      </c>
      <c r="AE1312" t="s">
        <v>52</v>
      </c>
      <c r="AF1312" t="s">
        <v>52</v>
      </c>
      <c r="AG1312" t="s">
        <v>52</v>
      </c>
      <c r="AH1312">
        <v>9606</v>
      </c>
      <c r="AI1312" t="s">
        <v>61</v>
      </c>
      <c r="AJ1312" t="s">
        <v>52</v>
      </c>
      <c r="AK1312" t="s">
        <v>63</v>
      </c>
      <c r="AL1312" t="s">
        <v>104</v>
      </c>
    </row>
    <row r="1313" spans="1:38" x14ac:dyDescent="0.2">
      <c r="A1313">
        <v>1694</v>
      </c>
      <c r="B1313">
        <v>31406271</v>
      </c>
      <c r="C1313" t="s">
        <v>38</v>
      </c>
      <c r="D1313" t="s">
        <v>3558</v>
      </c>
      <c r="E1313" t="s">
        <v>3569</v>
      </c>
      <c r="F1313">
        <v>179</v>
      </c>
      <c r="G1313">
        <v>179</v>
      </c>
      <c r="H1313" t="s">
        <v>41</v>
      </c>
      <c r="I1313">
        <v>84</v>
      </c>
      <c r="J1313" t="s">
        <v>3050</v>
      </c>
      <c r="K1313" t="s">
        <v>43</v>
      </c>
      <c r="L1313" t="s">
        <v>3560</v>
      </c>
      <c r="M1313" t="s">
        <v>45</v>
      </c>
      <c r="N1313" t="s">
        <v>73</v>
      </c>
      <c r="O1313" t="s">
        <v>47</v>
      </c>
      <c r="P1313" t="s">
        <v>74</v>
      </c>
      <c r="Q1313" t="s">
        <v>3561</v>
      </c>
      <c r="R1313" t="s">
        <v>52</v>
      </c>
      <c r="S1313" t="s">
        <v>52</v>
      </c>
      <c r="T1313" t="s">
        <v>98</v>
      </c>
      <c r="U1313" t="s">
        <v>3562</v>
      </c>
      <c r="V1313" t="s">
        <v>54</v>
      </c>
      <c r="W1313" t="s">
        <v>55</v>
      </c>
      <c r="X1313" t="s">
        <v>56</v>
      </c>
      <c r="Y1313" t="s">
        <v>725</v>
      </c>
      <c r="Z1313" t="s">
        <v>421</v>
      </c>
      <c r="AA1313" t="s">
        <v>82</v>
      </c>
      <c r="AB1313">
        <v>1</v>
      </c>
      <c r="AC1313" t="s">
        <v>3053</v>
      </c>
      <c r="AD1313" t="s">
        <v>52</v>
      </c>
      <c r="AE1313" t="s">
        <v>52</v>
      </c>
      <c r="AF1313" t="s">
        <v>52</v>
      </c>
      <c r="AG1313" t="s">
        <v>52</v>
      </c>
      <c r="AH1313">
        <v>9606</v>
      </c>
      <c r="AI1313" t="s">
        <v>61</v>
      </c>
      <c r="AJ1313" t="s">
        <v>52</v>
      </c>
      <c r="AK1313" t="s">
        <v>63</v>
      </c>
      <c r="AL1313" t="s">
        <v>104</v>
      </c>
    </row>
    <row r="1314" spans="1:38" x14ac:dyDescent="0.2">
      <c r="A1314">
        <v>1695</v>
      </c>
      <c r="B1314">
        <v>31406271</v>
      </c>
      <c r="C1314" t="s">
        <v>38</v>
      </c>
      <c r="D1314" t="s">
        <v>3558</v>
      </c>
      <c r="E1314" t="s">
        <v>3570</v>
      </c>
      <c r="F1314">
        <v>179</v>
      </c>
      <c r="G1314">
        <v>179</v>
      </c>
      <c r="H1314" t="s">
        <v>41</v>
      </c>
      <c r="I1314">
        <v>71</v>
      </c>
      <c r="J1314" t="s">
        <v>3050</v>
      </c>
      <c r="K1314" t="s">
        <v>43</v>
      </c>
      <c r="L1314" t="s">
        <v>3560</v>
      </c>
      <c r="M1314" t="s">
        <v>45</v>
      </c>
      <c r="N1314" t="s">
        <v>73</v>
      </c>
      <c r="O1314" t="s">
        <v>47</v>
      </c>
      <c r="P1314" t="s">
        <v>74</v>
      </c>
      <c r="Q1314" t="s">
        <v>3561</v>
      </c>
      <c r="R1314" t="s">
        <v>52</v>
      </c>
      <c r="S1314" t="s">
        <v>52</v>
      </c>
      <c r="T1314" t="s">
        <v>98</v>
      </c>
      <c r="U1314" t="s">
        <v>3562</v>
      </c>
      <c r="V1314" t="s">
        <v>54</v>
      </c>
      <c r="W1314" t="s">
        <v>55</v>
      </c>
      <c r="X1314" t="s">
        <v>56</v>
      </c>
      <c r="Y1314" t="s">
        <v>1667</v>
      </c>
      <c r="Z1314" t="s">
        <v>421</v>
      </c>
      <c r="AA1314" t="s">
        <v>82</v>
      </c>
      <c r="AB1314">
        <v>1</v>
      </c>
      <c r="AC1314" t="s">
        <v>3053</v>
      </c>
      <c r="AD1314" t="s">
        <v>52</v>
      </c>
      <c r="AE1314" t="s">
        <v>52</v>
      </c>
      <c r="AF1314" t="s">
        <v>52</v>
      </c>
      <c r="AG1314" t="s">
        <v>52</v>
      </c>
      <c r="AH1314">
        <v>9606</v>
      </c>
      <c r="AI1314" t="s">
        <v>61</v>
      </c>
      <c r="AJ1314" t="s">
        <v>52</v>
      </c>
      <c r="AK1314" t="s">
        <v>63</v>
      </c>
      <c r="AL1314" t="s">
        <v>104</v>
      </c>
    </row>
    <row r="1315" spans="1:38" x14ac:dyDescent="0.2">
      <c r="A1315">
        <v>1696</v>
      </c>
      <c r="B1315">
        <v>31406271</v>
      </c>
      <c r="C1315" t="s">
        <v>38</v>
      </c>
      <c r="D1315" t="s">
        <v>3558</v>
      </c>
      <c r="E1315" t="s">
        <v>3571</v>
      </c>
      <c r="F1315">
        <v>179</v>
      </c>
      <c r="G1315">
        <v>179</v>
      </c>
      <c r="H1315" t="s">
        <v>41</v>
      </c>
      <c r="I1315">
        <v>77</v>
      </c>
      <c r="J1315" t="s">
        <v>3050</v>
      </c>
      <c r="K1315" t="s">
        <v>43</v>
      </c>
      <c r="L1315" t="s">
        <v>3560</v>
      </c>
      <c r="M1315" t="s">
        <v>45</v>
      </c>
      <c r="N1315" t="s">
        <v>73</v>
      </c>
      <c r="O1315" t="s">
        <v>47</v>
      </c>
      <c r="P1315" t="s">
        <v>74</v>
      </c>
      <c r="Q1315" t="s">
        <v>3561</v>
      </c>
      <c r="R1315" t="s">
        <v>52</v>
      </c>
      <c r="S1315" t="s">
        <v>52</v>
      </c>
      <c r="T1315" t="s">
        <v>98</v>
      </c>
      <c r="U1315" t="s">
        <v>3562</v>
      </c>
      <c r="V1315" t="s">
        <v>54</v>
      </c>
      <c r="W1315" t="s">
        <v>55</v>
      </c>
      <c r="X1315" t="s">
        <v>56</v>
      </c>
      <c r="Y1315" t="s">
        <v>723</v>
      </c>
      <c r="Z1315" t="s">
        <v>421</v>
      </c>
      <c r="AA1315" t="s">
        <v>82</v>
      </c>
      <c r="AB1315">
        <v>1</v>
      </c>
      <c r="AC1315" t="s">
        <v>3053</v>
      </c>
      <c r="AD1315" t="s">
        <v>52</v>
      </c>
      <c r="AE1315" t="s">
        <v>52</v>
      </c>
      <c r="AF1315" t="s">
        <v>52</v>
      </c>
      <c r="AG1315" t="s">
        <v>52</v>
      </c>
      <c r="AH1315">
        <v>9606</v>
      </c>
      <c r="AI1315" t="s">
        <v>61</v>
      </c>
      <c r="AJ1315" t="s">
        <v>52</v>
      </c>
      <c r="AK1315" t="s">
        <v>63</v>
      </c>
      <c r="AL1315" t="s">
        <v>104</v>
      </c>
    </row>
    <row r="1316" spans="1:38" x14ac:dyDescent="0.2">
      <c r="A1316">
        <v>1697</v>
      </c>
      <c r="B1316">
        <v>32579974</v>
      </c>
      <c r="C1316" t="s">
        <v>38</v>
      </c>
      <c r="D1316" t="s">
        <v>3572</v>
      </c>
      <c r="E1316" t="s">
        <v>3573</v>
      </c>
      <c r="F1316">
        <v>327</v>
      </c>
      <c r="G1316">
        <v>327</v>
      </c>
      <c r="H1316" t="s">
        <v>41</v>
      </c>
      <c r="I1316">
        <v>26</v>
      </c>
      <c r="J1316" t="s">
        <v>166</v>
      </c>
      <c r="K1316" t="s">
        <v>43</v>
      </c>
      <c r="L1316" t="s">
        <v>795</v>
      </c>
      <c r="M1316" t="s">
        <v>45</v>
      </c>
      <c r="N1316" t="s">
        <v>230</v>
      </c>
      <c r="O1316" t="s">
        <v>47</v>
      </c>
      <c r="P1316" t="s">
        <v>74</v>
      </c>
      <c r="Q1316" t="s">
        <v>1283</v>
      </c>
      <c r="R1316" t="s">
        <v>52</v>
      </c>
      <c r="S1316" t="s">
        <v>52</v>
      </c>
      <c r="T1316">
        <f xml:space="preserve"> 0.3</f>
        <v>0.3</v>
      </c>
      <c r="U1316" t="s">
        <v>3574</v>
      </c>
      <c r="V1316" t="s">
        <v>54</v>
      </c>
      <c r="W1316" t="s">
        <v>55</v>
      </c>
      <c r="X1316" t="s">
        <v>56</v>
      </c>
      <c r="Y1316" t="s">
        <v>3575</v>
      </c>
      <c r="Z1316" t="s">
        <v>421</v>
      </c>
      <c r="AA1316" t="s">
        <v>82</v>
      </c>
      <c r="AB1316">
        <v>3</v>
      </c>
      <c r="AC1316" t="s">
        <v>170</v>
      </c>
      <c r="AD1316" t="s">
        <v>117</v>
      </c>
      <c r="AE1316" t="s">
        <v>171</v>
      </c>
      <c r="AF1316" t="s">
        <v>52</v>
      </c>
      <c r="AG1316" t="s">
        <v>52</v>
      </c>
      <c r="AH1316">
        <v>9606</v>
      </c>
      <c r="AI1316" t="s">
        <v>61</v>
      </c>
      <c r="AJ1316" t="s">
        <v>52</v>
      </c>
      <c r="AK1316" t="s">
        <v>63</v>
      </c>
      <c r="AL1316" t="s">
        <v>119</v>
      </c>
    </row>
    <row r="1317" spans="1:38" x14ac:dyDescent="0.2">
      <c r="A1317">
        <v>1698</v>
      </c>
      <c r="B1317">
        <v>32579974</v>
      </c>
      <c r="C1317" t="s">
        <v>38</v>
      </c>
      <c r="D1317" t="s">
        <v>3572</v>
      </c>
      <c r="E1317" t="s">
        <v>3576</v>
      </c>
      <c r="F1317">
        <v>327</v>
      </c>
      <c r="G1317">
        <v>327</v>
      </c>
      <c r="H1317" t="s">
        <v>41</v>
      </c>
      <c r="I1317">
        <v>52</v>
      </c>
      <c r="J1317" t="s">
        <v>166</v>
      </c>
      <c r="K1317" t="s">
        <v>43</v>
      </c>
      <c r="L1317" t="s">
        <v>795</v>
      </c>
      <c r="M1317" t="s">
        <v>45</v>
      </c>
      <c r="N1317" t="s">
        <v>230</v>
      </c>
      <c r="O1317" t="s">
        <v>47</v>
      </c>
      <c r="P1317" t="s">
        <v>74</v>
      </c>
      <c r="Q1317" t="s">
        <v>1283</v>
      </c>
      <c r="R1317" t="s">
        <v>52</v>
      </c>
      <c r="S1317" t="s">
        <v>52</v>
      </c>
      <c r="T1317">
        <f xml:space="preserve"> 0.3</f>
        <v>0.3</v>
      </c>
      <c r="U1317" t="s">
        <v>3574</v>
      </c>
      <c r="V1317" t="s">
        <v>54</v>
      </c>
      <c r="W1317" t="s">
        <v>55</v>
      </c>
      <c r="X1317" t="s">
        <v>56</v>
      </c>
      <c r="Y1317" t="s">
        <v>413</v>
      </c>
      <c r="Z1317" t="s">
        <v>414</v>
      </c>
      <c r="AA1317" t="s">
        <v>82</v>
      </c>
      <c r="AB1317">
        <v>3</v>
      </c>
      <c r="AC1317" t="s">
        <v>170</v>
      </c>
      <c r="AD1317" t="s">
        <v>117</v>
      </c>
      <c r="AE1317" t="s">
        <v>171</v>
      </c>
      <c r="AF1317" t="s">
        <v>52</v>
      </c>
      <c r="AG1317" t="s">
        <v>52</v>
      </c>
      <c r="AH1317">
        <v>9606</v>
      </c>
      <c r="AI1317" t="s">
        <v>61</v>
      </c>
      <c r="AJ1317" t="s">
        <v>52</v>
      </c>
      <c r="AK1317" t="s">
        <v>63</v>
      </c>
      <c r="AL1317" t="s">
        <v>119</v>
      </c>
    </row>
    <row r="1318" spans="1:38" x14ac:dyDescent="0.2">
      <c r="A1318">
        <v>1699</v>
      </c>
      <c r="B1318">
        <v>32579974</v>
      </c>
      <c r="C1318" t="s">
        <v>38</v>
      </c>
      <c r="D1318" t="s">
        <v>3572</v>
      </c>
      <c r="E1318" t="s">
        <v>3577</v>
      </c>
      <c r="F1318">
        <v>327</v>
      </c>
      <c r="G1318">
        <v>327</v>
      </c>
      <c r="H1318" t="s">
        <v>41</v>
      </c>
      <c r="I1318">
        <v>6</v>
      </c>
      <c r="J1318" t="s">
        <v>166</v>
      </c>
      <c r="K1318" t="s">
        <v>43</v>
      </c>
      <c r="L1318" t="s">
        <v>795</v>
      </c>
      <c r="M1318" t="s">
        <v>45</v>
      </c>
      <c r="N1318" t="s">
        <v>230</v>
      </c>
      <c r="O1318" t="s">
        <v>3578</v>
      </c>
      <c r="P1318" t="s">
        <v>3579</v>
      </c>
      <c r="Q1318" t="s">
        <v>3580</v>
      </c>
      <c r="R1318" t="s">
        <v>52</v>
      </c>
      <c r="S1318" t="s">
        <v>52</v>
      </c>
      <c r="T1318">
        <f xml:space="preserve"> 0.3</f>
        <v>0.3</v>
      </c>
      <c r="U1318" t="s">
        <v>3574</v>
      </c>
      <c r="V1318" t="s">
        <v>54</v>
      </c>
      <c r="W1318" t="s">
        <v>55</v>
      </c>
      <c r="X1318" t="s">
        <v>56</v>
      </c>
      <c r="Y1318" t="s">
        <v>3575</v>
      </c>
      <c r="Z1318" t="s">
        <v>421</v>
      </c>
      <c r="AA1318" t="s">
        <v>3581</v>
      </c>
      <c r="AB1318">
        <v>3</v>
      </c>
      <c r="AC1318" t="s">
        <v>170</v>
      </c>
      <c r="AD1318" t="s">
        <v>117</v>
      </c>
      <c r="AE1318" t="s">
        <v>171</v>
      </c>
      <c r="AF1318" t="s">
        <v>52</v>
      </c>
      <c r="AG1318" t="s">
        <v>52</v>
      </c>
      <c r="AH1318">
        <v>9606</v>
      </c>
      <c r="AI1318" t="s">
        <v>61</v>
      </c>
      <c r="AJ1318" t="s">
        <v>52</v>
      </c>
      <c r="AK1318" t="s">
        <v>63</v>
      </c>
      <c r="AL1318" t="s">
        <v>3582</v>
      </c>
    </row>
    <row r="1319" spans="1:38" x14ac:dyDescent="0.2">
      <c r="A1319">
        <v>1700</v>
      </c>
      <c r="B1319">
        <v>32579974</v>
      </c>
      <c r="C1319" t="s">
        <v>38</v>
      </c>
      <c r="D1319" t="s">
        <v>3572</v>
      </c>
      <c r="E1319" t="s">
        <v>3583</v>
      </c>
      <c r="F1319">
        <v>327</v>
      </c>
      <c r="G1319">
        <v>327</v>
      </c>
      <c r="H1319" t="s">
        <v>41</v>
      </c>
      <c r="I1319">
        <v>25</v>
      </c>
      <c r="J1319" t="s">
        <v>166</v>
      </c>
      <c r="K1319" t="s">
        <v>43</v>
      </c>
      <c r="L1319" t="s">
        <v>795</v>
      </c>
      <c r="M1319" t="s">
        <v>45</v>
      </c>
      <c r="N1319" t="s">
        <v>230</v>
      </c>
      <c r="O1319" t="s">
        <v>3578</v>
      </c>
      <c r="P1319" t="s">
        <v>3579</v>
      </c>
      <c r="Q1319" t="s">
        <v>3580</v>
      </c>
      <c r="R1319" t="s">
        <v>52</v>
      </c>
      <c r="S1319" t="s">
        <v>52</v>
      </c>
      <c r="T1319">
        <f xml:space="preserve"> 0.3</f>
        <v>0.3</v>
      </c>
      <c r="U1319" t="s">
        <v>3574</v>
      </c>
      <c r="V1319" t="s">
        <v>54</v>
      </c>
      <c r="W1319" t="s">
        <v>55</v>
      </c>
      <c r="X1319" t="s">
        <v>56</v>
      </c>
      <c r="Y1319" t="s">
        <v>413</v>
      </c>
      <c r="Z1319" t="s">
        <v>414</v>
      </c>
      <c r="AA1319" t="s">
        <v>3581</v>
      </c>
      <c r="AB1319">
        <v>3</v>
      </c>
      <c r="AC1319" t="s">
        <v>170</v>
      </c>
      <c r="AD1319" t="s">
        <v>117</v>
      </c>
      <c r="AE1319" t="s">
        <v>171</v>
      </c>
      <c r="AF1319" t="s">
        <v>52</v>
      </c>
      <c r="AG1319" t="s">
        <v>52</v>
      </c>
      <c r="AH1319">
        <v>9606</v>
      </c>
      <c r="AI1319" t="s">
        <v>61</v>
      </c>
      <c r="AJ1319" t="s">
        <v>52</v>
      </c>
      <c r="AK1319" t="s">
        <v>63</v>
      </c>
      <c r="AL1319" t="s">
        <v>3582</v>
      </c>
    </row>
    <row r="1320" spans="1:38" x14ac:dyDescent="0.2">
      <c r="A1320">
        <v>1701</v>
      </c>
      <c r="B1320">
        <v>32579974</v>
      </c>
      <c r="C1320" t="s">
        <v>38</v>
      </c>
      <c r="D1320" t="s">
        <v>3572</v>
      </c>
      <c r="E1320" t="s">
        <v>3584</v>
      </c>
      <c r="F1320">
        <v>327</v>
      </c>
      <c r="G1320">
        <v>327</v>
      </c>
      <c r="H1320" t="s">
        <v>41</v>
      </c>
      <c r="I1320">
        <v>16</v>
      </c>
      <c r="J1320" t="s">
        <v>166</v>
      </c>
      <c r="K1320" t="s">
        <v>43</v>
      </c>
      <c r="L1320" t="s">
        <v>795</v>
      </c>
      <c r="M1320" t="s">
        <v>45</v>
      </c>
      <c r="N1320" t="s">
        <v>230</v>
      </c>
      <c r="O1320" t="s">
        <v>3578</v>
      </c>
      <c r="P1320" t="s">
        <v>3579</v>
      </c>
      <c r="Q1320" t="s">
        <v>3580</v>
      </c>
      <c r="R1320" t="s">
        <v>52</v>
      </c>
      <c r="S1320" t="s">
        <v>52</v>
      </c>
      <c r="T1320">
        <f xml:space="preserve"> 0.3</f>
        <v>0.3</v>
      </c>
      <c r="U1320" t="s">
        <v>3574</v>
      </c>
      <c r="V1320" t="s">
        <v>54</v>
      </c>
      <c r="W1320" t="s">
        <v>55</v>
      </c>
      <c r="X1320" t="s">
        <v>56</v>
      </c>
      <c r="Y1320" t="s">
        <v>3585</v>
      </c>
      <c r="Z1320" t="s">
        <v>3586</v>
      </c>
      <c r="AA1320" t="s">
        <v>3581</v>
      </c>
      <c r="AB1320">
        <v>3</v>
      </c>
      <c r="AC1320" t="s">
        <v>170</v>
      </c>
      <c r="AD1320" t="s">
        <v>117</v>
      </c>
      <c r="AE1320" t="s">
        <v>171</v>
      </c>
      <c r="AF1320" t="s">
        <v>52</v>
      </c>
      <c r="AG1320" t="s">
        <v>52</v>
      </c>
      <c r="AH1320">
        <v>9606</v>
      </c>
      <c r="AI1320" t="s">
        <v>61</v>
      </c>
      <c r="AJ1320" t="s">
        <v>52</v>
      </c>
      <c r="AK1320" t="s">
        <v>63</v>
      </c>
      <c r="AL1320" t="s">
        <v>3582</v>
      </c>
    </row>
    <row r="1321" spans="1:38" x14ac:dyDescent="0.2">
      <c r="A1321">
        <v>1702</v>
      </c>
      <c r="B1321">
        <v>30464262</v>
      </c>
      <c r="C1321" t="s">
        <v>38</v>
      </c>
      <c r="D1321" t="s">
        <v>3587</v>
      </c>
      <c r="E1321" t="s">
        <v>3588</v>
      </c>
      <c r="F1321">
        <v>715</v>
      </c>
      <c r="G1321">
        <v>18080</v>
      </c>
      <c r="H1321" t="s">
        <v>133</v>
      </c>
      <c r="I1321">
        <v>18</v>
      </c>
      <c r="J1321" t="s">
        <v>166</v>
      </c>
      <c r="K1321" t="s">
        <v>43</v>
      </c>
      <c r="L1321" t="s">
        <v>2870</v>
      </c>
      <c r="M1321" t="s">
        <v>45</v>
      </c>
      <c r="N1321" t="s">
        <v>46</v>
      </c>
      <c r="O1321" t="s">
        <v>47</v>
      </c>
      <c r="P1321" t="s">
        <v>48</v>
      </c>
      <c r="Q1321" t="s">
        <v>114</v>
      </c>
      <c r="R1321" t="s">
        <v>2777</v>
      </c>
      <c r="S1321" t="s">
        <v>52</v>
      </c>
      <c r="T1321" t="s">
        <v>52</v>
      </c>
      <c r="U1321" t="s">
        <v>237</v>
      </c>
      <c r="V1321" t="s">
        <v>54</v>
      </c>
      <c r="W1321" t="s">
        <v>55</v>
      </c>
      <c r="X1321" t="s">
        <v>56</v>
      </c>
      <c r="Y1321" t="s">
        <v>1137</v>
      </c>
      <c r="Z1321" t="s">
        <v>421</v>
      </c>
      <c r="AA1321" t="s">
        <v>59</v>
      </c>
      <c r="AB1321">
        <v>3</v>
      </c>
      <c r="AC1321" t="s">
        <v>170</v>
      </c>
      <c r="AD1321" t="s">
        <v>117</v>
      </c>
      <c r="AE1321" t="s">
        <v>171</v>
      </c>
      <c r="AF1321" t="s">
        <v>52</v>
      </c>
      <c r="AG1321" t="s">
        <v>52</v>
      </c>
      <c r="AH1321">
        <v>9606</v>
      </c>
      <c r="AI1321" t="s">
        <v>61</v>
      </c>
      <c r="AJ1321" t="s">
        <v>52</v>
      </c>
      <c r="AK1321" t="s">
        <v>63</v>
      </c>
      <c r="AL1321" t="s">
        <v>64</v>
      </c>
    </row>
    <row r="1322" spans="1:38" x14ac:dyDescent="0.2">
      <c r="A1322">
        <v>1703</v>
      </c>
      <c r="B1322">
        <v>30464262</v>
      </c>
      <c r="C1322" t="s">
        <v>38</v>
      </c>
      <c r="D1322" t="s">
        <v>3587</v>
      </c>
      <c r="E1322" t="s">
        <v>3589</v>
      </c>
      <c r="F1322">
        <v>233</v>
      </c>
      <c r="G1322">
        <v>18080</v>
      </c>
      <c r="H1322" t="s">
        <v>133</v>
      </c>
      <c r="I1322">
        <v>61</v>
      </c>
      <c r="J1322" t="s">
        <v>166</v>
      </c>
      <c r="K1322" t="s">
        <v>43</v>
      </c>
      <c r="L1322" t="s">
        <v>2870</v>
      </c>
      <c r="M1322" t="s">
        <v>45</v>
      </c>
      <c r="N1322" t="s">
        <v>46</v>
      </c>
      <c r="O1322" t="s">
        <v>47</v>
      </c>
      <c r="P1322" t="s">
        <v>48</v>
      </c>
      <c r="Q1322" t="s">
        <v>114</v>
      </c>
      <c r="R1322" t="s">
        <v>2525</v>
      </c>
      <c r="S1322" t="s">
        <v>52</v>
      </c>
      <c r="T1322" t="s">
        <v>52</v>
      </c>
      <c r="U1322" t="s">
        <v>237</v>
      </c>
      <c r="V1322" t="s">
        <v>54</v>
      </c>
      <c r="W1322" t="s">
        <v>55</v>
      </c>
      <c r="X1322" t="s">
        <v>56</v>
      </c>
      <c r="Y1322" t="s">
        <v>1137</v>
      </c>
      <c r="Z1322" t="s">
        <v>421</v>
      </c>
      <c r="AA1322" t="s">
        <v>59</v>
      </c>
      <c r="AB1322">
        <v>3</v>
      </c>
      <c r="AC1322" t="s">
        <v>170</v>
      </c>
      <c r="AD1322" t="s">
        <v>117</v>
      </c>
      <c r="AE1322" t="s">
        <v>171</v>
      </c>
      <c r="AF1322" t="s">
        <v>52</v>
      </c>
      <c r="AG1322" t="s">
        <v>52</v>
      </c>
      <c r="AH1322">
        <v>9606</v>
      </c>
      <c r="AI1322" t="s">
        <v>61</v>
      </c>
      <c r="AJ1322" t="s">
        <v>52</v>
      </c>
      <c r="AK1322" t="s">
        <v>63</v>
      </c>
      <c r="AL1322" t="s">
        <v>64</v>
      </c>
    </row>
    <row r="1323" spans="1:38" x14ac:dyDescent="0.2">
      <c r="A1323">
        <v>1704</v>
      </c>
      <c r="B1323">
        <v>35879412</v>
      </c>
      <c r="C1323" t="s">
        <v>38</v>
      </c>
      <c r="D1323" t="s">
        <v>3590</v>
      </c>
      <c r="E1323" t="s">
        <v>3591</v>
      </c>
      <c r="F1323">
        <v>19112</v>
      </c>
      <c r="G1323">
        <v>19112</v>
      </c>
      <c r="H1323" t="s">
        <v>41</v>
      </c>
      <c r="I1323">
        <v>60</v>
      </c>
      <c r="J1323" t="s">
        <v>228</v>
      </c>
      <c r="K1323" t="s">
        <v>43</v>
      </c>
      <c r="L1323" t="s">
        <v>302</v>
      </c>
      <c r="M1323" t="s">
        <v>45</v>
      </c>
      <c r="N1323" t="s">
        <v>46</v>
      </c>
      <c r="O1323" t="s">
        <v>47</v>
      </c>
      <c r="P1323" t="s">
        <v>898</v>
      </c>
      <c r="Q1323" t="s">
        <v>2196</v>
      </c>
      <c r="R1323" t="s">
        <v>3017</v>
      </c>
      <c r="S1323" t="s">
        <v>2568</v>
      </c>
      <c r="T1323">
        <f t="shared" ref="T1323:T1328" si="6" xml:space="preserve"> 0.3</f>
        <v>0.3</v>
      </c>
      <c r="U1323" t="s">
        <v>1441</v>
      </c>
      <c r="V1323" t="s">
        <v>54</v>
      </c>
      <c r="W1323" t="s">
        <v>55</v>
      </c>
      <c r="X1323" t="s">
        <v>56</v>
      </c>
      <c r="Y1323" t="s">
        <v>3020</v>
      </c>
      <c r="Z1323" t="s">
        <v>802</v>
      </c>
      <c r="AA1323" t="s">
        <v>900</v>
      </c>
      <c r="AB1323">
        <v>3</v>
      </c>
      <c r="AC1323" t="s">
        <v>3103</v>
      </c>
      <c r="AD1323" t="s">
        <v>171</v>
      </c>
      <c r="AE1323" t="s">
        <v>1332</v>
      </c>
      <c r="AF1323" t="s">
        <v>52</v>
      </c>
      <c r="AG1323" t="s">
        <v>52</v>
      </c>
      <c r="AH1323">
        <v>9606</v>
      </c>
      <c r="AI1323" t="s">
        <v>61</v>
      </c>
      <c r="AJ1323" t="s">
        <v>3592</v>
      </c>
      <c r="AK1323" t="s">
        <v>63</v>
      </c>
      <c r="AL1323" t="s">
        <v>902</v>
      </c>
    </row>
    <row r="1324" spans="1:38" x14ac:dyDescent="0.2">
      <c r="A1324">
        <v>1705</v>
      </c>
      <c r="B1324">
        <v>30414698</v>
      </c>
      <c r="C1324" t="s">
        <v>38</v>
      </c>
      <c r="D1324" t="s">
        <v>3593</v>
      </c>
      <c r="E1324" t="s">
        <v>3594</v>
      </c>
      <c r="F1324">
        <v>16564</v>
      </c>
      <c r="G1324">
        <v>16564</v>
      </c>
      <c r="H1324" t="s">
        <v>41</v>
      </c>
      <c r="I1324">
        <v>7367</v>
      </c>
      <c r="J1324" t="s">
        <v>1238</v>
      </c>
      <c r="K1324" t="s">
        <v>43</v>
      </c>
      <c r="L1324" t="s">
        <v>3595</v>
      </c>
      <c r="M1324" t="s">
        <v>45</v>
      </c>
      <c r="N1324" t="s">
        <v>46</v>
      </c>
      <c r="O1324" t="s">
        <v>47</v>
      </c>
      <c r="P1324" t="s">
        <v>48</v>
      </c>
      <c r="Q1324" t="s">
        <v>2176</v>
      </c>
      <c r="R1324" t="s">
        <v>2525</v>
      </c>
      <c r="S1324" t="s">
        <v>2064</v>
      </c>
      <c r="T1324">
        <f t="shared" si="6"/>
        <v>0.3</v>
      </c>
      <c r="U1324" t="s">
        <v>237</v>
      </c>
      <c r="V1324" t="s">
        <v>54</v>
      </c>
      <c r="W1324" t="s">
        <v>55</v>
      </c>
      <c r="X1324" t="s">
        <v>56</v>
      </c>
      <c r="Y1324" t="s">
        <v>3596</v>
      </c>
      <c r="Z1324" t="s">
        <v>381</v>
      </c>
      <c r="AA1324" t="s">
        <v>59</v>
      </c>
      <c r="AB1324">
        <v>3</v>
      </c>
      <c r="AC1324" t="s">
        <v>117</v>
      </c>
      <c r="AD1324" t="s">
        <v>2178</v>
      </c>
      <c r="AE1324" t="s">
        <v>172</v>
      </c>
      <c r="AF1324" t="s">
        <v>52</v>
      </c>
      <c r="AG1324" t="s">
        <v>52</v>
      </c>
      <c r="AH1324">
        <v>9606</v>
      </c>
      <c r="AI1324" t="s">
        <v>61</v>
      </c>
      <c r="AJ1324" t="s">
        <v>3597</v>
      </c>
      <c r="AK1324" t="s">
        <v>63</v>
      </c>
      <c r="AL1324" t="s">
        <v>3490</v>
      </c>
    </row>
    <row r="1325" spans="1:38" x14ac:dyDescent="0.2">
      <c r="A1325">
        <v>1706</v>
      </c>
      <c r="B1325">
        <v>35879412</v>
      </c>
      <c r="C1325" t="s">
        <v>38</v>
      </c>
      <c r="D1325" t="s">
        <v>3590</v>
      </c>
      <c r="E1325" t="s">
        <v>3598</v>
      </c>
      <c r="F1325">
        <v>18884</v>
      </c>
      <c r="G1325">
        <v>18884</v>
      </c>
      <c r="H1325" t="s">
        <v>41</v>
      </c>
      <c r="I1325">
        <v>43</v>
      </c>
      <c r="J1325" t="s">
        <v>228</v>
      </c>
      <c r="K1325" t="s">
        <v>43</v>
      </c>
      <c r="L1325" t="s">
        <v>302</v>
      </c>
      <c r="M1325" t="s">
        <v>45</v>
      </c>
      <c r="N1325" t="s">
        <v>73</v>
      </c>
      <c r="O1325" t="s">
        <v>47</v>
      </c>
      <c r="P1325" t="s">
        <v>898</v>
      </c>
      <c r="Q1325" t="s">
        <v>2223</v>
      </c>
      <c r="R1325" t="s">
        <v>3017</v>
      </c>
      <c r="S1325" t="s">
        <v>2568</v>
      </c>
      <c r="T1325">
        <f t="shared" si="6"/>
        <v>0.3</v>
      </c>
      <c r="U1325" t="s">
        <v>3138</v>
      </c>
      <c r="V1325" t="s">
        <v>88</v>
      </c>
      <c r="W1325" t="s">
        <v>89</v>
      </c>
      <c r="X1325" t="s">
        <v>3599</v>
      </c>
      <c r="Y1325" t="s">
        <v>3020</v>
      </c>
      <c r="Z1325" t="s">
        <v>802</v>
      </c>
      <c r="AA1325" t="s">
        <v>900</v>
      </c>
      <c r="AB1325">
        <v>3</v>
      </c>
      <c r="AC1325" t="s">
        <v>3103</v>
      </c>
      <c r="AD1325" t="s">
        <v>171</v>
      </c>
      <c r="AE1325" t="s">
        <v>1332</v>
      </c>
      <c r="AF1325" t="s">
        <v>52</v>
      </c>
      <c r="AG1325" t="s">
        <v>52</v>
      </c>
      <c r="AH1325">
        <v>9606</v>
      </c>
      <c r="AI1325" t="s">
        <v>61</v>
      </c>
      <c r="AJ1325" t="s">
        <v>3600</v>
      </c>
      <c r="AK1325" t="s">
        <v>63</v>
      </c>
      <c r="AL1325" t="s">
        <v>3044</v>
      </c>
    </row>
    <row r="1326" spans="1:38" x14ac:dyDescent="0.2">
      <c r="A1326">
        <v>1707</v>
      </c>
      <c r="B1326">
        <v>33271924</v>
      </c>
      <c r="C1326" t="s">
        <v>38</v>
      </c>
      <c r="D1326" t="s">
        <v>3601</v>
      </c>
      <c r="E1326" t="s">
        <v>3602</v>
      </c>
      <c r="F1326">
        <v>251</v>
      </c>
      <c r="G1326">
        <v>19050</v>
      </c>
      <c r="H1326" t="s">
        <v>133</v>
      </c>
      <c r="I1326">
        <v>251</v>
      </c>
      <c r="J1326" t="s">
        <v>228</v>
      </c>
      <c r="K1326" t="s">
        <v>135</v>
      </c>
      <c r="L1326" t="s">
        <v>52</v>
      </c>
      <c r="M1326" t="s">
        <v>45</v>
      </c>
      <c r="N1326" t="s">
        <v>46</v>
      </c>
      <c r="O1326" t="s">
        <v>47</v>
      </c>
      <c r="P1326" t="s">
        <v>48</v>
      </c>
      <c r="Q1326" t="s">
        <v>2238</v>
      </c>
      <c r="R1326" t="s">
        <v>2096</v>
      </c>
      <c r="S1326" t="s">
        <v>2677</v>
      </c>
      <c r="T1326">
        <f t="shared" si="6"/>
        <v>0.3</v>
      </c>
      <c r="U1326" t="s">
        <v>223</v>
      </c>
      <c r="V1326" t="s">
        <v>54</v>
      </c>
      <c r="W1326" t="s">
        <v>55</v>
      </c>
      <c r="X1326" t="s">
        <v>56</v>
      </c>
      <c r="Y1326" t="s">
        <v>3474</v>
      </c>
      <c r="Z1326" t="s">
        <v>152</v>
      </c>
      <c r="AA1326" t="s">
        <v>59</v>
      </c>
      <c r="AB1326">
        <v>2</v>
      </c>
      <c r="AC1326" t="s">
        <v>117</v>
      </c>
      <c r="AD1326" t="s">
        <v>171</v>
      </c>
      <c r="AE1326" t="s">
        <v>52</v>
      </c>
      <c r="AF1326" t="s">
        <v>52</v>
      </c>
      <c r="AG1326" t="s">
        <v>52</v>
      </c>
      <c r="AH1326">
        <v>9606</v>
      </c>
      <c r="AI1326" t="s">
        <v>61</v>
      </c>
      <c r="AJ1326" t="s">
        <v>3603</v>
      </c>
      <c r="AK1326" t="s">
        <v>63</v>
      </c>
      <c r="AL1326" t="s">
        <v>64</v>
      </c>
    </row>
    <row r="1327" spans="1:38" x14ac:dyDescent="0.2">
      <c r="A1327">
        <v>1708</v>
      </c>
      <c r="B1327">
        <v>35879412</v>
      </c>
      <c r="C1327" t="s">
        <v>38</v>
      </c>
      <c r="D1327" t="s">
        <v>3590</v>
      </c>
      <c r="E1327" t="s">
        <v>3604</v>
      </c>
      <c r="F1327">
        <v>18884</v>
      </c>
      <c r="G1327">
        <v>18884</v>
      </c>
      <c r="H1327" t="s">
        <v>41</v>
      </c>
      <c r="I1327">
        <v>91</v>
      </c>
      <c r="J1327" t="s">
        <v>228</v>
      </c>
      <c r="K1327" t="s">
        <v>43</v>
      </c>
      <c r="L1327" t="s">
        <v>302</v>
      </c>
      <c r="M1327" t="s">
        <v>45</v>
      </c>
      <c r="N1327" t="s">
        <v>46</v>
      </c>
      <c r="O1327" t="s">
        <v>47</v>
      </c>
      <c r="P1327" t="s">
        <v>898</v>
      </c>
      <c r="Q1327" t="s">
        <v>2223</v>
      </c>
      <c r="R1327" t="s">
        <v>3017</v>
      </c>
      <c r="S1327" t="s">
        <v>2568</v>
      </c>
      <c r="T1327">
        <f t="shared" si="6"/>
        <v>0.3</v>
      </c>
      <c r="U1327" t="s">
        <v>3138</v>
      </c>
      <c r="V1327" t="s">
        <v>88</v>
      </c>
      <c r="W1327" t="s">
        <v>89</v>
      </c>
      <c r="X1327" t="s">
        <v>3599</v>
      </c>
      <c r="Y1327" t="s">
        <v>3020</v>
      </c>
      <c r="Z1327" t="s">
        <v>802</v>
      </c>
      <c r="AA1327" t="s">
        <v>900</v>
      </c>
      <c r="AB1327">
        <v>3</v>
      </c>
      <c r="AC1327" t="s">
        <v>3102</v>
      </c>
      <c r="AD1327" t="s">
        <v>171</v>
      </c>
      <c r="AE1327" t="s">
        <v>1332</v>
      </c>
      <c r="AF1327" t="s">
        <v>52</v>
      </c>
      <c r="AG1327" t="s">
        <v>52</v>
      </c>
      <c r="AH1327">
        <v>9606</v>
      </c>
      <c r="AI1327" t="s">
        <v>61</v>
      </c>
      <c r="AJ1327" t="s">
        <v>3605</v>
      </c>
      <c r="AK1327" t="s">
        <v>63</v>
      </c>
      <c r="AL1327" t="s">
        <v>902</v>
      </c>
    </row>
    <row r="1328" spans="1:38" x14ac:dyDescent="0.2">
      <c r="A1328">
        <v>1709</v>
      </c>
      <c r="B1328">
        <v>33271924</v>
      </c>
      <c r="C1328" t="s">
        <v>38</v>
      </c>
      <c r="D1328" t="s">
        <v>3601</v>
      </c>
      <c r="E1328" t="s">
        <v>3606</v>
      </c>
      <c r="F1328">
        <v>308</v>
      </c>
      <c r="G1328">
        <v>19050</v>
      </c>
      <c r="H1328" t="s">
        <v>133</v>
      </c>
      <c r="I1328">
        <v>308</v>
      </c>
      <c r="J1328" t="s">
        <v>228</v>
      </c>
      <c r="K1328" t="s">
        <v>135</v>
      </c>
      <c r="L1328" t="s">
        <v>52</v>
      </c>
      <c r="M1328" t="s">
        <v>45</v>
      </c>
      <c r="N1328" t="s">
        <v>46</v>
      </c>
      <c r="O1328" t="s">
        <v>47</v>
      </c>
      <c r="P1328" t="s">
        <v>48</v>
      </c>
      <c r="Q1328" t="s">
        <v>2238</v>
      </c>
      <c r="R1328" t="s">
        <v>2096</v>
      </c>
      <c r="S1328" t="s">
        <v>2677</v>
      </c>
      <c r="T1328">
        <f t="shared" si="6"/>
        <v>0.3</v>
      </c>
      <c r="U1328" t="s">
        <v>140</v>
      </c>
      <c r="V1328" t="s">
        <v>88</v>
      </c>
      <c r="W1328" t="s">
        <v>89</v>
      </c>
      <c r="X1328" t="s">
        <v>141</v>
      </c>
      <c r="Y1328" t="s">
        <v>3474</v>
      </c>
      <c r="Z1328" t="s">
        <v>152</v>
      </c>
      <c r="AA1328" t="s">
        <v>59</v>
      </c>
      <c r="AB1328">
        <v>2</v>
      </c>
      <c r="AC1328" t="s">
        <v>117</v>
      </c>
      <c r="AD1328" t="s">
        <v>171</v>
      </c>
      <c r="AE1328" t="s">
        <v>52</v>
      </c>
      <c r="AF1328" t="s">
        <v>52</v>
      </c>
      <c r="AG1328" t="s">
        <v>52</v>
      </c>
      <c r="AH1328">
        <v>9606</v>
      </c>
      <c r="AI1328" t="s">
        <v>61</v>
      </c>
      <c r="AJ1328" t="s">
        <v>3607</v>
      </c>
      <c r="AK1328" t="s">
        <v>63</v>
      </c>
      <c r="AL1328" t="s">
        <v>3608</v>
      </c>
    </row>
    <row r="1329" spans="1:38" x14ac:dyDescent="0.2">
      <c r="A1329">
        <v>1710</v>
      </c>
      <c r="B1329">
        <v>33604667</v>
      </c>
      <c r="C1329" t="s">
        <v>38</v>
      </c>
      <c r="D1329" t="s">
        <v>3609</v>
      </c>
      <c r="E1329" t="s">
        <v>3610</v>
      </c>
      <c r="F1329">
        <v>18960</v>
      </c>
      <c r="G1329">
        <v>18960</v>
      </c>
      <c r="H1329" t="s">
        <v>41</v>
      </c>
      <c r="I1329">
        <v>33</v>
      </c>
      <c r="J1329" t="s">
        <v>3611</v>
      </c>
      <c r="K1329" t="s">
        <v>43</v>
      </c>
      <c r="L1329" t="s">
        <v>3595</v>
      </c>
      <c r="M1329" t="s">
        <v>45</v>
      </c>
      <c r="N1329" t="s">
        <v>46</v>
      </c>
      <c r="O1329" t="s">
        <v>47</v>
      </c>
      <c r="P1329" t="s">
        <v>48</v>
      </c>
      <c r="Q1329" t="s">
        <v>114</v>
      </c>
      <c r="R1329" t="s">
        <v>243</v>
      </c>
      <c r="S1329" t="s">
        <v>138</v>
      </c>
      <c r="T1329">
        <f xml:space="preserve"> 0.4</f>
        <v>0.4</v>
      </c>
      <c r="U1329" t="s">
        <v>1441</v>
      </c>
      <c r="V1329" t="s">
        <v>54</v>
      </c>
      <c r="W1329" t="s">
        <v>55</v>
      </c>
      <c r="X1329" t="s">
        <v>56</v>
      </c>
      <c r="Y1329" t="s">
        <v>142</v>
      </c>
      <c r="Z1329" t="s">
        <v>143</v>
      </c>
      <c r="AA1329" t="s">
        <v>59</v>
      </c>
      <c r="AB1329">
        <v>2</v>
      </c>
      <c r="AC1329" t="s">
        <v>117</v>
      </c>
      <c r="AD1329" t="s">
        <v>2098</v>
      </c>
      <c r="AE1329" t="s">
        <v>52</v>
      </c>
      <c r="AF1329" t="s">
        <v>52</v>
      </c>
      <c r="AG1329" t="s">
        <v>52</v>
      </c>
      <c r="AH1329">
        <v>9606</v>
      </c>
      <c r="AI1329" t="s">
        <v>61</v>
      </c>
      <c r="AJ1329" t="s">
        <v>3612</v>
      </c>
      <c r="AK1329" t="s">
        <v>63</v>
      </c>
      <c r="AL1329" t="s">
        <v>64</v>
      </c>
    </row>
    <row r="1330" spans="1:38" x14ac:dyDescent="0.2">
      <c r="A1330">
        <v>1712</v>
      </c>
      <c r="B1330" t="s">
        <v>3613</v>
      </c>
      <c r="C1330" t="s">
        <v>3614</v>
      </c>
      <c r="D1330" t="s">
        <v>3615</v>
      </c>
      <c r="E1330" t="s">
        <v>3616</v>
      </c>
      <c r="F1330">
        <v>2555</v>
      </c>
      <c r="G1330">
        <v>2555</v>
      </c>
      <c r="H1330" t="s">
        <v>41</v>
      </c>
      <c r="I1330">
        <v>252</v>
      </c>
      <c r="J1330" t="s">
        <v>3617</v>
      </c>
      <c r="K1330" t="s">
        <v>43</v>
      </c>
      <c r="L1330" t="s">
        <v>3618</v>
      </c>
      <c r="M1330" t="s">
        <v>45</v>
      </c>
      <c r="N1330" t="s">
        <v>230</v>
      </c>
      <c r="O1330" t="s">
        <v>47</v>
      </c>
      <c r="P1330" t="s">
        <v>3619</v>
      </c>
      <c r="Q1330" t="s">
        <v>52</v>
      </c>
      <c r="R1330" t="s">
        <v>3620</v>
      </c>
      <c r="S1330" t="s">
        <v>2076</v>
      </c>
      <c r="T1330" t="s">
        <v>52</v>
      </c>
      <c r="U1330" t="s">
        <v>3621</v>
      </c>
      <c r="V1330" t="s">
        <v>78</v>
      </c>
      <c r="W1330" t="s">
        <v>79</v>
      </c>
      <c r="X1330" t="s">
        <v>3622</v>
      </c>
      <c r="Y1330" t="s">
        <v>3020</v>
      </c>
      <c r="Z1330" t="s">
        <v>802</v>
      </c>
      <c r="AA1330" t="s">
        <v>3623</v>
      </c>
      <c r="AB1330">
        <v>2</v>
      </c>
      <c r="AC1330" t="s">
        <v>233</v>
      </c>
      <c r="AD1330" t="s">
        <v>117</v>
      </c>
      <c r="AE1330" t="s">
        <v>52</v>
      </c>
      <c r="AF1330" t="s">
        <v>52</v>
      </c>
      <c r="AG1330" t="s">
        <v>52</v>
      </c>
      <c r="AH1330">
        <v>9606</v>
      </c>
      <c r="AI1330" t="s">
        <v>61</v>
      </c>
      <c r="AJ1330" t="s">
        <v>3624</v>
      </c>
      <c r="AK1330" t="s">
        <v>63</v>
      </c>
      <c r="AL1330" t="s">
        <v>3625</v>
      </c>
    </row>
    <row r="1331" spans="1:38" x14ac:dyDescent="0.2">
      <c r="A1331">
        <v>1713</v>
      </c>
      <c r="B1331">
        <v>33872695</v>
      </c>
      <c r="C1331" t="s">
        <v>38</v>
      </c>
      <c r="D1331" t="s">
        <v>3626</v>
      </c>
      <c r="E1331" t="s">
        <v>3627</v>
      </c>
      <c r="F1331">
        <v>184</v>
      </c>
      <c r="G1331">
        <v>18053</v>
      </c>
      <c r="H1331" t="s">
        <v>133</v>
      </c>
      <c r="I1331">
        <v>184</v>
      </c>
      <c r="J1331" t="s">
        <v>228</v>
      </c>
      <c r="K1331" t="s">
        <v>135</v>
      </c>
      <c r="L1331" t="s">
        <v>52</v>
      </c>
      <c r="M1331" t="s">
        <v>45</v>
      </c>
      <c r="N1331" t="s">
        <v>46</v>
      </c>
      <c r="O1331" t="s">
        <v>47</v>
      </c>
      <c r="P1331" t="s">
        <v>3024</v>
      </c>
      <c r="Q1331" t="s">
        <v>1367</v>
      </c>
      <c r="R1331" t="s">
        <v>3628</v>
      </c>
      <c r="S1331" t="s">
        <v>52</v>
      </c>
      <c r="T1331">
        <f xml:space="preserve"> 0.3</f>
        <v>0.3</v>
      </c>
      <c r="U1331" t="s">
        <v>1998</v>
      </c>
      <c r="V1331" t="s">
        <v>54</v>
      </c>
      <c r="W1331" t="s">
        <v>55</v>
      </c>
      <c r="X1331" t="s">
        <v>56</v>
      </c>
      <c r="Y1331" t="s">
        <v>215</v>
      </c>
      <c r="Z1331" t="s">
        <v>190</v>
      </c>
      <c r="AA1331" t="s">
        <v>82</v>
      </c>
      <c r="AB1331">
        <v>3</v>
      </c>
      <c r="AC1331" t="s">
        <v>233</v>
      </c>
      <c r="AD1331" t="s">
        <v>117</v>
      </c>
      <c r="AE1331" t="s">
        <v>171</v>
      </c>
      <c r="AF1331" t="s">
        <v>52</v>
      </c>
      <c r="AG1331" t="s">
        <v>52</v>
      </c>
      <c r="AH1331">
        <v>9606</v>
      </c>
      <c r="AI1331" t="s">
        <v>61</v>
      </c>
      <c r="AJ1331" t="s">
        <v>3629</v>
      </c>
      <c r="AK1331" t="s">
        <v>63</v>
      </c>
      <c r="AL1331" t="s">
        <v>3630</v>
      </c>
    </row>
    <row r="1332" spans="1:38" x14ac:dyDescent="0.2">
      <c r="A1332">
        <v>1715</v>
      </c>
      <c r="B1332">
        <v>34016692</v>
      </c>
      <c r="C1332" t="s">
        <v>38</v>
      </c>
      <c r="D1332" t="s">
        <v>3631</v>
      </c>
      <c r="E1332" t="s">
        <v>3632</v>
      </c>
      <c r="F1332">
        <v>10</v>
      </c>
      <c r="G1332">
        <v>20611</v>
      </c>
      <c r="H1332" t="s">
        <v>133</v>
      </c>
      <c r="I1332">
        <v>10</v>
      </c>
      <c r="J1332" t="s">
        <v>228</v>
      </c>
      <c r="K1332" t="s">
        <v>135</v>
      </c>
      <c r="L1332" t="s">
        <v>52</v>
      </c>
      <c r="M1332" t="s">
        <v>45</v>
      </c>
      <c r="N1332" t="s">
        <v>46</v>
      </c>
      <c r="O1332" t="s">
        <v>47</v>
      </c>
      <c r="P1332" t="s">
        <v>74</v>
      </c>
      <c r="Q1332" t="s">
        <v>255</v>
      </c>
      <c r="R1332" t="s">
        <v>52</v>
      </c>
      <c r="S1332" t="s">
        <v>52</v>
      </c>
      <c r="T1332" t="s">
        <v>1088</v>
      </c>
      <c r="U1332" t="s">
        <v>3633</v>
      </c>
      <c r="V1332" t="s">
        <v>54</v>
      </c>
      <c r="W1332" t="s">
        <v>55</v>
      </c>
      <c r="X1332" t="s">
        <v>56</v>
      </c>
      <c r="Y1332" t="s">
        <v>3634</v>
      </c>
      <c r="Z1332" t="s">
        <v>3635</v>
      </c>
      <c r="AA1332" t="s">
        <v>82</v>
      </c>
      <c r="AB1332">
        <v>3</v>
      </c>
      <c r="AC1332" t="s">
        <v>233</v>
      </c>
      <c r="AD1332" t="s">
        <v>171</v>
      </c>
      <c r="AE1332" t="s">
        <v>2178</v>
      </c>
      <c r="AF1332" t="s">
        <v>52</v>
      </c>
      <c r="AG1332" t="s">
        <v>52</v>
      </c>
      <c r="AH1332">
        <v>9606</v>
      </c>
      <c r="AI1332" t="s">
        <v>61</v>
      </c>
      <c r="AJ1332" t="s">
        <v>3636</v>
      </c>
      <c r="AK1332" t="s">
        <v>63</v>
      </c>
      <c r="AL1332" t="s">
        <v>3630</v>
      </c>
    </row>
    <row r="1333" spans="1:38" x14ac:dyDescent="0.2">
      <c r="A1333">
        <v>1718</v>
      </c>
      <c r="B1333" t="s">
        <v>3613</v>
      </c>
      <c r="C1333" t="s">
        <v>3614</v>
      </c>
      <c r="D1333" t="s">
        <v>3615</v>
      </c>
      <c r="E1333" t="s">
        <v>3637</v>
      </c>
      <c r="F1333">
        <v>2555</v>
      </c>
      <c r="G1333">
        <v>2555</v>
      </c>
      <c r="H1333" t="s">
        <v>41</v>
      </c>
      <c r="I1333">
        <v>369</v>
      </c>
      <c r="J1333" t="s">
        <v>3617</v>
      </c>
      <c r="K1333" t="s">
        <v>43</v>
      </c>
      <c r="L1333" t="s">
        <v>3618</v>
      </c>
      <c r="M1333" t="s">
        <v>45</v>
      </c>
      <c r="N1333" t="s">
        <v>230</v>
      </c>
      <c r="O1333" t="s">
        <v>47</v>
      </c>
      <c r="P1333" t="s">
        <v>3638</v>
      </c>
      <c r="Q1333" t="s">
        <v>52</v>
      </c>
      <c r="R1333" t="s">
        <v>3639</v>
      </c>
      <c r="S1333" t="s">
        <v>2076</v>
      </c>
      <c r="T1333" t="s">
        <v>52</v>
      </c>
      <c r="U1333" t="s">
        <v>3621</v>
      </c>
      <c r="V1333" t="s">
        <v>78</v>
      </c>
      <c r="W1333" t="s">
        <v>79</v>
      </c>
      <c r="X1333" t="s">
        <v>3622</v>
      </c>
      <c r="Y1333" t="s">
        <v>3020</v>
      </c>
      <c r="Z1333" t="s">
        <v>802</v>
      </c>
      <c r="AA1333" t="s">
        <v>3623</v>
      </c>
      <c r="AB1333">
        <v>2</v>
      </c>
      <c r="AC1333" t="s">
        <v>233</v>
      </c>
      <c r="AD1333" t="s">
        <v>117</v>
      </c>
      <c r="AE1333" t="s">
        <v>52</v>
      </c>
      <c r="AF1333" t="s">
        <v>52</v>
      </c>
      <c r="AG1333" t="s">
        <v>52</v>
      </c>
      <c r="AH1333">
        <v>9606</v>
      </c>
      <c r="AI1333" t="s">
        <v>61</v>
      </c>
      <c r="AJ1333" t="s">
        <v>3640</v>
      </c>
      <c r="AK1333" t="s">
        <v>63</v>
      </c>
      <c r="AL1333" t="s">
        <v>3625</v>
      </c>
    </row>
    <row r="1334" spans="1:38" x14ac:dyDescent="0.2">
      <c r="A1334">
        <v>1719</v>
      </c>
      <c r="B1334" t="s">
        <v>3641</v>
      </c>
      <c r="C1334" t="s">
        <v>3614</v>
      </c>
      <c r="D1334" t="s">
        <v>3642</v>
      </c>
      <c r="E1334" t="s">
        <v>3643</v>
      </c>
      <c r="F1334">
        <v>414</v>
      </c>
      <c r="G1334">
        <v>414</v>
      </c>
      <c r="H1334" t="s">
        <v>41</v>
      </c>
      <c r="I1334">
        <v>23</v>
      </c>
      <c r="J1334" t="s">
        <v>2922</v>
      </c>
      <c r="K1334" t="s">
        <v>43</v>
      </c>
      <c r="L1334" t="s">
        <v>3644</v>
      </c>
      <c r="M1334" t="s">
        <v>2948</v>
      </c>
      <c r="N1334" t="s">
        <v>230</v>
      </c>
      <c r="O1334" t="s">
        <v>47</v>
      </c>
      <c r="P1334" t="s">
        <v>48</v>
      </c>
      <c r="Q1334" t="s">
        <v>281</v>
      </c>
      <c r="R1334" t="s">
        <v>3645</v>
      </c>
      <c r="S1334" t="s">
        <v>3646</v>
      </c>
      <c r="T1334">
        <f xml:space="preserve"> 0.1</f>
        <v>0.1</v>
      </c>
      <c r="U1334" t="s">
        <v>3647</v>
      </c>
      <c r="V1334" t="s">
        <v>88</v>
      </c>
      <c r="W1334" t="s">
        <v>89</v>
      </c>
      <c r="X1334" t="s">
        <v>3648</v>
      </c>
      <c r="Y1334" t="s">
        <v>3649</v>
      </c>
      <c r="Z1334" t="s">
        <v>225</v>
      </c>
      <c r="AA1334" t="s">
        <v>82</v>
      </c>
      <c r="AB1334">
        <v>2</v>
      </c>
      <c r="AC1334" t="s">
        <v>3410</v>
      </c>
      <c r="AD1334" t="s">
        <v>117</v>
      </c>
      <c r="AE1334" t="s">
        <v>52</v>
      </c>
      <c r="AF1334" t="s">
        <v>52</v>
      </c>
      <c r="AG1334" t="s">
        <v>52</v>
      </c>
      <c r="AH1334">
        <v>9606</v>
      </c>
      <c r="AI1334" t="s">
        <v>61</v>
      </c>
      <c r="AJ1334" t="s">
        <v>3650</v>
      </c>
      <c r="AK1334" t="s">
        <v>63</v>
      </c>
      <c r="AL1334" t="s">
        <v>3651</v>
      </c>
    </row>
    <row r="1335" spans="1:38" x14ac:dyDescent="0.2">
      <c r="A1335">
        <v>1721</v>
      </c>
      <c r="B1335">
        <v>33813748</v>
      </c>
      <c r="C1335" t="s">
        <v>38</v>
      </c>
      <c r="D1335" t="s">
        <v>3652</v>
      </c>
      <c r="E1335" t="s">
        <v>3653</v>
      </c>
      <c r="F1335">
        <v>3103</v>
      </c>
      <c r="G1335">
        <v>19050</v>
      </c>
      <c r="H1335" t="s">
        <v>133</v>
      </c>
      <c r="I1335">
        <v>3103</v>
      </c>
      <c r="J1335" t="s">
        <v>228</v>
      </c>
      <c r="K1335" t="s">
        <v>135</v>
      </c>
      <c r="L1335" t="s">
        <v>52</v>
      </c>
      <c r="M1335" t="s">
        <v>45</v>
      </c>
      <c r="N1335" t="s">
        <v>73</v>
      </c>
      <c r="O1335" t="s">
        <v>47</v>
      </c>
      <c r="P1335" t="s">
        <v>3024</v>
      </c>
      <c r="Q1335" t="s">
        <v>1981</v>
      </c>
      <c r="R1335" t="s">
        <v>2270</v>
      </c>
      <c r="S1335" s="1">
        <v>0.01</v>
      </c>
      <c r="T1335" t="s">
        <v>52</v>
      </c>
      <c r="U1335" t="s">
        <v>223</v>
      </c>
      <c r="V1335" t="s">
        <v>54</v>
      </c>
      <c r="W1335" t="s">
        <v>55</v>
      </c>
      <c r="X1335" t="s">
        <v>56</v>
      </c>
      <c r="Y1335" t="s">
        <v>1403</v>
      </c>
      <c r="Z1335" t="s">
        <v>584</v>
      </c>
      <c r="AA1335" t="s">
        <v>3654</v>
      </c>
      <c r="AB1335">
        <v>2</v>
      </c>
      <c r="AC1335" t="s">
        <v>233</v>
      </c>
      <c r="AD1335" t="s">
        <v>2178</v>
      </c>
      <c r="AE1335" t="s">
        <v>52</v>
      </c>
      <c r="AF1335" t="s">
        <v>52</v>
      </c>
      <c r="AG1335" t="s">
        <v>52</v>
      </c>
      <c r="AH1335">
        <v>9606</v>
      </c>
      <c r="AI1335" t="s">
        <v>61</v>
      </c>
      <c r="AJ1335" t="s">
        <v>52</v>
      </c>
      <c r="AK1335" t="s">
        <v>63</v>
      </c>
      <c r="AL1335" t="s">
        <v>3655</v>
      </c>
    </row>
    <row r="1336" spans="1:38" x14ac:dyDescent="0.2">
      <c r="A1336">
        <v>1722</v>
      </c>
      <c r="B1336" t="s">
        <v>3641</v>
      </c>
      <c r="C1336" t="s">
        <v>3614</v>
      </c>
      <c r="D1336" t="s">
        <v>3642</v>
      </c>
      <c r="E1336" t="s">
        <v>3656</v>
      </c>
      <c r="F1336">
        <v>414</v>
      </c>
      <c r="G1336">
        <v>414</v>
      </c>
      <c r="H1336" t="s">
        <v>41</v>
      </c>
      <c r="I1336">
        <v>79</v>
      </c>
      <c r="J1336" t="s">
        <v>2922</v>
      </c>
      <c r="K1336" t="s">
        <v>43</v>
      </c>
      <c r="L1336" t="s">
        <v>3657</v>
      </c>
      <c r="M1336" t="s">
        <v>2948</v>
      </c>
      <c r="N1336" t="s">
        <v>230</v>
      </c>
      <c r="O1336" t="s">
        <v>47</v>
      </c>
      <c r="P1336" t="s">
        <v>48</v>
      </c>
      <c r="Q1336" t="s">
        <v>281</v>
      </c>
      <c r="R1336" t="s">
        <v>3645</v>
      </c>
      <c r="S1336" t="s">
        <v>3646</v>
      </c>
      <c r="T1336">
        <f xml:space="preserve"> 0.1</f>
        <v>0.1</v>
      </c>
      <c r="U1336" t="s">
        <v>3647</v>
      </c>
      <c r="V1336" t="s">
        <v>88</v>
      </c>
      <c r="W1336" t="s">
        <v>89</v>
      </c>
      <c r="X1336" t="s">
        <v>3648</v>
      </c>
      <c r="Y1336" t="s">
        <v>3658</v>
      </c>
      <c r="Z1336" t="s">
        <v>225</v>
      </c>
      <c r="AA1336" t="s">
        <v>82</v>
      </c>
      <c r="AB1336">
        <v>2</v>
      </c>
      <c r="AC1336" t="s">
        <v>3410</v>
      </c>
      <c r="AD1336" t="s">
        <v>117</v>
      </c>
      <c r="AE1336" t="s">
        <v>52</v>
      </c>
      <c r="AF1336" t="s">
        <v>52</v>
      </c>
      <c r="AG1336" t="s">
        <v>52</v>
      </c>
      <c r="AH1336">
        <v>9606</v>
      </c>
      <c r="AI1336" t="s">
        <v>61</v>
      </c>
      <c r="AJ1336" t="s">
        <v>3659</v>
      </c>
      <c r="AK1336" t="s">
        <v>63</v>
      </c>
      <c r="AL1336" t="s">
        <v>3651</v>
      </c>
    </row>
    <row r="1337" spans="1:38" x14ac:dyDescent="0.2">
      <c r="A1337">
        <v>1725</v>
      </c>
      <c r="B1337">
        <v>33483422</v>
      </c>
      <c r="C1337" t="s">
        <v>38</v>
      </c>
      <c r="D1337" t="s">
        <v>3660</v>
      </c>
      <c r="E1337" t="s">
        <v>3661</v>
      </c>
      <c r="F1337">
        <v>20044</v>
      </c>
      <c r="G1337">
        <v>20044</v>
      </c>
      <c r="H1337" t="s">
        <v>41</v>
      </c>
      <c r="I1337">
        <v>173</v>
      </c>
      <c r="J1337" t="s">
        <v>228</v>
      </c>
      <c r="K1337" t="s">
        <v>43</v>
      </c>
      <c r="L1337" t="s">
        <v>220</v>
      </c>
      <c r="M1337" t="s">
        <v>45</v>
      </c>
      <c r="N1337" t="s">
        <v>279</v>
      </c>
      <c r="O1337" t="s">
        <v>47</v>
      </c>
      <c r="P1337" t="s">
        <v>74</v>
      </c>
      <c r="Q1337" t="s">
        <v>75</v>
      </c>
      <c r="R1337" t="s">
        <v>52</v>
      </c>
      <c r="S1337" t="s">
        <v>52</v>
      </c>
      <c r="T1337" t="s">
        <v>52</v>
      </c>
      <c r="U1337" t="s">
        <v>291</v>
      </c>
      <c r="V1337" t="s">
        <v>54</v>
      </c>
      <c r="W1337" t="s">
        <v>55</v>
      </c>
      <c r="X1337" t="s">
        <v>56</v>
      </c>
      <c r="Y1337" t="s">
        <v>388</v>
      </c>
      <c r="Z1337" t="s">
        <v>347</v>
      </c>
      <c r="AA1337" t="s">
        <v>389</v>
      </c>
      <c r="AB1337">
        <v>3</v>
      </c>
      <c r="AC1337" t="s">
        <v>233</v>
      </c>
      <c r="AD1337" t="s">
        <v>117</v>
      </c>
      <c r="AE1337" t="s">
        <v>171</v>
      </c>
      <c r="AF1337" t="s">
        <v>52</v>
      </c>
      <c r="AG1337" t="s">
        <v>52</v>
      </c>
      <c r="AH1337">
        <v>9606</v>
      </c>
      <c r="AI1337" t="s">
        <v>61</v>
      </c>
      <c r="AJ1337" t="s">
        <v>3662</v>
      </c>
      <c r="AK1337" t="s">
        <v>63</v>
      </c>
      <c r="AL1337" t="s">
        <v>3663</v>
      </c>
    </row>
    <row r="1338" spans="1:38" x14ac:dyDescent="0.2">
      <c r="A1338">
        <v>1726</v>
      </c>
      <c r="B1338" t="s">
        <v>3641</v>
      </c>
      <c r="C1338" t="s">
        <v>3614</v>
      </c>
      <c r="D1338" t="s">
        <v>3642</v>
      </c>
      <c r="E1338" t="s">
        <v>3664</v>
      </c>
      <c r="F1338">
        <v>414</v>
      </c>
      <c r="G1338">
        <v>414</v>
      </c>
      <c r="H1338" t="s">
        <v>41</v>
      </c>
      <c r="I1338">
        <v>16</v>
      </c>
      <c r="J1338" t="s">
        <v>2922</v>
      </c>
      <c r="K1338" t="s">
        <v>122</v>
      </c>
      <c r="L1338" t="s">
        <v>52</v>
      </c>
      <c r="M1338" t="s">
        <v>2948</v>
      </c>
      <c r="N1338" t="s">
        <v>230</v>
      </c>
      <c r="O1338" t="s">
        <v>47</v>
      </c>
      <c r="P1338" t="s">
        <v>898</v>
      </c>
      <c r="Q1338" t="s">
        <v>281</v>
      </c>
      <c r="R1338" t="s">
        <v>3017</v>
      </c>
      <c r="S1338" t="s">
        <v>3447</v>
      </c>
      <c r="T1338">
        <f xml:space="preserve"> 0.1</f>
        <v>0.1</v>
      </c>
      <c r="U1338" t="s">
        <v>3647</v>
      </c>
      <c r="V1338" t="s">
        <v>88</v>
      </c>
      <c r="W1338" t="s">
        <v>89</v>
      </c>
      <c r="X1338" t="s">
        <v>3648</v>
      </c>
      <c r="Y1338" t="s">
        <v>3665</v>
      </c>
      <c r="Z1338" t="s">
        <v>225</v>
      </c>
      <c r="AA1338" t="s">
        <v>900</v>
      </c>
      <c r="AB1338">
        <v>2</v>
      </c>
      <c r="AC1338" t="s">
        <v>3410</v>
      </c>
      <c r="AD1338" t="s">
        <v>117</v>
      </c>
      <c r="AE1338" t="s">
        <v>52</v>
      </c>
      <c r="AF1338" t="s">
        <v>52</v>
      </c>
      <c r="AG1338" t="s">
        <v>52</v>
      </c>
      <c r="AH1338">
        <v>9606</v>
      </c>
      <c r="AI1338" t="s">
        <v>61</v>
      </c>
      <c r="AJ1338" t="s">
        <v>3666</v>
      </c>
      <c r="AK1338" t="s">
        <v>63</v>
      </c>
      <c r="AL1338" t="s">
        <v>2925</v>
      </c>
    </row>
    <row r="1339" spans="1:38" x14ac:dyDescent="0.2">
      <c r="A1339">
        <v>1727</v>
      </c>
      <c r="B1339" t="s">
        <v>3641</v>
      </c>
      <c r="C1339" t="s">
        <v>3614</v>
      </c>
      <c r="D1339" t="s">
        <v>3642</v>
      </c>
      <c r="E1339" t="s">
        <v>3667</v>
      </c>
      <c r="F1339">
        <v>414</v>
      </c>
      <c r="G1339">
        <v>414</v>
      </c>
      <c r="H1339" t="s">
        <v>41</v>
      </c>
      <c r="I1339">
        <v>26</v>
      </c>
      <c r="J1339" t="s">
        <v>2922</v>
      </c>
      <c r="K1339" t="s">
        <v>122</v>
      </c>
      <c r="L1339" t="s">
        <v>52</v>
      </c>
      <c r="M1339" t="s">
        <v>2948</v>
      </c>
      <c r="N1339" t="s">
        <v>230</v>
      </c>
      <c r="O1339" t="s">
        <v>47</v>
      </c>
      <c r="P1339" t="s">
        <v>898</v>
      </c>
      <c r="Q1339" t="s">
        <v>281</v>
      </c>
      <c r="R1339" t="s">
        <v>3017</v>
      </c>
      <c r="S1339" t="s">
        <v>3447</v>
      </c>
      <c r="T1339">
        <f xml:space="preserve"> 0.1</f>
        <v>0.1</v>
      </c>
      <c r="U1339" t="s">
        <v>3647</v>
      </c>
      <c r="V1339" t="s">
        <v>88</v>
      </c>
      <c r="W1339" t="s">
        <v>89</v>
      </c>
      <c r="X1339" t="s">
        <v>3648</v>
      </c>
      <c r="Y1339" t="s">
        <v>3658</v>
      </c>
      <c r="Z1339" t="s">
        <v>225</v>
      </c>
      <c r="AA1339" t="s">
        <v>900</v>
      </c>
      <c r="AB1339">
        <v>2</v>
      </c>
      <c r="AC1339" t="s">
        <v>3410</v>
      </c>
      <c r="AD1339" t="s">
        <v>117</v>
      </c>
      <c r="AE1339" t="s">
        <v>52</v>
      </c>
      <c r="AF1339" t="s">
        <v>52</v>
      </c>
      <c r="AG1339" t="s">
        <v>52</v>
      </c>
      <c r="AH1339">
        <v>9606</v>
      </c>
      <c r="AI1339" t="s">
        <v>61</v>
      </c>
      <c r="AJ1339" t="s">
        <v>3668</v>
      </c>
      <c r="AK1339" t="s">
        <v>63</v>
      </c>
      <c r="AL1339" t="s">
        <v>2925</v>
      </c>
    </row>
    <row r="1340" spans="1:38" x14ac:dyDescent="0.2">
      <c r="A1340">
        <v>1728</v>
      </c>
      <c r="B1340">
        <v>34805786</v>
      </c>
      <c r="C1340" t="s">
        <v>38</v>
      </c>
      <c r="D1340" t="s">
        <v>3669</v>
      </c>
      <c r="E1340" t="s">
        <v>3670</v>
      </c>
      <c r="F1340">
        <v>425</v>
      </c>
      <c r="G1340">
        <v>18360</v>
      </c>
      <c r="H1340" t="s">
        <v>133</v>
      </c>
      <c r="I1340">
        <v>425</v>
      </c>
      <c r="J1340" t="s">
        <v>340</v>
      </c>
      <c r="K1340" t="s">
        <v>135</v>
      </c>
      <c r="L1340" t="s">
        <v>52</v>
      </c>
      <c r="M1340" t="s">
        <v>45</v>
      </c>
      <c r="N1340" t="s">
        <v>73</v>
      </c>
      <c r="O1340" t="s">
        <v>47</v>
      </c>
      <c r="P1340" t="s">
        <v>48</v>
      </c>
      <c r="Q1340" t="s">
        <v>303</v>
      </c>
      <c r="R1340" t="s">
        <v>1360</v>
      </c>
      <c r="S1340" t="s">
        <v>1369</v>
      </c>
      <c r="T1340" t="s">
        <v>2885</v>
      </c>
      <c r="U1340" t="s">
        <v>3671</v>
      </c>
      <c r="V1340" t="s">
        <v>54</v>
      </c>
      <c r="W1340" t="s">
        <v>55</v>
      </c>
      <c r="X1340" t="s">
        <v>56</v>
      </c>
      <c r="Y1340" t="s">
        <v>100</v>
      </c>
      <c r="Z1340" t="s">
        <v>101</v>
      </c>
      <c r="AA1340" t="s">
        <v>59</v>
      </c>
      <c r="AB1340">
        <v>1</v>
      </c>
      <c r="AC1340" t="s">
        <v>340</v>
      </c>
      <c r="AD1340" t="s">
        <v>52</v>
      </c>
      <c r="AE1340" t="s">
        <v>52</v>
      </c>
      <c r="AF1340" t="s">
        <v>52</v>
      </c>
      <c r="AG1340" t="s">
        <v>52</v>
      </c>
      <c r="AH1340">
        <v>9606</v>
      </c>
      <c r="AI1340" t="s">
        <v>61</v>
      </c>
      <c r="AJ1340" t="s">
        <v>3672</v>
      </c>
      <c r="AK1340" t="s">
        <v>63</v>
      </c>
      <c r="AL1340" t="s">
        <v>2528</v>
      </c>
    </row>
    <row r="1341" spans="1:38" x14ac:dyDescent="0.2">
      <c r="A1341">
        <v>1729</v>
      </c>
      <c r="B1341">
        <v>34805786</v>
      </c>
      <c r="C1341" t="s">
        <v>38</v>
      </c>
      <c r="D1341" t="s">
        <v>3669</v>
      </c>
      <c r="E1341" t="s">
        <v>3673</v>
      </c>
      <c r="F1341">
        <v>396</v>
      </c>
      <c r="G1341">
        <v>18360</v>
      </c>
      <c r="H1341" t="s">
        <v>133</v>
      </c>
      <c r="I1341">
        <v>396</v>
      </c>
      <c r="J1341" t="s">
        <v>340</v>
      </c>
      <c r="K1341" t="s">
        <v>135</v>
      </c>
      <c r="L1341" t="s">
        <v>52</v>
      </c>
      <c r="M1341" t="s">
        <v>45</v>
      </c>
      <c r="N1341" t="s">
        <v>46</v>
      </c>
      <c r="O1341" t="s">
        <v>47</v>
      </c>
      <c r="P1341" t="s">
        <v>48</v>
      </c>
      <c r="Q1341" t="s">
        <v>303</v>
      </c>
      <c r="R1341" t="s">
        <v>1360</v>
      </c>
      <c r="S1341" t="s">
        <v>1369</v>
      </c>
      <c r="T1341" t="s">
        <v>2885</v>
      </c>
      <c r="U1341" t="s">
        <v>3671</v>
      </c>
      <c r="V1341" t="s">
        <v>54</v>
      </c>
      <c r="W1341" t="s">
        <v>55</v>
      </c>
      <c r="X1341" t="s">
        <v>56</v>
      </c>
      <c r="Y1341" t="s">
        <v>100</v>
      </c>
      <c r="Z1341" t="s">
        <v>101</v>
      </c>
      <c r="AA1341" t="s">
        <v>59</v>
      </c>
      <c r="AB1341">
        <v>1</v>
      </c>
      <c r="AC1341" t="s">
        <v>340</v>
      </c>
      <c r="AD1341" t="s">
        <v>52</v>
      </c>
      <c r="AE1341" t="s">
        <v>52</v>
      </c>
      <c r="AF1341" t="s">
        <v>52</v>
      </c>
      <c r="AG1341" t="s">
        <v>52</v>
      </c>
      <c r="AH1341">
        <v>9606</v>
      </c>
      <c r="AI1341" t="s">
        <v>61</v>
      </c>
      <c r="AJ1341" t="s">
        <v>3674</v>
      </c>
      <c r="AK1341" t="s">
        <v>63</v>
      </c>
      <c r="AL1341" t="s">
        <v>3490</v>
      </c>
    </row>
    <row r="1342" spans="1:38" x14ac:dyDescent="0.2">
      <c r="A1342">
        <v>1730</v>
      </c>
      <c r="B1342">
        <v>34805786</v>
      </c>
      <c r="C1342" t="s">
        <v>38</v>
      </c>
      <c r="D1342" t="s">
        <v>3669</v>
      </c>
      <c r="E1342" t="s">
        <v>3675</v>
      </c>
      <c r="F1342">
        <v>314</v>
      </c>
      <c r="G1342">
        <v>18360</v>
      </c>
      <c r="H1342" t="s">
        <v>133</v>
      </c>
      <c r="I1342">
        <v>314</v>
      </c>
      <c r="J1342" t="s">
        <v>340</v>
      </c>
      <c r="K1342" t="s">
        <v>135</v>
      </c>
      <c r="L1342" t="s">
        <v>52</v>
      </c>
      <c r="M1342" t="s">
        <v>45</v>
      </c>
      <c r="N1342" t="s">
        <v>73</v>
      </c>
      <c r="O1342" t="s">
        <v>47</v>
      </c>
      <c r="P1342" t="s">
        <v>48</v>
      </c>
      <c r="Q1342" t="s">
        <v>303</v>
      </c>
      <c r="R1342" t="s">
        <v>1360</v>
      </c>
      <c r="S1342" t="s">
        <v>2835</v>
      </c>
      <c r="T1342" t="s">
        <v>2885</v>
      </c>
      <c r="U1342" t="s">
        <v>3671</v>
      </c>
      <c r="V1342" t="s">
        <v>54</v>
      </c>
      <c r="W1342" t="s">
        <v>55</v>
      </c>
      <c r="X1342" t="s">
        <v>56</v>
      </c>
      <c r="Y1342" t="s">
        <v>100</v>
      </c>
      <c r="Z1342" t="s">
        <v>101</v>
      </c>
      <c r="AA1342" t="s">
        <v>59</v>
      </c>
      <c r="AB1342">
        <v>1</v>
      </c>
      <c r="AC1342" t="s">
        <v>340</v>
      </c>
      <c r="AD1342" t="s">
        <v>52</v>
      </c>
      <c r="AE1342" t="s">
        <v>52</v>
      </c>
      <c r="AF1342" t="s">
        <v>52</v>
      </c>
      <c r="AG1342" t="s">
        <v>52</v>
      </c>
      <c r="AH1342">
        <v>9606</v>
      </c>
      <c r="AI1342" t="s">
        <v>61</v>
      </c>
      <c r="AJ1342" t="s">
        <v>3672</v>
      </c>
      <c r="AK1342" t="s">
        <v>63</v>
      </c>
      <c r="AL1342" t="s">
        <v>2528</v>
      </c>
    </row>
    <row r="1343" spans="1:38" x14ac:dyDescent="0.2">
      <c r="A1343">
        <v>1731</v>
      </c>
      <c r="B1343">
        <v>34805786</v>
      </c>
      <c r="C1343" t="s">
        <v>38</v>
      </c>
      <c r="D1343" t="s">
        <v>3669</v>
      </c>
      <c r="E1343" t="s">
        <v>3676</v>
      </c>
      <c r="F1343">
        <v>301</v>
      </c>
      <c r="G1343">
        <v>18360</v>
      </c>
      <c r="H1343" t="s">
        <v>133</v>
      </c>
      <c r="I1343">
        <v>301</v>
      </c>
      <c r="J1343" t="s">
        <v>340</v>
      </c>
      <c r="K1343" t="s">
        <v>135</v>
      </c>
      <c r="L1343" t="s">
        <v>52</v>
      </c>
      <c r="M1343" t="s">
        <v>45</v>
      </c>
      <c r="N1343" t="s">
        <v>46</v>
      </c>
      <c r="O1343" t="s">
        <v>47</v>
      </c>
      <c r="P1343" t="s">
        <v>48</v>
      </c>
      <c r="Q1343" t="s">
        <v>303</v>
      </c>
      <c r="R1343" t="s">
        <v>1360</v>
      </c>
      <c r="S1343" t="s">
        <v>2835</v>
      </c>
      <c r="T1343" t="s">
        <v>2885</v>
      </c>
      <c r="U1343" t="s">
        <v>3671</v>
      </c>
      <c r="V1343" t="s">
        <v>54</v>
      </c>
      <c r="W1343" t="s">
        <v>55</v>
      </c>
      <c r="X1343" t="s">
        <v>56</v>
      </c>
      <c r="Y1343" t="s">
        <v>100</v>
      </c>
      <c r="Z1343" t="s">
        <v>101</v>
      </c>
      <c r="AA1343" t="s">
        <v>59</v>
      </c>
      <c r="AB1343">
        <v>1</v>
      </c>
      <c r="AC1343" t="s">
        <v>340</v>
      </c>
      <c r="AD1343" t="s">
        <v>52</v>
      </c>
      <c r="AE1343" t="s">
        <v>52</v>
      </c>
      <c r="AF1343" t="s">
        <v>52</v>
      </c>
      <c r="AG1343" t="s">
        <v>52</v>
      </c>
      <c r="AH1343">
        <v>9606</v>
      </c>
      <c r="AI1343" t="s">
        <v>61</v>
      </c>
      <c r="AJ1343" t="s">
        <v>3674</v>
      </c>
      <c r="AK1343" t="s">
        <v>63</v>
      </c>
      <c r="AL1343" t="s">
        <v>3490</v>
      </c>
    </row>
    <row r="1344" spans="1:38" x14ac:dyDescent="0.2">
      <c r="A1344">
        <v>1732</v>
      </c>
      <c r="B1344">
        <v>35050652</v>
      </c>
      <c r="C1344" t="s">
        <v>38</v>
      </c>
      <c r="D1344" t="s">
        <v>3677</v>
      </c>
      <c r="E1344" t="s">
        <v>3678</v>
      </c>
      <c r="F1344">
        <v>1067</v>
      </c>
      <c r="G1344">
        <v>1067</v>
      </c>
      <c r="H1344" t="s">
        <v>41</v>
      </c>
      <c r="I1344">
        <v>76</v>
      </c>
      <c r="J1344" t="s">
        <v>3679</v>
      </c>
      <c r="K1344" t="s">
        <v>43</v>
      </c>
      <c r="L1344" t="s">
        <v>3680</v>
      </c>
      <c r="M1344" t="s">
        <v>45</v>
      </c>
      <c r="N1344" t="s">
        <v>230</v>
      </c>
      <c r="O1344" t="s">
        <v>47</v>
      </c>
      <c r="P1344" t="s">
        <v>2466</v>
      </c>
      <c r="Q1344" t="s">
        <v>3681</v>
      </c>
      <c r="R1344" t="s">
        <v>3682</v>
      </c>
      <c r="S1344" t="s">
        <v>3683</v>
      </c>
      <c r="T1344" t="s">
        <v>52</v>
      </c>
      <c r="U1344" t="s">
        <v>3684</v>
      </c>
      <c r="V1344" t="s">
        <v>54</v>
      </c>
      <c r="W1344" t="s">
        <v>55</v>
      </c>
      <c r="X1344" t="s">
        <v>56</v>
      </c>
      <c r="Y1344" t="s">
        <v>3685</v>
      </c>
      <c r="Z1344" t="s">
        <v>108</v>
      </c>
      <c r="AA1344" t="s">
        <v>870</v>
      </c>
      <c r="AB1344">
        <v>2</v>
      </c>
      <c r="AC1344" t="s">
        <v>2098</v>
      </c>
      <c r="AD1344" t="s">
        <v>171</v>
      </c>
      <c r="AE1344" t="s">
        <v>52</v>
      </c>
      <c r="AF1344" t="s">
        <v>52</v>
      </c>
      <c r="AG1344" t="s">
        <v>52</v>
      </c>
      <c r="AH1344">
        <v>9606</v>
      </c>
      <c r="AI1344" t="s">
        <v>61</v>
      </c>
      <c r="AJ1344" t="s">
        <v>3686</v>
      </c>
      <c r="AK1344" t="s">
        <v>63</v>
      </c>
      <c r="AL1344" t="s">
        <v>3687</v>
      </c>
    </row>
    <row r="1345" spans="1:38" x14ac:dyDescent="0.2">
      <c r="A1345">
        <v>1733</v>
      </c>
      <c r="B1345">
        <v>35050652</v>
      </c>
      <c r="C1345" t="s">
        <v>38</v>
      </c>
      <c r="D1345" t="s">
        <v>3677</v>
      </c>
      <c r="E1345" t="s">
        <v>3688</v>
      </c>
      <c r="F1345">
        <v>18408</v>
      </c>
      <c r="G1345">
        <v>18408</v>
      </c>
      <c r="H1345" t="s">
        <v>41</v>
      </c>
      <c r="I1345">
        <v>169</v>
      </c>
      <c r="J1345" t="s">
        <v>3679</v>
      </c>
      <c r="K1345" t="s">
        <v>43</v>
      </c>
      <c r="L1345" t="s">
        <v>3680</v>
      </c>
      <c r="M1345" t="s">
        <v>45</v>
      </c>
      <c r="N1345" t="s">
        <v>230</v>
      </c>
      <c r="O1345" t="s">
        <v>47</v>
      </c>
      <c r="P1345" t="s">
        <v>2466</v>
      </c>
      <c r="Q1345" t="s">
        <v>3681</v>
      </c>
      <c r="R1345" t="s">
        <v>3682</v>
      </c>
      <c r="S1345" t="s">
        <v>3683</v>
      </c>
      <c r="T1345" t="s">
        <v>52</v>
      </c>
      <c r="U1345" t="s">
        <v>3689</v>
      </c>
      <c r="V1345" t="s">
        <v>54</v>
      </c>
      <c r="W1345" t="s">
        <v>55</v>
      </c>
      <c r="X1345" t="s">
        <v>56</v>
      </c>
      <c r="Y1345" t="s">
        <v>3685</v>
      </c>
      <c r="Z1345" t="s">
        <v>108</v>
      </c>
      <c r="AA1345" t="s">
        <v>870</v>
      </c>
      <c r="AB1345">
        <v>2</v>
      </c>
      <c r="AC1345" t="s">
        <v>2098</v>
      </c>
      <c r="AD1345" t="s">
        <v>171</v>
      </c>
      <c r="AE1345" t="s">
        <v>52</v>
      </c>
      <c r="AF1345" t="s">
        <v>52</v>
      </c>
      <c r="AG1345" t="s">
        <v>52</v>
      </c>
      <c r="AH1345">
        <v>9606</v>
      </c>
      <c r="AI1345" t="s">
        <v>61</v>
      </c>
      <c r="AJ1345" t="s">
        <v>3690</v>
      </c>
      <c r="AK1345" t="s">
        <v>63</v>
      </c>
      <c r="AL1345" t="s">
        <v>3687</v>
      </c>
    </row>
    <row r="1346" spans="1:38" x14ac:dyDescent="0.2">
      <c r="A1346">
        <v>1735</v>
      </c>
      <c r="B1346" t="s">
        <v>3691</v>
      </c>
      <c r="C1346" t="s">
        <v>3614</v>
      </c>
      <c r="D1346" t="s">
        <v>3692</v>
      </c>
      <c r="E1346" t="s">
        <v>3693</v>
      </c>
      <c r="F1346">
        <v>19114</v>
      </c>
      <c r="G1346">
        <v>19114</v>
      </c>
      <c r="H1346" t="s">
        <v>41</v>
      </c>
      <c r="I1346">
        <v>127</v>
      </c>
      <c r="J1346" t="s">
        <v>2922</v>
      </c>
      <c r="K1346" t="s">
        <v>43</v>
      </c>
      <c r="L1346" t="s">
        <v>3694</v>
      </c>
      <c r="M1346" t="s">
        <v>45</v>
      </c>
      <c r="N1346" t="s">
        <v>230</v>
      </c>
      <c r="O1346" t="s">
        <v>47</v>
      </c>
      <c r="P1346" t="s">
        <v>48</v>
      </c>
      <c r="Q1346" t="s">
        <v>75</v>
      </c>
      <c r="R1346" t="s">
        <v>3695</v>
      </c>
      <c r="S1346" t="s">
        <v>52</v>
      </c>
      <c r="T1346" t="s">
        <v>2885</v>
      </c>
      <c r="U1346" t="s">
        <v>1441</v>
      </c>
      <c r="V1346" t="s">
        <v>54</v>
      </c>
      <c r="W1346" t="s">
        <v>55</v>
      </c>
      <c r="X1346" t="s">
        <v>56</v>
      </c>
      <c r="Y1346" t="s">
        <v>314</v>
      </c>
      <c r="Z1346" t="s">
        <v>162</v>
      </c>
      <c r="AA1346" t="s">
        <v>59</v>
      </c>
      <c r="AB1346">
        <v>2</v>
      </c>
      <c r="AC1346" t="s">
        <v>3410</v>
      </c>
      <c r="AD1346" t="s">
        <v>171</v>
      </c>
      <c r="AE1346" t="s">
        <v>52</v>
      </c>
      <c r="AF1346" t="s">
        <v>52</v>
      </c>
      <c r="AG1346" t="s">
        <v>52</v>
      </c>
      <c r="AH1346">
        <v>9606</v>
      </c>
      <c r="AI1346" t="s">
        <v>61</v>
      </c>
      <c r="AJ1346" t="s">
        <v>3696</v>
      </c>
      <c r="AK1346" t="s">
        <v>63</v>
      </c>
      <c r="AL1346" t="s">
        <v>2887</v>
      </c>
    </row>
    <row r="1347" spans="1:38" x14ac:dyDescent="0.2">
      <c r="A1347">
        <v>1736</v>
      </c>
      <c r="B1347" t="s">
        <v>3691</v>
      </c>
      <c r="C1347" t="s">
        <v>3614</v>
      </c>
      <c r="D1347" t="s">
        <v>3692</v>
      </c>
      <c r="E1347" t="s">
        <v>3697</v>
      </c>
      <c r="F1347">
        <v>19114</v>
      </c>
      <c r="G1347">
        <v>19114</v>
      </c>
      <c r="H1347" t="s">
        <v>41</v>
      </c>
      <c r="I1347">
        <v>1330</v>
      </c>
      <c r="J1347" t="s">
        <v>2922</v>
      </c>
      <c r="K1347" t="s">
        <v>43</v>
      </c>
      <c r="L1347" t="s">
        <v>3694</v>
      </c>
      <c r="M1347" t="s">
        <v>45</v>
      </c>
      <c r="N1347" t="s">
        <v>230</v>
      </c>
      <c r="O1347" t="s">
        <v>47</v>
      </c>
      <c r="P1347" t="s">
        <v>48</v>
      </c>
      <c r="Q1347" t="s">
        <v>114</v>
      </c>
      <c r="R1347" t="s">
        <v>3698</v>
      </c>
      <c r="S1347" t="s">
        <v>3699</v>
      </c>
      <c r="T1347" t="s">
        <v>2885</v>
      </c>
      <c r="U1347" t="s">
        <v>1441</v>
      </c>
      <c r="V1347" t="s">
        <v>54</v>
      </c>
      <c r="W1347" t="s">
        <v>55</v>
      </c>
      <c r="X1347" t="s">
        <v>56</v>
      </c>
      <c r="Y1347" t="s">
        <v>314</v>
      </c>
      <c r="Z1347" t="s">
        <v>162</v>
      </c>
      <c r="AA1347" t="s">
        <v>59</v>
      </c>
      <c r="AB1347">
        <v>2</v>
      </c>
      <c r="AC1347" t="s">
        <v>3410</v>
      </c>
      <c r="AD1347" t="s">
        <v>171</v>
      </c>
      <c r="AE1347" t="s">
        <v>52</v>
      </c>
      <c r="AF1347" t="s">
        <v>52</v>
      </c>
      <c r="AG1347" t="s">
        <v>52</v>
      </c>
      <c r="AH1347">
        <v>9606</v>
      </c>
      <c r="AI1347" t="s">
        <v>61</v>
      </c>
      <c r="AJ1347" t="s">
        <v>3700</v>
      </c>
      <c r="AK1347" t="s">
        <v>63</v>
      </c>
      <c r="AL1347" t="s">
        <v>2887</v>
      </c>
    </row>
    <row r="1348" spans="1:38" x14ac:dyDescent="0.2">
      <c r="A1348">
        <v>1737</v>
      </c>
      <c r="B1348" t="s">
        <v>3691</v>
      </c>
      <c r="C1348" t="s">
        <v>3614</v>
      </c>
      <c r="D1348" t="s">
        <v>3692</v>
      </c>
      <c r="E1348" t="s">
        <v>3701</v>
      </c>
      <c r="F1348">
        <v>19114</v>
      </c>
      <c r="G1348">
        <v>19114</v>
      </c>
      <c r="H1348" t="s">
        <v>41</v>
      </c>
      <c r="I1348">
        <v>1230</v>
      </c>
      <c r="J1348" t="s">
        <v>2922</v>
      </c>
      <c r="K1348" t="s">
        <v>43</v>
      </c>
      <c r="L1348" t="s">
        <v>3694</v>
      </c>
      <c r="M1348" t="s">
        <v>45</v>
      </c>
      <c r="N1348" t="s">
        <v>230</v>
      </c>
      <c r="O1348" t="s">
        <v>47</v>
      </c>
      <c r="P1348" t="s">
        <v>48</v>
      </c>
      <c r="Q1348" t="s">
        <v>114</v>
      </c>
      <c r="R1348" t="s">
        <v>3702</v>
      </c>
      <c r="S1348" t="s">
        <v>3703</v>
      </c>
      <c r="T1348" t="s">
        <v>2885</v>
      </c>
      <c r="U1348" t="s">
        <v>1441</v>
      </c>
      <c r="V1348" t="s">
        <v>54</v>
      </c>
      <c r="W1348" t="s">
        <v>55</v>
      </c>
      <c r="X1348" t="s">
        <v>56</v>
      </c>
      <c r="Y1348" t="s">
        <v>314</v>
      </c>
      <c r="Z1348" t="s">
        <v>162</v>
      </c>
      <c r="AA1348" t="s">
        <v>59</v>
      </c>
      <c r="AB1348">
        <v>2</v>
      </c>
      <c r="AC1348" t="s">
        <v>3410</v>
      </c>
      <c r="AD1348" t="s">
        <v>171</v>
      </c>
      <c r="AE1348" t="s">
        <v>52</v>
      </c>
      <c r="AF1348" t="s">
        <v>52</v>
      </c>
      <c r="AG1348" t="s">
        <v>52</v>
      </c>
      <c r="AH1348">
        <v>9606</v>
      </c>
      <c r="AI1348" t="s">
        <v>61</v>
      </c>
      <c r="AJ1348" t="s">
        <v>3704</v>
      </c>
      <c r="AK1348" t="s">
        <v>63</v>
      </c>
      <c r="AL1348" t="s">
        <v>2887</v>
      </c>
    </row>
    <row r="1349" spans="1:38" x14ac:dyDescent="0.2">
      <c r="A1349">
        <v>1738</v>
      </c>
      <c r="B1349" t="s">
        <v>3691</v>
      </c>
      <c r="C1349" t="s">
        <v>3614</v>
      </c>
      <c r="D1349" t="s">
        <v>3692</v>
      </c>
      <c r="E1349" t="s">
        <v>3705</v>
      </c>
      <c r="F1349">
        <v>19114</v>
      </c>
      <c r="G1349">
        <v>19114</v>
      </c>
      <c r="H1349" t="s">
        <v>41</v>
      </c>
      <c r="I1349">
        <v>173</v>
      </c>
      <c r="J1349" t="s">
        <v>2922</v>
      </c>
      <c r="K1349" t="s">
        <v>43</v>
      </c>
      <c r="L1349" t="s">
        <v>3694</v>
      </c>
      <c r="M1349" t="s">
        <v>45</v>
      </c>
      <c r="N1349" t="s">
        <v>230</v>
      </c>
      <c r="O1349" t="s">
        <v>47</v>
      </c>
      <c r="P1349" t="s">
        <v>48</v>
      </c>
      <c r="Q1349" t="s">
        <v>114</v>
      </c>
      <c r="R1349" t="s">
        <v>3698</v>
      </c>
      <c r="S1349" t="s">
        <v>3699</v>
      </c>
      <c r="T1349" t="s">
        <v>2885</v>
      </c>
      <c r="U1349" t="s">
        <v>1441</v>
      </c>
      <c r="V1349" t="s">
        <v>54</v>
      </c>
      <c r="W1349" t="s">
        <v>55</v>
      </c>
      <c r="X1349" t="s">
        <v>56</v>
      </c>
      <c r="Y1349" t="s">
        <v>314</v>
      </c>
      <c r="Z1349" t="s">
        <v>162</v>
      </c>
      <c r="AA1349" t="s">
        <v>59</v>
      </c>
      <c r="AB1349">
        <v>2</v>
      </c>
      <c r="AC1349" t="s">
        <v>3410</v>
      </c>
      <c r="AD1349" t="s">
        <v>171</v>
      </c>
      <c r="AE1349" t="s">
        <v>52</v>
      </c>
      <c r="AF1349" t="s">
        <v>52</v>
      </c>
      <c r="AG1349" t="s">
        <v>52</v>
      </c>
      <c r="AH1349">
        <v>9606</v>
      </c>
      <c r="AI1349" t="s">
        <v>61</v>
      </c>
      <c r="AJ1349" t="s">
        <v>3706</v>
      </c>
      <c r="AK1349" t="s">
        <v>63</v>
      </c>
      <c r="AL1349" t="s">
        <v>2887</v>
      </c>
    </row>
    <row r="1350" spans="1:38" x14ac:dyDescent="0.2">
      <c r="A1350">
        <v>1739</v>
      </c>
      <c r="B1350" t="s">
        <v>3691</v>
      </c>
      <c r="C1350" t="s">
        <v>3614</v>
      </c>
      <c r="D1350" t="s">
        <v>3692</v>
      </c>
      <c r="E1350" t="s">
        <v>3707</v>
      </c>
      <c r="F1350">
        <v>19114</v>
      </c>
      <c r="G1350">
        <v>19114</v>
      </c>
      <c r="H1350" t="s">
        <v>41</v>
      </c>
      <c r="I1350">
        <v>57</v>
      </c>
      <c r="J1350" t="s">
        <v>2922</v>
      </c>
      <c r="K1350" t="s">
        <v>43</v>
      </c>
      <c r="L1350" t="s">
        <v>3694</v>
      </c>
      <c r="M1350" t="s">
        <v>45</v>
      </c>
      <c r="N1350" t="s">
        <v>230</v>
      </c>
      <c r="O1350" t="s">
        <v>47</v>
      </c>
      <c r="P1350" t="s">
        <v>48</v>
      </c>
      <c r="Q1350" t="s">
        <v>114</v>
      </c>
      <c r="R1350" t="s">
        <v>3702</v>
      </c>
      <c r="S1350" t="s">
        <v>3703</v>
      </c>
      <c r="T1350" t="s">
        <v>2885</v>
      </c>
      <c r="U1350" t="s">
        <v>1441</v>
      </c>
      <c r="V1350" t="s">
        <v>54</v>
      </c>
      <c r="W1350" t="s">
        <v>55</v>
      </c>
      <c r="X1350" t="s">
        <v>56</v>
      </c>
      <c r="Y1350" t="s">
        <v>314</v>
      </c>
      <c r="Z1350" t="s">
        <v>162</v>
      </c>
      <c r="AA1350" t="s">
        <v>59</v>
      </c>
      <c r="AB1350">
        <v>2</v>
      </c>
      <c r="AC1350" t="s">
        <v>3410</v>
      </c>
      <c r="AD1350" t="s">
        <v>171</v>
      </c>
      <c r="AE1350" t="s">
        <v>52</v>
      </c>
      <c r="AF1350" t="s">
        <v>52</v>
      </c>
      <c r="AG1350" t="s">
        <v>52</v>
      </c>
      <c r="AH1350">
        <v>9606</v>
      </c>
      <c r="AI1350" t="s">
        <v>61</v>
      </c>
      <c r="AJ1350" t="s">
        <v>3708</v>
      </c>
      <c r="AK1350" t="s">
        <v>63</v>
      </c>
      <c r="AL1350" t="s">
        <v>2887</v>
      </c>
    </row>
    <row r="1351" spans="1:38" x14ac:dyDescent="0.2">
      <c r="A1351">
        <v>1741</v>
      </c>
      <c r="B1351">
        <v>34437126</v>
      </c>
      <c r="C1351" t="s">
        <v>38</v>
      </c>
      <c r="D1351" t="s">
        <v>3709</v>
      </c>
      <c r="E1351" t="s">
        <v>3710</v>
      </c>
      <c r="F1351">
        <v>18974</v>
      </c>
      <c r="G1351">
        <v>18974</v>
      </c>
      <c r="H1351" t="s">
        <v>41</v>
      </c>
      <c r="I1351">
        <v>2</v>
      </c>
      <c r="J1351" t="s">
        <v>228</v>
      </c>
      <c r="K1351" t="s">
        <v>43</v>
      </c>
      <c r="L1351" t="s">
        <v>3711</v>
      </c>
      <c r="M1351" t="s">
        <v>45</v>
      </c>
      <c r="N1351" t="s">
        <v>279</v>
      </c>
      <c r="O1351" t="s">
        <v>47</v>
      </c>
      <c r="P1351" t="s">
        <v>2107</v>
      </c>
      <c r="Q1351" t="s">
        <v>1344</v>
      </c>
      <c r="R1351" t="s">
        <v>3712</v>
      </c>
      <c r="S1351" t="s">
        <v>3713</v>
      </c>
      <c r="T1351" t="s">
        <v>52</v>
      </c>
      <c r="U1351" t="s">
        <v>223</v>
      </c>
      <c r="V1351" t="s">
        <v>54</v>
      </c>
      <c r="W1351" t="s">
        <v>55</v>
      </c>
      <c r="X1351" t="s">
        <v>56</v>
      </c>
      <c r="Y1351" t="s">
        <v>107</v>
      </c>
      <c r="Z1351" t="s">
        <v>108</v>
      </c>
      <c r="AA1351" t="s">
        <v>2111</v>
      </c>
      <c r="AB1351">
        <v>2</v>
      </c>
      <c r="AC1351" t="s">
        <v>117</v>
      </c>
      <c r="AD1351" t="s">
        <v>2294</v>
      </c>
      <c r="AE1351" t="s">
        <v>52</v>
      </c>
      <c r="AF1351" t="s">
        <v>52</v>
      </c>
      <c r="AG1351" t="s">
        <v>52</v>
      </c>
      <c r="AH1351">
        <v>9606</v>
      </c>
      <c r="AI1351" t="s">
        <v>61</v>
      </c>
      <c r="AJ1351" t="s">
        <v>3714</v>
      </c>
      <c r="AK1351" t="s">
        <v>63</v>
      </c>
      <c r="AL1351" t="s">
        <v>3715</v>
      </c>
    </row>
    <row r="1352" spans="1:38" x14ac:dyDescent="0.2">
      <c r="A1352">
        <v>1742</v>
      </c>
      <c r="B1352">
        <v>34431042</v>
      </c>
      <c r="C1352" t="s">
        <v>38</v>
      </c>
      <c r="D1352" t="s">
        <v>3716</v>
      </c>
      <c r="E1352" t="s">
        <v>3717</v>
      </c>
      <c r="F1352">
        <v>19481</v>
      </c>
      <c r="G1352">
        <v>19481</v>
      </c>
      <c r="H1352" t="s">
        <v>41</v>
      </c>
      <c r="I1352">
        <v>190</v>
      </c>
      <c r="J1352" t="s">
        <v>3718</v>
      </c>
      <c r="K1352" t="s">
        <v>122</v>
      </c>
      <c r="L1352" t="s">
        <v>52</v>
      </c>
      <c r="M1352" t="s">
        <v>45</v>
      </c>
      <c r="N1352" t="s">
        <v>279</v>
      </c>
      <c r="O1352" t="s">
        <v>47</v>
      </c>
      <c r="P1352" t="s">
        <v>898</v>
      </c>
      <c r="Q1352" t="s">
        <v>52</v>
      </c>
      <c r="R1352" t="s">
        <v>3719</v>
      </c>
      <c r="S1352" t="s">
        <v>52</v>
      </c>
      <c r="T1352" t="s">
        <v>3720</v>
      </c>
      <c r="U1352" t="s">
        <v>3721</v>
      </c>
      <c r="V1352" t="s">
        <v>88</v>
      </c>
      <c r="W1352" t="s">
        <v>89</v>
      </c>
      <c r="X1352" t="s">
        <v>3722</v>
      </c>
      <c r="Y1352" t="s">
        <v>3723</v>
      </c>
      <c r="Z1352" t="s">
        <v>347</v>
      </c>
      <c r="AA1352" t="s">
        <v>900</v>
      </c>
      <c r="AB1352">
        <v>1</v>
      </c>
      <c r="AC1352" t="s">
        <v>3052</v>
      </c>
      <c r="AD1352" t="s">
        <v>52</v>
      </c>
      <c r="AE1352" t="s">
        <v>52</v>
      </c>
      <c r="AF1352" t="s">
        <v>52</v>
      </c>
      <c r="AG1352" t="s">
        <v>52</v>
      </c>
      <c r="AH1352">
        <v>9606</v>
      </c>
      <c r="AI1352" t="s">
        <v>61</v>
      </c>
      <c r="AJ1352" t="s">
        <v>3724</v>
      </c>
      <c r="AK1352" t="s">
        <v>63</v>
      </c>
      <c r="AL1352" t="s">
        <v>3044</v>
      </c>
    </row>
    <row r="1353" spans="1:38" x14ac:dyDescent="0.2">
      <c r="A1353">
        <v>1743</v>
      </c>
      <c r="B1353">
        <v>34667112</v>
      </c>
      <c r="C1353" t="s">
        <v>38</v>
      </c>
      <c r="D1353" t="s">
        <v>3725</v>
      </c>
      <c r="E1353" t="s">
        <v>3726</v>
      </c>
      <c r="F1353">
        <v>996</v>
      </c>
      <c r="G1353">
        <v>996</v>
      </c>
      <c r="H1353" t="s">
        <v>41</v>
      </c>
      <c r="I1353">
        <v>7</v>
      </c>
      <c r="J1353" t="s">
        <v>228</v>
      </c>
      <c r="K1353" t="s">
        <v>43</v>
      </c>
      <c r="L1353" t="s">
        <v>220</v>
      </c>
      <c r="M1353" t="s">
        <v>45</v>
      </c>
      <c r="N1353" t="s">
        <v>73</v>
      </c>
      <c r="O1353" t="s">
        <v>47</v>
      </c>
      <c r="P1353" t="s">
        <v>48</v>
      </c>
      <c r="Q1353" t="s">
        <v>2352</v>
      </c>
      <c r="R1353" t="s">
        <v>1439</v>
      </c>
      <c r="S1353" t="s">
        <v>3727</v>
      </c>
      <c r="T1353">
        <f t="shared" ref="T1353:T1358" si="7" xml:space="preserve"> 0.4</f>
        <v>0.4</v>
      </c>
      <c r="U1353" t="s">
        <v>3728</v>
      </c>
      <c r="V1353" t="s">
        <v>54</v>
      </c>
      <c r="W1353" t="s">
        <v>55</v>
      </c>
      <c r="X1353" t="s">
        <v>56</v>
      </c>
      <c r="Y1353" t="s">
        <v>273</v>
      </c>
      <c r="Z1353" t="s">
        <v>265</v>
      </c>
      <c r="AA1353" t="s">
        <v>59</v>
      </c>
      <c r="AB1353">
        <v>3</v>
      </c>
      <c r="AC1353" t="s">
        <v>233</v>
      </c>
      <c r="AD1353" t="s">
        <v>117</v>
      </c>
      <c r="AE1353" t="s">
        <v>171</v>
      </c>
      <c r="AF1353" t="s">
        <v>52</v>
      </c>
      <c r="AG1353" t="s">
        <v>52</v>
      </c>
      <c r="AH1353">
        <v>9606</v>
      </c>
      <c r="AI1353" t="s">
        <v>61</v>
      </c>
      <c r="AJ1353" t="s">
        <v>3729</v>
      </c>
      <c r="AK1353" t="s">
        <v>63</v>
      </c>
      <c r="AL1353" t="s">
        <v>2528</v>
      </c>
    </row>
    <row r="1354" spans="1:38" x14ac:dyDescent="0.2">
      <c r="A1354">
        <v>1744</v>
      </c>
      <c r="B1354">
        <v>34667112</v>
      </c>
      <c r="C1354" t="s">
        <v>38</v>
      </c>
      <c r="D1354" t="s">
        <v>3725</v>
      </c>
      <c r="E1354" t="s">
        <v>3730</v>
      </c>
      <c r="F1354">
        <v>996</v>
      </c>
      <c r="G1354">
        <v>996</v>
      </c>
      <c r="H1354" t="s">
        <v>41</v>
      </c>
      <c r="I1354">
        <v>4</v>
      </c>
      <c r="J1354" t="s">
        <v>228</v>
      </c>
      <c r="K1354" t="s">
        <v>43</v>
      </c>
      <c r="L1354" t="s">
        <v>220</v>
      </c>
      <c r="M1354" t="s">
        <v>45</v>
      </c>
      <c r="N1354" t="s">
        <v>46</v>
      </c>
      <c r="O1354" t="s">
        <v>47</v>
      </c>
      <c r="P1354" t="s">
        <v>48</v>
      </c>
      <c r="Q1354" t="s">
        <v>2352</v>
      </c>
      <c r="R1354" t="s">
        <v>1439</v>
      </c>
      <c r="S1354" t="s">
        <v>3727</v>
      </c>
      <c r="T1354">
        <f t="shared" si="7"/>
        <v>0.4</v>
      </c>
      <c r="U1354" t="s">
        <v>3728</v>
      </c>
      <c r="V1354" t="s">
        <v>54</v>
      </c>
      <c r="W1354" t="s">
        <v>55</v>
      </c>
      <c r="X1354" t="s">
        <v>56</v>
      </c>
      <c r="Y1354" t="s">
        <v>273</v>
      </c>
      <c r="Z1354" t="s">
        <v>265</v>
      </c>
      <c r="AA1354" t="s">
        <v>59</v>
      </c>
      <c r="AB1354">
        <v>3</v>
      </c>
      <c r="AC1354" t="s">
        <v>233</v>
      </c>
      <c r="AD1354" t="s">
        <v>117</v>
      </c>
      <c r="AE1354" t="s">
        <v>171</v>
      </c>
      <c r="AF1354" t="s">
        <v>52</v>
      </c>
      <c r="AG1354" t="s">
        <v>52</v>
      </c>
      <c r="AH1354">
        <v>9606</v>
      </c>
      <c r="AI1354" t="s">
        <v>61</v>
      </c>
      <c r="AJ1354" t="s">
        <v>3731</v>
      </c>
      <c r="AK1354" t="s">
        <v>63</v>
      </c>
      <c r="AL1354" t="s">
        <v>64</v>
      </c>
    </row>
    <row r="1355" spans="1:38" x14ac:dyDescent="0.2">
      <c r="A1355">
        <v>1745</v>
      </c>
      <c r="B1355">
        <v>34667112</v>
      </c>
      <c r="C1355" t="s">
        <v>38</v>
      </c>
      <c r="D1355" t="s">
        <v>3725</v>
      </c>
      <c r="E1355" t="s">
        <v>3732</v>
      </c>
      <c r="F1355">
        <v>996</v>
      </c>
      <c r="G1355">
        <v>996</v>
      </c>
      <c r="H1355" t="s">
        <v>41</v>
      </c>
      <c r="I1355">
        <v>12</v>
      </c>
      <c r="J1355" t="s">
        <v>228</v>
      </c>
      <c r="K1355" t="s">
        <v>43</v>
      </c>
      <c r="L1355" t="s">
        <v>220</v>
      </c>
      <c r="M1355" t="s">
        <v>45</v>
      </c>
      <c r="N1355" t="s">
        <v>73</v>
      </c>
      <c r="O1355" t="s">
        <v>47</v>
      </c>
      <c r="P1355" t="s">
        <v>48</v>
      </c>
      <c r="Q1355" t="s">
        <v>2352</v>
      </c>
      <c r="R1355" t="s">
        <v>3733</v>
      </c>
      <c r="S1355" t="s">
        <v>3734</v>
      </c>
      <c r="T1355">
        <f t="shared" si="7"/>
        <v>0.4</v>
      </c>
      <c r="U1355" t="s">
        <v>3728</v>
      </c>
      <c r="V1355" t="s">
        <v>54</v>
      </c>
      <c r="W1355" t="s">
        <v>55</v>
      </c>
      <c r="X1355" t="s">
        <v>56</v>
      </c>
      <c r="Y1355" t="s">
        <v>273</v>
      </c>
      <c r="Z1355" t="s">
        <v>265</v>
      </c>
      <c r="AA1355" t="s">
        <v>59</v>
      </c>
      <c r="AB1355">
        <v>3</v>
      </c>
      <c r="AC1355" t="s">
        <v>233</v>
      </c>
      <c r="AD1355" t="s">
        <v>117</v>
      </c>
      <c r="AE1355" t="s">
        <v>171</v>
      </c>
      <c r="AF1355" t="s">
        <v>52</v>
      </c>
      <c r="AG1355" t="s">
        <v>52</v>
      </c>
      <c r="AH1355">
        <v>9606</v>
      </c>
      <c r="AI1355" t="s">
        <v>61</v>
      </c>
      <c r="AJ1355" t="s">
        <v>3735</v>
      </c>
      <c r="AK1355" t="s">
        <v>63</v>
      </c>
      <c r="AL1355" t="s">
        <v>2528</v>
      </c>
    </row>
    <row r="1356" spans="1:38" x14ac:dyDescent="0.2">
      <c r="A1356">
        <v>1746</v>
      </c>
      <c r="B1356">
        <v>34667112</v>
      </c>
      <c r="C1356" t="s">
        <v>38</v>
      </c>
      <c r="D1356" t="s">
        <v>3725</v>
      </c>
      <c r="E1356" t="s">
        <v>3736</v>
      </c>
      <c r="F1356">
        <v>996</v>
      </c>
      <c r="G1356">
        <v>996</v>
      </c>
      <c r="H1356" t="s">
        <v>41</v>
      </c>
      <c r="I1356">
        <v>1</v>
      </c>
      <c r="J1356" t="s">
        <v>228</v>
      </c>
      <c r="K1356" t="s">
        <v>43</v>
      </c>
      <c r="L1356" t="s">
        <v>220</v>
      </c>
      <c r="M1356" t="s">
        <v>45</v>
      </c>
      <c r="N1356" t="s">
        <v>46</v>
      </c>
      <c r="O1356" t="s">
        <v>47</v>
      </c>
      <c r="P1356" t="s">
        <v>48</v>
      </c>
      <c r="Q1356" t="s">
        <v>2352</v>
      </c>
      <c r="R1356" t="s">
        <v>3733</v>
      </c>
      <c r="S1356" t="s">
        <v>3734</v>
      </c>
      <c r="T1356">
        <f t="shared" si="7"/>
        <v>0.4</v>
      </c>
      <c r="U1356" t="s">
        <v>3728</v>
      </c>
      <c r="V1356" t="s">
        <v>54</v>
      </c>
      <c r="W1356" t="s">
        <v>55</v>
      </c>
      <c r="X1356" t="s">
        <v>56</v>
      </c>
      <c r="Y1356" t="s">
        <v>273</v>
      </c>
      <c r="Z1356" t="s">
        <v>265</v>
      </c>
      <c r="AA1356" t="s">
        <v>59</v>
      </c>
      <c r="AB1356">
        <v>3</v>
      </c>
      <c r="AC1356" t="s">
        <v>233</v>
      </c>
      <c r="AD1356" t="s">
        <v>117</v>
      </c>
      <c r="AE1356" t="s">
        <v>171</v>
      </c>
      <c r="AF1356" t="s">
        <v>52</v>
      </c>
      <c r="AG1356" t="s">
        <v>52</v>
      </c>
      <c r="AH1356">
        <v>9606</v>
      </c>
      <c r="AI1356" t="s">
        <v>61</v>
      </c>
      <c r="AJ1356" t="s">
        <v>3737</v>
      </c>
      <c r="AK1356" t="s">
        <v>63</v>
      </c>
      <c r="AL1356" t="s">
        <v>3490</v>
      </c>
    </row>
    <row r="1357" spans="1:38" x14ac:dyDescent="0.2">
      <c r="A1357">
        <v>1747</v>
      </c>
      <c r="B1357">
        <v>34667112</v>
      </c>
      <c r="C1357" t="s">
        <v>38</v>
      </c>
      <c r="D1357" t="s">
        <v>3725</v>
      </c>
      <c r="E1357" t="s">
        <v>3738</v>
      </c>
      <c r="F1357">
        <v>996</v>
      </c>
      <c r="G1357">
        <v>996</v>
      </c>
      <c r="H1357" t="s">
        <v>41</v>
      </c>
      <c r="I1357">
        <v>17</v>
      </c>
      <c r="J1357" t="s">
        <v>228</v>
      </c>
      <c r="K1357" t="s">
        <v>43</v>
      </c>
      <c r="L1357" t="s">
        <v>220</v>
      </c>
      <c r="M1357" t="s">
        <v>45</v>
      </c>
      <c r="N1357" t="s">
        <v>73</v>
      </c>
      <c r="O1357" t="s">
        <v>47</v>
      </c>
      <c r="P1357" t="s">
        <v>48</v>
      </c>
      <c r="Q1357" t="s">
        <v>2352</v>
      </c>
      <c r="R1357" t="s">
        <v>3498</v>
      </c>
      <c r="S1357" t="s">
        <v>3739</v>
      </c>
      <c r="T1357">
        <f t="shared" si="7"/>
        <v>0.4</v>
      </c>
      <c r="U1357" t="s">
        <v>3728</v>
      </c>
      <c r="V1357" t="s">
        <v>54</v>
      </c>
      <c r="W1357" t="s">
        <v>55</v>
      </c>
      <c r="X1357" t="s">
        <v>56</v>
      </c>
      <c r="Y1357" t="s">
        <v>273</v>
      </c>
      <c r="Z1357" t="s">
        <v>265</v>
      </c>
      <c r="AA1357" t="s">
        <v>59</v>
      </c>
      <c r="AB1357">
        <v>3</v>
      </c>
      <c r="AC1357" t="s">
        <v>233</v>
      </c>
      <c r="AD1357" t="s">
        <v>117</v>
      </c>
      <c r="AE1357" t="s">
        <v>171</v>
      </c>
      <c r="AF1357" t="s">
        <v>52</v>
      </c>
      <c r="AG1357" t="s">
        <v>52</v>
      </c>
      <c r="AH1357">
        <v>9606</v>
      </c>
      <c r="AI1357" t="s">
        <v>61</v>
      </c>
      <c r="AJ1357" t="s">
        <v>3740</v>
      </c>
      <c r="AK1357" t="s">
        <v>63</v>
      </c>
      <c r="AL1357" t="s">
        <v>2528</v>
      </c>
    </row>
    <row r="1358" spans="1:38" x14ac:dyDescent="0.2">
      <c r="A1358">
        <v>1748</v>
      </c>
      <c r="B1358">
        <v>34667112</v>
      </c>
      <c r="C1358" t="s">
        <v>38</v>
      </c>
      <c r="D1358" t="s">
        <v>3725</v>
      </c>
      <c r="E1358" t="s">
        <v>3741</v>
      </c>
      <c r="F1358">
        <v>996</v>
      </c>
      <c r="G1358">
        <v>996</v>
      </c>
      <c r="H1358" t="s">
        <v>41</v>
      </c>
      <c r="I1358">
        <v>10</v>
      </c>
      <c r="J1358" t="s">
        <v>228</v>
      </c>
      <c r="K1358" t="s">
        <v>43</v>
      </c>
      <c r="L1358" t="s">
        <v>220</v>
      </c>
      <c r="M1358" t="s">
        <v>45</v>
      </c>
      <c r="N1358" t="s">
        <v>46</v>
      </c>
      <c r="O1358" t="s">
        <v>47</v>
      </c>
      <c r="P1358" t="s">
        <v>48</v>
      </c>
      <c r="Q1358" t="s">
        <v>2352</v>
      </c>
      <c r="R1358" t="s">
        <v>3498</v>
      </c>
      <c r="S1358" t="s">
        <v>3739</v>
      </c>
      <c r="T1358">
        <f t="shared" si="7"/>
        <v>0.4</v>
      </c>
      <c r="U1358" t="s">
        <v>3728</v>
      </c>
      <c r="V1358" t="s">
        <v>54</v>
      </c>
      <c r="W1358" t="s">
        <v>55</v>
      </c>
      <c r="X1358" t="s">
        <v>56</v>
      </c>
      <c r="Y1358" t="s">
        <v>273</v>
      </c>
      <c r="Z1358" t="s">
        <v>265</v>
      </c>
      <c r="AA1358" t="s">
        <v>59</v>
      </c>
      <c r="AB1358">
        <v>3</v>
      </c>
      <c r="AC1358" t="s">
        <v>233</v>
      </c>
      <c r="AD1358" t="s">
        <v>117</v>
      </c>
      <c r="AE1358" t="s">
        <v>171</v>
      </c>
      <c r="AF1358" t="s">
        <v>52</v>
      </c>
      <c r="AG1358" t="s">
        <v>52</v>
      </c>
      <c r="AH1358">
        <v>9606</v>
      </c>
      <c r="AI1358" t="s">
        <v>61</v>
      </c>
      <c r="AJ1358" t="s">
        <v>3742</v>
      </c>
      <c r="AK1358" t="s">
        <v>63</v>
      </c>
      <c r="AL1358" t="s">
        <v>64</v>
      </c>
    </row>
    <row r="1359" spans="1:38" x14ac:dyDescent="0.2">
      <c r="A1359">
        <v>1749</v>
      </c>
      <c r="B1359">
        <v>34686207</v>
      </c>
      <c r="C1359" t="s">
        <v>38</v>
      </c>
      <c r="D1359" t="s">
        <v>3743</v>
      </c>
      <c r="E1359" t="s">
        <v>3744</v>
      </c>
      <c r="F1359">
        <v>18754</v>
      </c>
      <c r="G1359">
        <v>18754</v>
      </c>
      <c r="H1359" t="s">
        <v>41</v>
      </c>
      <c r="I1359">
        <v>60</v>
      </c>
      <c r="J1359" t="s">
        <v>228</v>
      </c>
      <c r="K1359" t="s">
        <v>43</v>
      </c>
      <c r="L1359" t="s">
        <v>3745</v>
      </c>
      <c r="M1359" t="s">
        <v>45</v>
      </c>
      <c r="N1359" t="s">
        <v>230</v>
      </c>
      <c r="O1359" t="s">
        <v>47</v>
      </c>
      <c r="P1359" t="s">
        <v>74</v>
      </c>
      <c r="Q1359" t="s">
        <v>75</v>
      </c>
      <c r="R1359" t="s">
        <v>52</v>
      </c>
      <c r="S1359" t="s">
        <v>52</v>
      </c>
      <c r="T1359">
        <f xml:space="preserve"> 0.3</f>
        <v>0.3</v>
      </c>
      <c r="U1359" t="s">
        <v>3746</v>
      </c>
      <c r="V1359" t="s">
        <v>54</v>
      </c>
      <c r="W1359" t="s">
        <v>55</v>
      </c>
      <c r="X1359" t="s">
        <v>56</v>
      </c>
      <c r="Y1359" t="s">
        <v>2375</v>
      </c>
      <c r="Z1359" t="s">
        <v>107</v>
      </c>
      <c r="AA1359" t="s">
        <v>82</v>
      </c>
      <c r="AB1359">
        <v>4</v>
      </c>
      <c r="AC1359" t="s">
        <v>3102</v>
      </c>
      <c r="AD1359" t="s">
        <v>171</v>
      </c>
      <c r="AE1359" t="s">
        <v>3103</v>
      </c>
      <c r="AF1359" t="s">
        <v>171</v>
      </c>
      <c r="AG1359" t="s">
        <v>52</v>
      </c>
      <c r="AH1359">
        <v>9606</v>
      </c>
      <c r="AI1359" t="s">
        <v>61</v>
      </c>
      <c r="AJ1359" t="s">
        <v>3747</v>
      </c>
      <c r="AK1359" t="s">
        <v>63</v>
      </c>
      <c r="AL1359" t="s">
        <v>119</v>
      </c>
    </row>
    <row r="1360" spans="1:38" x14ac:dyDescent="0.2">
      <c r="A1360">
        <v>1750</v>
      </c>
      <c r="B1360">
        <v>34686207</v>
      </c>
      <c r="C1360" t="s">
        <v>38</v>
      </c>
      <c r="D1360" t="s">
        <v>3743</v>
      </c>
      <c r="E1360" t="s">
        <v>3748</v>
      </c>
      <c r="F1360">
        <v>2344</v>
      </c>
      <c r="G1360">
        <v>2344</v>
      </c>
      <c r="H1360" t="s">
        <v>41</v>
      </c>
      <c r="I1360">
        <v>17</v>
      </c>
      <c r="J1360" t="s">
        <v>228</v>
      </c>
      <c r="K1360" t="s">
        <v>43</v>
      </c>
      <c r="L1360" t="s">
        <v>3745</v>
      </c>
      <c r="M1360" t="s">
        <v>45</v>
      </c>
      <c r="N1360" t="s">
        <v>230</v>
      </c>
      <c r="O1360" t="s">
        <v>47</v>
      </c>
      <c r="P1360" t="s">
        <v>74</v>
      </c>
      <c r="Q1360" t="s">
        <v>75</v>
      </c>
      <c r="R1360" t="s">
        <v>52</v>
      </c>
      <c r="S1360" t="s">
        <v>52</v>
      </c>
      <c r="T1360">
        <f xml:space="preserve"> 0.3</f>
        <v>0.3</v>
      </c>
      <c r="U1360" t="s">
        <v>3749</v>
      </c>
      <c r="V1360" t="s">
        <v>54</v>
      </c>
      <c r="W1360" t="s">
        <v>55</v>
      </c>
      <c r="X1360" t="s">
        <v>56</v>
      </c>
      <c r="Y1360" t="s">
        <v>2375</v>
      </c>
      <c r="Z1360" t="s">
        <v>107</v>
      </c>
      <c r="AA1360" t="s">
        <v>82</v>
      </c>
      <c r="AB1360">
        <v>4</v>
      </c>
      <c r="AC1360" t="s">
        <v>3102</v>
      </c>
      <c r="AD1360" t="s">
        <v>171</v>
      </c>
      <c r="AE1360" t="s">
        <v>3103</v>
      </c>
      <c r="AF1360" t="s">
        <v>171</v>
      </c>
      <c r="AG1360" t="s">
        <v>52</v>
      </c>
      <c r="AH1360">
        <v>9606</v>
      </c>
      <c r="AI1360" t="s">
        <v>61</v>
      </c>
      <c r="AJ1360" t="s">
        <v>3750</v>
      </c>
      <c r="AK1360" t="s">
        <v>63</v>
      </c>
      <c r="AL1360" t="s">
        <v>119</v>
      </c>
    </row>
    <row r="1361" spans="1:38" x14ac:dyDescent="0.2">
      <c r="A1361">
        <v>1751</v>
      </c>
      <c r="B1361">
        <v>34686207</v>
      </c>
      <c r="C1361" t="s">
        <v>38</v>
      </c>
      <c r="D1361" t="s">
        <v>3743</v>
      </c>
      <c r="E1361" t="s">
        <v>3751</v>
      </c>
      <c r="F1361">
        <v>18754</v>
      </c>
      <c r="G1361">
        <v>18754</v>
      </c>
      <c r="H1361" t="s">
        <v>41</v>
      </c>
      <c r="I1361">
        <v>45</v>
      </c>
      <c r="J1361" t="s">
        <v>228</v>
      </c>
      <c r="K1361" t="s">
        <v>43</v>
      </c>
      <c r="L1361" t="s">
        <v>3752</v>
      </c>
      <c r="M1361" t="s">
        <v>45</v>
      </c>
      <c r="N1361" t="s">
        <v>46</v>
      </c>
      <c r="O1361" t="s">
        <v>47</v>
      </c>
      <c r="P1361" t="s">
        <v>898</v>
      </c>
      <c r="Q1361" t="s">
        <v>1344</v>
      </c>
      <c r="R1361" t="s">
        <v>3753</v>
      </c>
      <c r="S1361" t="s">
        <v>2369</v>
      </c>
      <c r="T1361">
        <f xml:space="preserve"> 0.3</f>
        <v>0.3</v>
      </c>
      <c r="U1361" t="s">
        <v>3746</v>
      </c>
      <c r="V1361" t="s">
        <v>54</v>
      </c>
      <c r="W1361" t="s">
        <v>55</v>
      </c>
      <c r="X1361" t="s">
        <v>56</v>
      </c>
      <c r="Y1361" t="s">
        <v>2375</v>
      </c>
      <c r="Z1361" t="s">
        <v>107</v>
      </c>
      <c r="AA1361" t="s">
        <v>900</v>
      </c>
      <c r="AB1361">
        <v>2</v>
      </c>
      <c r="AC1361" t="s">
        <v>233</v>
      </c>
      <c r="AD1361" t="s">
        <v>171</v>
      </c>
      <c r="AE1361" t="s">
        <v>52</v>
      </c>
      <c r="AF1361" t="s">
        <v>52</v>
      </c>
      <c r="AG1361" t="s">
        <v>52</v>
      </c>
      <c r="AH1361">
        <v>9606</v>
      </c>
      <c r="AI1361" t="s">
        <v>61</v>
      </c>
      <c r="AJ1361" t="s">
        <v>3754</v>
      </c>
      <c r="AK1361" t="s">
        <v>63</v>
      </c>
      <c r="AL1361" t="s">
        <v>902</v>
      </c>
    </row>
    <row r="1362" spans="1:38" x14ac:dyDescent="0.2">
      <c r="A1362">
        <v>1752</v>
      </c>
      <c r="B1362">
        <v>34686207</v>
      </c>
      <c r="C1362" t="s">
        <v>38</v>
      </c>
      <c r="D1362" t="s">
        <v>3743</v>
      </c>
      <c r="E1362" t="s">
        <v>3755</v>
      </c>
      <c r="F1362">
        <v>2344</v>
      </c>
      <c r="G1362">
        <v>2344</v>
      </c>
      <c r="H1362" t="s">
        <v>41</v>
      </c>
      <c r="I1362">
        <v>17</v>
      </c>
      <c r="J1362" t="s">
        <v>228</v>
      </c>
      <c r="K1362" t="s">
        <v>43</v>
      </c>
      <c r="L1362" t="s">
        <v>3752</v>
      </c>
      <c r="M1362" t="s">
        <v>45</v>
      </c>
      <c r="N1362" t="s">
        <v>46</v>
      </c>
      <c r="O1362" t="s">
        <v>47</v>
      </c>
      <c r="P1362" t="s">
        <v>898</v>
      </c>
      <c r="Q1362" t="s">
        <v>1344</v>
      </c>
      <c r="R1362" t="s">
        <v>3753</v>
      </c>
      <c r="S1362" t="s">
        <v>2369</v>
      </c>
      <c r="T1362">
        <f xml:space="preserve"> 0.3</f>
        <v>0.3</v>
      </c>
      <c r="U1362" t="s">
        <v>3749</v>
      </c>
      <c r="V1362" t="s">
        <v>54</v>
      </c>
      <c r="W1362" t="s">
        <v>55</v>
      </c>
      <c r="X1362" t="s">
        <v>56</v>
      </c>
      <c r="Y1362" t="s">
        <v>2375</v>
      </c>
      <c r="Z1362" t="s">
        <v>107</v>
      </c>
      <c r="AA1362" t="s">
        <v>900</v>
      </c>
      <c r="AB1362">
        <v>2</v>
      </c>
      <c r="AC1362" t="s">
        <v>233</v>
      </c>
      <c r="AD1362" t="s">
        <v>171</v>
      </c>
      <c r="AE1362" t="s">
        <v>52</v>
      </c>
      <c r="AF1362" t="s">
        <v>52</v>
      </c>
      <c r="AG1362" t="s">
        <v>52</v>
      </c>
      <c r="AH1362">
        <v>9606</v>
      </c>
      <c r="AI1362" t="s">
        <v>61</v>
      </c>
      <c r="AJ1362" t="s">
        <v>3754</v>
      </c>
      <c r="AK1362" t="s">
        <v>63</v>
      </c>
      <c r="AL1362" t="s">
        <v>902</v>
      </c>
    </row>
    <row r="1363" spans="1:38" x14ac:dyDescent="0.2">
      <c r="A1363">
        <v>1753</v>
      </c>
      <c r="B1363">
        <v>35021089</v>
      </c>
      <c r="C1363" t="s">
        <v>38</v>
      </c>
      <c r="D1363" t="s">
        <v>3756</v>
      </c>
      <c r="E1363" t="s">
        <v>3757</v>
      </c>
      <c r="F1363">
        <v>217</v>
      </c>
      <c r="G1363">
        <v>217</v>
      </c>
      <c r="H1363" t="s">
        <v>41</v>
      </c>
      <c r="I1363">
        <v>17</v>
      </c>
      <c r="J1363" t="s">
        <v>71</v>
      </c>
      <c r="K1363" t="s">
        <v>43</v>
      </c>
      <c r="L1363" t="s">
        <v>3758</v>
      </c>
      <c r="M1363" t="s">
        <v>45</v>
      </c>
      <c r="N1363" t="s">
        <v>73</v>
      </c>
      <c r="O1363" t="s">
        <v>47</v>
      </c>
      <c r="P1363" t="s">
        <v>74</v>
      </c>
      <c r="Q1363" t="s">
        <v>1339</v>
      </c>
      <c r="R1363" t="s">
        <v>52</v>
      </c>
      <c r="S1363" t="s">
        <v>52</v>
      </c>
      <c r="T1363" t="s">
        <v>98</v>
      </c>
      <c r="U1363" t="s">
        <v>3759</v>
      </c>
      <c r="V1363" t="s">
        <v>54</v>
      </c>
      <c r="W1363" t="s">
        <v>55</v>
      </c>
      <c r="X1363" t="s">
        <v>56</v>
      </c>
      <c r="Y1363" t="s">
        <v>192</v>
      </c>
      <c r="Z1363" t="s">
        <v>68</v>
      </c>
      <c r="AA1363" t="s">
        <v>82</v>
      </c>
      <c r="AB1363">
        <v>1</v>
      </c>
      <c r="AC1363" t="s">
        <v>2178</v>
      </c>
      <c r="AD1363" t="s">
        <v>52</v>
      </c>
      <c r="AE1363" t="s">
        <v>52</v>
      </c>
      <c r="AF1363" t="s">
        <v>52</v>
      </c>
      <c r="AG1363" t="s">
        <v>52</v>
      </c>
      <c r="AH1363">
        <v>9606</v>
      </c>
      <c r="AI1363" t="s">
        <v>61</v>
      </c>
      <c r="AJ1363" t="s">
        <v>52</v>
      </c>
      <c r="AK1363" t="s">
        <v>63</v>
      </c>
      <c r="AL1363" t="s">
        <v>104</v>
      </c>
    </row>
    <row r="1364" spans="1:38" x14ac:dyDescent="0.2">
      <c r="A1364">
        <v>1754</v>
      </c>
      <c r="B1364">
        <v>35021089</v>
      </c>
      <c r="C1364" t="s">
        <v>38</v>
      </c>
      <c r="D1364" t="s">
        <v>3756</v>
      </c>
      <c r="E1364" t="s">
        <v>3760</v>
      </c>
      <c r="F1364">
        <v>217</v>
      </c>
      <c r="G1364">
        <v>217</v>
      </c>
      <c r="H1364" t="s">
        <v>41</v>
      </c>
      <c r="I1364">
        <v>15</v>
      </c>
      <c r="J1364" t="s">
        <v>71</v>
      </c>
      <c r="K1364" t="s">
        <v>43</v>
      </c>
      <c r="L1364" t="s">
        <v>3758</v>
      </c>
      <c r="M1364" t="s">
        <v>45</v>
      </c>
      <c r="N1364" t="s">
        <v>73</v>
      </c>
      <c r="O1364" t="s">
        <v>47</v>
      </c>
      <c r="P1364" t="s">
        <v>74</v>
      </c>
      <c r="Q1364" t="s">
        <v>1339</v>
      </c>
      <c r="R1364" t="s">
        <v>52</v>
      </c>
      <c r="S1364" t="s">
        <v>52</v>
      </c>
      <c r="T1364" t="s">
        <v>98</v>
      </c>
      <c r="U1364" t="s">
        <v>3759</v>
      </c>
      <c r="V1364" t="s">
        <v>54</v>
      </c>
      <c r="W1364" t="s">
        <v>55</v>
      </c>
      <c r="X1364" t="s">
        <v>56</v>
      </c>
      <c r="Y1364" t="s">
        <v>3101</v>
      </c>
      <c r="Z1364" t="s">
        <v>209</v>
      </c>
      <c r="AA1364" t="s">
        <v>82</v>
      </c>
      <c r="AB1364">
        <v>1</v>
      </c>
      <c r="AC1364" t="s">
        <v>2178</v>
      </c>
      <c r="AD1364" t="s">
        <v>52</v>
      </c>
      <c r="AE1364" t="s">
        <v>52</v>
      </c>
      <c r="AF1364" t="s">
        <v>52</v>
      </c>
      <c r="AG1364" t="s">
        <v>52</v>
      </c>
      <c r="AH1364">
        <v>9606</v>
      </c>
      <c r="AI1364" t="s">
        <v>61</v>
      </c>
      <c r="AJ1364" t="s">
        <v>52</v>
      </c>
      <c r="AK1364" t="s">
        <v>63</v>
      </c>
      <c r="AL1364" t="s">
        <v>104</v>
      </c>
    </row>
    <row r="1365" spans="1:38" x14ac:dyDescent="0.2">
      <c r="A1365">
        <v>1755</v>
      </c>
      <c r="B1365">
        <v>35021089</v>
      </c>
      <c r="C1365" t="s">
        <v>38</v>
      </c>
      <c r="D1365" t="s">
        <v>3756</v>
      </c>
      <c r="E1365" t="s">
        <v>3761</v>
      </c>
      <c r="F1365">
        <v>217</v>
      </c>
      <c r="G1365">
        <v>217</v>
      </c>
      <c r="H1365" t="s">
        <v>41</v>
      </c>
      <c r="I1365">
        <v>15</v>
      </c>
      <c r="J1365" t="s">
        <v>71</v>
      </c>
      <c r="K1365" t="s">
        <v>43</v>
      </c>
      <c r="L1365" t="s">
        <v>3758</v>
      </c>
      <c r="M1365" t="s">
        <v>45</v>
      </c>
      <c r="N1365" t="s">
        <v>73</v>
      </c>
      <c r="O1365" t="s">
        <v>47</v>
      </c>
      <c r="P1365" t="s">
        <v>74</v>
      </c>
      <c r="Q1365" t="s">
        <v>1339</v>
      </c>
      <c r="R1365" t="s">
        <v>52</v>
      </c>
      <c r="S1365" t="s">
        <v>52</v>
      </c>
      <c r="T1365" t="s">
        <v>98</v>
      </c>
      <c r="U1365" t="s">
        <v>3759</v>
      </c>
      <c r="V1365" t="s">
        <v>54</v>
      </c>
      <c r="W1365" t="s">
        <v>55</v>
      </c>
      <c r="X1365" t="s">
        <v>56</v>
      </c>
      <c r="Y1365" t="s">
        <v>861</v>
      </c>
      <c r="Z1365" t="s">
        <v>68</v>
      </c>
      <c r="AA1365" t="s">
        <v>82</v>
      </c>
      <c r="AB1365">
        <v>1</v>
      </c>
      <c r="AC1365" t="s">
        <v>2178</v>
      </c>
      <c r="AD1365" t="s">
        <v>52</v>
      </c>
      <c r="AE1365" t="s">
        <v>52</v>
      </c>
      <c r="AF1365" t="s">
        <v>52</v>
      </c>
      <c r="AG1365" t="s">
        <v>52</v>
      </c>
      <c r="AH1365">
        <v>9606</v>
      </c>
      <c r="AI1365" t="s">
        <v>61</v>
      </c>
      <c r="AJ1365" t="s">
        <v>52</v>
      </c>
      <c r="AK1365" t="s">
        <v>63</v>
      </c>
      <c r="AL1365" t="s">
        <v>104</v>
      </c>
    </row>
    <row r="1366" spans="1:38" x14ac:dyDescent="0.2">
      <c r="A1366">
        <v>1756</v>
      </c>
      <c r="B1366">
        <v>35021089</v>
      </c>
      <c r="C1366" t="s">
        <v>38</v>
      </c>
      <c r="D1366" t="s">
        <v>3756</v>
      </c>
      <c r="E1366" t="s">
        <v>3762</v>
      </c>
      <c r="F1366">
        <v>217</v>
      </c>
      <c r="G1366">
        <v>217</v>
      </c>
      <c r="H1366" t="s">
        <v>41</v>
      </c>
      <c r="I1366">
        <v>18</v>
      </c>
      <c r="J1366" t="s">
        <v>71</v>
      </c>
      <c r="K1366" t="s">
        <v>43</v>
      </c>
      <c r="L1366" t="s">
        <v>3758</v>
      </c>
      <c r="M1366" t="s">
        <v>45</v>
      </c>
      <c r="N1366" t="s">
        <v>73</v>
      </c>
      <c r="O1366" t="s">
        <v>47</v>
      </c>
      <c r="P1366" t="s">
        <v>74</v>
      </c>
      <c r="Q1366" t="s">
        <v>1339</v>
      </c>
      <c r="R1366" t="s">
        <v>52</v>
      </c>
      <c r="S1366" t="s">
        <v>52</v>
      </c>
      <c r="T1366" t="s">
        <v>98</v>
      </c>
      <c r="U1366" t="s">
        <v>3759</v>
      </c>
      <c r="V1366" t="s">
        <v>54</v>
      </c>
      <c r="W1366" t="s">
        <v>55</v>
      </c>
      <c r="X1366" t="s">
        <v>56</v>
      </c>
      <c r="Y1366" t="s">
        <v>189</v>
      </c>
      <c r="Z1366" t="s">
        <v>190</v>
      </c>
      <c r="AA1366" t="s">
        <v>82</v>
      </c>
      <c r="AB1366">
        <v>1</v>
      </c>
      <c r="AC1366" t="s">
        <v>2178</v>
      </c>
      <c r="AD1366" t="s">
        <v>52</v>
      </c>
      <c r="AE1366" t="s">
        <v>52</v>
      </c>
      <c r="AF1366" t="s">
        <v>52</v>
      </c>
      <c r="AG1366" t="s">
        <v>52</v>
      </c>
      <c r="AH1366">
        <v>9606</v>
      </c>
      <c r="AI1366" t="s">
        <v>61</v>
      </c>
      <c r="AJ1366" t="s">
        <v>52</v>
      </c>
      <c r="AK1366" t="s">
        <v>63</v>
      </c>
      <c r="AL1366" t="s">
        <v>104</v>
      </c>
    </row>
    <row r="1367" spans="1:38" x14ac:dyDescent="0.2">
      <c r="A1367">
        <v>1757</v>
      </c>
      <c r="B1367">
        <v>35021089</v>
      </c>
      <c r="C1367" t="s">
        <v>38</v>
      </c>
      <c r="D1367" t="s">
        <v>3756</v>
      </c>
      <c r="E1367" t="s">
        <v>3763</v>
      </c>
      <c r="F1367">
        <v>217</v>
      </c>
      <c r="G1367">
        <v>217</v>
      </c>
      <c r="H1367" t="s">
        <v>41</v>
      </c>
      <c r="I1367">
        <v>16</v>
      </c>
      <c r="J1367" t="s">
        <v>71</v>
      </c>
      <c r="K1367" t="s">
        <v>43</v>
      </c>
      <c r="L1367" t="s">
        <v>3758</v>
      </c>
      <c r="M1367" t="s">
        <v>45</v>
      </c>
      <c r="N1367" t="s">
        <v>73</v>
      </c>
      <c r="O1367" t="s">
        <v>47</v>
      </c>
      <c r="P1367" t="s">
        <v>74</v>
      </c>
      <c r="Q1367" t="s">
        <v>1339</v>
      </c>
      <c r="R1367" t="s">
        <v>52</v>
      </c>
      <c r="S1367" t="s">
        <v>52</v>
      </c>
      <c r="T1367" t="s">
        <v>98</v>
      </c>
      <c r="U1367" t="s">
        <v>3759</v>
      </c>
      <c r="V1367" t="s">
        <v>54</v>
      </c>
      <c r="W1367" t="s">
        <v>55</v>
      </c>
      <c r="X1367" t="s">
        <v>56</v>
      </c>
      <c r="Y1367" t="s">
        <v>204</v>
      </c>
      <c r="Z1367" t="s">
        <v>68</v>
      </c>
      <c r="AA1367" t="s">
        <v>82</v>
      </c>
      <c r="AB1367">
        <v>1</v>
      </c>
      <c r="AC1367" t="s">
        <v>2178</v>
      </c>
      <c r="AD1367" t="s">
        <v>52</v>
      </c>
      <c r="AE1367" t="s">
        <v>52</v>
      </c>
      <c r="AF1367" t="s">
        <v>52</v>
      </c>
      <c r="AG1367" t="s">
        <v>52</v>
      </c>
      <c r="AH1367">
        <v>9606</v>
      </c>
      <c r="AI1367" t="s">
        <v>61</v>
      </c>
      <c r="AJ1367" t="s">
        <v>52</v>
      </c>
      <c r="AK1367" t="s">
        <v>63</v>
      </c>
      <c r="AL1367" t="s">
        <v>104</v>
      </c>
    </row>
    <row r="1368" spans="1:38" x14ac:dyDescent="0.2">
      <c r="A1368">
        <v>1758</v>
      </c>
      <c r="B1368">
        <v>35021089</v>
      </c>
      <c r="C1368" t="s">
        <v>38</v>
      </c>
      <c r="D1368" t="s">
        <v>3756</v>
      </c>
      <c r="E1368" t="s">
        <v>3764</v>
      </c>
      <c r="F1368">
        <v>217</v>
      </c>
      <c r="G1368">
        <v>217</v>
      </c>
      <c r="H1368" t="s">
        <v>41</v>
      </c>
      <c r="I1368">
        <v>12</v>
      </c>
      <c r="J1368" t="s">
        <v>71</v>
      </c>
      <c r="K1368" t="s">
        <v>43</v>
      </c>
      <c r="L1368" t="s">
        <v>3758</v>
      </c>
      <c r="M1368" t="s">
        <v>45</v>
      </c>
      <c r="N1368" t="s">
        <v>73</v>
      </c>
      <c r="O1368" t="s">
        <v>47</v>
      </c>
      <c r="P1368" t="s">
        <v>74</v>
      </c>
      <c r="Q1368" t="s">
        <v>1339</v>
      </c>
      <c r="R1368" t="s">
        <v>52</v>
      </c>
      <c r="S1368" t="s">
        <v>52</v>
      </c>
      <c r="T1368" t="s">
        <v>98</v>
      </c>
      <c r="U1368" t="s">
        <v>3759</v>
      </c>
      <c r="V1368" t="s">
        <v>54</v>
      </c>
      <c r="W1368" t="s">
        <v>55</v>
      </c>
      <c r="X1368" t="s">
        <v>56</v>
      </c>
      <c r="Y1368" t="s">
        <v>325</v>
      </c>
      <c r="Z1368" t="s">
        <v>326</v>
      </c>
      <c r="AA1368" t="s">
        <v>82</v>
      </c>
      <c r="AB1368">
        <v>1</v>
      </c>
      <c r="AC1368" t="s">
        <v>2178</v>
      </c>
      <c r="AD1368" t="s">
        <v>52</v>
      </c>
      <c r="AE1368" t="s">
        <v>52</v>
      </c>
      <c r="AF1368" t="s">
        <v>52</v>
      </c>
      <c r="AG1368" t="s">
        <v>52</v>
      </c>
      <c r="AH1368">
        <v>9606</v>
      </c>
      <c r="AI1368" t="s">
        <v>61</v>
      </c>
      <c r="AJ1368" t="s">
        <v>52</v>
      </c>
      <c r="AK1368" t="s">
        <v>63</v>
      </c>
      <c r="AL1368" t="s">
        <v>104</v>
      </c>
    </row>
    <row r="1369" spans="1:38" x14ac:dyDescent="0.2">
      <c r="A1369">
        <v>1759</v>
      </c>
      <c r="B1369">
        <v>35021089</v>
      </c>
      <c r="C1369" t="s">
        <v>38</v>
      </c>
      <c r="D1369" t="s">
        <v>3756</v>
      </c>
      <c r="E1369" t="s">
        <v>3765</v>
      </c>
      <c r="F1369">
        <v>217</v>
      </c>
      <c r="G1369">
        <v>217</v>
      </c>
      <c r="H1369" t="s">
        <v>41</v>
      </c>
      <c r="I1369">
        <v>10</v>
      </c>
      <c r="J1369" t="s">
        <v>71</v>
      </c>
      <c r="K1369" t="s">
        <v>43</v>
      </c>
      <c r="L1369" t="s">
        <v>3758</v>
      </c>
      <c r="M1369" t="s">
        <v>45</v>
      </c>
      <c r="N1369" t="s">
        <v>73</v>
      </c>
      <c r="O1369" t="s">
        <v>47</v>
      </c>
      <c r="P1369" t="s">
        <v>74</v>
      </c>
      <c r="Q1369" t="s">
        <v>1339</v>
      </c>
      <c r="R1369" t="s">
        <v>52</v>
      </c>
      <c r="S1369" t="s">
        <v>52</v>
      </c>
      <c r="T1369" t="s">
        <v>98</v>
      </c>
      <c r="U1369" t="s">
        <v>3759</v>
      </c>
      <c r="V1369" t="s">
        <v>54</v>
      </c>
      <c r="W1369" t="s">
        <v>55</v>
      </c>
      <c r="X1369" t="s">
        <v>56</v>
      </c>
      <c r="Y1369" t="s">
        <v>3766</v>
      </c>
      <c r="Z1369" t="s">
        <v>68</v>
      </c>
      <c r="AA1369" t="s">
        <v>82</v>
      </c>
      <c r="AB1369">
        <v>1</v>
      </c>
      <c r="AC1369" t="s">
        <v>2178</v>
      </c>
      <c r="AD1369" t="s">
        <v>52</v>
      </c>
      <c r="AE1369" t="s">
        <v>52</v>
      </c>
      <c r="AF1369" t="s">
        <v>52</v>
      </c>
      <c r="AG1369" t="s">
        <v>52</v>
      </c>
      <c r="AH1369">
        <v>9606</v>
      </c>
      <c r="AI1369" t="s">
        <v>61</v>
      </c>
      <c r="AJ1369" t="s">
        <v>52</v>
      </c>
      <c r="AK1369" t="s">
        <v>63</v>
      </c>
      <c r="AL1369" t="s">
        <v>104</v>
      </c>
    </row>
    <row r="1370" spans="1:38" x14ac:dyDescent="0.2">
      <c r="A1370">
        <v>1760</v>
      </c>
      <c r="B1370">
        <v>35021089</v>
      </c>
      <c r="C1370" t="s">
        <v>38</v>
      </c>
      <c r="D1370" t="s">
        <v>3756</v>
      </c>
      <c r="E1370" t="s">
        <v>3767</v>
      </c>
      <c r="F1370">
        <v>217</v>
      </c>
      <c r="G1370">
        <v>217</v>
      </c>
      <c r="H1370" t="s">
        <v>41</v>
      </c>
      <c r="I1370">
        <v>13</v>
      </c>
      <c r="J1370" t="s">
        <v>71</v>
      </c>
      <c r="K1370" t="s">
        <v>43</v>
      </c>
      <c r="L1370" t="s">
        <v>3758</v>
      </c>
      <c r="M1370" t="s">
        <v>45</v>
      </c>
      <c r="N1370" t="s">
        <v>73</v>
      </c>
      <c r="O1370" t="s">
        <v>47</v>
      </c>
      <c r="P1370" t="s">
        <v>74</v>
      </c>
      <c r="Q1370" t="s">
        <v>1339</v>
      </c>
      <c r="R1370" t="s">
        <v>52</v>
      </c>
      <c r="S1370" t="s">
        <v>52</v>
      </c>
      <c r="T1370" t="s">
        <v>98</v>
      </c>
      <c r="U1370" t="s">
        <v>3759</v>
      </c>
      <c r="V1370" t="s">
        <v>54</v>
      </c>
      <c r="W1370" t="s">
        <v>55</v>
      </c>
      <c r="X1370" t="s">
        <v>56</v>
      </c>
      <c r="Y1370" t="s">
        <v>81</v>
      </c>
      <c r="Z1370" t="s">
        <v>58</v>
      </c>
      <c r="AA1370" t="s">
        <v>82</v>
      </c>
      <c r="AB1370">
        <v>1</v>
      </c>
      <c r="AC1370" t="s">
        <v>2178</v>
      </c>
      <c r="AD1370" t="s">
        <v>52</v>
      </c>
      <c r="AE1370" t="s">
        <v>52</v>
      </c>
      <c r="AF1370" t="s">
        <v>52</v>
      </c>
      <c r="AG1370" t="s">
        <v>52</v>
      </c>
      <c r="AH1370">
        <v>9606</v>
      </c>
      <c r="AI1370" t="s">
        <v>61</v>
      </c>
      <c r="AJ1370" t="s">
        <v>52</v>
      </c>
      <c r="AK1370" t="s">
        <v>63</v>
      </c>
      <c r="AL1370" t="s">
        <v>104</v>
      </c>
    </row>
    <row r="1371" spans="1:38" x14ac:dyDescent="0.2">
      <c r="A1371">
        <v>1761</v>
      </c>
      <c r="B1371">
        <v>35021089</v>
      </c>
      <c r="C1371" t="s">
        <v>38</v>
      </c>
      <c r="D1371" t="s">
        <v>3756</v>
      </c>
      <c r="E1371" t="s">
        <v>3768</v>
      </c>
      <c r="F1371">
        <v>217</v>
      </c>
      <c r="G1371">
        <v>217</v>
      </c>
      <c r="H1371" t="s">
        <v>41</v>
      </c>
      <c r="I1371">
        <v>16</v>
      </c>
      <c r="J1371" t="s">
        <v>71</v>
      </c>
      <c r="K1371" t="s">
        <v>43</v>
      </c>
      <c r="L1371" t="s">
        <v>3758</v>
      </c>
      <c r="M1371" t="s">
        <v>45</v>
      </c>
      <c r="N1371" t="s">
        <v>73</v>
      </c>
      <c r="O1371" t="s">
        <v>47</v>
      </c>
      <c r="P1371" t="s">
        <v>74</v>
      </c>
      <c r="Q1371" t="s">
        <v>1339</v>
      </c>
      <c r="R1371" t="s">
        <v>52</v>
      </c>
      <c r="S1371" t="s">
        <v>52</v>
      </c>
      <c r="T1371" t="s">
        <v>98</v>
      </c>
      <c r="U1371" t="s">
        <v>3759</v>
      </c>
      <c r="V1371" t="s">
        <v>54</v>
      </c>
      <c r="W1371" t="s">
        <v>55</v>
      </c>
      <c r="X1371" t="s">
        <v>56</v>
      </c>
      <c r="Y1371" t="s">
        <v>3769</v>
      </c>
      <c r="Z1371" t="s">
        <v>3635</v>
      </c>
      <c r="AA1371" t="s">
        <v>82</v>
      </c>
      <c r="AB1371">
        <v>1</v>
      </c>
      <c r="AC1371" t="s">
        <v>2178</v>
      </c>
      <c r="AD1371" t="s">
        <v>52</v>
      </c>
      <c r="AE1371" t="s">
        <v>52</v>
      </c>
      <c r="AF1371" t="s">
        <v>52</v>
      </c>
      <c r="AG1371" t="s">
        <v>52</v>
      </c>
      <c r="AH1371">
        <v>9606</v>
      </c>
      <c r="AI1371" t="s">
        <v>61</v>
      </c>
      <c r="AJ1371" t="s">
        <v>52</v>
      </c>
      <c r="AK1371" t="s">
        <v>63</v>
      </c>
      <c r="AL1371" t="s">
        <v>104</v>
      </c>
    </row>
    <row r="1372" spans="1:38" x14ac:dyDescent="0.2">
      <c r="A1372">
        <v>1762</v>
      </c>
      <c r="B1372">
        <v>35021089</v>
      </c>
      <c r="C1372" t="s">
        <v>38</v>
      </c>
      <c r="D1372" t="s">
        <v>3756</v>
      </c>
      <c r="E1372" t="s">
        <v>3770</v>
      </c>
      <c r="F1372">
        <v>217</v>
      </c>
      <c r="G1372">
        <v>217</v>
      </c>
      <c r="H1372" t="s">
        <v>41</v>
      </c>
      <c r="I1372">
        <v>15</v>
      </c>
      <c r="J1372" t="s">
        <v>71</v>
      </c>
      <c r="K1372" t="s">
        <v>43</v>
      </c>
      <c r="L1372" t="s">
        <v>3758</v>
      </c>
      <c r="M1372" t="s">
        <v>45</v>
      </c>
      <c r="N1372" t="s">
        <v>73</v>
      </c>
      <c r="O1372" t="s">
        <v>47</v>
      </c>
      <c r="P1372" t="s">
        <v>74</v>
      </c>
      <c r="Q1372" t="s">
        <v>1339</v>
      </c>
      <c r="R1372" t="s">
        <v>52</v>
      </c>
      <c r="S1372" t="s">
        <v>52</v>
      </c>
      <c r="T1372" t="s">
        <v>98</v>
      </c>
      <c r="U1372" t="s">
        <v>3759</v>
      </c>
      <c r="V1372" t="s">
        <v>54</v>
      </c>
      <c r="W1372" t="s">
        <v>55</v>
      </c>
      <c r="X1372" t="s">
        <v>56</v>
      </c>
      <c r="Y1372" t="s">
        <v>273</v>
      </c>
      <c r="Z1372" t="s">
        <v>265</v>
      </c>
      <c r="AA1372" t="s">
        <v>82</v>
      </c>
      <c r="AB1372">
        <v>1</v>
      </c>
      <c r="AC1372" t="s">
        <v>2178</v>
      </c>
      <c r="AD1372" t="s">
        <v>52</v>
      </c>
      <c r="AE1372" t="s">
        <v>52</v>
      </c>
      <c r="AF1372" t="s">
        <v>52</v>
      </c>
      <c r="AG1372" t="s">
        <v>52</v>
      </c>
      <c r="AH1372">
        <v>9606</v>
      </c>
      <c r="AI1372" t="s">
        <v>61</v>
      </c>
      <c r="AJ1372" t="s">
        <v>52</v>
      </c>
      <c r="AK1372" t="s">
        <v>63</v>
      </c>
      <c r="AL1372" t="s">
        <v>104</v>
      </c>
    </row>
    <row r="1373" spans="1:38" x14ac:dyDescent="0.2">
      <c r="A1373">
        <v>1763</v>
      </c>
      <c r="B1373">
        <v>35021089</v>
      </c>
      <c r="C1373" t="s">
        <v>38</v>
      </c>
      <c r="D1373" t="s">
        <v>3756</v>
      </c>
      <c r="E1373" t="s">
        <v>3771</v>
      </c>
      <c r="F1373">
        <v>217</v>
      </c>
      <c r="G1373">
        <v>217</v>
      </c>
      <c r="H1373" t="s">
        <v>41</v>
      </c>
      <c r="I1373">
        <v>22</v>
      </c>
      <c r="J1373" t="s">
        <v>71</v>
      </c>
      <c r="K1373" t="s">
        <v>43</v>
      </c>
      <c r="L1373" t="s">
        <v>3758</v>
      </c>
      <c r="M1373" t="s">
        <v>45</v>
      </c>
      <c r="N1373" t="s">
        <v>73</v>
      </c>
      <c r="O1373" t="s">
        <v>47</v>
      </c>
      <c r="P1373" t="s">
        <v>74</v>
      </c>
      <c r="Q1373" t="s">
        <v>1339</v>
      </c>
      <c r="R1373" t="s">
        <v>52</v>
      </c>
      <c r="S1373" t="s">
        <v>52</v>
      </c>
      <c r="T1373" t="s">
        <v>98</v>
      </c>
      <c r="U1373" t="s">
        <v>3759</v>
      </c>
      <c r="V1373" t="s">
        <v>54</v>
      </c>
      <c r="W1373" t="s">
        <v>55</v>
      </c>
      <c r="X1373" t="s">
        <v>56</v>
      </c>
      <c r="Y1373" t="s">
        <v>936</v>
      </c>
      <c r="Z1373" t="s">
        <v>572</v>
      </c>
      <c r="AA1373" t="s">
        <v>82</v>
      </c>
      <c r="AB1373">
        <v>1</v>
      </c>
      <c r="AC1373" t="s">
        <v>2178</v>
      </c>
      <c r="AD1373" t="s">
        <v>52</v>
      </c>
      <c r="AE1373" t="s">
        <v>52</v>
      </c>
      <c r="AF1373" t="s">
        <v>52</v>
      </c>
      <c r="AG1373" t="s">
        <v>52</v>
      </c>
      <c r="AH1373">
        <v>9606</v>
      </c>
      <c r="AI1373" t="s">
        <v>61</v>
      </c>
      <c r="AJ1373" t="s">
        <v>52</v>
      </c>
      <c r="AK1373" t="s">
        <v>63</v>
      </c>
      <c r="AL1373" t="s">
        <v>104</v>
      </c>
    </row>
    <row r="1374" spans="1:38" x14ac:dyDescent="0.2">
      <c r="A1374">
        <v>1764</v>
      </c>
      <c r="B1374">
        <v>35021089</v>
      </c>
      <c r="C1374" t="s">
        <v>38</v>
      </c>
      <c r="D1374" t="s">
        <v>3756</v>
      </c>
      <c r="E1374" t="s">
        <v>3772</v>
      </c>
      <c r="F1374">
        <v>217</v>
      </c>
      <c r="G1374">
        <v>217</v>
      </c>
      <c r="H1374" t="s">
        <v>41</v>
      </c>
      <c r="I1374">
        <v>15</v>
      </c>
      <c r="J1374" t="s">
        <v>71</v>
      </c>
      <c r="K1374" t="s">
        <v>43</v>
      </c>
      <c r="L1374" t="s">
        <v>3758</v>
      </c>
      <c r="M1374" t="s">
        <v>45</v>
      </c>
      <c r="N1374" t="s">
        <v>73</v>
      </c>
      <c r="O1374" t="s">
        <v>47</v>
      </c>
      <c r="P1374" t="s">
        <v>74</v>
      </c>
      <c r="Q1374" t="s">
        <v>1339</v>
      </c>
      <c r="R1374" t="s">
        <v>52</v>
      </c>
      <c r="S1374" t="s">
        <v>52</v>
      </c>
      <c r="T1374" t="s">
        <v>98</v>
      </c>
      <c r="U1374" t="s">
        <v>3759</v>
      </c>
      <c r="V1374" t="s">
        <v>54</v>
      </c>
      <c r="W1374" t="s">
        <v>55</v>
      </c>
      <c r="X1374" t="s">
        <v>56</v>
      </c>
      <c r="Y1374" t="s">
        <v>930</v>
      </c>
      <c r="Z1374" t="s">
        <v>572</v>
      </c>
      <c r="AA1374" t="s">
        <v>82</v>
      </c>
      <c r="AB1374">
        <v>1</v>
      </c>
      <c r="AC1374" t="s">
        <v>2178</v>
      </c>
      <c r="AD1374" t="s">
        <v>52</v>
      </c>
      <c r="AE1374" t="s">
        <v>52</v>
      </c>
      <c r="AF1374" t="s">
        <v>52</v>
      </c>
      <c r="AG1374" t="s">
        <v>52</v>
      </c>
      <c r="AH1374">
        <v>9606</v>
      </c>
      <c r="AI1374" t="s">
        <v>61</v>
      </c>
      <c r="AJ1374" t="s">
        <v>52</v>
      </c>
      <c r="AK1374" t="s">
        <v>63</v>
      </c>
      <c r="AL1374" t="s">
        <v>104</v>
      </c>
    </row>
    <row r="1375" spans="1:38" x14ac:dyDescent="0.2">
      <c r="A1375">
        <v>1766</v>
      </c>
      <c r="B1375">
        <v>30773463</v>
      </c>
      <c r="C1375" t="s">
        <v>38</v>
      </c>
      <c r="D1375" t="s">
        <v>3773</v>
      </c>
      <c r="E1375" t="s">
        <v>3774</v>
      </c>
      <c r="F1375">
        <v>2325</v>
      </c>
      <c r="G1375">
        <v>2325</v>
      </c>
      <c r="H1375" t="s">
        <v>41</v>
      </c>
      <c r="I1375">
        <v>193</v>
      </c>
      <c r="J1375" t="s">
        <v>3775</v>
      </c>
      <c r="K1375" t="s">
        <v>43</v>
      </c>
      <c r="L1375" t="s">
        <v>3776</v>
      </c>
      <c r="M1375" t="s">
        <v>45</v>
      </c>
      <c r="N1375" t="s">
        <v>73</v>
      </c>
      <c r="O1375" t="s">
        <v>47</v>
      </c>
      <c r="P1375" t="s">
        <v>48</v>
      </c>
      <c r="Q1375" t="s">
        <v>2025</v>
      </c>
      <c r="R1375" t="s">
        <v>2481</v>
      </c>
      <c r="S1375" t="s">
        <v>52</v>
      </c>
      <c r="T1375">
        <f xml:space="preserve"> 0.2</f>
        <v>0.2</v>
      </c>
      <c r="U1375" t="s">
        <v>3777</v>
      </c>
      <c r="V1375" t="s">
        <v>54</v>
      </c>
      <c r="W1375" t="s">
        <v>55</v>
      </c>
      <c r="X1375" t="s">
        <v>56</v>
      </c>
      <c r="Y1375" t="s">
        <v>217</v>
      </c>
      <c r="Z1375" t="s">
        <v>195</v>
      </c>
      <c r="AA1375" t="s">
        <v>59</v>
      </c>
      <c r="AB1375">
        <v>1</v>
      </c>
      <c r="AC1375" t="s">
        <v>3778</v>
      </c>
      <c r="AD1375" t="s">
        <v>52</v>
      </c>
      <c r="AE1375" t="s">
        <v>52</v>
      </c>
      <c r="AF1375" t="s">
        <v>52</v>
      </c>
      <c r="AG1375" t="s">
        <v>52</v>
      </c>
      <c r="AH1375">
        <v>9606</v>
      </c>
      <c r="AI1375" t="s">
        <v>61</v>
      </c>
      <c r="AJ1375" t="s">
        <v>52</v>
      </c>
      <c r="AK1375" t="s">
        <v>63</v>
      </c>
      <c r="AL1375" t="s">
        <v>64</v>
      </c>
    </row>
    <row r="1376" spans="1:38" x14ac:dyDescent="0.2">
      <c r="A1376">
        <v>1767</v>
      </c>
      <c r="B1376">
        <v>30773463</v>
      </c>
      <c r="C1376" t="s">
        <v>38</v>
      </c>
      <c r="D1376" t="s">
        <v>3773</v>
      </c>
      <c r="E1376" t="s">
        <v>3779</v>
      </c>
      <c r="F1376">
        <v>2325</v>
      </c>
      <c r="G1376">
        <v>2325</v>
      </c>
      <c r="H1376" t="s">
        <v>41</v>
      </c>
      <c r="I1376">
        <v>352</v>
      </c>
      <c r="J1376" t="s">
        <v>3775</v>
      </c>
      <c r="K1376" t="s">
        <v>43</v>
      </c>
      <c r="L1376" t="s">
        <v>3776</v>
      </c>
      <c r="M1376" t="s">
        <v>45</v>
      </c>
      <c r="N1376" t="s">
        <v>73</v>
      </c>
      <c r="O1376" t="s">
        <v>47</v>
      </c>
      <c r="P1376" t="s">
        <v>48</v>
      </c>
      <c r="Q1376" t="s">
        <v>2025</v>
      </c>
      <c r="R1376" t="s">
        <v>2481</v>
      </c>
      <c r="S1376" t="s">
        <v>52</v>
      </c>
      <c r="T1376">
        <f xml:space="preserve"> 0.2</f>
        <v>0.2</v>
      </c>
      <c r="U1376" t="s">
        <v>3777</v>
      </c>
      <c r="V1376" t="s">
        <v>54</v>
      </c>
      <c r="W1376" t="s">
        <v>55</v>
      </c>
      <c r="X1376" t="s">
        <v>56</v>
      </c>
      <c r="Y1376" t="s">
        <v>192</v>
      </c>
      <c r="Z1376" t="s">
        <v>68</v>
      </c>
      <c r="AA1376" t="s">
        <v>59</v>
      </c>
      <c r="AB1376">
        <v>1</v>
      </c>
      <c r="AC1376" t="s">
        <v>3778</v>
      </c>
      <c r="AD1376" t="s">
        <v>52</v>
      </c>
      <c r="AE1376" t="s">
        <v>52</v>
      </c>
      <c r="AF1376" t="s">
        <v>52</v>
      </c>
      <c r="AG1376" t="s">
        <v>52</v>
      </c>
      <c r="AH1376">
        <v>9606</v>
      </c>
      <c r="AI1376" t="s">
        <v>61</v>
      </c>
      <c r="AJ1376" t="s">
        <v>52</v>
      </c>
      <c r="AK1376" t="s">
        <v>63</v>
      </c>
      <c r="AL1376" t="s">
        <v>64</v>
      </c>
    </row>
    <row r="1377" spans="1:38" x14ac:dyDescent="0.2">
      <c r="A1377">
        <v>1768</v>
      </c>
      <c r="B1377">
        <v>33513160</v>
      </c>
      <c r="C1377" t="s">
        <v>38</v>
      </c>
      <c r="D1377" t="s">
        <v>3780</v>
      </c>
      <c r="E1377" t="s">
        <v>3781</v>
      </c>
      <c r="F1377">
        <v>21663</v>
      </c>
      <c r="G1377">
        <v>21663</v>
      </c>
      <c r="H1377" t="s">
        <v>41</v>
      </c>
      <c r="I1377">
        <v>76</v>
      </c>
      <c r="J1377" t="s">
        <v>228</v>
      </c>
      <c r="K1377" t="s">
        <v>43</v>
      </c>
      <c r="L1377" t="s">
        <v>3782</v>
      </c>
      <c r="M1377" t="s">
        <v>45</v>
      </c>
      <c r="N1377" t="s">
        <v>279</v>
      </c>
      <c r="O1377" t="s">
        <v>47</v>
      </c>
      <c r="P1377" t="s">
        <v>74</v>
      </c>
      <c r="Q1377" t="s">
        <v>114</v>
      </c>
      <c r="R1377" t="s">
        <v>3783</v>
      </c>
      <c r="S1377" t="s">
        <v>52</v>
      </c>
      <c r="T1377">
        <f t="shared" ref="T1377:T1387" si="8" xml:space="preserve"> 0.4</f>
        <v>0.4</v>
      </c>
      <c r="U1377" t="s">
        <v>223</v>
      </c>
      <c r="V1377" t="s">
        <v>54</v>
      </c>
      <c r="W1377" t="s">
        <v>55</v>
      </c>
      <c r="X1377" t="s">
        <v>56</v>
      </c>
      <c r="Y1377" t="s">
        <v>589</v>
      </c>
      <c r="Z1377" t="s">
        <v>584</v>
      </c>
      <c r="AA1377" t="s">
        <v>389</v>
      </c>
      <c r="AB1377">
        <v>5</v>
      </c>
      <c r="AC1377" t="s">
        <v>3102</v>
      </c>
      <c r="AD1377" t="s">
        <v>117</v>
      </c>
      <c r="AE1377" t="s">
        <v>171</v>
      </c>
      <c r="AF1377" t="s">
        <v>3103</v>
      </c>
      <c r="AG1377" t="s">
        <v>171</v>
      </c>
      <c r="AH1377">
        <v>9606</v>
      </c>
      <c r="AI1377" t="s">
        <v>61</v>
      </c>
      <c r="AJ1377" t="s">
        <v>3784</v>
      </c>
      <c r="AK1377" t="s">
        <v>63</v>
      </c>
      <c r="AL1377" t="s">
        <v>3785</v>
      </c>
    </row>
    <row r="1378" spans="1:38" x14ac:dyDescent="0.2">
      <c r="A1378">
        <v>1769</v>
      </c>
      <c r="B1378">
        <v>33513160</v>
      </c>
      <c r="C1378" t="s">
        <v>38</v>
      </c>
      <c r="D1378" t="s">
        <v>3780</v>
      </c>
      <c r="E1378" t="s">
        <v>3786</v>
      </c>
      <c r="F1378">
        <v>21663</v>
      </c>
      <c r="G1378">
        <v>21663</v>
      </c>
      <c r="H1378" t="s">
        <v>41</v>
      </c>
      <c r="I1378">
        <v>47</v>
      </c>
      <c r="J1378" t="s">
        <v>228</v>
      </c>
      <c r="K1378" t="s">
        <v>43</v>
      </c>
      <c r="L1378" t="s">
        <v>3782</v>
      </c>
      <c r="M1378" t="s">
        <v>45</v>
      </c>
      <c r="N1378" t="s">
        <v>279</v>
      </c>
      <c r="O1378" t="s">
        <v>47</v>
      </c>
      <c r="P1378" t="s">
        <v>74</v>
      </c>
      <c r="Q1378" t="s">
        <v>114</v>
      </c>
      <c r="R1378" t="s">
        <v>3787</v>
      </c>
      <c r="S1378" t="s">
        <v>52</v>
      </c>
      <c r="T1378">
        <f t="shared" si="8"/>
        <v>0.4</v>
      </c>
      <c r="U1378" t="s">
        <v>223</v>
      </c>
      <c r="V1378" t="s">
        <v>54</v>
      </c>
      <c r="W1378" t="s">
        <v>55</v>
      </c>
      <c r="X1378" t="s">
        <v>56</v>
      </c>
      <c r="Y1378" t="s">
        <v>589</v>
      </c>
      <c r="Z1378" t="s">
        <v>584</v>
      </c>
      <c r="AA1378" t="s">
        <v>389</v>
      </c>
      <c r="AB1378">
        <v>5</v>
      </c>
      <c r="AC1378" t="s">
        <v>3102</v>
      </c>
      <c r="AD1378" t="s">
        <v>117</v>
      </c>
      <c r="AE1378" t="s">
        <v>171</v>
      </c>
      <c r="AF1378" t="s">
        <v>3103</v>
      </c>
      <c r="AG1378" t="s">
        <v>171</v>
      </c>
      <c r="AH1378">
        <v>9606</v>
      </c>
      <c r="AI1378" t="s">
        <v>61</v>
      </c>
      <c r="AJ1378" t="s">
        <v>3788</v>
      </c>
      <c r="AK1378" t="s">
        <v>63</v>
      </c>
      <c r="AL1378" t="s">
        <v>3785</v>
      </c>
    </row>
    <row r="1379" spans="1:38" x14ac:dyDescent="0.2">
      <c r="A1379">
        <v>1770</v>
      </c>
      <c r="B1379">
        <v>33513160</v>
      </c>
      <c r="C1379" t="s">
        <v>38</v>
      </c>
      <c r="D1379" t="s">
        <v>3780</v>
      </c>
      <c r="E1379" t="s">
        <v>3789</v>
      </c>
      <c r="F1379">
        <v>1752</v>
      </c>
      <c r="G1379">
        <v>1752</v>
      </c>
      <c r="H1379" t="s">
        <v>41</v>
      </c>
      <c r="I1379">
        <v>125</v>
      </c>
      <c r="J1379" t="s">
        <v>228</v>
      </c>
      <c r="K1379" t="s">
        <v>43</v>
      </c>
      <c r="L1379" t="s">
        <v>3297</v>
      </c>
      <c r="M1379" t="s">
        <v>45</v>
      </c>
      <c r="N1379" t="s">
        <v>279</v>
      </c>
      <c r="O1379" t="s">
        <v>47</v>
      </c>
      <c r="P1379" t="s">
        <v>74</v>
      </c>
      <c r="Q1379" t="s">
        <v>114</v>
      </c>
      <c r="R1379" t="s">
        <v>3783</v>
      </c>
      <c r="S1379" t="s">
        <v>52</v>
      </c>
      <c r="T1379">
        <f t="shared" si="8"/>
        <v>0.4</v>
      </c>
      <c r="U1379" t="s">
        <v>3790</v>
      </c>
      <c r="V1379" t="s">
        <v>54</v>
      </c>
      <c r="W1379" t="s">
        <v>55</v>
      </c>
      <c r="X1379" t="s">
        <v>56</v>
      </c>
      <c r="Y1379" t="s">
        <v>589</v>
      </c>
      <c r="Z1379" t="s">
        <v>584</v>
      </c>
      <c r="AA1379" t="s">
        <v>389</v>
      </c>
      <c r="AB1379">
        <v>4</v>
      </c>
      <c r="AC1379" t="s">
        <v>3102</v>
      </c>
      <c r="AD1379" t="s">
        <v>171</v>
      </c>
      <c r="AE1379" t="s">
        <v>3103</v>
      </c>
      <c r="AF1379" t="s">
        <v>171</v>
      </c>
      <c r="AG1379" t="s">
        <v>52</v>
      </c>
      <c r="AH1379">
        <v>9606</v>
      </c>
      <c r="AI1379" t="s">
        <v>61</v>
      </c>
      <c r="AJ1379" t="s">
        <v>3791</v>
      </c>
      <c r="AK1379" t="s">
        <v>63</v>
      </c>
      <c r="AL1379" t="s">
        <v>3785</v>
      </c>
    </row>
    <row r="1380" spans="1:38" x14ac:dyDescent="0.2">
      <c r="A1380">
        <v>1771</v>
      </c>
      <c r="B1380">
        <v>33513160</v>
      </c>
      <c r="C1380" t="s">
        <v>38</v>
      </c>
      <c r="D1380" t="s">
        <v>3780</v>
      </c>
      <c r="E1380" t="s">
        <v>3792</v>
      </c>
      <c r="F1380">
        <v>1752</v>
      </c>
      <c r="G1380">
        <v>1752</v>
      </c>
      <c r="H1380" t="s">
        <v>41</v>
      </c>
      <c r="I1380">
        <v>122</v>
      </c>
      <c r="J1380" t="s">
        <v>228</v>
      </c>
      <c r="K1380" t="s">
        <v>43</v>
      </c>
      <c r="L1380" t="s">
        <v>3297</v>
      </c>
      <c r="M1380" t="s">
        <v>45</v>
      </c>
      <c r="N1380" t="s">
        <v>279</v>
      </c>
      <c r="O1380" t="s">
        <v>47</v>
      </c>
      <c r="P1380" t="s">
        <v>74</v>
      </c>
      <c r="Q1380" t="s">
        <v>114</v>
      </c>
      <c r="R1380" t="s">
        <v>3787</v>
      </c>
      <c r="S1380" t="s">
        <v>52</v>
      </c>
      <c r="T1380">
        <f t="shared" si="8"/>
        <v>0.4</v>
      </c>
      <c r="U1380" t="s">
        <v>3790</v>
      </c>
      <c r="V1380" t="s">
        <v>54</v>
      </c>
      <c r="W1380" t="s">
        <v>55</v>
      </c>
      <c r="X1380" t="s">
        <v>56</v>
      </c>
      <c r="Y1380" t="s">
        <v>589</v>
      </c>
      <c r="Z1380" t="s">
        <v>584</v>
      </c>
      <c r="AA1380" t="s">
        <v>389</v>
      </c>
      <c r="AB1380">
        <v>4</v>
      </c>
      <c r="AC1380" t="s">
        <v>3102</v>
      </c>
      <c r="AD1380" t="s">
        <v>171</v>
      </c>
      <c r="AE1380" t="s">
        <v>3103</v>
      </c>
      <c r="AF1380" t="s">
        <v>171</v>
      </c>
      <c r="AG1380" t="s">
        <v>52</v>
      </c>
      <c r="AH1380">
        <v>9606</v>
      </c>
      <c r="AI1380" t="s">
        <v>61</v>
      </c>
      <c r="AJ1380" t="s">
        <v>3793</v>
      </c>
      <c r="AK1380" t="s">
        <v>63</v>
      </c>
      <c r="AL1380" t="s">
        <v>3785</v>
      </c>
    </row>
    <row r="1381" spans="1:38" x14ac:dyDescent="0.2">
      <c r="A1381">
        <v>1772</v>
      </c>
      <c r="B1381">
        <v>33513160</v>
      </c>
      <c r="C1381" t="s">
        <v>38</v>
      </c>
      <c r="D1381" t="s">
        <v>3780</v>
      </c>
      <c r="E1381" t="s">
        <v>3794</v>
      </c>
      <c r="F1381">
        <v>1752</v>
      </c>
      <c r="G1381">
        <v>1752</v>
      </c>
      <c r="H1381" t="s">
        <v>41</v>
      </c>
      <c r="I1381">
        <v>43</v>
      </c>
      <c r="J1381" t="s">
        <v>228</v>
      </c>
      <c r="K1381" t="s">
        <v>43</v>
      </c>
      <c r="L1381" t="s">
        <v>3297</v>
      </c>
      <c r="M1381" t="s">
        <v>45</v>
      </c>
      <c r="N1381" t="s">
        <v>279</v>
      </c>
      <c r="O1381" t="s">
        <v>47</v>
      </c>
      <c r="P1381" t="s">
        <v>74</v>
      </c>
      <c r="Q1381" t="s">
        <v>114</v>
      </c>
      <c r="R1381" t="s">
        <v>52</v>
      </c>
      <c r="S1381" t="s">
        <v>52</v>
      </c>
      <c r="T1381">
        <f t="shared" si="8"/>
        <v>0.4</v>
      </c>
      <c r="U1381" t="s">
        <v>3790</v>
      </c>
      <c r="V1381" t="s">
        <v>54</v>
      </c>
      <c r="W1381" t="s">
        <v>55</v>
      </c>
      <c r="X1381" t="s">
        <v>56</v>
      </c>
      <c r="Y1381" t="s">
        <v>589</v>
      </c>
      <c r="Z1381" t="s">
        <v>584</v>
      </c>
      <c r="AA1381" t="s">
        <v>389</v>
      </c>
      <c r="AB1381">
        <v>4</v>
      </c>
      <c r="AC1381" t="s">
        <v>3102</v>
      </c>
      <c r="AD1381" t="s">
        <v>171</v>
      </c>
      <c r="AE1381" t="s">
        <v>3103</v>
      </c>
      <c r="AF1381" t="s">
        <v>171</v>
      </c>
      <c r="AG1381" t="s">
        <v>52</v>
      </c>
      <c r="AH1381">
        <v>9606</v>
      </c>
      <c r="AI1381" t="s">
        <v>61</v>
      </c>
      <c r="AJ1381" t="s">
        <v>3795</v>
      </c>
      <c r="AK1381" t="s">
        <v>63</v>
      </c>
      <c r="AL1381" t="s">
        <v>3796</v>
      </c>
    </row>
    <row r="1382" spans="1:38" x14ac:dyDescent="0.2">
      <c r="A1382">
        <v>1773</v>
      </c>
      <c r="B1382">
        <v>33513160</v>
      </c>
      <c r="C1382" t="s">
        <v>38</v>
      </c>
      <c r="D1382" t="s">
        <v>3780</v>
      </c>
      <c r="E1382" t="s">
        <v>3797</v>
      </c>
      <c r="F1382">
        <v>1751</v>
      </c>
      <c r="G1382">
        <v>1751</v>
      </c>
      <c r="H1382" t="s">
        <v>41</v>
      </c>
      <c r="I1382">
        <v>86</v>
      </c>
      <c r="J1382" t="s">
        <v>228</v>
      </c>
      <c r="K1382" t="s">
        <v>43</v>
      </c>
      <c r="L1382" t="s">
        <v>3297</v>
      </c>
      <c r="M1382" t="s">
        <v>45</v>
      </c>
      <c r="N1382" t="s">
        <v>279</v>
      </c>
      <c r="O1382" t="s">
        <v>47</v>
      </c>
      <c r="P1382" t="s">
        <v>74</v>
      </c>
      <c r="Q1382" t="s">
        <v>114</v>
      </c>
      <c r="R1382" t="s">
        <v>3798</v>
      </c>
      <c r="S1382" t="s">
        <v>52</v>
      </c>
      <c r="T1382">
        <f t="shared" si="8"/>
        <v>0.4</v>
      </c>
      <c r="U1382" t="s">
        <v>3790</v>
      </c>
      <c r="V1382" t="s">
        <v>54</v>
      </c>
      <c r="W1382" t="s">
        <v>55</v>
      </c>
      <c r="X1382" t="s">
        <v>56</v>
      </c>
      <c r="Y1382" t="s">
        <v>589</v>
      </c>
      <c r="Z1382" t="s">
        <v>584</v>
      </c>
      <c r="AA1382" t="s">
        <v>389</v>
      </c>
      <c r="AB1382">
        <v>4</v>
      </c>
      <c r="AC1382" t="s">
        <v>3102</v>
      </c>
      <c r="AD1382" t="s">
        <v>171</v>
      </c>
      <c r="AE1382" t="s">
        <v>3103</v>
      </c>
      <c r="AF1382" t="s">
        <v>171</v>
      </c>
      <c r="AG1382" t="s">
        <v>52</v>
      </c>
      <c r="AH1382">
        <v>9606</v>
      </c>
      <c r="AI1382" t="s">
        <v>61</v>
      </c>
      <c r="AJ1382" t="s">
        <v>3799</v>
      </c>
      <c r="AK1382" t="s">
        <v>63</v>
      </c>
      <c r="AL1382" t="s">
        <v>3800</v>
      </c>
    </row>
    <row r="1383" spans="1:38" x14ac:dyDescent="0.2">
      <c r="A1383">
        <v>1774</v>
      </c>
      <c r="B1383">
        <v>33513160</v>
      </c>
      <c r="C1383" t="s">
        <v>38</v>
      </c>
      <c r="D1383" t="s">
        <v>3780</v>
      </c>
      <c r="E1383" t="s">
        <v>3801</v>
      </c>
      <c r="F1383">
        <v>1751</v>
      </c>
      <c r="G1383">
        <v>1751</v>
      </c>
      <c r="H1383" t="s">
        <v>41</v>
      </c>
      <c r="I1383">
        <v>85</v>
      </c>
      <c r="J1383" t="s">
        <v>228</v>
      </c>
      <c r="K1383" t="s">
        <v>43</v>
      </c>
      <c r="L1383" t="s">
        <v>3297</v>
      </c>
      <c r="M1383" t="s">
        <v>45</v>
      </c>
      <c r="N1383" t="s">
        <v>279</v>
      </c>
      <c r="O1383" t="s">
        <v>47</v>
      </c>
      <c r="P1383" t="s">
        <v>74</v>
      </c>
      <c r="Q1383" t="s">
        <v>114</v>
      </c>
      <c r="R1383" t="s">
        <v>3802</v>
      </c>
      <c r="S1383" t="s">
        <v>52</v>
      </c>
      <c r="T1383">
        <f t="shared" si="8"/>
        <v>0.4</v>
      </c>
      <c r="U1383" t="s">
        <v>3790</v>
      </c>
      <c r="V1383" t="s">
        <v>54</v>
      </c>
      <c r="W1383" t="s">
        <v>55</v>
      </c>
      <c r="X1383" t="s">
        <v>56</v>
      </c>
      <c r="Y1383" t="s">
        <v>589</v>
      </c>
      <c r="Z1383" t="s">
        <v>584</v>
      </c>
      <c r="AA1383" t="s">
        <v>389</v>
      </c>
      <c r="AB1383">
        <v>4</v>
      </c>
      <c r="AC1383" t="s">
        <v>3102</v>
      </c>
      <c r="AD1383" t="s">
        <v>171</v>
      </c>
      <c r="AE1383" t="s">
        <v>3103</v>
      </c>
      <c r="AF1383" t="s">
        <v>171</v>
      </c>
      <c r="AG1383" t="s">
        <v>52</v>
      </c>
      <c r="AH1383">
        <v>9606</v>
      </c>
      <c r="AI1383" t="s">
        <v>61</v>
      </c>
      <c r="AJ1383" t="s">
        <v>3799</v>
      </c>
      <c r="AK1383" t="s">
        <v>63</v>
      </c>
      <c r="AL1383" t="s">
        <v>3800</v>
      </c>
    </row>
    <row r="1384" spans="1:38" x14ac:dyDescent="0.2">
      <c r="A1384">
        <v>1775</v>
      </c>
      <c r="B1384">
        <v>33513160</v>
      </c>
      <c r="C1384" t="s">
        <v>38</v>
      </c>
      <c r="D1384" t="s">
        <v>3780</v>
      </c>
      <c r="E1384" t="s">
        <v>3803</v>
      </c>
      <c r="F1384">
        <v>1752</v>
      </c>
      <c r="G1384">
        <v>1752</v>
      </c>
      <c r="H1384" t="s">
        <v>41</v>
      </c>
      <c r="I1384">
        <v>47</v>
      </c>
      <c r="J1384" t="s">
        <v>228</v>
      </c>
      <c r="K1384" t="s">
        <v>43</v>
      </c>
      <c r="L1384" t="s">
        <v>3297</v>
      </c>
      <c r="M1384" t="s">
        <v>45</v>
      </c>
      <c r="N1384" t="s">
        <v>279</v>
      </c>
      <c r="O1384" t="s">
        <v>47</v>
      </c>
      <c r="P1384" t="s">
        <v>74</v>
      </c>
      <c r="Q1384" t="s">
        <v>114</v>
      </c>
      <c r="R1384" t="s">
        <v>52</v>
      </c>
      <c r="S1384" t="s">
        <v>52</v>
      </c>
      <c r="T1384">
        <f t="shared" si="8"/>
        <v>0.4</v>
      </c>
      <c r="U1384" t="s">
        <v>3790</v>
      </c>
      <c r="V1384" t="s">
        <v>54</v>
      </c>
      <c r="W1384" t="s">
        <v>55</v>
      </c>
      <c r="X1384" t="s">
        <v>56</v>
      </c>
      <c r="Y1384" t="s">
        <v>589</v>
      </c>
      <c r="Z1384" t="s">
        <v>584</v>
      </c>
      <c r="AA1384" t="s">
        <v>870</v>
      </c>
      <c r="AB1384">
        <v>4</v>
      </c>
      <c r="AC1384" t="s">
        <v>3102</v>
      </c>
      <c r="AD1384" t="s">
        <v>171</v>
      </c>
      <c r="AE1384" t="s">
        <v>3103</v>
      </c>
      <c r="AF1384" t="s">
        <v>171</v>
      </c>
      <c r="AG1384" t="s">
        <v>52</v>
      </c>
      <c r="AH1384">
        <v>9606</v>
      </c>
      <c r="AI1384" t="s">
        <v>61</v>
      </c>
      <c r="AJ1384" t="s">
        <v>3804</v>
      </c>
      <c r="AK1384" t="s">
        <v>63</v>
      </c>
      <c r="AL1384" t="s">
        <v>3805</v>
      </c>
    </row>
    <row r="1385" spans="1:38" x14ac:dyDescent="0.2">
      <c r="A1385">
        <v>1776</v>
      </c>
      <c r="B1385">
        <v>33513160</v>
      </c>
      <c r="C1385" t="s">
        <v>38</v>
      </c>
      <c r="D1385" t="s">
        <v>3780</v>
      </c>
      <c r="E1385" t="s">
        <v>3806</v>
      </c>
      <c r="F1385">
        <v>1751</v>
      </c>
      <c r="G1385">
        <v>1751</v>
      </c>
      <c r="H1385" t="s">
        <v>41</v>
      </c>
      <c r="I1385">
        <v>97</v>
      </c>
      <c r="J1385" t="s">
        <v>228</v>
      </c>
      <c r="K1385" t="s">
        <v>43</v>
      </c>
      <c r="L1385" t="s">
        <v>3297</v>
      </c>
      <c r="M1385" t="s">
        <v>45</v>
      </c>
      <c r="N1385" t="s">
        <v>279</v>
      </c>
      <c r="O1385" t="s">
        <v>47</v>
      </c>
      <c r="P1385" t="s">
        <v>74</v>
      </c>
      <c r="Q1385" t="s">
        <v>114</v>
      </c>
      <c r="R1385" t="s">
        <v>52</v>
      </c>
      <c r="S1385" t="s">
        <v>52</v>
      </c>
      <c r="T1385">
        <f t="shared" si="8"/>
        <v>0.4</v>
      </c>
      <c r="U1385" t="s">
        <v>3790</v>
      </c>
      <c r="V1385" t="s">
        <v>54</v>
      </c>
      <c r="W1385" t="s">
        <v>55</v>
      </c>
      <c r="X1385" t="s">
        <v>56</v>
      </c>
      <c r="Y1385" t="s">
        <v>589</v>
      </c>
      <c r="Z1385" t="s">
        <v>584</v>
      </c>
      <c r="AA1385" t="s">
        <v>389</v>
      </c>
      <c r="AB1385">
        <v>4</v>
      </c>
      <c r="AC1385" t="s">
        <v>3102</v>
      </c>
      <c r="AD1385" t="s">
        <v>171</v>
      </c>
      <c r="AE1385" t="s">
        <v>3103</v>
      </c>
      <c r="AF1385" t="s">
        <v>171</v>
      </c>
      <c r="AG1385" t="s">
        <v>52</v>
      </c>
      <c r="AH1385">
        <v>9606</v>
      </c>
      <c r="AI1385" t="s">
        <v>61</v>
      </c>
      <c r="AJ1385" t="s">
        <v>3807</v>
      </c>
      <c r="AK1385" t="s">
        <v>63</v>
      </c>
      <c r="AL1385" t="s">
        <v>3808</v>
      </c>
    </row>
    <row r="1386" spans="1:38" x14ac:dyDescent="0.2">
      <c r="A1386">
        <v>1777</v>
      </c>
      <c r="B1386">
        <v>33513160</v>
      </c>
      <c r="C1386" t="s">
        <v>38</v>
      </c>
      <c r="D1386" t="s">
        <v>3780</v>
      </c>
      <c r="E1386" t="s">
        <v>3809</v>
      </c>
      <c r="F1386">
        <v>1748</v>
      </c>
      <c r="G1386">
        <v>1748</v>
      </c>
      <c r="H1386" t="s">
        <v>41</v>
      </c>
      <c r="I1386">
        <v>12</v>
      </c>
      <c r="J1386" t="s">
        <v>228</v>
      </c>
      <c r="K1386" t="s">
        <v>43</v>
      </c>
      <c r="L1386" t="s">
        <v>3297</v>
      </c>
      <c r="M1386" t="s">
        <v>45</v>
      </c>
      <c r="N1386" t="s">
        <v>279</v>
      </c>
      <c r="O1386" t="s">
        <v>47</v>
      </c>
      <c r="P1386" t="s">
        <v>74</v>
      </c>
      <c r="Q1386" t="s">
        <v>114</v>
      </c>
      <c r="R1386" t="s">
        <v>3783</v>
      </c>
      <c r="S1386" t="s">
        <v>52</v>
      </c>
      <c r="T1386">
        <f t="shared" si="8"/>
        <v>0.4</v>
      </c>
      <c r="U1386" t="s">
        <v>3790</v>
      </c>
      <c r="V1386" t="s">
        <v>54</v>
      </c>
      <c r="W1386" t="s">
        <v>55</v>
      </c>
      <c r="X1386" t="s">
        <v>56</v>
      </c>
      <c r="Y1386" t="s">
        <v>1403</v>
      </c>
      <c r="Z1386" t="s">
        <v>584</v>
      </c>
      <c r="AA1386" t="s">
        <v>389</v>
      </c>
      <c r="AB1386">
        <v>4</v>
      </c>
      <c r="AC1386" t="s">
        <v>3102</v>
      </c>
      <c r="AD1386" t="s">
        <v>171</v>
      </c>
      <c r="AE1386" t="s">
        <v>3103</v>
      </c>
      <c r="AF1386" t="s">
        <v>171</v>
      </c>
      <c r="AG1386" t="s">
        <v>52</v>
      </c>
      <c r="AH1386">
        <v>9606</v>
      </c>
      <c r="AI1386" t="s">
        <v>61</v>
      </c>
      <c r="AJ1386" t="s">
        <v>3791</v>
      </c>
      <c r="AK1386" t="s">
        <v>63</v>
      </c>
      <c r="AL1386" t="s">
        <v>3785</v>
      </c>
    </row>
    <row r="1387" spans="1:38" x14ac:dyDescent="0.2">
      <c r="A1387">
        <v>1778</v>
      </c>
      <c r="B1387">
        <v>33513160</v>
      </c>
      <c r="C1387" t="s">
        <v>38</v>
      </c>
      <c r="D1387" t="s">
        <v>3780</v>
      </c>
      <c r="E1387" t="s">
        <v>3810</v>
      </c>
      <c r="F1387">
        <v>1752</v>
      </c>
      <c r="G1387">
        <v>1752</v>
      </c>
      <c r="H1387" t="s">
        <v>41</v>
      </c>
      <c r="I1387">
        <v>58</v>
      </c>
      <c r="J1387" t="s">
        <v>228</v>
      </c>
      <c r="K1387" t="s">
        <v>43</v>
      </c>
      <c r="L1387" t="s">
        <v>3297</v>
      </c>
      <c r="M1387" t="s">
        <v>45</v>
      </c>
      <c r="N1387" t="s">
        <v>279</v>
      </c>
      <c r="O1387" t="s">
        <v>47</v>
      </c>
      <c r="P1387" t="s">
        <v>74</v>
      </c>
      <c r="Q1387" t="s">
        <v>114</v>
      </c>
      <c r="R1387" t="s">
        <v>3787</v>
      </c>
      <c r="S1387" t="s">
        <v>52</v>
      </c>
      <c r="T1387">
        <f t="shared" si="8"/>
        <v>0.4</v>
      </c>
      <c r="U1387" t="s">
        <v>3790</v>
      </c>
      <c r="V1387" t="s">
        <v>54</v>
      </c>
      <c r="W1387" t="s">
        <v>55</v>
      </c>
      <c r="X1387" t="s">
        <v>56</v>
      </c>
      <c r="Y1387" t="s">
        <v>1406</v>
      </c>
      <c r="Z1387" t="s">
        <v>584</v>
      </c>
      <c r="AA1387" t="s">
        <v>389</v>
      </c>
      <c r="AB1387">
        <v>4</v>
      </c>
      <c r="AC1387" t="s">
        <v>3102</v>
      </c>
      <c r="AD1387" t="s">
        <v>171</v>
      </c>
      <c r="AE1387" t="s">
        <v>3103</v>
      </c>
      <c r="AF1387" t="s">
        <v>171</v>
      </c>
      <c r="AG1387" t="s">
        <v>52</v>
      </c>
      <c r="AH1387">
        <v>9606</v>
      </c>
      <c r="AI1387" t="s">
        <v>61</v>
      </c>
      <c r="AJ1387" t="s">
        <v>3793</v>
      </c>
      <c r="AK1387" t="s">
        <v>63</v>
      </c>
      <c r="AL1387" t="s">
        <v>3785</v>
      </c>
    </row>
    <row r="1388" spans="1:38" x14ac:dyDescent="0.2">
      <c r="A1388">
        <v>1779</v>
      </c>
      <c r="B1388">
        <v>33375770</v>
      </c>
      <c r="C1388" t="s">
        <v>38</v>
      </c>
      <c r="D1388" t="s">
        <v>3811</v>
      </c>
      <c r="E1388" t="s">
        <v>3812</v>
      </c>
      <c r="F1388">
        <v>985</v>
      </c>
      <c r="G1388">
        <v>18010</v>
      </c>
      <c r="H1388" t="s">
        <v>133</v>
      </c>
      <c r="I1388">
        <v>985</v>
      </c>
      <c r="J1388" t="s">
        <v>228</v>
      </c>
      <c r="K1388" t="s">
        <v>43</v>
      </c>
      <c r="L1388" t="s">
        <v>113</v>
      </c>
      <c r="M1388" t="s">
        <v>45</v>
      </c>
      <c r="N1388" t="s">
        <v>46</v>
      </c>
      <c r="O1388" t="s">
        <v>47</v>
      </c>
      <c r="P1388" t="s">
        <v>48</v>
      </c>
      <c r="Q1388" t="s">
        <v>114</v>
      </c>
      <c r="R1388" t="s">
        <v>3466</v>
      </c>
      <c r="S1388" t="s">
        <v>246</v>
      </c>
      <c r="T1388">
        <f xml:space="preserve"> 0.3</f>
        <v>0.3</v>
      </c>
      <c r="U1388" t="s">
        <v>313</v>
      </c>
      <c r="V1388" t="s">
        <v>54</v>
      </c>
      <c r="W1388" t="s">
        <v>55</v>
      </c>
      <c r="X1388" t="s">
        <v>56</v>
      </c>
      <c r="Y1388" t="s">
        <v>192</v>
      </c>
      <c r="Z1388" t="s">
        <v>68</v>
      </c>
      <c r="AA1388" t="s">
        <v>59</v>
      </c>
      <c r="AB1388">
        <v>2</v>
      </c>
      <c r="AC1388" t="s">
        <v>233</v>
      </c>
      <c r="AD1388" t="s">
        <v>117</v>
      </c>
      <c r="AE1388" t="s">
        <v>52</v>
      </c>
      <c r="AF1388" t="s">
        <v>52</v>
      </c>
      <c r="AG1388" t="s">
        <v>52</v>
      </c>
      <c r="AH1388">
        <v>9606</v>
      </c>
      <c r="AI1388" t="s">
        <v>61</v>
      </c>
      <c r="AJ1388" t="s">
        <v>3813</v>
      </c>
      <c r="AK1388" t="s">
        <v>63</v>
      </c>
      <c r="AL1388" t="s">
        <v>64</v>
      </c>
    </row>
    <row r="1389" spans="1:38" x14ac:dyDescent="0.2">
      <c r="A1389">
        <v>1782</v>
      </c>
      <c r="B1389">
        <v>33953401</v>
      </c>
      <c r="C1389" t="s">
        <v>38</v>
      </c>
      <c r="D1389" t="s">
        <v>3814</v>
      </c>
      <c r="E1389" t="s">
        <v>3815</v>
      </c>
      <c r="F1389">
        <v>1057</v>
      </c>
      <c r="G1389">
        <v>1057</v>
      </c>
      <c r="H1389" t="s">
        <v>41</v>
      </c>
      <c r="I1389">
        <v>145</v>
      </c>
      <c r="J1389" t="s">
        <v>166</v>
      </c>
      <c r="K1389" t="s">
        <v>43</v>
      </c>
      <c r="L1389" t="s">
        <v>1437</v>
      </c>
      <c r="M1389" t="s">
        <v>45</v>
      </c>
      <c r="N1389" t="s">
        <v>73</v>
      </c>
      <c r="O1389" t="s">
        <v>47</v>
      </c>
      <c r="P1389" t="s">
        <v>3579</v>
      </c>
      <c r="Q1389" t="s">
        <v>303</v>
      </c>
      <c r="R1389" t="s">
        <v>3816</v>
      </c>
      <c r="S1389" t="s">
        <v>52</v>
      </c>
      <c r="T1389" t="s">
        <v>52</v>
      </c>
      <c r="U1389" t="s">
        <v>3817</v>
      </c>
      <c r="V1389" t="s">
        <v>54</v>
      </c>
      <c r="W1389" t="s">
        <v>55</v>
      </c>
      <c r="X1389" t="s">
        <v>56</v>
      </c>
      <c r="Y1389" t="s">
        <v>3818</v>
      </c>
      <c r="Z1389" t="s">
        <v>143</v>
      </c>
      <c r="AA1389" t="s">
        <v>3581</v>
      </c>
      <c r="AB1389">
        <v>3</v>
      </c>
      <c r="AC1389" t="s">
        <v>170</v>
      </c>
      <c r="AD1389" t="s">
        <v>117</v>
      </c>
      <c r="AE1389" t="s">
        <v>171</v>
      </c>
      <c r="AF1389" t="s">
        <v>52</v>
      </c>
      <c r="AG1389" t="s">
        <v>52</v>
      </c>
      <c r="AH1389">
        <v>9606</v>
      </c>
      <c r="AI1389" t="s">
        <v>61</v>
      </c>
      <c r="AJ1389" t="s">
        <v>3819</v>
      </c>
      <c r="AK1389" t="s">
        <v>63</v>
      </c>
      <c r="AL1389" t="s">
        <v>3820</v>
      </c>
    </row>
    <row r="1390" spans="1:38" x14ac:dyDescent="0.2">
      <c r="A1390">
        <v>1783</v>
      </c>
      <c r="B1390">
        <v>34907164</v>
      </c>
      <c r="C1390" t="s">
        <v>38</v>
      </c>
      <c r="D1390" t="s">
        <v>3821</v>
      </c>
      <c r="E1390" t="s">
        <v>3822</v>
      </c>
      <c r="F1390">
        <v>19114</v>
      </c>
      <c r="G1390">
        <v>19114</v>
      </c>
      <c r="H1390" t="s">
        <v>41</v>
      </c>
      <c r="I1390">
        <v>10</v>
      </c>
      <c r="J1390" t="s">
        <v>1350</v>
      </c>
      <c r="K1390" t="s">
        <v>43</v>
      </c>
      <c r="L1390" t="s">
        <v>2535</v>
      </c>
      <c r="M1390" t="s">
        <v>45</v>
      </c>
      <c r="N1390" t="s">
        <v>73</v>
      </c>
      <c r="O1390" t="s">
        <v>47</v>
      </c>
      <c r="P1390" t="s">
        <v>2611</v>
      </c>
      <c r="Q1390" t="s">
        <v>3580</v>
      </c>
      <c r="R1390" t="s">
        <v>2755</v>
      </c>
      <c r="S1390" t="s">
        <v>3823</v>
      </c>
      <c r="T1390" t="s">
        <v>52</v>
      </c>
      <c r="U1390" t="s">
        <v>1441</v>
      </c>
      <c r="V1390" t="s">
        <v>54</v>
      </c>
      <c r="W1390" t="s">
        <v>55</v>
      </c>
      <c r="X1390" t="s">
        <v>56</v>
      </c>
      <c r="Y1390" t="s">
        <v>3824</v>
      </c>
      <c r="Z1390" t="s">
        <v>3825</v>
      </c>
      <c r="AA1390" t="s">
        <v>2614</v>
      </c>
      <c r="AB1390">
        <v>3</v>
      </c>
      <c r="AC1390" t="s">
        <v>256</v>
      </c>
      <c r="AD1390" t="s">
        <v>117</v>
      </c>
      <c r="AE1390" t="s">
        <v>171</v>
      </c>
      <c r="AF1390" t="s">
        <v>52</v>
      </c>
      <c r="AG1390" t="s">
        <v>52</v>
      </c>
      <c r="AH1390">
        <v>9606</v>
      </c>
      <c r="AI1390" t="s">
        <v>61</v>
      </c>
      <c r="AJ1390" t="s">
        <v>3826</v>
      </c>
      <c r="AK1390" t="s">
        <v>63</v>
      </c>
      <c r="AL1390" t="s">
        <v>3827</v>
      </c>
    </row>
    <row r="1391" spans="1:38" x14ac:dyDescent="0.2">
      <c r="A1391">
        <v>1786</v>
      </c>
      <c r="B1391">
        <v>33846634</v>
      </c>
      <c r="C1391" t="s">
        <v>38</v>
      </c>
      <c r="D1391" t="s">
        <v>3828</v>
      </c>
      <c r="E1391" t="s">
        <v>3829</v>
      </c>
      <c r="F1391">
        <v>51</v>
      </c>
      <c r="G1391">
        <v>601</v>
      </c>
      <c r="H1391" t="s">
        <v>133</v>
      </c>
      <c r="I1391">
        <v>51</v>
      </c>
      <c r="J1391" t="s">
        <v>1337</v>
      </c>
      <c r="K1391" t="s">
        <v>135</v>
      </c>
      <c r="L1391" t="s">
        <v>52</v>
      </c>
      <c r="M1391" t="s">
        <v>45</v>
      </c>
      <c r="N1391" t="s">
        <v>279</v>
      </c>
      <c r="O1391" t="s">
        <v>47</v>
      </c>
      <c r="P1391" t="s">
        <v>3830</v>
      </c>
      <c r="Q1391" t="s">
        <v>1236</v>
      </c>
      <c r="R1391" t="s">
        <v>3831</v>
      </c>
      <c r="S1391" t="s">
        <v>52</v>
      </c>
      <c r="T1391" t="s">
        <v>52</v>
      </c>
      <c r="U1391" t="s">
        <v>3832</v>
      </c>
      <c r="V1391" t="s">
        <v>54</v>
      </c>
      <c r="W1391" t="s">
        <v>55</v>
      </c>
      <c r="X1391" t="s">
        <v>56</v>
      </c>
      <c r="Y1391" t="s">
        <v>215</v>
      </c>
      <c r="Z1391" t="s">
        <v>190</v>
      </c>
      <c r="AA1391" t="s">
        <v>348</v>
      </c>
      <c r="AB1391">
        <v>3</v>
      </c>
      <c r="AC1391" t="s">
        <v>2178</v>
      </c>
      <c r="AD1391" t="s">
        <v>117</v>
      </c>
      <c r="AE1391" t="s">
        <v>171</v>
      </c>
      <c r="AF1391" t="s">
        <v>52</v>
      </c>
      <c r="AG1391" t="s">
        <v>52</v>
      </c>
      <c r="AH1391">
        <v>9606</v>
      </c>
      <c r="AI1391" t="s">
        <v>61</v>
      </c>
      <c r="AJ1391" t="s">
        <v>3833</v>
      </c>
      <c r="AK1391" t="s">
        <v>63</v>
      </c>
      <c r="AL1391" t="s">
        <v>3834</v>
      </c>
    </row>
    <row r="1392" spans="1:38" x14ac:dyDescent="0.2">
      <c r="A1392">
        <v>1787</v>
      </c>
      <c r="B1392">
        <v>34155407</v>
      </c>
      <c r="C1392" t="s">
        <v>38</v>
      </c>
      <c r="D1392" t="s">
        <v>3835</v>
      </c>
      <c r="E1392" t="s">
        <v>3836</v>
      </c>
      <c r="F1392">
        <v>17833</v>
      </c>
      <c r="G1392">
        <v>17833</v>
      </c>
      <c r="H1392" t="s">
        <v>41</v>
      </c>
      <c r="I1392">
        <v>2028</v>
      </c>
      <c r="J1392" t="s">
        <v>3837</v>
      </c>
      <c r="K1392" t="s">
        <v>43</v>
      </c>
      <c r="L1392" t="s">
        <v>3838</v>
      </c>
      <c r="M1392" t="s">
        <v>45</v>
      </c>
      <c r="N1392" t="s">
        <v>230</v>
      </c>
      <c r="O1392" t="s">
        <v>47</v>
      </c>
      <c r="P1392" t="s">
        <v>74</v>
      </c>
      <c r="Q1392" t="s">
        <v>303</v>
      </c>
      <c r="R1392" t="s">
        <v>52</v>
      </c>
      <c r="S1392" t="s">
        <v>52</v>
      </c>
      <c r="T1392">
        <f xml:space="preserve"> 3</f>
        <v>3</v>
      </c>
      <c r="U1392" t="s">
        <v>3839</v>
      </c>
      <c r="V1392" t="s">
        <v>3840</v>
      </c>
      <c r="W1392" t="s">
        <v>55</v>
      </c>
      <c r="X1392" t="s">
        <v>3841</v>
      </c>
      <c r="Y1392" t="s">
        <v>107</v>
      </c>
      <c r="Z1392" t="s">
        <v>108</v>
      </c>
      <c r="AA1392" t="s">
        <v>82</v>
      </c>
      <c r="AB1392">
        <v>4</v>
      </c>
      <c r="AC1392" t="s">
        <v>3842</v>
      </c>
      <c r="AD1392" t="s">
        <v>3843</v>
      </c>
      <c r="AE1392" t="s">
        <v>3844</v>
      </c>
      <c r="AF1392" t="s">
        <v>3845</v>
      </c>
      <c r="AG1392" t="s">
        <v>52</v>
      </c>
      <c r="AH1392">
        <v>9606</v>
      </c>
      <c r="AI1392" t="s">
        <v>61</v>
      </c>
      <c r="AJ1392" t="s">
        <v>3846</v>
      </c>
      <c r="AK1392" t="s">
        <v>63</v>
      </c>
      <c r="AL1392" t="s">
        <v>119</v>
      </c>
    </row>
    <row r="1393" spans="1:38" x14ac:dyDescent="0.2">
      <c r="A1393">
        <v>1788</v>
      </c>
      <c r="B1393">
        <v>34155407</v>
      </c>
      <c r="C1393" t="s">
        <v>38</v>
      </c>
      <c r="D1393" t="s">
        <v>3835</v>
      </c>
      <c r="E1393" t="s">
        <v>3847</v>
      </c>
      <c r="F1393">
        <v>17833</v>
      </c>
      <c r="G1393">
        <v>17833</v>
      </c>
      <c r="H1393" t="s">
        <v>41</v>
      </c>
      <c r="I1393">
        <v>2417</v>
      </c>
      <c r="J1393" t="s">
        <v>3837</v>
      </c>
      <c r="K1393" t="s">
        <v>43</v>
      </c>
      <c r="L1393" t="s">
        <v>3838</v>
      </c>
      <c r="M1393" t="s">
        <v>45</v>
      </c>
      <c r="N1393" t="s">
        <v>230</v>
      </c>
      <c r="O1393" t="s">
        <v>47</v>
      </c>
      <c r="P1393" t="s">
        <v>74</v>
      </c>
      <c r="Q1393" t="s">
        <v>136</v>
      </c>
      <c r="R1393" t="s">
        <v>52</v>
      </c>
      <c r="S1393" t="s">
        <v>52</v>
      </c>
      <c r="T1393">
        <f xml:space="preserve"> 3</f>
        <v>3</v>
      </c>
      <c r="U1393" t="s">
        <v>3839</v>
      </c>
      <c r="V1393" t="s">
        <v>3840</v>
      </c>
      <c r="W1393" t="s">
        <v>55</v>
      </c>
      <c r="X1393" t="s">
        <v>3841</v>
      </c>
      <c r="Y1393" t="s">
        <v>107</v>
      </c>
      <c r="Z1393" t="s">
        <v>108</v>
      </c>
      <c r="AA1393" t="s">
        <v>82</v>
      </c>
      <c r="AB1393">
        <v>4</v>
      </c>
      <c r="AC1393" t="s">
        <v>3842</v>
      </c>
      <c r="AD1393" t="s">
        <v>3843</v>
      </c>
      <c r="AE1393" t="s">
        <v>3844</v>
      </c>
      <c r="AF1393" t="s">
        <v>3845</v>
      </c>
      <c r="AG1393" t="s">
        <v>52</v>
      </c>
      <c r="AH1393">
        <v>9606</v>
      </c>
      <c r="AI1393" t="s">
        <v>61</v>
      </c>
      <c r="AJ1393" t="s">
        <v>3846</v>
      </c>
      <c r="AK1393" t="s">
        <v>63</v>
      </c>
      <c r="AL1393" t="s">
        <v>119</v>
      </c>
    </row>
    <row r="1394" spans="1:38" x14ac:dyDescent="0.2">
      <c r="A1394">
        <v>1789</v>
      </c>
      <c r="B1394">
        <v>34155407</v>
      </c>
      <c r="C1394" t="s">
        <v>38</v>
      </c>
      <c r="D1394" t="s">
        <v>3835</v>
      </c>
      <c r="E1394" t="s">
        <v>3848</v>
      </c>
      <c r="F1394">
        <v>17833</v>
      </c>
      <c r="G1394">
        <v>17833</v>
      </c>
      <c r="H1394" t="s">
        <v>41</v>
      </c>
      <c r="I1394">
        <v>1149</v>
      </c>
      <c r="J1394" t="s">
        <v>3837</v>
      </c>
      <c r="K1394" t="s">
        <v>43</v>
      </c>
      <c r="L1394" t="s">
        <v>3838</v>
      </c>
      <c r="M1394" t="s">
        <v>45</v>
      </c>
      <c r="N1394" t="s">
        <v>230</v>
      </c>
      <c r="O1394" t="s">
        <v>47</v>
      </c>
      <c r="P1394" t="s">
        <v>74</v>
      </c>
      <c r="Q1394" t="s">
        <v>1229</v>
      </c>
      <c r="R1394" t="s">
        <v>52</v>
      </c>
      <c r="S1394" t="s">
        <v>52</v>
      </c>
      <c r="T1394">
        <f xml:space="preserve"> 3</f>
        <v>3</v>
      </c>
      <c r="U1394" t="s">
        <v>3839</v>
      </c>
      <c r="V1394" t="s">
        <v>3840</v>
      </c>
      <c r="W1394" t="s">
        <v>55</v>
      </c>
      <c r="X1394" t="s">
        <v>3841</v>
      </c>
      <c r="Y1394" t="s">
        <v>81</v>
      </c>
      <c r="Z1394" t="s">
        <v>58</v>
      </c>
      <c r="AA1394" t="s">
        <v>82</v>
      </c>
      <c r="AB1394">
        <v>4</v>
      </c>
      <c r="AC1394" t="s">
        <v>3842</v>
      </c>
      <c r="AD1394" t="s">
        <v>3843</v>
      </c>
      <c r="AE1394" t="s">
        <v>3844</v>
      </c>
      <c r="AF1394" t="s">
        <v>3845</v>
      </c>
      <c r="AG1394" t="s">
        <v>52</v>
      </c>
      <c r="AH1394">
        <v>9606</v>
      </c>
      <c r="AI1394" t="s">
        <v>61</v>
      </c>
      <c r="AJ1394" t="s">
        <v>3849</v>
      </c>
      <c r="AK1394" t="s">
        <v>63</v>
      </c>
      <c r="AL1394" t="s">
        <v>119</v>
      </c>
    </row>
    <row r="1395" spans="1:38" x14ac:dyDescent="0.2">
      <c r="A1395">
        <v>1790</v>
      </c>
      <c r="B1395">
        <v>34155407</v>
      </c>
      <c r="C1395" t="s">
        <v>38</v>
      </c>
      <c r="D1395" t="s">
        <v>3835</v>
      </c>
      <c r="E1395" t="s">
        <v>3850</v>
      </c>
      <c r="F1395">
        <v>17833</v>
      </c>
      <c r="G1395">
        <v>17833</v>
      </c>
      <c r="H1395" t="s">
        <v>41</v>
      </c>
      <c r="I1395">
        <v>1234</v>
      </c>
      <c r="J1395" t="s">
        <v>3837</v>
      </c>
      <c r="K1395" t="s">
        <v>43</v>
      </c>
      <c r="L1395" t="s">
        <v>3838</v>
      </c>
      <c r="M1395" t="s">
        <v>45</v>
      </c>
      <c r="N1395" t="s">
        <v>230</v>
      </c>
      <c r="O1395" t="s">
        <v>47</v>
      </c>
      <c r="P1395" t="s">
        <v>74</v>
      </c>
      <c r="Q1395" t="s">
        <v>1229</v>
      </c>
      <c r="R1395" t="s">
        <v>52</v>
      </c>
      <c r="S1395" t="s">
        <v>52</v>
      </c>
      <c r="T1395">
        <f xml:space="preserve"> 10</f>
        <v>10</v>
      </c>
      <c r="U1395" t="s">
        <v>3839</v>
      </c>
      <c r="V1395" t="s">
        <v>3840</v>
      </c>
      <c r="W1395" t="s">
        <v>55</v>
      </c>
      <c r="X1395" t="s">
        <v>3841</v>
      </c>
      <c r="Y1395" t="s">
        <v>81</v>
      </c>
      <c r="Z1395" t="s">
        <v>58</v>
      </c>
      <c r="AA1395" t="s">
        <v>82</v>
      </c>
      <c r="AB1395">
        <v>4</v>
      </c>
      <c r="AC1395" t="s">
        <v>3842</v>
      </c>
      <c r="AD1395" t="s">
        <v>3843</v>
      </c>
      <c r="AE1395" t="s">
        <v>3844</v>
      </c>
      <c r="AF1395" t="s">
        <v>3845</v>
      </c>
      <c r="AG1395" t="s">
        <v>52</v>
      </c>
      <c r="AH1395">
        <v>9606</v>
      </c>
      <c r="AI1395" t="s">
        <v>61</v>
      </c>
      <c r="AJ1395" t="s">
        <v>3851</v>
      </c>
      <c r="AK1395" t="s">
        <v>63</v>
      </c>
      <c r="AL1395" t="s">
        <v>119</v>
      </c>
    </row>
    <row r="1396" spans="1:38" x14ac:dyDescent="0.2">
      <c r="A1396">
        <v>1791</v>
      </c>
      <c r="B1396">
        <v>34155407</v>
      </c>
      <c r="C1396" t="s">
        <v>38</v>
      </c>
      <c r="D1396" t="s">
        <v>3835</v>
      </c>
      <c r="E1396" t="s">
        <v>3852</v>
      </c>
      <c r="F1396">
        <v>17833</v>
      </c>
      <c r="G1396">
        <v>17833</v>
      </c>
      <c r="H1396" t="s">
        <v>41</v>
      </c>
      <c r="I1396">
        <v>2123</v>
      </c>
      <c r="J1396" t="s">
        <v>3837</v>
      </c>
      <c r="K1396" t="s">
        <v>43</v>
      </c>
      <c r="L1396" t="s">
        <v>3838</v>
      </c>
      <c r="M1396" t="s">
        <v>45</v>
      </c>
      <c r="N1396" t="s">
        <v>230</v>
      </c>
      <c r="O1396" t="s">
        <v>47</v>
      </c>
      <c r="P1396" t="s">
        <v>74</v>
      </c>
      <c r="Q1396" t="s">
        <v>303</v>
      </c>
      <c r="R1396" t="s">
        <v>52</v>
      </c>
      <c r="S1396" t="s">
        <v>52</v>
      </c>
      <c r="T1396">
        <f xml:space="preserve"> 3</f>
        <v>3</v>
      </c>
      <c r="U1396" t="s">
        <v>3839</v>
      </c>
      <c r="V1396" t="s">
        <v>3840</v>
      </c>
      <c r="W1396" t="s">
        <v>55</v>
      </c>
      <c r="X1396" t="s">
        <v>3841</v>
      </c>
      <c r="Y1396" t="s">
        <v>156</v>
      </c>
      <c r="Z1396" t="s">
        <v>157</v>
      </c>
      <c r="AA1396" t="s">
        <v>82</v>
      </c>
      <c r="AB1396">
        <v>4</v>
      </c>
      <c r="AC1396" t="s">
        <v>3842</v>
      </c>
      <c r="AD1396" t="s">
        <v>3843</v>
      </c>
      <c r="AE1396" t="s">
        <v>3844</v>
      </c>
      <c r="AF1396" t="s">
        <v>3845</v>
      </c>
      <c r="AG1396" t="s">
        <v>52</v>
      </c>
      <c r="AH1396">
        <v>9606</v>
      </c>
      <c r="AI1396" t="s">
        <v>61</v>
      </c>
      <c r="AJ1396" t="s">
        <v>3846</v>
      </c>
      <c r="AK1396" t="s">
        <v>63</v>
      </c>
      <c r="AL1396" t="s">
        <v>119</v>
      </c>
    </row>
    <row r="1397" spans="1:38" x14ac:dyDescent="0.2">
      <c r="A1397">
        <v>1792</v>
      </c>
      <c r="B1397">
        <v>34155407</v>
      </c>
      <c r="C1397" t="s">
        <v>38</v>
      </c>
      <c r="D1397" t="s">
        <v>3835</v>
      </c>
      <c r="E1397" t="s">
        <v>3853</v>
      </c>
      <c r="F1397">
        <v>17833</v>
      </c>
      <c r="G1397">
        <v>17833</v>
      </c>
      <c r="H1397" t="s">
        <v>41</v>
      </c>
      <c r="I1397">
        <v>1878</v>
      </c>
      <c r="J1397" t="s">
        <v>3837</v>
      </c>
      <c r="K1397" t="s">
        <v>43</v>
      </c>
      <c r="L1397" t="s">
        <v>3838</v>
      </c>
      <c r="M1397" t="s">
        <v>45</v>
      </c>
      <c r="N1397" t="s">
        <v>230</v>
      </c>
      <c r="O1397" t="s">
        <v>47</v>
      </c>
      <c r="P1397" t="s">
        <v>74</v>
      </c>
      <c r="Q1397" t="s">
        <v>303</v>
      </c>
      <c r="R1397" t="s">
        <v>3854</v>
      </c>
      <c r="S1397" t="s">
        <v>52</v>
      </c>
      <c r="T1397">
        <f xml:space="preserve"> 3</f>
        <v>3</v>
      </c>
      <c r="U1397" t="s">
        <v>3839</v>
      </c>
      <c r="V1397" t="s">
        <v>3840</v>
      </c>
      <c r="W1397" t="s">
        <v>55</v>
      </c>
      <c r="X1397" t="s">
        <v>3841</v>
      </c>
      <c r="Y1397" t="s">
        <v>156</v>
      </c>
      <c r="Z1397" t="s">
        <v>157</v>
      </c>
      <c r="AA1397" t="s">
        <v>82</v>
      </c>
      <c r="AB1397">
        <v>4</v>
      </c>
      <c r="AC1397" t="s">
        <v>3842</v>
      </c>
      <c r="AD1397" t="s">
        <v>3843</v>
      </c>
      <c r="AE1397" t="s">
        <v>3844</v>
      </c>
      <c r="AF1397" t="s">
        <v>3845</v>
      </c>
      <c r="AG1397" t="s">
        <v>52</v>
      </c>
      <c r="AH1397">
        <v>9606</v>
      </c>
      <c r="AI1397" t="s">
        <v>61</v>
      </c>
      <c r="AJ1397" t="s">
        <v>3846</v>
      </c>
      <c r="AK1397" t="s">
        <v>63</v>
      </c>
      <c r="AL1397" t="s">
        <v>119</v>
      </c>
    </row>
    <row r="1398" spans="1:38" x14ac:dyDescent="0.2">
      <c r="A1398">
        <v>1793</v>
      </c>
      <c r="B1398">
        <v>34373451</v>
      </c>
      <c r="C1398" t="s">
        <v>38</v>
      </c>
      <c r="D1398" t="s">
        <v>3855</v>
      </c>
      <c r="E1398" t="s">
        <v>3856</v>
      </c>
      <c r="F1398">
        <v>19363</v>
      </c>
      <c r="G1398">
        <v>19363</v>
      </c>
      <c r="H1398" t="s">
        <v>41</v>
      </c>
      <c r="I1398">
        <v>1603</v>
      </c>
      <c r="J1398" t="s">
        <v>228</v>
      </c>
      <c r="K1398" t="s">
        <v>43</v>
      </c>
      <c r="L1398" t="s">
        <v>3857</v>
      </c>
      <c r="M1398" t="s">
        <v>45</v>
      </c>
      <c r="N1398" t="s">
        <v>230</v>
      </c>
      <c r="O1398" t="s">
        <v>47</v>
      </c>
      <c r="P1398" t="s">
        <v>74</v>
      </c>
      <c r="Q1398" t="s">
        <v>255</v>
      </c>
      <c r="R1398" t="s">
        <v>3858</v>
      </c>
      <c r="S1398" t="s">
        <v>52</v>
      </c>
      <c r="T1398" t="s">
        <v>1324</v>
      </c>
      <c r="U1398" t="s">
        <v>1441</v>
      </c>
      <c r="V1398" t="s">
        <v>54</v>
      </c>
      <c r="W1398" t="s">
        <v>55</v>
      </c>
      <c r="X1398" t="s">
        <v>56</v>
      </c>
      <c r="Y1398" t="s">
        <v>2459</v>
      </c>
      <c r="Z1398" t="s">
        <v>802</v>
      </c>
      <c r="AA1398" t="s">
        <v>82</v>
      </c>
      <c r="AB1398">
        <v>2</v>
      </c>
      <c r="AC1398" t="s">
        <v>186</v>
      </c>
      <c r="AD1398" t="s">
        <v>349</v>
      </c>
      <c r="AE1398" t="s">
        <v>52</v>
      </c>
      <c r="AF1398" t="s">
        <v>52</v>
      </c>
      <c r="AG1398" t="s">
        <v>52</v>
      </c>
      <c r="AH1398">
        <v>9606</v>
      </c>
      <c r="AI1398" t="s">
        <v>61</v>
      </c>
      <c r="AJ1398" t="s">
        <v>3859</v>
      </c>
      <c r="AK1398" t="s">
        <v>63</v>
      </c>
      <c r="AL1398" t="s">
        <v>3860</v>
      </c>
    </row>
    <row r="1399" spans="1:38" x14ac:dyDescent="0.2">
      <c r="A1399">
        <v>1794</v>
      </c>
      <c r="B1399">
        <v>34373451</v>
      </c>
      <c r="C1399" t="s">
        <v>38</v>
      </c>
      <c r="D1399" t="s">
        <v>3855</v>
      </c>
      <c r="E1399" t="s">
        <v>3861</v>
      </c>
      <c r="F1399">
        <v>19363</v>
      </c>
      <c r="G1399">
        <v>19363</v>
      </c>
      <c r="H1399" t="s">
        <v>41</v>
      </c>
      <c r="I1399">
        <v>1487</v>
      </c>
      <c r="J1399" t="s">
        <v>228</v>
      </c>
      <c r="K1399" t="s">
        <v>43</v>
      </c>
      <c r="L1399" t="s">
        <v>3857</v>
      </c>
      <c r="M1399" t="s">
        <v>45</v>
      </c>
      <c r="N1399" t="s">
        <v>230</v>
      </c>
      <c r="O1399" t="s">
        <v>47</v>
      </c>
      <c r="P1399" t="s">
        <v>48</v>
      </c>
      <c r="Q1399" t="s">
        <v>255</v>
      </c>
      <c r="R1399" t="s">
        <v>3862</v>
      </c>
      <c r="S1399" t="s">
        <v>3863</v>
      </c>
      <c r="T1399" t="s">
        <v>1324</v>
      </c>
      <c r="U1399" t="s">
        <v>1441</v>
      </c>
      <c r="V1399" t="s">
        <v>54</v>
      </c>
      <c r="W1399" t="s">
        <v>55</v>
      </c>
      <c r="X1399" t="s">
        <v>56</v>
      </c>
      <c r="Y1399" t="s">
        <v>2459</v>
      </c>
      <c r="Z1399" t="s">
        <v>802</v>
      </c>
      <c r="AA1399" t="s">
        <v>59</v>
      </c>
      <c r="AB1399">
        <v>2</v>
      </c>
      <c r="AC1399" t="s">
        <v>186</v>
      </c>
      <c r="AD1399" t="s">
        <v>349</v>
      </c>
      <c r="AE1399" t="s">
        <v>52</v>
      </c>
      <c r="AF1399" t="s">
        <v>52</v>
      </c>
      <c r="AG1399" t="s">
        <v>52</v>
      </c>
      <c r="AH1399">
        <v>9606</v>
      </c>
      <c r="AI1399" t="s">
        <v>61</v>
      </c>
      <c r="AJ1399" t="s">
        <v>3864</v>
      </c>
      <c r="AK1399" t="s">
        <v>63</v>
      </c>
      <c r="AL1399" t="s">
        <v>3865</v>
      </c>
    </row>
    <row r="1400" spans="1:38" x14ac:dyDescent="0.2">
      <c r="A1400">
        <v>1795</v>
      </c>
      <c r="B1400">
        <v>34373451</v>
      </c>
      <c r="C1400" t="s">
        <v>38</v>
      </c>
      <c r="D1400" t="s">
        <v>3855</v>
      </c>
      <c r="E1400" t="s">
        <v>3866</v>
      </c>
      <c r="F1400">
        <v>19363</v>
      </c>
      <c r="G1400">
        <v>19363</v>
      </c>
      <c r="H1400" t="s">
        <v>41</v>
      </c>
      <c r="I1400">
        <v>1637</v>
      </c>
      <c r="J1400" t="s">
        <v>228</v>
      </c>
      <c r="K1400" t="s">
        <v>43</v>
      </c>
      <c r="L1400" t="s">
        <v>3857</v>
      </c>
      <c r="M1400" t="s">
        <v>45</v>
      </c>
      <c r="N1400" t="s">
        <v>230</v>
      </c>
      <c r="O1400" t="s">
        <v>47</v>
      </c>
      <c r="P1400" t="s">
        <v>74</v>
      </c>
      <c r="Q1400" t="s">
        <v>255</v>
      </c>
      <c r="R1400" t="s">
        <v>3867</v>
      </c>
      <c r="S1400" t="s">
        <v>52</v>
      </c>
      <c r="T1400" t="s">
        <v>1324</v>
      </c>
      <c r="U1400" t="s">
        <v>1441</v>
      </c>
      <c r="V1400" t="s">
        <v>54</v>
      </c>
      <c r="W1400" t="s">
        <v>55</v>
      </c>
      <c r="X1400" t="s">
        <v>56</v>
      </c>
      <c r="Y1400" t="s">
        <v>2459</v>
      </c>
      <c r="Z1400" t="s">
        <v>802</v>
      </c>
      <c r="AA1400" t="s">
        <v>82</v>
      </c>
      <c r="AB1400">
        <v>2</v>
      </c>
      <c r="AC1400" t="s">
        <v>186</v>
      </c>
      <c r="AD1400" t="s">
        <v>349</v>
      </c>
      <c r="AE1400" t="s">
        <v>52</v>
      </c>
      <c r="AF1400" t="s">
        <v>52</v>
      </c>
      <c r="AG1400" t="s">
        <v>52</v>
      </c>
      <c r="AH1400">
        <v>9606</v>
      </c>
      <c r="AI1400" t="s">
        <v>61</v>
      </c>
      <c r="AJ1400" t="s">
        <v>3868</v>
      </c>
      <c r="AK1400" t="s">
        <v>63</v>
      </c>
      <c r="AL1400" t="s">
        <v>3869</v>
      </c>
    </row>
    <row r="1401" spans="1:38" x14ac:dyDescent="0.2">
      <c r="A1401">
        <v>1796</v>
      </c>
      <c r="B1401">
        <v>34373451</v>
      </c>
      <c r="C1401" t="s">
        <v>38</v>
      </c>
      <c r="D1401" t="s">
        <v>3855</v>
      </c>
      <c r="E1401" t="s">
        <v>3870</v>
      </c>
      <c r="F1401">
        <v>19363</v>
      </c>
      <c r="G1401">
        <v>19363</v>
      </c>
      <c r="H1401" t="s">
        <v>41</v>
      </c>
      <c r="I1401">
        <v>1454</v>
      </c>
      <c r="J1401" t="s">
        <v>228</v>
      </c>
      <c r="K1401" t="s">
        <v>43</v>
      </c>
      <c r="L1401" t="s">
        <v>3857</v>
      </c>
      <c r="M1401" t="s">
        <v>45</v>
      </c>
      <c r="N1401" t="s">
        <v>230</v>
      </c>
      <c r="O1401" t="s">
        <v>47</v>
      </c>
      <c r="P1401" t="s">
        <v>48</v>
      </c>
      <c r="Q1401" t="s">
        <v>255</v>
      </c>
      <c r="R1401" t="s">
        <v>3871</v>
      </c>
      <c r="S1401" t="s">
        <v>3863</v>
      </c>
      <c r="T1401" t="s">
        <v>1324</v>
      </c>
      <c r="U1401" t="s">
        <v>1441</v>
      </c>
      <c r="V1401" t="s">
        <v>54</v>
      </c>
      <c r="W1401" t="s">
        <v>55</v>
      </c>
      <c r="X1401" t="s">
        <v>56</v>
      </c>
      <c r="Y1401" t="s">
        <v>2459</v>
      </c>
      <c r="Z1401" t="s">
        <v>802</v>
      </c>
      <c r="AA1401" t="s">
        <v>59</v>
      </c>
      <c r="AB1401">
        <v>2</v>
      </c>
      <c r="AC1401" t="s">
        <v>186</v>
      </c>
      <c r="AD1401" t="s">
        <v>349</v>
      </c>
      <c r="AE1401" t="s">
        <v>52</v>
      </c>
      <c r="AF1401" t="s">
        <v>52</v>
      </c>
      <c r="AG1401" t="s">
        <v>52</v>
      </c>
      <c r="AH1401">
        <v>9606</v>
      </c>
      <c r="AI1401" t="s">
        <v>61</v>
      </c>
      <c r="AJ1401" t="s">
        <v>3872</v>
      </c>
      <c r="AK1401" t="s">
        <v>63</v>
      </c>
      <c r="AL1401" t="s">
        <v>3873</v>
      </c>
    </row>
    <row r="1402" spans="1:38" x14ac:dyDescent="0.2">
      <c r="A1402">
        <v>1797</v>
      </c>
      <c r="B1402">
        <v>34373451</v>
      </c>
      <c r="C1402" t="s">
        <v>38</v>
      </c>
      <c r="D1402" t="s">
        <v>3855</v>
      </c>
      <c r="E1402" t="s">
        <v>3874</v>
      </c>
      <c r="F1402">
        <v>19363</v>
      </c>
      <c r="G1402">
        <v>19363</v>
      </c>
      <c r="H1402" t="s">
        <v>41</v>
      </c>
      <c r="I1402">
        <v>1421</v>
      </c>
      <c r="J1402" t="s">
        <v>228</v>
      </c>
      <c r="K1402" t="s">
        <v>43</v>
      </c>
      <c r="L1402" t="s">
        <v>3857</v>
      </c>
      <c r="M1402" t="s">
        <v>45</v>
      </c>
      <c r="N1402" t="s">
        <v>230</v>
      </c>
      <c r="O1402" t="s">
        <v>47</v>
      </c>
      <c r="P1402" t="s">
        <v>74</v>
      </c>
      <c r="Q1402" t="s">
        <v>255</v>
      </c>
      <c r="R1402" t="s">
        <v>3875</v>
      </c>
      <c r="S1402" t="s">
        <v>52</v>
      </c>
      <c r="T1402" t="s">
        <v>1324</v>
      </c>
      <c r="U1402" t="s">
        <v>1441</v>
      </c>
      <c r="V1402" t="s">
        <v>54</v>
      </c>
      <c r="W1402" t="s">
        <v>55</v>
      </c>
      <c r="X1402" t="s">
        <v>56</v>
      </c>
      <c r="Y1402" t="s">
        <v>2459</v>
      </c>
      <c r="Z1402" t="s">
        <v>802</v>
      </c>
      <c r="AA1402" t="s">
        <v>82</v>
      </c>
      <c r="AB1402">
        <v>2</v>
      </c>
      <c r="AC1402" t="s">
        <v>186</v>
      </c>
      <c r="AD1402" t="s">
        <v>349</v>
      </c>
      <c r="AE1402" t="s">
        <v>52</v>
      </c>
      <c r="AF1402" t="s">
        <v>52</v>
      </c>
      <c r="AG1402" t="s">
        <v>52</v>
      </c>
      <c r="AH1402">
        <v>9606</v>
      </c>
      <c r="AI1402" t="s">
        <v>61</v>
      </c>
      <c r="AJ1402" t="s">
        <v>3876</v>
      </c>
      <c r="AK1402" t="s">
        <v>63</v>
      </c>
      <c r="AL1402" t="s">
        <v>3877</v>
      </c>
    </row>
    <row r="1403" spans="1:38" x14ac:dyDescent="0.2">
      <c r="A1403">
        <v>1798</v>
      </c>
      <c r="B1403">
        <v>34373451</v>
      </c>
      <c r="C1403" t="s">
        <v>38</v>
      </c>
      <c r="D1403" t="s">
        <v>3855</v>
      </c>
      <c r="E1403" t="s">
        <v>3878</v>
      </c>
      <c r="F1403">
        <v>19363</v>
      </c>
      <c r="G1403">
        <v>19363</v>
      </c>
      <c r="H1403" t="s">
        <v>41</v>
      </c>
      <c r="I1403">
        <v>1371</v>
      </c>
      <c r="J1403" t="s">
        <v>228</v>
      </c>
      <c r="K1403" t="s">
        <v>43</v>
      </c>
      <c r="L1403" t="s">
        <v>3857</v>
      </c>
      <c r="M1403" t="s">
        <v>45</v>
      </c>
      <c r="N1403" t="s">
        <v>230</v>
      </c>
      <c r="O1403" t="s">
        <v>47</v>
      </c>
      <c r="P1403" t="s">
        <v>48</v>
      </c>
      <c r="Q1403" t="s">
        <v>255</v>
      </c>
      <c r="R1403" t="s">
        <v>3879</v>
      </c>
      <c r="S1403" t="s">
        <v>3863</v>
      </c>
      <c r="T1403" t="s">
        <v>1324</v>
      </c>
      <c r="U1403" t="s">
        <v>1441</v>
      </c>
      <c r="V1403" t="s">
        <v>54</v>
      </c>
      <c r="W1403" t="s">
        <v>55</v>
      </c>
      <c r="X1403" t="s">
        <v>56</v>
      </c>
      <c r="Y1403" t="s">
        <v>2459</v>
      </c>
      <c r="Z1403" t="s">
        <v>802</v>
      </c>
      <c r="AA1403" t="s">
        <v>59</v>
      </c>
      <c r="AB1403">
        <v>2</v>
      </c>
      <c r="AC1403" t="s">
        <v>186</v>
      </c>
      <c r="AD1403" t="s">
        <v>349</v>
      </c>
      <c r="AE1403" t="s">
        <v>52</v>
      </c>
      <c r="AF1403" t="s">
        <v>52</v>
      </c>
      <c r="AG1403" t="s">
        <v>52</v>
      </c>
      <c r="AH1403">
        <v>9606</v>
      </c>
      <c r="AI1403" t="s">
        <v>61</v>
      </c>
      <c r="AJ1403" t="s">
        <v>3880</v>
      </c>
      <c r="AK1403" t="s">
        <v>63</v>
      </c>
      <c r="AL1403" t="s">
        <v>3881</v>
      </c>
    </row>
    <row r="1404" spans="1:38" x14ac:dyDescent="0.2">
      <c r="A1404">
        <v>1799</v>
      </c>
      <c r="B1404">
        <v>34373451</v>
      </c>
      <c r="C1404" t="s">
        <v>38</v>
      </c>
      <c r="D1404" t="s">
        <v>3855</v>
      </c>
      <c r="E1404" t="s">
        <v>3882</v>
      </c>
      <c r="F1404">
        <v>1292</v>
      </c>
      <c r="G1404">
        <v>1292</v>
      </c>
      <c r="H1404" t="s">
        <v>41</v>
      </c>
      <c r="I1404">
        <v>591</v>
      </c>
      <c r="J1404" t="s">
        <v>228</v>
      </c>
      <c r="K1404" t="s">
        <v>43</v>
      </c>
      <c r="L1404" t="s">
        <v>3883</v>
      </c>
      <c r="M1404" t="s">
        <v>45</v>
      </c>
      <c r="N1404" t="s">
        <v>230</v>
      </c>
      <c r="O1404" t="s">
        <v>47</v>
      </c>
      <c r="P1404" t="s">
        <v>74</v>
      </c>
      <c r="Q1404" t="s">
        <v>255</v>
      </c>
      <c r="R1404" t="s">
        <v>3875</v>
      </c>
      <c r="S1404" t="s">
        <v>52</v>
      </c>
      <c r="T1404" t="s">
        <v>1324</v>
      </c>
      <c r="U1404" t="s">
        <v>3884</v>
      </c>
      <c r="V1404" t="s">
        <v>54</v>
      </c>
      <c r="W1404" t="s">
        <v>55</v>
      </c>
      <c r="X1404" t="s">
        <v>56</v>
      </c>
      <c r="Y1404" t="s">
        <v>2459</v>
      </c>
      <c r="Z1404" t="s">
        <v>802</v>
      </c>
      <c r="AA1404" t="s">
        <v>82</v>
      </c>
      <c r="AB1404">
        <v>3</v>
      </c>
      <c r="AC1404" t="s">
        <v>2178</v>
      </c>
      <c r="AD1404" t="s">
        <v>349</v>
      </c>
      <c r="AE1404" t="s">
        <v>171</v>
      </c>
      <c r="AF1404" t="s">
        <v>52</v>
      </c>
      <c r="AG1404" t="s">
        <v>52</v>
      </c>
      <c r="AH1404">
        <v>9606</v>
      </c>
      <c r="AI1404" t="s">
        <v>61</v>
      </c>
      <c r="AJ1404" t="s">
        <v>3885</v>
      </c>
      <c r="AK1404" t="s">
        <v>63</v>
      </c>
      <c r="AL1404" t="s">
        <v>3877</v>
      </c>
    </row>
    <row r="1405" spans="1:38" x14ac:dyDescent="0.2">
      <c r="A1405">
        <v>1800</v>
      </c>
      <c r="B1405">
        <v>34373451</v>
      </c>
      <c r="C1405" t="s">
        <v>38</v>
      </c>
      <c r="D1405" t="s">
        <v>3855</v>
      </c>
      <c r="E1405" t="s">
        <v>3886</v>
      </c>
      <c r="F1405">
        <v>1292</v>
      </c>
      <c r="G1405">
        <v>1292</v>
      </c>
      <c r="H1405" t="s">
        <v>41</v>
      </c>
      <c r="I1405">
        <v>358</v>
      </c>
      <c r="J1405" t="s">
        <v>228</v>
      </c>
      <c r="K1405" t="s">
        <v>43</v>
      </c>
      <c r="L1405" t="s">
        <v>3883</v>
      </c>
      <c r="M1405" t="s">
        <v>45</v>
      </c>
      <c r="N1405" t="s">
        <v>230</v>
      </c>
      <c r="O1405" t="s">
        <v>47</v>
      </c>
      <c r="P1405" t="s">
        <v>48</v>
      </c>
      <c r="Q1405" t="s">
        <v>255</v>
      </c>
      <c r="R1405" t="s">
        <v>3879</v>
      </c>
      <c r="S1405" t="s">
        <v>3863</v>
      </c>
      <c r="T1405" t="s">
        <v>1324</v>
      </c>
      <c r="U1405" t="s">
        <v>3884</v>
      </c>
      <c r="V1405" t="s">
        <v>54</v>
      </c>
      <c r="W1405" t="s">
        <v>55</v>
      </c>
      <c r="X1405" t="s">
        <v>56</v>
      </c>
      <c r="Y1405" t="s">
        <v>2459</v>
      </c>
      <c r="Z1405" t="s">
        <v>802</v>
      </c>
      <c r="AA1405" t="s">
        <v>59</v>
      </c>
      <c r="AB1405">
        <v>3</v>
      </c>
      <c r="AC1405" t="s">
        <v>2178</v>
      </c>
      <c r="AD1405" t="s">
        <v>349</v>
      </c>
      <c r="AE1405" t="s">
        <v>171</v>
      </c>
      <c r="AF1405" t="s">
        <v>52</v>
      </c>
      <c r="AG1405" t="s">
        <v>52</v>
      </c>
      <c r="AH1405">
        <v>9606</v>
      </c>
      <c r="AI1405" t="s">
        <v>61</v>
      </c>
      <c r="AJ1405" t="s">
        <v>3887</v>
      </c>
      <c r="AK1405" t="s">
        <v>63</v>
      </c>
      <c r="AL1405" t="s">
        <v>3881</v>
      </c>
    </row>
    <row r="1406" spans="1:38" x14ac:dyDescent="0.2">
      <c r="A1406">
        <v>1801</v>
      </c>
      <c r="B1406">
        <v>32299104</v>
      </c>
      <c r="C1406" t="s">
        <v>38</v>
      </c>
      <c r="D1406" t="s">
        <v>3888</v>
      </c>
      <c r="E1406" t="s">
        <v>3889</v>
      </c>
      <c r="F1406">
        <v>1049</v>
      </c>
      <c r="G1406">
        <v>17237</v>
      </c>
      <c r="H1406" t="s">
        <v>133</v>
      </c>
      <c r="I1406">
        <v>147</v>
      </c>
      <c r="J1406" t="s">
        <v>228</v>
      </c>
      <c r="K1406" t="s">
        <v>43</v>
      </c>
      <c r="L1406" t="s">
        <v>795</v>
      </c>
      <c r="M1406" t="s">
        <v>45</v>
      </c>
      <c r="N1406" t="s">
        <v>73</v>
      </c>
      <c r="O1406" t="s">
        <v>47</v>
      </c>
      <c r="P1406" t="s">
        <v>74</v>
      </c>
      <c r="Q1406" t="s">
        <v>114</v>
      </c>
      <c r="R1406" t="s">
        <v>52</v>
      </c>
      <c r="S1406" t="s">
        <v>52</v>
      </c>
      <c r="T1406" t="s">
        <v>52</v>
      </c>
      <c r="U1406" t="s">
        <v>99</v>
      </c>
      <c r="V1406" t="s">
        <v>54</v>
      </c>
      <c r="W1406" t="s">
        <v>55</v>
      </c>
      <c r="X1406" t="s">
        <v>56</v>
      </c>
      <c r="Y1406" t="s">
        <v>202</v>
      </c>
      <c r="Z1406" t="s">
        <v>68</v>
      </c>
      <c r="AA1406" t="s">
        <v>82</v>
      </c>
      <c r="AB1406">
        <v>3</v>
      </c>
      <c r="AC1406" t="s">
        <v>233</v>
      </c>
      <c r="AD1406" t="s">
        <v>117</v>
      </c>
      <c r="AE1406" t="s">
        <v>171</v>
      </c>
      <c r="AF1406" t="s">
        <v>52</v>
      </c>
      <c r="AG1406" t="s">
        <v>52</v>
      </c>
      <c r="AH1406">
        <v>9606</v>
      </c>
      <c r="AI1406" t="s">
        <v>61</v>
      </c>
      <c r="AJ1406" t="s">
        <v>3890</v>
      </c>
      <c r="AK1406" t="s">
        <v>63</v>
      </c>
      <c r="AL1406" t="s">
        <v>104</v>
      </c>
    </row>
    <row r="1407" spans="1:38" x14ac:dyDescent="0.2">
      <c r="A1407">
        <v>1802</v>
      </c>
      <c r="B1407">
        <v>35221331</v>
      </c>
      <c r="C1407" t="s">
        <v>38</v>
      </c>
      <c r="D1407" t="s">
        <v>3891</v>
      </c>
      <c r="E1407" t="s">
        <v>3892</v>
      </c>
      <c r="F1407">
        <v>50</v>
      </c>
      <c r="G1407">
        <v>1773</v>
      </c>
      <c r="H1407" t="s">
        <v>133</v>
      </c>
      <c r="I1407">
        <v>50</v>
      </c>
      <c r="J1407" t="s">
        <v>71</v>
      </c>
      <c r="K1407" t="s">
        <v>135</v>
      </c>
      <c r="L1407" t="s">
        <v>52</v>
      </c>
      <c r="M1407" t="s">
        <v>45</v>
      </c>
      <c r="N1407" t="s">
        <v>73</v>
      </c>
      <c r="O1407" t="s">
        <v>47</v>
      </c>
      <c r="P1407" t="s">
        <v>3579</v>
      </c>
      <c r="Q1407" t="s">
        <v>1229</v>
      </c>
      <c r="R1407" t="s">
        <v>3495</v>
      </c>
      <c r="S1407" t="s">
        <v>3893</v>
      </c>
      <c r="T1407">
        <f xml:space="preserve"> 0.3</f>
        <v>0.3</v>
      </c>
      <c r="U1407" t="s">
        <v>3894</v>
      </c>
      <c r="V1407" t="s">
        <v>54</v>
      </c>
      <c r="W1407" t="s">
        <v>55</v>
      </c>
      <c r="X1407" t="s">
        <v>56</v>
      </c>
      <c r="Y1407" t="s">
        <v>161</v>
      </c>
      <c r="Z1407" t="s">
        <v>162</v>
      </c>
      <c r="AA1407" t="s">
        <v>59</v>
      </c>
      <c r="AB1407">
        <v>2</v>
      </c>
      <c r="AC1407" t="s">
        <v>2178</v>
      </c>
      <c r="AD1407" t="s">
        <v>171</v>
      </c>
      <c r="AE1407" t="s">
        <v>52</v>
      </c>
      <c r="AF1407" t="s">
        <v>52</v>
      </c>
      <c r="AG1407" t="s">
        <v>52</v>
      </c>
      <c r="AH1407">
        <v>9606</v>
      </c>
      <c r="AI1407" t="s">
        <v>61</v>
      </c>
      <c r="AJ1407" t="s">
        <v>3895</v>
      </c>
      <c r="AK1407" t="s">
        <v>63</v>
      </c>
      <c r="AL1407" t="s">
        <v>3896</v>
      </c>
    </row>
    <row r="1408" spans="1:38" x14ac:dyDescent="0.2">
      <c r="A1408">
        <v>1803</v>
      </c>
      <c r="B1408">
        <v>35231079</v>
      </c>
      <c r="C1408" t="s">
        <v>38</v>
      </c>
      <c r="D1408" t="s">
        <v>3897</v>
      </c>
      <c r="E1408" t="s">
        <v>3898</v>
      </c>
      <c r="F1408">
        <v>21661</v>
      </c>
      <c r="G1408">
        <v>21661</v>
      </c>
      <c r="H1408" t="s">
        <v>41</v>
      </c>
      <c r="I1408">
        <v>44</v>
      </c>
      <c r="J1408" t="s">
        <v>228</v>
      </c>
      <c r="K1408" t="s">
        <v>43</v>
      </c>
      <c r="L1408" t="s">
        <v>3899</v>
      </c>
      <c r="M1408" t="s">
        <v>45</v>
      </c>
      <c r="N1408" t="s">
        <v>230</v>
      </c>
      <c r="O1408" t="s">
        <v>47</v>
      </c>
      <c r="P1408" t="s">
        <v>74</v>
      </c>
      <c r="Q1408" t="s">
        <v>114</v>
      </c>
      <c r="R1408" t="s">
        <v>52</v>
      </c>
      <c r="S1408" t="s">
        <v>52</v>
      </c>
      <c r="T1408" t="s">
        <v>98</v>
      </c>
      <c r="U1408" t="s">
        <v>223</v>
      </c>
      <c r="V1408" t="s">
        <v>54</v>
      </c>
      <c r="W1408" t="s">
        <v>55</v>
      </c>
      <c r="X1408" t="s">
        <v>56</v>
      </c>
      <c r="Y1408" t="s">
        <v>589</v>
      </c>
      <c r="Z1408" t="s">
        <v>584</v>
      </c>
      <c r="AA1408" t="s">
        <v>870</v>
      </c>
      <c r="AB1408">
        <v>4</v>
      </c>
      <c r="AC1408" t="s">
        <v>1332</v>
      </c>
      <c r="AD1408" t="s">
        <v>3102</v>
      </c>
      <c r="AE1408" t="s">
        <v>1332</v>
      </c>
      <c r="AF1408" t="s">
        <v>3103</v>
      </c>
      <c r="AG1408" t="s">
        <v>52</v>
      </c>
      <c r="AH1408">
        <v>9606</v>
      </c>
      <c r="AI1408" t="s">
        <v>61</v>
      </c>
      <c r="AJ1408" t="s">
        <v>3900</v>
      </c>
      <c r="AK1408" t="s">
        <v>63</v>
      </c>
      <c r="AL1408" t="s">
        <v>3901</v>
      </c>
    </row>
    <row r="1409" spans="1:38" x14ac:dyDescent="0.2">
      <c r="A1409">
        <v>1804</v>
      </c>
      <c r="B1409">
        <v>35192680</v>
      </c>
      <c r="C1409" t="s">
        <v>38</v>
      </c>
      <c r="D1409" t="s">
        <v>3902</v>
      </c>
      <c r="E1409" t="s">
        <v>3903</v>
      </c>
      <c r="F1409">
        <v>20916</v>
      </c>
      <c r="G1409">
        <v>20916</v>
      </c>
      <c r="H1409" t="s">
        <v>41</v>
      </c>
      <c r="I1409">
        <v>681</v>
      </c>
      <c r="J1409" t="s">
        <v>228</v>
      </c>
      <c r="K1409" t="s">
        <v>43</v>
      </c>
      <c r="L1409" t="s">
        <v>1437</v>
      </c>
      <c r="M1409" t="s">
        <v>45</v>
      </c>
      <c r="N1409" t="s">
        <v>46</v>
      </c>
      <c r="O1409" t="s">
        <v>47</v>
      </c>
      <c r="P1409" t="s">
        <v>48</v>
      </c>
      <c r="Q1409" t="s">
        <v>1236</v>
      </c>
      <c r="R1409" t="s">
        <v>3904</v>
      </c>
      <c r="S1409" t="s">
        <v>2076</v>
      </c>
      <c r="T1409">
        <f xml:space="preserve"> 0.3</f>
        <v>0.3</v>
      </c>
      <c r="U1409" t="s">
        <v>223</v>
      </c>
      <c r="V1409" t="s">
        <v>54</v>
      </c>
      <c r="W1409" t="s">
        <v>55</v>
      </c>
      <c r="X1409" t="s">
        <v>56</v>
      </c>
      <c r="Y1409" t="s">
        <v>305</v>
      </c>
      <c r="Z1409" t="s">
        <v>306</v>
      </c>
      <c r="AA1409" t="s">
        <v>59</v>
      </c>
      <c r="AB1409">
        <v>3</v>
      </c>
      <c r="AC1409" t="s">
        <v>233</v>
      </c>
      <c r="AD1409" t="s">
        <v>117</v>
      </c>
      <c r="AE1409" t="s">
        <v>171</v>
      </c>
      <c r="AF1409" t="s">
        <v>52</v>
      </c>
      <c r="AG1409" t="s">
        <v>52</v>
      </c>
      <c r="AH1409">
        <v>9606</v>
      </c>
      <c r="AI1409" t="s">
        <v>61</v>
      </c>
      <c r="AJ1409" t="s">
        <v>3905</v>
      </c>
      <c r="AK1409" t="s">
        <v>63</v>
      </c>
      <c r="AL1409" t="s">
        <v>64</v>
      </c>
    </row>
    <row r="1410" spans="1:38" x14ac:dyDescent="0.2">
      <c r="A1410">
        <v>1805</v>
      </c>
      <c r="B1410">
        <v>35192680</v>
      </c>
      <c r="C1410" t="s">
        <v>38</v>
      </c>
      <c r="D1410" t="s">
        <v>3902</v>
      </c>
      <c r="E1410" t="s">
        <v>3906</v>
      </c>
      <c r="F1410">
        <v>20916</v>
      </c>
      <c r="G1410">
        <v>20916</v>
      </c>
      <c r="H1410" t="s">
        <v>41</v>
      </c>
      <c r="I1410">
        <v>986</v>
      </c>
      <c r="J1410" t="s">
        <v>228</v>
      </c>
      <c r="K1410" t="s">
        <v>43</v>
      </c>
      <c r="L1410" t="s">
        <v>1437</v>
      </c>
      <c r="M1410" t="s">
        <v>45</v>
      </c>
      <c r="N1410" t="s">
        <v>46</v>
      </c>
      <c r="O1410" t="s">
        <v>47</v>
      </c>
      <c r="P1410" t="s">
        <v>48</v>
      </c>
      <c r="Q1410" t="s">
        <v>114</v>
      </c>
      <c r="R1410" t="s">
        <v>3904</v>
      </c>
      <c r="S1410" t="s">
        <v>2076</v>
      </c>
      <c r="T1410">
        <f xml:space="preserve"> 0.3</f>
        <v>0.3</v>
      </c>
      <c r="U1410" t="s">
        <v>223</v>
      </c>
      <c r="V1410" t="s">
        <v>54</v>
      </c>
      <c r="W1410" t="s">
        <v>55</v>
      </c>
      <c r="X1410" t="s">
        <v>56</v>
      </c>
      <c r="Y1410" t="s">
        <v>305</v>
      </c>
      <c r="Z1410" t="s">
        <v>306</v>
      </c>
      <c r="AA1410" t="s">
        <v>59</v>
      </c>
      <c r="AB1410">
        <v>3</v>
      </c>
      <c r="AC1410" t="s">
        <v>233</v>
      </c>
      <c r="AD1410" t="s">
        <v>117</v>
      </c>
      <c r="AE1410" t="s">
        <v>171</v>
      </c>
      <c r="AF1410" t="s">
        <v>52</v>
      </c>
      <c r="AG1410" t="s">
        <v>52</v>
      </c>
      <c r="AH1410">
        <v>9606</v>
      </c>
      <c r="AI1410" t="s">
        <v>61</v>
      </c>
      <c r="AJ1410" t="s">
        <v>3905</v>
      </c>
      <c r="AK1410" t="s">
        <v>63</v>
      </c>
      <c r="AL1410" t="s">
        <v>64</v>
      </c>
    </row>
    <row r="1411" spans="1:38" x14ac:dyDescent="0.2">
      <c r="A1411">
        <v>1806</v>
      </c>
      <c r="B1411">
        <v>35231079</v>
      </c>
      <c r="C1411" t="s">
        <v>38</v>
      </c>
      <c r="D1411" t="s">
        <v>3897</v>
      </c>
      <c r="E1411" t="s">
        <v>3907</v>
      </c>
      <c r="F1411">
        <v>21661</v>
      </c>
      <c r="G1411">
        <v>21661</v>
      </c>
      <c r="H1411" t="s">
        <v>41</v>
      </c>
      <c r="I1411">
        <v>48</v>
      </c>
      <c r="J1411" t="s">
        <v>228</v>
      </c>
      <c r="K1411" t="s">
        <v>43</v>
      </c>
      <c r="L1411" t="s">
        <v>3908</v>
      </c>
      <c r="M1411" t="s">
        <v>45</v>
      </c>
      <c r="N1411" t="s">
        <v>230</v>
      </c>
      <c r="O1411" t="s">
        <v>47</v>
      </c>
      <c r="P1411" t="s">
        <v>74</v>
      </c>
      <c r="Q1411" t="s">
        <v>114</v>
      </c>
      <c r="R1411" t="s">
        <v>52</v>
      </c>
      <c r="S1411" t="s">
        <v>52</v>
      </c>
      <c r="T1411" t="s">
        <v>98</v>
      </c>
      <c r="U1411" t="s">
        <v>223</v>
      </c>
      <c r="V1411" t="s">
        <v>54</v>
      </c>
      <c r="W1411" t="s">
        <v>55</v>
      </c>
      <c r="X1411" t="s">
        <v>56</v>
      </c>
      <c r="Y1411" t="s">
        <v>589</v>
      </c>
      <c r="Z1411" t="s">
        <v>584</v>
      </c>
      <c r="AA1411" t="s">
        <v>870</v>
      </c>
      <c r="AB1411">
        <v>4</v>
      </c>
      <c r="AC1411" t="s">
        <v>1332</v>
      </c>
      <c r="AD1411" t="s">
        <v>3102</v>
      </c>
      <c r="AE1411" t="s">
        <v>1332</v>
      </c>
      <c r="AF1411" t="s">
        <v>3103</v>
      </c>
      <c r="AG1411" t="s">
        <v>52</v>
      </c>
      <c r="AH1411">
        <v>9606</v>
      </c>
      <c r="AI1411" t="s">
        <v>61</v>
      </c>
      <c r="AJ1411" t="s">
        <v>3909</v>
      </c>
      <c r="AK1411" t="s">
        <v>63</v>
      </c>
      <c r="AL1411" t="s">
        <v>3901</v>
      </c>
    </row>
    <row r="1412" spans="1:38" x14ac:dyDescent="0.2">
      <c r="A1412">
        <v>1807</v>
      </c>
      <c r="B1412">
        <v>35231079</v>
      </c>
      <c r="C1412" t="s">
        <v>38</v>
      </c>
      <c r="D1412" t="s">
        <v>3897</v>
      </c>
      <c r="E1412" t="s">
        <v>3910</v>
      </c>
      <c r="F1412">
        <v>831</v>
      </c>
      <c r="G1412">
        <v>831</v>
      </c>
      <c r="H1412" t="s">
        <v>41</v>
      </c>
      <c r="I1412">
        <v>14</v>
      </c>
      <c r="J1412" t="s">
        <v>228</v>
      </c>
      <c r="K1412" t="s">
        <v>43</v>
      </c>
      <c r="L1412" t="s">
        <v>3911</v>
      </c>
      <c r="M1412" t="s">
        <v>45</v>
      </c>
      <c r="N1412" t="s">
        <v>230</v>
      </c>
      <c r="O1412" t="s">
        <v>47</v>
      </c>
      <c r="P1412" t="s">
        <v>74</v>
      </c>
      <c r="Q1412" t="s">
        <v>114</v>
      </c>
      <c r="R1412" t="s">
        <v>52</v>
      </c>
      <c r="S1412" t="s">
        <v>52</v>
      </c>
      <c r="T1412" t="s">
        <v>98</v>
      </c>
      <c r="U1412" t="s">
        <v>3912</v>
      </c>
      <c r="V1412" t="s">
        <v>54</v>
      </c>
      <c r="W1412" t="s">
        <v>55</v>
      </c>
      <c r="X1412" t="s">
        <v>56</v>
      </c>
      <c r="Y1412" t="s">
        <v>589</v>
      </c>
      <c r="Z1412" t="s">
        <v>584</v>
      </c>
      <c r="AA1412" t="s">
        <v>870</v>
      </c>
      <c r="AB1412">
        <v>4</v>
      </c>
      <c r="AC1412" t="s">
        <v>2178</v>
      </c>
      <c r="AD1412" t="s">
        <v>171</v>
      </c>
      <c r="AE1412" t="s">
        <v>2178</v>
      </c>
      <c r="AF1412" t="s">
        <v>171</v>
      </c>
      <c r="AG1412" t="s">
        <v>52</v>
      </c>
      <c r="AH1412">
        <v>9606</v>
      </c>
      <c r="AI1412" t="s">
        <v>61</v>
      </c>
      <c r="AJ1412" t="s">
        <v>3913</v>
      </c>
      <c r="AK1412" t="s">
        <v>63</v>
      </c>
      <c r="AL1412" t="s">
        <v>3901</v>
      </c>
    </row>
    <row r="1413" spans="1:38" x14ac:dyDescent="0.2">
      <c r="A1413">
        <v>1808</v>
      </c>
      <c r="B1413">
        <v>35231079</v>
      </c>
      <c r="C1413" t="s">
        <v>38</v>
      </c>
      <c r="D1413" t="s">
        <v>3897</v>
      </c>
      <c r="E1413" t="s">
        <v>3914</v>
      </c>
      <c r="F1413">
        <v>831</v>
      </c>
      <c r="G1413">
        <v>831</v>
      </c>
      <c r="H1413" t="s">
        <v>41</v>
      </c>
      <c r="I1413">
        <v>34</v>
      </c>
      <c r="J1413" t="s">
        <v>228</v>
      </c>
      <c r="K1413" t="s">
        <v>43</v>
      </c>
      <c r="L1413" t="s">
        <v>3911</v>
      </c>
      <c r="M1413" t="s">
        <v>45</v>
      </c>
      <c r="N1413" t="s">
        <v>230</v>
      </c>
      <c r="O1413" t="s">
        <v>47</v>
      </c>
      <c r="P1413" t="s">
        <v>74</v>
      </c>
      <c r="Q1413" t="s">
        <v>114</v>
      </c>
      <c r="R1413" t="s">
        <v>52</v>
      </c>
      <c r="S1413" t="s">
        <v>52</v>
      </c>
      <c r="T1413" t="s">
        <v>98</v>
      </c>
      <c r="U1413" t="s">
        <v>3912</v>
      </c>
      <c r="V1413" t="s">
        <v>54</v>
      </c>
      <c r="W1413" t="s">
        <v>55</v>
      </c>
      <c r="X1413" t="s">
        <v>56</v>
      </c>
      <c r="Y1413" t="s">
        <v>589</v>
      </c>
      <c r="Z1413" t="s">
        <v>584</v>
      </c>
      <c r="AA1413" t="s">
        <v>870</v>
      </c>
      <c r="AB1413">
        <v>4</v>
      </c>
      <c r="AC1413" t="s">
        <v>2178</v>
      </c>
      <c r="AD1413" t="s">
        <v>171</v>
      </c>
      <c r="AE1413" t="s">
        <v>2178</v>
      </c>
      <c r="AF1413" t="s">
        <v>171</v>
      </c>
      <c r="AG1413" t="s">
        <v>52</v>
      </c>
      <c r="AH1413">
        <v>9606</v>
      </c>
      <c r="AI1413" t="s">
        <v>61</v>
      </c>
      <c r="AJ1413" t="s">
        <v>3915</v>
      </c>
      <c r="AK1413" t="s">
        <v>63</v>
      </c>
      <c r="AL1413" t="s">
        <v>3901</v>
      </c>
    </row>
    <row r="1414" spans="1:38" x14ac:dyDescent="0.2">
      <c r="A1414">
        <v>1810</v>
      </c>
      <c r="B1414">
        <v>35231079</v>
      </c>
      <c r="C1414" t="s">
        <v>38</v>
      </c>
      <c r="D1414" t="s">
        <v>3897</v>
      </c>
      <c r="E1414" t="s">
        <v>3916</v>
      </c>
      <c r="F1414">
        <v>831</v>
      </c>
      <c r="G1414">
        <v>831</v>
      </c>
      <c r="H1414" t="s">
        <v>41</v>
      </c>
      <c r="I1414">
        <v>5</v>
      </c>
      <c r="J1414" t="s">
        <v>228</v>
      </c>
      <c r="K1414" t="s">
        <v>43</v>
      </c>
      <c r="L1414" t="s">
        <v>3911</v>
      </c>
      <c r="M1414" t="s">
        <v>45</v>
      </c>
      <c r="N1414" t="s">
        <v>230</v>
      </c>
      <c r="O1414" t="s">
        <v>47</v>
      </c>
      <c r="P1414" t="s">
        <v>74</v>
      </c>
      <c r="Q1414" t="s">
        <v>114</v>
      </c>
      <c r="R1414" t="s">
        <v>52</v>
      </c>
      <c r="S1414" t="s">
        <v>52</v>
      </c>
      <c r="T1414" t="s">
        <v>98</v>
      </c>
      <c r="U1414" t="s">
        <v>3912</v>
      </c>
      <c r="V1414" t="s">
        <v>54</v>
      </c>
      <c r="W1414" t="s">
        <v>55</v>
      </c>
      <c r="X1414" t="s">
        <v>56</v>
      </c>
      <c r="Y1414" t="s">
        <v>3020</v>
      </c>
      <c r="Z1414" t="s">
        <v>802</v>
      </c>
      <c r="AA1414" t="s">
        <v>870</v>
      </c>
      <c r="AB1414">
        <v>4</v>
      </c>
      <c r="AC1414" t="s">
        <v>2178</v>
      </c>
      <c r="AD1414" t="s">
        <v>171</v>
      </c>
      <c r="AE1414" t="s">
        <v>2178</v>
      </c>
      <c r="AF1414" t="s">
        <v>171</v>
      </c>
      <c r="AG1414" t="s">
        <v>52</v>
      </c>
      <c r="AH1414">
        <v>9606</v>
      </c>
      <c r="AI1414" t="s">
        <v>61</v>
      </c>
      <c r="AJ1414" t="s">
        <v>3917</v>
      </c>
      <c r="AK1414" t="s">
        <v>63</v>
      </c>
      <c r="AL1414" t="s">
        <v>3901</v>
      </c>
    </row>
    <row r="1415" spans="1:38" x14ac:dyDescent="0.2">
      <c r="A1415">
        <v>1811</v>
      </c>
      <c r="B1415">
        <v>31160565</v>
      </c>
      <c r="C1415" t="s">
        <v>38</v>
      </c>
      <c r="D1415" t="s">
        <v>3918</v>
      </c>
      <c r="E1415" t="s">
        <v>3919</v>
      </c>
      <c r="F1415">
        <v>17673</v>
      </c>
      <c r="G1415">
        <v>17673</v>
      </c>
      <c r="H1415" t="s">
        <v>41</v>
      </c>
      <c r="I1415">
        <v>2321</v>
      </c>
      <c r="J1415" t="s">
        <v>377</v>
      </c>
      <c r="K1415" t="s">
        <v>43</v>
      </c>
      <c r="L1415" t="s">
        <v>3920</v>
      </c>
      <c r="M1415" t="s">
        <v>45</v>
      </c>
      <c r="N1415" t="s">
        <v>73</v>
      </c>
      <c r="O1415" t="s">
        <v>47</v>
      </c>
      <c r="P1415" t="s">
        <v>74</v>
      </c>
      <c r="Q1415" t="s">
        <v>136</v>
      </c>
      <c r="R1415" t="s">
        <v>52</v>
      </c>
      <c r="S1415" t="s">
        <v>52</v>
      </c>
      <c r="T1415" t="s">
        <v>2885</v>
      </c>
      <c r="U1415" t="s">
        <v>167</v>
      </c>
      <c r="V1415" t="s">
        <v>54</v>
      </c>
      <c r="W1415" t="s">
        <v>55</v>
      </c>
      <c r="X1415" t="s">
        <v>56</v>
      </c>
      <c r="Y1415" t="s">
        <v>489</v>
      </c>
      <c r="Z1415" t="s">
        <v>490</v>
      </c>
      <c r="AA1415" t="s">
        <v>82</v>
      </c>
      <c r="AB1415">
        <v>2</v>
      </c>
      <c r="AC1415" t="s">
        <v>3921</v>
      </c>
      <c r="AD1415" t="s">
        <v>171</v>
      </c>
      <c r="AE1415" t="s">
        <v>52</v>
      </c>
      <c r="AF1415" t="s">
        <v>52</v>
      </c>
      <c r="AG1415" t="s">
        <v>52</v>
      </c>
      <c r="AH1415">
        <v>9606</v>
      </c>
      <c r="AI1415" t="s">
        <v>61</v>
      </c>
      <c r="AJ1415" t="s">
        <v>52</v>
      </c>
      <c r="AK1415" t="s">
        <v>63</v>
      </c>
      <c r="AL1415" t="s">
        <v>104</v>
      </c>
    </row>
    <row r="1416" spans="1:38" x14ac:dyDescent="0.2">
      <c r="A1416">
        <v>1812</v>
      </c>
      <c r="B1416">
        <v>31160565</v>
      </c>
      <c r="C1416" t="s">
        <v>38</v>
      </c>
      <c r="D1416" t="s">
        <v>3918</v>
      </c>
      <c r="E1416" t="s">
        <v>3922</v>
      </c>
      <c r="F1416">
        <v>17673</v>
      </c>
      <c r="G1416">
        <v>17673</v>
      </c>
      <c r="H1416" t="s">
        <v>41</v>
      </c>
      <c r="I1416">
        <v>2455</v>
      </c>
      <c r="J1416" t="s">
        <v>377</v>
      </c>
      <c r="K1416" t="s">
        <v>43</v>
      </c>
      <c r="L1416" t="s">
        <v>3920</v>
      </c>
      <c r="M1416" t="s">
        <v>45</v>
      </c>
      <c r="N1416" t="s">
        <v>73</v>
      </c>
      <c r="O1416" t="s">
        <v>47</v>
      </c>
      <c r="P1416" t="s">
        <v>74</v>
      </c>
      <c r="Q1416" t="s">
        <v>136</v>
      </c>
      <c r="R1416" t="s">
        <v>52</v>
      </c>
      <c r="S1416" t="s">
        <v>52</v>
      </c>
      <c r="T1416" t="s">
        <v>2885</v>
      </c>
      <c r="U1416" t="s">
        <v>167</v>
      </c>
      <c r="V1416" t="s">
        <v>54</v>
      </c>
      <c r="W1416" t="s">
        <v>55</v>
      </c>
      <c r="X1416" t="s">
        <v>56</v>
      </c>
      <c r="Y1416" t="s">
        <v>3923</v>
      </c>
      <c r="Z1416" t="s">
        <v>490</v>
      </c>
      <c r="AA1416" t="s">
        <v>82</v>
      </c>
      <c r="AB1416">
        <v>2</v>
      </c>
      <c r="AC1416" t="s">
        <v>3921</v>
      </c>
      <c r="AD1416" t="s">
        <v>171</v>
      </c>
      <c r="AE1416" t="s">
        <v>52</v>
      </c>
      <c r="AF1416" t="s">
        <v>52</v>
      </c>
      <c r="AG1416" t="s">
        <v>52</v>
      </c>
      <c r="AH1416">
        <v>9606</v>
      </c>
      <c r="AI1416" t="s">
        <v>61</v>
      </c>
      <c r="AJ1416" t="s">
        <v>52</v>
      </c>
      <c r="AK1416" t="s">
        <v>63</v>
      </c>
      <c r="AL1416" t="s">
        <v>104</v>
      </c>
    </row>
    <row r="1417" spans="1:38" x14ac:dyDescent="0.2">
      <c r="A1417">
        <v>1813</v>
      </c>
      <c r="B1417">
        <v>31160565</v>
      </c>
      <c r="C1417" t="s">
        <v>38</v>
      </c>
      <c r="D1417" t="s">
        <v>3918</v>
      </c>
      <c r="E1417" t="s">
        <v>3924</v>
      </c>
      <c r="F1417">
        <v>17673</v>
      </c>
      <c r="G1417">
        <v>17673</v>
      </c>
      <c r="H1417" t="s">
        <v>41</v>
      </c>
      <c r="I1417">
        <v>1703</v>
      </c>
      <c r="J1417" t="s">
        <v>377</v>
      </c>
      <c r="K1417" t="s">
        <v>43</v>
      </c>
      <c r="L1417" t="s">
        <v>3920</v>
      </c>
      <c r="M1417" t="s">
        <v>45</v>
      </c>
      <c r="N1417" t="s">
        <v>73</v>
      </c>
      <c r="O1417" t="s">
        <v>47</v>
      </c>
      <c r="P1417" t="s">
        <v>74</v>
      </c>
      <c r="Q1417" t="s">
        <v>136</v>
      </c>
      <c r="R1417" t="s">
        <v>52</v>
      </c>
      <c r="S1417" t="s">
        <v>52</v>
      </c>
      <c r="T1417" t="s">
        <v>2885</v>
      </c>
      <c r="U1417" t="s">
        <v>167</v>
      </c>
      <c r="V1417" t="s">
        <v>54</v>
      </c>
      <c r="W1417" t="s">
        <v>55</v>
      </c>
      <c r="X1417" t="s">
        <v>56</v>
      </c>
      <c r="Y1417" t="s">
        <v>600</v>
      </c>
      <c r="Z1417" t="s">
        <v>490</v>
      </c>
      <c r="AA1417" t="s">
        <v>82</v>
      </c>
      <c r="AB1417">
        <v>2</v>
      </c>
      <c r="AC1417" t="s">
        <v>3921</v>
      </c>
      <c r="AD1417" t="s">
        <v>171</v>
      </c>
      <c r="AE1417" t="s">
        <v>52</v>
      </c>
      <c r="AF1417" t="s">
        <v>52</v>
      </c>
      <c r="AG1417" t="s">
        <v>52</v>
      </c>
      <c r="AH1417">
        <v>9606</v>
      </c>
      <c r="AI1417" t="s">
        <v>61</v>
      </c>
      <c r="AJ1417" t="s">
        <v>52</v>
      </c>
      <c r="AK1417" t="s">
        <v>63</v>
      </c>
      <c r="AL1417" t="s">
        <v>104</v>
      </c>
    </row>
    <row r="1418" spans="1:38" x14ac:dyDescent="0.2">
      <c r="A1418">
        <v>1814</v>
      </c>
      <c r="B1418">
        <v>31160565</v>
      </c>
      <c r="C1418" t="s">
        <v>38</v>
      </c>
      <c r="D1418" t="s">
        <v>3918</v>
      </c>
      <c r="E1418" t="s">
        <v>3925</v>
      </c>
      <c r="F1418">
        <v>17673</v>
      </c>
      <c r="G1418">
        <v>17673</v>
      </c>
      <c r="H1418" t="s">
        <v>41</v>
      </c>
      <c r="I1418">
        <v>2233</v>
      </c>
      <c r="J1418" t="s">
        <v>377</v>
      </c>
      <c r="K1418" t="s">
        <v>43</v>
      </c>
      <c r="L1418" t="s">
        <v>3920</v>
      </c>
      <c r="M1418" t="s">
        <v>45</v>
      </c>
      <c r="N1418" t="s">
        <v>73</v>
      </c>
      <c r="O1418" t="s">
        <v>47</v>
      </c>
      <c r="P1418" t="s">
        <v>74</v>
      </c>
      <c r="Q1418" t="s">
        <v>136</v>
      </c>
      <c r="R1418" t="s">
        <v>52</v>
      </c>
      <c r="S1418" t="s">
        <v>52</v>
      </c>
      <c r="T1418" t="s">
        <v>2885</v>
      </c>
      <c r="U1418" t="s">
        <v>167</v>
      </c>
      <c r="V1418" t="s">
        <v>54</v>
      </c>
      <c r="W1418" t="s">
        <v>55</v>
      </c>
      <c r="X1418" t="s">
        <v>56</v>
      </c>
      <c r="Y1418" t="s">
        <v>3926</v>
      </c>
      <c r="Z1418" t="s">
        <v>490</v>
      </c>
      <c r="AA1418" t="s">
        <v>82</v>
      </c>
      <c r="AB1418">
        <v>2</v>
      </c>
      <c r="AC1418" t="s">
        <v>3921</v>
      </c>
      <c r="AD1418" t="s">
        <v>171</v>
      </c>
      <c r="AE1418" t="s">
        <v>52</v>
      </c>
      <c r="AF1418" t="s">
        <v>52</v>
      </c>
      <c r="AG1418" t="s">
        <v>52</v>
      </c>
      <c r="AH1418">
        <v>9606</v>
      </c>
      <c r="AI1418" t="s">
        <v>61</v>
      </c>
      <c r="AJ1418" t="s">
        <v>52</v>
      </c>
      <c r="AK1418" t="s">
        <v>63</v>
      </c>
      <c r="AL1418" t="s">
        <v>104</v>
      </c>
    </row>
    <row r="1419" spans="1:38" x14ac:dyDescent="0.2">
      <c r="A1419">
        <v>1815</v>
      </c>
      <c r="B1419">
        <v>34962926</v>
      </c>
      <c r="C1419" t="s">
        <v>38</v>
      </c>
      <c r="D1419" t="s">
        <v>3927</v>
      </c>
      <c r="E1419" t="s">
        <v>3928</v>
      </c>
      <c r="F1419">
        <v>21669</v>
      </c>
      <c r="G1419">
        <v>21669</v>
      </c>
      <c r="H1419" t="s">
        <v>41</v>
      </c>
      <c r="I1419">
        <v>733</v>
      </c>
      <c r="J1419" t="s">
        <v>228</v>
      </c>
      <c r="K1419" t="s">
        <v>43</v>
      </c>
      <c r="L1419" t="s">
        <v>3929</v>
      </c>
      <c r="M1419" t="s">
        <v>45</v>
      </c>
      <c r="N1419" t="s">
        <v>46</v>
      </c>
      <c r="O1419" t="s">
        <v>47</v>
      </c>
      <c r="P1419" t="s">
        <v>898</v>
      </c>
      <c r="Q1419" t="s">
        <v>114</v>
      </c>
      <c r="R1419" t="s">
        <v>3930</v>
      </c>
      <c r="S1419" t="s">
        <v>2568</v>
      </c>
      <c r="T1419">
        <f t="shared" ref="T1419:T1432" si="9" xml:space="preserve"> 0.3</f>
        <v>0.3</v>
      </c>
      <c r="U1419" t="s">
        <v>223</v>
      </c>
      <c r="V1419" t="s">
        <v>54</v>
      </c>
      <c r="W1419" t="s">
        <v>55</v>
      </c>
      <c r="X1419" t="s">
        <v>56</v>
      </c>
      <c r="Y1419" t="s">
        <v>589</v>
      </c>
      <c r="Z1419" t="s">
        <v>584</v>
      </c>
      <c r="AA1419" t="s">
        <v>900</v>
      </c>
      <c r="AB1419">
        <v>2</v>
      </c>
      <c r="AC1419" t="s">
        <v>117</v>
      </c>
      <c r="AD1419" t="s">
        <v>2178</v>
      </c>
      <c r="AE1419" t="s">
        <v>52</v>
      </c>
      <c r="AF1419" t="s">
        <v>52</v>
      </c>
      <c r="AG1419" t="s">
        <v>52</v>
      </c>
      <c r="AH1419">
        <v>9606</v>
      </c>
      <c r="AI1419" t="s">
        <v>61</v>
      </c>
      <c r="AJ1419" t="s">
        <v>3931</v>
      </c>
      <c r="AK1419" t="s">
        <v>63</v>
      </c>
      <c r="AL1419" t="s">
        <v>902</v>
      </c>
    </row>
    <row r="1420" spans="1:38" x14ac:dyDescent="0.2">
      <c r="A1420">
        <v>1816</v>
      </c>
      <c r="B1420">
        <v>34962926</v>
      </c>
      <c r="C1420" t="s">
        <v>38</v>
      </c>
      <c r="D1420" t="s">
        <v>3927</v>
      </c>
      <c r="E1420" t="s">
        <v>3932</v>
      </c>
      <c r="F1420">
        <v>21669</v>
      </c>
      <c r="G1420">
        <v>21669</v>
      </c>
      <c r="H1420" t="s">
        <v>41</v>
      </c>
      <c r="I1420">
        <v>528</v>
      </c>
      <c r="J1420" t="s">
        <v>228</v>
      </c>
      <c r="K1420" t="s">
        <v>43</v>
      </c>
      <c r="L1420" t="s">
        <v>3929</v>
      </c>
      <c r="M1420" t="s">
        <v>45</v>
      </c>
      <c r="N1420" t="s">
        <v>46</v>
      </c>
      <c r="O1420" t="s">
        <v>47</v>
      </c>
      <c r="P1420" t="s">
        <v>898</v>
      </c>
      <c r="Q1420" t="s">
        <v>114</v>
      </c>
      <c r="R1420" t="s">
        <v>3930</v>
      </c>
      <c r="S1420" t="s">
        <v>2568</v>
      </c>
      <c r="T1420">
        <f t="shared" si="9"/>
        <v>0.3</v>
      </c>
      <c r="U1420" t="s">
        <v>223</v>
      </c>
      <c r="V1420" t="s">
        <v>54</v>
      </c>
      <c r="W1420" t="s">
        <v>55</v>
      </c>
      <c r="X1420" t="s">
        <v>56</v>
      </c>
      <c r="Y1420" t="s">
        <v>589</v>
      </c>
      <c r="Z1420" t="s">
        <v>584</v>
      </c>
      <c r="AA1420" t="s">
        <v>900</v>
      </c>
      <c r="AB1420">
        <v>2</v>
      </c>
      <c r="AC1420" t="s">
        <v>117</v>
      </c>
      <c r="AD1420" t="s">
        <v>2178</v>
      </c>
      <c r="AE1420" t="s">
        <v>52</v>
      </c>
      <c r="AF1420" t="s">
        <v>52</v>
      </c>
      <c r="AG1420" t="s">
        <v>52</v>
      </c>
      <c r="AH1420">
        <v>9606</v>
      </c>
      <c r="AI1420" t="s">
        <v>61</v>
      </c>
      <c r="AJ1420" t="s">
        <v>3933</v>
      </c>
      <c r="AK1420" t="s">
        <v>63</v>
      </c>
      <c r="AL1420" t="s">
        <v>902</v>
      </c>
    </row>
    <row r="1421" spans="1:38" x14ac:dyDescent="0.2">
      <c r="A1421">
        <v>1817</v>
      </c>
      <c r="B1421">
        <v>34962926</v>
      </c>
      <c r="C1421" t="s">
        <v>38</v>
      </c>
      <c r="D1421" t="s">
        <v>3927</v>
      </c>
      <c r="E1421" t="s">
        <v>3934</v>
      </c>
      <c r="F1421">
        <v>21668</v>
      </c>
      <c r="G1421">
        <v>21668</v>
      </c>
      <c r="H1421" t="s">
        <v>41</v>
      </c>
      <c r="I1421">
        <v>926</v>
      </c>
      <c r="J1421" t="s">
        <v>228</v>
      </c>
      <c r="K1421" t="s">
        <v>43</v>
      </c>
      <c r="L1421" t="s">
        <v>3929</v>
      </c>
      <c r="M1421" t="s">
        <v>45</v>
      </c>
      <c r="N1421" t="s">
        <v>46</v>
      </c>
      <c r="O1421" t="s">
        <v>47</v>
      </c>
      <c r="P1421" t="s">
        <v>898</v>
      </c>
      <c r="Q1421" t="s">
        <v>114</v>
      </c>
      <c r="R1421" t="s">
        <v>2567</v>
      </c>
      <c r="S1421" t="s">
        <v>2943</v>
      </c>
      <c r="T1421">
        <f t="shared" si="9"/>
        <v>0.3</v>
      </c>
      <c r="U1421" t="s">
        <v>223</v>
      </c>
      <c r="V1421" t="s">
        <v>54</v>
      </c>
      <c r="W1421" t="s">
        <v>55</v>
      </c>
      <c r="X1421" t="s">
        <v>56</v>
      </c>
      <c r="Y1421" t="s">
        <v>589</v>
      </c>
      <c r="Z1421" t="s">
        <v>584</v>
      </c>
      <c r="AA1421" t="s">
        <v>900</v>
      </c>
      <c r="AB1421">
        <v>2</v>
      </c>
      <c r="AC1421" t="s">
        <v>117</v>
      </c>
      <c r="AD1421" t="s">
        <v>2178</v>
      </c>
      <c r="AE1421" t="s">
        <v>52</v>
      </c>
      <c r="AF1421" t="s">
        <v>52</v>
      </c>
      <c r="AG1421" t="s">
        <v>52</v>
      </c>
      <c r="AH1421">
        <v>9606</v>
      </c>
      <c r="AI1421" t="s">
        <v>61</v>
      </c>
      <c r="AJ1421" t="s">
        <v>3935</v>
      </c>
      <c r="AK1421" t="s">
        <v>63</v>
      </c>
      <c r="AL1421" t="s">
        <v>902</v>
      </c>
    </row>
    <row r="1422" spans="1:38" x14ac:dyDescent="0.2">
      <c r="A1422">
        <v>1818</v>
      </c>
      <c r="B1422">
        <v>34962926</v>
      </c>
      <c r="C1422" t="s">
        <v>38</v>
      </c>
      <c r="D1422" t="s">
        <v>3927</v>
      </c>
      <c r="E1422" t="s">
        <v>3936</v>
      </c>
      <c r="F1422">
        <v>21668</v>
      </c>
      <c r="G1422">
        <v>21668</v>
      </c>
      <c r="H1422" t="s">
        <v>41</v>
      </c>
      <c r="I1422">
        <v>377</v>
      </c>
      <c r="J1422" t="s">
        <v>228</v>
      </c>
      <c r="K1422" t="s">
        <v>43</v>
      </c>
      <c r="L1422" t="s">
        <v>3929</v>
      </c>
      <c r="M1422" t="s">
        <v>45</v>
      </c>
      <c r="N1422" t="s">
        <v>46</v>
      </c>
      <c r="O1422" t="s">
        <v>47</v>
      </c>
      <c r="P1422" t="s">
        <v>898</v>
      </c>
      <c r="Q1422" t="s">
        <v>114</v>
      </c>
      <c r="R1422" t="s">
        <v>2567</v>
      </c>
      <c r="S1422" t="s">
        <v>2943</v>
      </c>
      <c r="T1422">
        <f t="shared" si="9"/>
        <v>0.3</v>
      </c>
      <c r="U1422" t="s">
        <v>223</v>
      </c>
      <c r="V1422" t="s">
        <v>54</v>
      </c>
      <c r="W1422" t="s">
        <v>55</v>
      </c>
      <c r="X1422" t="s">
        <v>56</v>
      </c>
      <c r="Y1422" t="s">
        <v>589</v>
      </c>
      <c r="Z1422" t="s">
        <v>584</v>
      </c>
      <c r="AA1422" t="s">
        <v>900</v>
      </c>
      <c r="AB1422">
        <v>2</v>
      </c>
      <c r="AC1422" t="s">
        <v>117</v>
      </c>
      <c r="AD1422" t="s">
        <v>2178</v>
      </c>
      <c r="AE1422" t="s">
        <v>52</v>
      </c>
      <c r="AF1422" t="s">
        <v>52</v>
      </c>
      <c r="AG1422" t="s">
        <v>52</v>
      </c>
      <c r="AH1422">
        <v>9606</v>
      </c>
      <c r="AI1422" t="s">
        <v>61</v>
      </c>
      <c r="AJ1422" t="s">
        <v>3937</v>
      </c>
      <c r="AK1422" t="s">
        <v>63</v>
      </c>
      <c r="AL1422" t="s">
        <v>902</v>
      </c>
    </row>
    <row r="1423" spans="1:38" x14ac:dyDescent="0.2">
      <c r="A1423">
        <v>1821</v>
      </c>
      <c r="B1423">
        <v>35086559</v>
      </c>
      <c r="C1423" t="s">
        <v>38</v>
      </c>
      <c r="D1423" t="s">
        <v>3938</v>
      </c>
      <c r="E1423" t="s">
        <v>3939</v>
      </c>
      <c r="F1423">
        <v>19115</v>
      </c>
      <c r="G1423">
        <v>19115</v>
      </c>
      <c r="H1423" t="s">
        <v>41</v>
      </c>
      <c r="I1423">
        <v>49</v>
      </c>
      <c r="J1423" t="s">
        <v>228</v>
      </c>
      <c r="K1423" t="s">
        <v>43</v>
      </c>
      <c r="L1423" t="s">
        <v>3940</v>
      </c>
      <c r="M1423" t="s">
        <v>45</v>
      </c>
      <c r="N1423" t="s">
        <v>46</v>
      </c>
      <c r="O1423" t="s">
        <v>47</v>
      </c>
      <c r="P1423" t="s">
        <v>898</v>
      </c>
      <c r="Q1423" t="s">
        <v>2088</v>
      </c>
      <c r="R1423" t="s">
        <v>3941</v>
      </c>
      <c r="S1423" t="s">
        <v>2560</v>
      </c>
      <c r="T1423">
        <f t="shared" si="9"/>
        <v>0.3</v>
      </c>
      <c r="U1423" t="s">
        <v>1441</v>
      </c>
      <c r="V1423" t="s">
        <v>54</v>
      </c>
      <c r="W1423" t="s">
        <v>55</v>
      </c>
      <c r="X1423" t="s">
        <v>56</v>
      </c>
      <c r="Y1423" t="s">
        <v>3942</v>
      </c>
      <c r="Z1423" t="s">
        <v>347</v>
      </c>
      <c r="AA1423" t="s">
        <v>900</v>
      </c>
      <c r="AB1423">
        <v>2</v>
      </c>
      <c r="AC1423" t="s">
        <v>171</v>
      </c>
      <c r="AD1423" t="s">
        <v>2178</v>
      </c>
      <c r="AE1423" t="s">
        <v>52</v>
      </c>
      <c r="AF1423" t="s">
        <v>52</v>
      </c>
      <c r="AG1423" t="s">
        <v>52</v>
      </c>
      <c r="AH1423">
        <v>9606</v>
      </c>
      <c r="AI1423" t="s">
        <v>61</v>
      </c>
      <c r="AJ1423" t="s">
        <v>3943</v>
      </c>
      <c r="AK1423" t="s">
        <v>63</v>
      </c>
      <c r="AL1423" t="s">
        <v>902</v>
      </c>
    </row>
    <row r="1424" spans="1:38" x14ac:dyDescent="0.2">
      <c r="A1424">
        <v>1822</v>
      </c>
      <c r="B1424">
        <v>35086559</v>
      </c>
      <c r="C1424" t="s">
        <v>38</v>
      </c>
      <c r="D1424" t="s">
        <v>3938</v>
      </c>
      <c r="E1424" t="s">
        <v>3944</v>
      </c>
      <c r="F1424">
        <v>19115</v>
      </c>
      <c r="G1424">
        <v>19115</v>
      </c>
      <c r="H1424" t="s">
        <v>41</v>
      </c>
      <c r="I1424">
        <v>73</v>
      </c>
      <c r="J1424" t="s">
        <v>228</v>
      </c>
      <c r="K1424" t="s">
        <v>43</v>
      </c>
      <c r="L1424" t="s">
        <v>3940</v>
      </c>
      <c r="M1424" t="s">
        <v>45</v>
      </c>
      <c r="N1424" t="s">
        <v>46</v>
      </c>
      <c r="O1424" t="s">
        <v>47</v>
      </c>
      <c r="P1424" t="s">
        <v>898</v>
      </c>
      <c r="Q1424" t="s">
        <v>1367</v>
      </c>
      <c r="R1424" t="s">
        <v>3941</v>
      </c>
      <c r="S1424" t="s">
        <v>2560</v>
      </c>
      <c r="T1424">
        <f t="shared" si="9"/>
        <v>0.3</v>
      </c>
      <c r="U1424" t="s">
        <v>1441</v>
      </c>
      <c r="V1424" t="s">
        <v>54</v>
      </c>
      <c r="W1424" t="s">
        <v>55</v>
      </c>
      <c r="X1424" t="s">
        <v>56</v>
      </c>
      <c r="Y1424" t="s">
        <v>3942</v>
      </c>
      <c r="Z1424" t="s">
        <v>347</v>
      </c>
      <c r="AA1424" t="s">
        <v>900</v>
      </c>
      <c r="AB1424">
        <v>2</v>
      </c>
      <c r="AC1424" t="s">
        <v>171</v>
      </c>
      <c r="AD1424" t="s">
        <v>2178</v>
      </c>
      <c r="AE1424" t="s">
        <v>52</v>
      </c>
      <c r="AF1424" t="s">
        <v>52</v>
      </c>
      <c r="AG1424" t="s">
        <v>52</v>
      </c>
      <c r="AH1424">
        <v>9606</v>
      </c>
      <c r="AI1424" t="s">
        <v>61</v>
      </c>
      <c r="AJ1424" t="s">
        <v>3945</v>
      </c>
      <c r="AK1424" t="s">
        <v>63</v>
      </c>
      <c r="AL1424" t="s">
        <v>902</v>
      </c>
    </row>
    <row r="1425" spans="1:38" x14ac:dyDescent="0.2">
      <c r="A1425">
        <v>1823</v>
      </c>
      <c r="B1425">
        <v>35086559</v>
      </c>
      <c r="C1425" t="s">
        <v>38</v>
      </c>
      <c r="D1425" t="s">
        <v>3938</v>
      </c>
      <c r="E1425" t="s">
        <v>3946</v>
      </c>
      <c r="F1425">
        <v>19115</v>
      </c>
      <c r="G1425">
        <v>19115</v>
      </c>
      <c r="H1425" t="s">
        <v>41</v>
      </c>
      <c r="I1425">
        <v>41</v>
      </c>
      <c r="J1425" t="s">
        <v>228</v>
      </c>
      <c r="K1425" t="s">
        <v>43</v>
      </c>
      <c r="L1425" t="s">
        <v>3940</v>
      </c>
      <c r="M1425" t="s">
        <v>45</v>
      </c>
      <c r="N1425" t="s">
        <v>46</v>
      </c>
      <c r="O1425" t="s">
        <v>47</v>
      </c>
      <c r="P1425" t="s">
        <v>898</v>
      </c>
      <c r="Q1425" t="s">
        <v>1211</v>
      </c>
      <c r="R1425" t="s">
        <v>3941</v>
      </c>
      <c r="S1425" t="s">
        <v>2560</v>
      </c>
      <c r="T1425">
        <f t="shared" si="9"/>
        <v>0.3</v>
      </c>
      <c r="U1425" t="s">
        <v>1441</v>
      </c>
      <c r="V1425" t="s">
        <v>54</v>
      </c>
      <c r="W1425" t="s">
        <v>55</v>
      </c>
      <c r="X1425" t="s">
        <v>56</v>
      </c>
      <c r="Y1425" t="s">
        <v>3942</v>
      </c>
      <c r="Z1425" t="s">
        <v>347</v>
      </c>
      <c r="AA1425" t="s">
        <v>900</v>
      </c>
      <c r="AB1425">
        <v>2</v>
      </c>
      <c r="AC1425" t="s">
        <v>171</v>
      </c>
      <c r="AD1425" t="s">
        <v>2178</v>
      </c>
      <c r="AE1425" t="s">
        <v>52</v>
      </c>
      <c r="AF1425" t="s">
        <v>52</v>
      </c>
      <c r="AG1425" t="s">
        <v>52</v>
      </c>
      <c r="AH1425">
        <v>9606</v>
      </c>
      <c r="AI1425" t="s">
        <v>61</v>
      </c>
      <c r="AJ1425" t="s">
        <v>3947</v>
      </c>
      <c r="AK1425" t="s">
        <v>63</v>
      </c>
      <c r="AL1425" t="s">
        <v>902</v>
      </c>
    </row>
    <row r="1426" spans="1:38" x14ac:dyDescent="0.2">
      <c r="A1426">
        <v>1824</v>
      </c>
      <c r="B1426">
        <v>35086559</v>
      </c>
      <c r="C1426" t="s">
        <v>38</v>
      </c>
      <c r="D1426" t="s">
        <v>3938</v>
      </c>
      <c r="E1426" t="s">
        <v>3948</v>
      </c>
      <c r="F1426">
        <v>19115</v>
      </c>
      <c r="G1426">
        <v>19115</v>
      </c>
      <c r="H1426" t="s">
        <v>41</v>
      </c>
      <c r="I1426">
        <v>61</v>
      </c>
      <c r="J1426" t="s">
        <v>228</v>
      </c>
      <c r="K1426" t="s">
        <v>43</v>
      </c>
      <c r="L1426" t="s">
        <v>3940</v>
      </c>
      <c r="M1426" t="s">
        <v>45</v>
      </c>
      <c r="N1426" t="s">
        <v>46</v>
      </c>
      <c r="O1426" t="s">
        <v>47</v>
      </c>
      <c r="P1426" t="s">
        <v>898</v>
      </c>
      <c r="Q1426" t="s">
        <v>1367</v>
      </c>
      <c r="R1426" t="s">
        <v>3941</v>
      </c>
      <c r="S1426" t="s">
        <v>2943</v>
      </c>
      <c r="T1426">
        <f t="shared" si="9"/>
        <v>0.3</v>
      </c>
      <c r="U1426" t="s">
        <v>1441</v>
      </c>
      <c r="V1426" t="s">
        <v>54</v>
      </c>
      <c r="W1426" t="s">
        <v>55</v>
      </c>
      <c r="X1426" t="s">
        <v>56</v>
      </c>
      <c r="Y1426" t="s">
        <v>3942</v>
      </c>
      <c r="Z1426" t="s">
        <v>347</v>
      </c>
      <c r="AA1426" t="s">
        <v>900</v>
      </c>
      <c r="AB1426">
        <v>2</v>
      </c>
      <c r="AC1426" t="s">
        <v>171</v>
      </c>
      <c r="AD1426" t="s">
        <v>2178</v>
      </c>
      <c r="AE1426" t="s">
        <v>52</v>
      </c>
      <c r="AF1426" t="s">
        <v>52</v>
      </c>
      <c r="AG1426" t="s">
        <v>52</v>
      </c>
      <c r="AH1426">
        <v>9606</v>
      </c>
      <c r="AI1426" t="s">
        <v>61</v>
      </c>
      <c r="AJ1426" t="s">
        <v>3949</v>
      </c>
      <c r="AK1426" t="s">
        <v>63</v>
      </c>
      <c r="AL1426" t="s">
        <v>902</v>
      </c>
    </row>
    <row r="1427" spans="1:38" x14ac:dyDescent="0.2">
      <c r="A1427">
        <v>1825</v>
      </c>
      <c r="B1427">
        <v>35086559</v>
      </c>
      <c r="C1427" t="s">
        <v>38</v>
      </c>
      <c r="D1427" t="s">
        <v>3938</v>
      </c>
      <c r="E1427" t="s">
        <v>3950</v>
      </c>
      <c r="F1427">
        <v>19114</v>
      </c>
      <c r="G1427">
        <v>19114</v>
      </c>
      <c r="H1427" t="s">
        <v>41</v>
      </c>
      <c r="I1427">
        <v>18</v>
      </c>
      <c r="J1427" t="s">
        <v>228</v>
      </c>
      <c r="K1427" t="s">
        <v>43</v>
      </c>
      <c r="L1427" t="s">
        <v>3940</v>
      </c>
      <c r="M1427" t="s">
        <v>45</v>
      </c>
      <c r="N1427" t="s">
        <v>46</v>
      </c>
      <c r="O1427" t="s">
        <v>47</v>
      </c>
      <c r="P1427" t="s">
        <v>898</v>
      </c>
      <c r="Q1427" t="s">
        <v>1211</v>
      </c>
      <c r="R1427" t="s">
        <v>3941</v>
      </c>
      <c r="S1427" t="s">
        <v>2943</v>
      </c>
      <c r="T1427">
        <f t="shared" si="9"/>
        <v>0.3</v>
      </c>
      <c r="U1427" t="s">
        <v>1441</v>
      </c>
      <c r="V1427" t="s">
        <v>54</v>
      </c>
      <c r="W1427" t="s">
        <v>55</v>
      </c>
      <c r="X1427" t="s">
        <v>56</v>
      </c>
      <c r="Y1427" t="s">
        <v>3942</v>
      </c>
      <c r="Z1427" t="s">
        <v>347</v>
      </c>
      <c r="AA1427" t="s">
        <v>900</v>
      </c>
      <c r="AB1427">
        <v>2</v>
      </c>
      <c r="AC1427" t="s">
        <v>171</v>
      </c>
      <c r="AD1427" t="s">
        <v>2178</v>
      </c>
      <c r="AE1427" t="s">
        <v>52</v>
      </c>
      <c r="AF1427" t="s">
        <v>52</v>
      </c>
      <c r="AG1427" t="s">
        <v>52</v>
      </c>
      <c r="AH1427">
        <v>9606</v>
      </c>
      <c r="AI1427" t="s">
        <v>61</v>
      </c>
      <c r="AJ1427" t="s">
        <v>3951</v>
      </c>
      <c r="AK1427" t="s">
        <v>63</v>
      </c>
      <c r="AL1427" t="s">
        <v>902</v>
      </c>
    </row>
    <row r="1428" spans="1:38" x14ac:dyDescent="0.2">
      <c r="A1428">
        <v>1826</v>
      </c>
      <c r="B1428">
        <v>35086559</v>
      </c>
      <c r="C1428" t="s">
        <v>38</v>
      </c>
      <c r="D1428" t="s">
        <v>3938</v>
      </c>
      <c r="E1428" t="s">
        <v>3952</v>
      </c>
      <c r="F1428">
        <v>19115</v>
      </c>
      <c r="G1428">
        <v>19115</v>
      </c>
      <c r="H1428" t="s">
        <v>41</v>
      </c>
      <c r="I1428">
        <v>39</v>
      </c>
      <c r="J1428" t="s">
        <v>228</v>
      </c>
      <c r="K1428" t="s">
        <v>43</v>
      </c>
      <c r="L1428" t="s">
        <v>3940</v>
      </c>
      <c r="M1428" t="s">
        <v>45</v>
      </c>
      <c r="N1428" t="s">
        <v>46</v>
      </c>
      <c r="O1428" t="s">
        <v>47</v>
      </c>
      <c r="P1428" t="s">
        <v>898</v>
      </c>
      <c r="Q1428" t="s">
        <v>75</v>
      </c>
      <c r="R1428" t="s">
        <v>3941</v>
      </c>
      <c r="S1428" t="s">
        <v>1983</v>
      </c>
      <c r="T1428">
        <f t="shared" si="9"/>
        <v>0.3</v>
      </c>
      <c r="U1428" t="s">
        <v>1441</v>
      </c>
      <c r="V1428" t="s">
        <v>54</v>
      </c>
      <c r="W1428" t="s">
        <v>55</v>
      </c>
      <c r="X1428" t="s">
        <v>56</v>
      </c>
      <c r="Y1428" t="s">
        <v>3942</v>
      </c>
      <c r="Z1428" t="s">
        <v>347</v>
      </c>
      <c r="AA1428" t="s">
        <v>900</v>
      </c>
      <c r="AB1428">
        <v>2</v>
      </c>
      <c r="AC1428" t="s">
        <v>171</v>
      </c>
      <c r="AD1428" t="s">
        <v>2178</v>
      </c>
      <c r="AE1428" t="s">
        <v>52</v>
      </c>
      <c r="AF1428" t="s">
        <v>52</v>
      </c>
      <c r="AG1428" t="s">
        <v>52</v>
      </c>
      <c r="AH1428">
        <v>9606</v>
      </c>
      <c r="AI1428" t="s">
        <v>61</v>
      </c>
      <c r="AJ1428" t="s">
        <v>3953</v>
      </c>
      <c r="AK1428" t="s">
        <v>63</v>
      </c>
      <c r="AL1428" t="s">
        <v>902</v>
      </c>
    </row>
    <row r="1429" spans="1:38" x14ac:dyDescent="0.2">
      <c r="A1429">
        <v>1827</v>
      </c>
      <c r="B1429">
        <v>35086559</v>
      </c>
      <c r="C1429" t="s">
        <v>38</v>
      </c>
      <c r="D1429" t="s">
        <v>3938</v>
      </c>
      <c r="E1429" t="s">
        <v>3954</v>
      </c>
      <c r="F1429">
        <v>19115</v>
      </c>
      <c r="G1429">
        <v>19115</v>
      </c>
      <c r="H1429" t="s">
        <v>41</v>
      </c>
      <c r="I1429">
        <v>61</v>
      </c>
      <c r="J1429" t="s">
        <v>228</v>
      </c>
      <c r="K1429" t="s">
        <v>43</v>
      </c>
      <c r="L1429" t="s">
        <v>3940</v>
      </c>
      <c r="M1429" t="s">
        <v>45</v>
      </c>
      <c r="N1429" t="s">
        <v>46</v>
      </c>
      <c r="O1429" t="s">
        <v>47</v>
      </c>
      <c r="P1429" t="s">
        <v>898</v>
      </c>
      <c r="Q1429" t="s">
        <v>303</v>
      </c>
      <c r="R1429" t="s">
        <v>3941</v>
      </c>
      <c r="S1429" t="s">
        <v>3955</v>
      </c>
      <c r="T1429">
        <f t="shared" si="9"/>
        <v>0.3</v>
      </c>
      <c r="U1429" t="s">
        <v>1441</v>
      </c>
      <c r="V1429" t="s">
        <v>54</v>
      </c>
      <c r="W1429" t="s">
        <v>55</v>
      </c>
      <c r="X1429" t="s">
        <v>56</v>
      </c>
      <c r="Y1429" t="s">
        <v>3942</v>
      </c>
      <c r="Z1429" t="s">
        <v>347</v>
      </c>
      <c r="AA1429" t="s">
        <v>900</v>
      </c>
      <c r="AB1429">
        <v>2</v>
      </c>
      <c r="AC1429" t="s">
        <v>171</v>
      </c>
      <c r="AD1429" t="s">
        <v>2178</v>
      </c>
      <c r="AE1429" t="s">
        <v>52</v>
      </c>
      <c r="AF1429" t="s">
        <v>52</v>
      </c>
      <c r="AG1429" t="s">
        <v>52</v>
      </c>
      <c r="AH1429">
        <v>9606</v>
      </c>
      <c r="AI1429" t="s">
        <v>61</v>
      </c>
      <c r="AJ1429" t="s">
        <v>3956</v>
      </c>
      <c r="AK1429" t="s">
        <v>63</v>
      </c>
      <c r="AL1429" t="s">
        <v>902</v>
      </c>
    </row>
    <row r="1430" spans="1:38" x14ac:dyDescent="0.2">
      <c r="A1430">
        <v>1828</v>
      </c>
      <c r="B1430">
        <v>35086559</v>
      </c>
      <c r="C1430" t="s">
        <v>38</v>
      </c>
      <c r="D1430" t="s">
        <v>3938</v>
      </c>
      <c r="E1430" t="s">
        <v>3957</v>
      </c>
      <c r="F1430">
        <v>19115</v>
      </c>
      <c r="G1430">
        <v>19115</v>
      </c>
      <c r="H1430" t="s">
        <v>41</v>
      </c>
      <c r="I1430">
        <v>43</v>
      </c>
      <c r="J1430" t="s">
        <v>228</v>
      </c>
      <c r="K1430" t="s">
        <v>43</v>
      </c>
      <c r="L1430" t="s">
        <v>3940</v>
      </c>
      <c r="M1430" t="s">
        <v>45</v>
      </c>
      <c r="N1430" t="s">
        <v>46</v>
      </c>
      <c r="O1430" t="s">
        <v>47</v>
      </c>
      <c r="P1430" t="s">
        <v>898</v>
      </c>
      <c r="Q1430" t="s">
        <v>1211</v>
      </c>
      <c r="R1430" t="s">
        <v>2563</v>
      </c>
      <c r="S1430" t="s">
        <v>2560</v>
      </c>
      <c r="T1430">
        <f t="shared" si="9"/>
        <v>0.3</v>
      </c>
      <c r="U1430" t="s">
        <v>1441</v>
      </c>
      <c r="V1430" t="s">
        <v>54</v>
      </c>
      <c r="W1430" t="s">
        <v>55</v>
      </c>
      <c r="X1430" t="s">
        <v>56</v>
      </c>
      <c r="Y1430" t="s">
        <v>3942</v>
      </c>
      <c r="Z1430" t="s">
        <v>347</v>
      </c>
      <c r="AA1430" t="s">
        <v>900</v>
      </c>
      <c r="AB1430">
        <v>2</v>
      </c>
      <c r="AC1430" t="s">
        <v>171</v>
      </c>
      <c r="AD1430" t="s">
        <v>2178</v>
      </c>
      <c r="AE1430" t="s">
        <v>52</v>
      </c>
      <c r="AF1430" t="s">
        <v>52</v>
      </c>
      <c r="AG1430" t="s">
        <v>52</v>
      </c>
      <c r="AH1430">
        <v>9606</v>
      </c>
      <c r="AI1430" t="s">
        <v>61</v>
      </c>
      <c r="AJ1430" t="s">
        <v>3958</v>
      </c>
      <c r="AK1430" t="s">
        <v>63</v>
      </c>
      <c r="AL1430" t="s">
        <v>902</v>
      </c>
    </row>
    <row r="1431" spans="1:38" x14ac:dyDescent="0.2">
      <c r="A1431">
        <v>1829</v>
      </c>
      <c r="B1431">
        <v>35086559</v>
      </c>
      <c r="C1431" t="s">
        <v>38</v>
      </c>
      <c r="D1431" t="s">
        <v>3938</v>
      </c>
      <c r="E1431" t="s">
        <v>3959</v>
      </c>
      <c r="F1431">
        <v>19114</v>
      </c>
      <c r="G1431">
        <v>19114</v>
      </c>
      <c r="H1431" t="s">
        <v>41</v>
      </c>
      <c r="I1431">
        <v>95</v>
      </c>
      <c r="J1431" t="s">
        <v>228</v>
      </c>
      <c r="K1431" t="s">
        <v>43</v>
      </c>
      <c r="L1431" t="s">
        <v>3940</v>
      </c>
      <c r="M1431" t="s">
        <v>45</v>
      </c>
      <c r="N1431" t="s">
        <v>46</v>
      </c>
      <c r="O1431" t="s">
        <v>47</v>
      </c>
      <c r="P1431" t="s">
        <v>898</v>
      </c>
      <c r="Q1431" t="s">
        <v>1211</v>
      </c>
      <c r="R1431" t="s">
        <v>2563</v>
      </c>
      <c r="S1431" t="s">
        <v>2560</v>
      </c>
      <c r="T1431">
        <f t="shared" si="9"/>
        <v>0.3</v>
      </c>
      <c r="U1431" t="s">
        <v>1441</v>
      </c>
      <c r="V1431" t="s">
        <v>54</v>
      </c>
      <c r="W1431" t="s">
        <v>55</v>
      </c>
      <c r="X1431" t="s">
        <v>56</v>
      </c>
      <c r="Y1431" t="s">
        <v>3942</v>
      </c>
      <c r="Z1431" t="s">
        <v>347</v>
      </c>
      <c r="AA1431" t="s">
        <v>900</v>
      </c>
      <c r="AB1431">
        <v>2</v>
      </c>
      <c r="AC1431" t="s">
        <v>171</v>
      </c>
      <c r="AD1431" t="s">
        <v>2178</v>
      </c>
      <c r="AE1431" t="s">
        <v>52</v>
      </c>
      <c r="AF1431" t="s">
        <v>52</v>
      </c>
      <c r="AG1431" t="s">
        <v>52</v>
      </c>
      <c r="AH1431">
        <v>9606</v>
      </c>
      <c r="AI1431" t="s">
        <v>61</v>
      </c>
      <c r="AJ1431" t="s">
        <v>3960</v>
      </c>
      <c r="AK1431" t="s">
        <v>63</v>
      </c>
      <c r="AL1431" t="s">
        <v>902</v>
      </c>
    </row>
    <row r="1432" spans="1:38" x14ac:dyDescent="0.2">
      <c r="A1432">
        <v>1830</v>
      </c>
      <c r="B1432">
        <v>35086559</v>
      </c>
      <c r="C1432" t="s">
        <v>38</v>
      </c>
      <c r="D1432" t="s">
        <v>3938</v>
      </c>
      <c r="E1432" t="s">
        <v>3961</v>
      </c>
      <c r="F1432">
        <v>19115</v>
      </c>
      <c r="G1432">
        <v>19115</v>
      </c>
      <c r="H1432" t="s">
        <v>41</v>
      </c>
      <c r="I1432">
        <v>88</v>
      </c>
      <c r="J1432" t="s">
        <v>228</v>
      </c>
      <c r="K1432" t="s">
        <v>43</v>
      </c>
      <c r="L1432" t="s">
        <v>3940</v>
      </c>
      <c r="M1432" t="s">
        <v>45</v>
      </c>
      <c r="N1432" t="s">
        <v>46</v>
      </c>
      <c r="O1432" t="s">
        <v>47</v>
      </c>
      <c r="P1432" t="s">
        <v>898</v>
      </c>
      <c r="Q1432" t="s">
        <v>3347</v>
      </c>
      <c r="R1432" t="s">
        <v>2563</v>
      </c>
      <c r="S1432" t="s">
        <v>2943</v>
      </c>
      <c r="T1432">
        <f t="shared" si="9"/>
        <v>0.3</v>
      </c>
      <c r="U1432" t="s">
        <v>1441</v>
      </c>
      <c r="V1432" t="s">
        <v>54</v>
      </c>
      <c r="W1432" t="s">
        <v>55</v>
      </c>
      <c r="X1432" t="s">
        <v>56</v>
      </c>
      <c r="Y1432" t="s">
        <v>3942</v>
      </c>
      <c r="Z1432" t="s">
        <v>347</v>
      </c>
      <c r="AA1432" t="s">
        <v>900</v>
      </c>
      <c r="AB1432">
        <v>2</v>
      </c>
      <c r="AC1432" t="s">
        <v>171</v>
      </c>
      <c r="AD1432" t="s">
        <v>2178</v>
      </c>
      <c r="AE1432" t="s">
        <v>52</v>
      </c>
      <c r="AF1432" t="s">
        <v>52</v>
      </c>
      <c r="AG1432" t="s">
        <v>52</v>
      </c>
      <c r="AH1432">
        <v>9606</v>
      </c>
      <c r="AI1432" t="s">
        <v>61</v>
      </c>
      <c r="AJ1432" t="s">
        <v>3962</v>
      </c>
      <c r="AK1432" t="s">
        <v>63</v>
      </c>
      <c r="AL1432" t="s">
        <v>902</v>
      </c>
    </row>
    <row r="1433" spans="1:38" x14ac:dyDescent="0.2">
      <c r="A1433">
        <v>1831</v>
      </c>
      <c r="B1433">
        <v>35113687</v>
      </c>
      <c r="C1433" t="s">
        <v>38</v>
      </c>
      <c r="D1433" t="s">
        <v>3963</v>
      </c>
      <c r="E1433" t="s">
        <v>3964</v>
      </c>
      <c r="F1433">
        <v>444</v>
      </c>
      <c r="G1433">
        <v>18930</v>
      </c>
      <c r="H1433" t="s">
        <v>133</v>
      </c>
      <c r="I1433">
        <v>444</v>
      </c>
      <c r="J1433" t="s">
        <v>228</v>
      </c>
      <c r="K1433" t="s">
        <v>135</v>
      </c>
      <c r="L1433" t="s">
        <v>52</v>
      </c>
      <c r="M1433" t="s">
        <v>45</v>
      </c>
      <c r="N1433" t="s">
        <v>279</v>
      </c>
      <c r="O1433" t="s">
        <v>47</v>
      </c>
      <c r="P1433" t="s">
        <v>2466</v>
      </c>
      <c r="Q1433" t="s">
        <v>343</v>
      </c>
      <c r="R1433" t="s">
        <v>3965</v>
      </c>
      <c r="S1433" t="s">
        <v>3966</v>
      </c>
      <c r="T1433" t="s">
        <v>2885</v>
      </c>
      <c r="U1433" t="s">
        <v>3138</v>
      </c>
      <c r="V1433" t="s">
        <v>88</v>
      </c>
      <c r="W1433" t="s">
        <v>89</v>
      </c>
      <c r="X1433" t="s">
        <v>3967</v>
      </c>
      <c r="Y1433" t="s">
        <v>3968</v>
      </c>
      <c r="Z1433" t="s">
        <v>3969</v>
      </c>
      <c r="AA1433" t="s">
        <v>389</v>
      </c>
      <c r="AB1433">
        <v>3</v>
      </c>
      <c r="AC1433" t="s">
        <v>2098</v>
      </c>
      <c r="AD1433" t="s">
        <v>171</v>
      </c>
      <c r="AE1433" t="s">
        <v>2178</v>
      </c>
      <c r="AF1433" t="s">
        <v>52</v>
      </c>
      <c r="AG1433" t="s">
        <v>52</v>
      </c>
      <c r="AH1433">
        <v>9606</v>
      </c>
      <c r="AI1433" t="s">
        <v>61</v>
      </c>
      <c r="AJ1433" t="s">
        <v>3970</v>
      </c>
      <c r="AK1433" t="s">
        <v>63</v>
      </c>
      <c r="AL1433" t="s">
        <v>3971</v>
      </c>
    </row>
    <row r="1434" spans="1:38" x14ac:dyDescent="0.2">
      <c r="A1434">
        <v>1832</v>
      </c>
      <c r="B1434">
        <v>35113687</v>
      </c>
      <c r="C1434" t="s">
        <v>38</v>
      </c>
      <c r="D1434" t="s">
        <v>3963</v>
      </c>
      <c r="E1434" t="s">
        <v>3972</v>
      </c>
      <c r="F1434">
        <v>572</v>
      </c>
      <c r="G1434">
        <v>18930</v>
      </c>
      <c r="H1434" t="s">
        <v>133</v>
      </c>
      <c r="I1434">
        <v>572</v>
      </c>
      <c r="J1434" t="s">
        <v>228</v>
      </c>
      <c r="K1434" t="s">
        <v>135</v>
      </c>
      <c r="L1434" t="s">
        <v>52</v>
      </c>
      <c r="M1434" t="s">
        <v>45</v>
      </c>
      <c r="N1434" t="s">
        <v>279</v>
      </c>
      <c r="O1434" t="s">
        <v>47</v>
      </c>
      <c r="P1434" t="s">
        <v>2466</v>
      </c>
      <c r="Q1434" t="s">
        <v>343</v>
      </c>
      <c r="R1434" t="s">
        <v>3965</v>
      </c>
      <c r="S1434" t="s">
        <v>3966</v>
      </c>
      <c r="T1434" t="s">
        <v>2885</v>
      </c>
      <c r="U1434" t="s">
        <v>3138</v>
      </c>
      <c r="V1434" t="s">
        <v>88</v>
      </c>
      <c r="W1434" t="s">
        <v>89</v>
      </c>
      <c r="X1434" t="s">
        <v>3967</v>
      </c>
      <c r="Y1434" t="s">
        <v>3968</v>
      </c>
      <c r="Z1434" t="s">
        <v>3969</v>
      </c>
      <c r="AA1434" t="s">
        <v>389</v>
      </c>
      <c r="AB1434">
        <v>3</v>
      </c>
      <c r="AC1434" t="s">
        <v>2098</v>
      </c>
      <c r="AD1434" t="s">
        <v>171</v>
      </c>
      <c r="AE1434" t="s">
        <v>2178</v>
      </c>
      <c r="AF1434" t="s">
        <v>52</v>
      </c>
      <c r="AG1434" t="s">
        <v>52</v>
      </c>
      <c r="AH1434">
        <v>9606</v>
      </c>
      <c r="AI1434" t="s">
        <v>61</v>
      </c>
      <c r="AJ1434" t="s">
        <v>3973</v>
      </c>
      <c r="AK1434" t="s">
        <v>63</v>
      </c>
      <c r="AL1434" t="s">
        <v>3971</v>
      </c>
    </row>
    <row r="1435" spans="1:38" x14ac:dyDescent="0.2">
      <c r="A1435">
        <v>1833</v>
      </c>
      <c r="B1435">
        <v>35113687</v>
      </c>
      <c r="C1435" t="s">
        <v>38</v>
      </c>
      <c r="D1435" t="s">
        <v>3963</v>
      </c>
      <c r="E1435" t="s">
        <v>3974</v>
      </c>
      <c r="F1435">
        <v>226</v>
      </c>
      <c r="G1435">
        <v>18939</v>
      </c>
      <c r="H1435" t="s">
        <v>133</v>
      </c>
      <c r="I1435">
        <v>226</v>
      </c>
      <c r="J1435" t="s">
        <v>228</v>
      </c>
      <c r="K1435" t="s">
        <v>135</v>
      </c>
      <c r="L1435" t="s">
        <v>52</v>
      </c>
      <c r="M1435" t="s">
        <v>45</v>
      </c>
      <c r="N1435" t="s">
        <v>279</v>
      </c>
      <c r="O1435" t="s">
        <v>47</v>
      </c>
      <c r="P1435" t="s">
        <v>2466</v>
      </c>
      <c r="Q1435" t="s">
        <v>343</v>
      </c>
      <c r="R1435" t="s">
        <v>3965</v>
      </c>
      <c r="S1435" t="s">
        <v>3966</v>
      </c>
      <c r="T1435" t="s">
        <v>2885</v>
      </c>
      <c r="U1435" t="s">
        <v>2623</v>
      </c>
      <c r="V1435" t="s">
        <v>78</v>
      </c>
      <c r="W1435" t="s">
        <v>79</v>
      </c>
      <c r="X1435" t="s">
        <v>80</v>
      </c>
      <c r="Y1435" t="s">
        <v>3968</v>
      </c>
      <c r="Z1435" t="s">
        <v>3969</v>
      </c>
      <c r="AA1435" t="s">
        <v>389</v>
      </c>
      <c r="AB1435">
        <v>3</v>
      </c>
      <c r="AC1435" t="s">
        <v>2098</v>
      </c>
      <c r="AD1435" t="s">
        <v>171</v>
      </c>
      <c r="AE1435" t="s">
        <v>2178</v>
      </c>
      <c r="AF1435" t="s">
        <v>52</v>
      </c>
      <c r="AG1435" t="s">
        <v>52</v>
      </c>
      <c r="AH1435">
        <v>9606</v>
      </c>
      <c r="AI1435" t="s">
        <v>61</v>
      </c>
      <c r="AJ1435" t="s">
        <v>3975</v>
      </c>
      <c r="AK1435" t="s">
        <v>63</v>
      </c>
      <c r="AL1435" t="s">
        <v>3971</v>
      </c>
    </row>
    <row r="1436" spans="1:38" x14ac:dyDescent="0.2">
      <c r="A1436">
        <v>1834</v>
      </c>
      <c r="B1436">
        <v>35113687</v>
      </c>
      <c r="C1436" t="s">
        <v>38</v>
      </c>
      <c r="D1436" t="s">
        <v>3963</v>
      </c>
      <c r="E1436" t="s">
        <v>3976</v>
      </c>
      <c r="F1436">
        <v>203</v>
      </c>
      <c r="G1436">
        <v>18939</v>
      </c>
      <c r="H1436" t="s">
        <v>133</v>
      </c>
      <c r="I1436">
        <v>203</v>
      </c>
      <c r="J1436" t="s">
        <v>228</v>
      </c>
      <c r="K1436" t="s">
        <v>135</v>
      </c>
      <c r="L1436" t="s">
        <v>52</v>
      </c>
      <c r="M1436" t="s">
        <v>45</v>
      </c>
      <c r="N1436" t="s">
        <v>279</v>
      </c>
      <c r="O1436" t="s">
        <v>47</v>
      </c>
      <c r="P1436" t="s">
        <v>2466</v>
      </c>
      <c r="Q1436" t="s">
        <v>343</v>
      </c>
      <c r="R1436" t="s">
        <v>3965</v>
      </c>
      <c r="S1436" t="s">
        <v>3966</v>
      </c>
      <c r="T1436" t="s">
        <v>2885</v>
      </c>
      <c r="U1436" t="s">
        <v>2623</v>
      </c>
      <c r="V1436" t="s">
        <v>78</v>
      </c>
      <c r="W1436" t="s">
        <v>79</v>
      </c>
      <c r="X1436" t="s">
        <v>80</v>
      </c>
      <c r="Y1436" t="s">
        <v>3968</v>
      </c>
      <c r="Z1436" t="s">
        <v>3969</v>
      </c>
      <c r="AA1436" t="s">
        <v>389</v>
      </c>
      <c r="AB1436">
        <v>3</v>
      </c>
      <c r="AC1436" t="s">
        <v>2098</v>
      </c>
      <c r="AD1436" t="s">
        <v>171</v>
      </c>
      <c r="AE1436" t="s">
        <v>2178</v>
      </c>
      <c r="AF1436" t="s">
        <v>52</v>
      </c>
      <c r="AG1436" t="s">
        <v>52</v>
      </c>
      <c r="AH1436">
        <v>9606</v>
      </c>
      <c r="AI1436" t="s">
        <v>61</v>
      </c>
      <c r="AJ1436" t="s">
        <v>3977</v>
      </c>
      <c r="AK1436" t="s">
        <v>63</v>
      </c>
      <c r="AL1436" t="s">
        <v>3971</v>
      </c>
    </row>
    <row r="1437" spans="1:38" x14ac:dyDescent="0.2">
      <c r="A1437">
        <v>1835</v>
      </c>
      <c r="B1437">
        <v>35113687</v>
      </c>
      <c r="C1437" t="s">
        <v>38</v>
      </c>
      <c r="D1437" t="s">
        <v>3963</v>
      </c>
      <c r="E1437" t="s">
        <v>3978</v>
      </c>
      <c r="F1437">
        <v>243</v>
      </c>
      <c r="G1437">
        <v>18930</v>
      </c>
      <c r="H1437" t="s">
        <v>133</v>
      </c>
      <c r="I1437">
        <v>243</v>
      </c>
      <c r="J1437" t="s">
        <v>228</v>
      </c>
      <c r="K1437" t="s">
        <v>135</v>
      </c>
      <c r="L1437" t="s">
        <v>52</v>
      </c>
      <c r="M1437" t="s">
        <v>45</v>
      </c>
      <c r="N1437" t="s">
        <v>279</v>
      </c>
      <c r="O1437" t="s">
        <v>47</v>
      </c>
      <c r="P1437" t="s">
        <v>2466</v>
      </c>
      <c r="Q1437" t="s">
        <v>343</v>
      </c>
      <c r="R1437" t="s">
        <v>3965</v>
      </c>
      <c r="S1437" t="s">
        <v>3966</v>
      </c>
      <c r="T1437" t="s">
        <v>2885</v>
      </c>
      <c r="U1437" t="s">
        <v>3138</v>
      </c>
      <c r="V1437" t="s">
        <v>88</v>
      </c>
      <c r="W1437" t="s">
        <v>89</v>
      </c>
      <c r="X1437" t="s">
        <v>3967</v>
      </c>
      <c r="Y1437" t="s">
        <v>3979</v>
      </c>
      <c r="Z1437" t="s">
        <v>3969</v>
      </c>
      <c r="AA1437" t="s">
        <v>389</v>
      </c>
      <c r="AB1437">
        <v>3</v>
      </c>
      <c r="AC1437" t="s">
        <v>2098</v>
      </c>
      <c r="AD1437" t="s">
        <v>171</v>
      </c>
      <c r="AE1437" t="s">
        <v>2178</v>
      </c>
      <c r="AF1437" t="s">
        <v>52</v>
      </c>
      <c r="AG1437" t="s">
        <v>52</v>
      </c>
      <c r="AH1437">
        <v>9606</v>
      </c>
      <c r="AI1437" t="s">
        <v>61</v>
      </c>
      <c r="AJ1437" t="s">
        <v>3980</v>
      </c>
      <c r="AK1437" t="s">
        <v>63</v>
      </c>
      <c r="AL1437" t="s">
        <v>3971</v>
      </c>
    </row>
    <row r="1438" spans="1:38" x14ac:dyDescent="0.2">
      <c r="A1438">
        <v>1836</v>
      </c>
      <c r="B1438">
        <v>35113687</v>
      </c>
      <c r="C1438" t="s">
        <v>38</v>
      </c>
      <c r="D1438" t="s">
        <v>3963</v>
      </c>
      <c r="E1438" t="s">
        <v>3981</v>
      </c>
      <c r="F1438">
        <v>171</v>
      </c>
      <c r="G1438">
        <v>18930</v>
      </c>
      <c r="H1438" t="s">
        <v>133</v>
      </c>
      <c r="I1438">
        <v>171</v>
      </c>
      <c r="J1438" t="s">
        <v>228</v>
      </c>
      <c r="K1438" t="s">
        <v>135</v>
      </c>
      <c r="L1438" t="s">
        <v>52</v>
      </c>
      <c r="M1438" t="s">
        <v>45</v>
      </c>
      <c r="N1438" t="s">
        <v>279</v>
      </c>
      <c r="O1438" t="s">
        <v>47</v>
      </c>
      <c r="P1438" t="s">
        <v>2466</v>
      </c>
      <c r="Q1438" t="s">
        <v>343</v>
      </c>
      <c r="R1438" t="s">
        <v>3965</v>
      </c>
      <c r="S1438" t="s">
        <v>3966</v>
      </c>
      <c r="T1438" t="s">
        <v>2885</v>
      </c>
      <c r="U1438" t="s">
        <v>3138</v>
      </c>
      <c r="V1438" t="s">
        <v>88</v>
      </c>
      <c r="W1438" t="s">
        <v>89</v>
      </c>
      <c r="X1438" t="s">
        <v>3967</v>
      </c>
      <c r="Y1438" t="s">
        <v>3979</v>
      </c>
      <c r="Z1438" t="s">
        <v>3969</v>
      </c>
      <c r="AA1438" t="s">
        <v>389</v>
      </c>
      <c r="AB1438">
        <v>3</v>
      </c>
      <c r="AC1438" t="s">
        <v>2098</v>
      </c>
      <c r="AD1438" t="s">
        <v>171</v>
      </c>
      <c r="AE1438" t="s">
        <v>2178</v>
      </c>
      <c r="AF1438" t="s">
        <v>52</v>
      </c>
      <c r="AG1438" t="s">
        <v>52</v>
      </c>
      <c r="AH1438">
        <v>9606</v>
      </c>
      <c r="AI1438" t="s">
        <v>61</v>
      </c>
      <c r="AJ1438" t="s">
        <v>3973</v>
      </c>
      <c r="AK1438" t="s">
        <v>63</v>
      </c>
      <c r="AL1438" t="s">
        <v>3971</v>
      </c>
    </row>
    <row r="1439" spans="1:38" x14ac:dyDescent="0.2">
      <c r="A1439">
        <v>1837</v>
      </c>
      <c r="B1439">
        <v>35113687</v>
      </c>
      <c r="C1439" t="s">
        <v>38</v>
      </c>
      <c r="D1439" t="s">
        <v>3963</v>
      </c>
      <c r="E1439" t="s">
        <v>3982</v>
      </c>
      <c r="F1439">
        <v>423</v>
      </c>
      <c r="G1439">
        <v>18930</v>
      </c>
      <c r="H1439" t="s">
        <v>133</v>
      </c>
      <c r="I1439">
        <v>423</v>
      </c>
      <c r="J1439" t="s">
        <v>228</v>
      </c>
      <c r="K1439" t="s">
        <v>135</v>
      </c>
      <c r="L1439" t="s">
        <v>52</v>
      </c>
      <c r="M1439" t="s">
        <v>45</v>
      </c>
      <c r="N1439" t="s">
        <v>279</v>
      </c>
      <c r="O1439" t="s">
        <v>47</v>
      </c>
      <c r="P1439" t="s">
        <v>2466</v>
      </c>
      <c r="Q1439" t="s">
        <v>343</v>
      </c>
      <c r="R1439" t="s">
        <v>3965</v>
      </c>
      <c r="S1439" t="s">
        <v>3966</v>
      </c>
      <c r="T1439" t="s">
        <v>2885</v>
      </c>
      <c r="U1439" t="s">
        <v>3138</v>
      </c>
      <c r="V1439" t="s">
        <v>88</v>
      </c>
      <c r="W1439" t="s">
        <v>89</v>
      </c>
      <c r="X1439" t="s">
        <v>3967</v>
      </c>
      <c r="Y1439" t="s">
        <v>3979</v>
      </c>
      <c r="Z1439" t="s">
        <v>3969</v>
      </c>
      <c r="AA1439" t="s">
        <v>389</v>
      </c>
      <c r="AB1439">
        <v>3</v>
      </c>
      <c r="AC1439" t="s">
        <v>2098</v>
      </c>
      <c r="AD1439" t="s">
        <v>171</v>
      </c>
      <c r="AE1439" t="s">
        <v>2178</v>
      </c>
      <c r="AF1439" t="s">
        <v>52</v>
      </c>
      <c r="AG1439" t="s">
        <v>52</v>
      </c>
      <c r="AH1439">
        <v>9606</v>
      </c>
      <c r="AI1439" t="s">
        <v>61</v>
      </c>
      <c r="AJ1439" t="s">
        <v>3983</v>
      </c>
      <c r="AK1439" t="s">
        <v>63</v>
      </c>
      <c r="AL1439" t="s">
        <v>3971</v>
      </c>
    </row>
    <row r="1440" spans="1:38" x14ac:dyDescent="0.2">
      <c r="A1440">
        <v>1840</v>
      </c>
      <c r="B1440">
        <v>34364401</v>
      </c>
      <c r="C1440" t="s">
        <v>38</v>
      </c>
      <c r="D1440" t="s">
        <v>3984</v>
      </c>
      <c r="E1440" t="s">
        <v>3985</v>
      </c>
      <c r="F1440">
        <v>20</v>
      </c>
      <c r="G1440">
        <v>19050</v>
      </c>
      <c r="H1440" t="s">
        <v>133</v>
      </c>
      <c r="I1440">
        <v>20</v>
      </c>
      <c r="J1440" t="s">
        <v>228</v>
      </c>
      <c r="K1440" t="s">
        <v>135</v>
      </c>
      <c r="L1440" t="s">
        <v>52</v>
      </c>
      <c r="M1440" t="s">
        <v>45</v>
      </c>
      <c r="N1440" t="s">
        <v>46</v>
      </c>
      <c r="O1440" t="s">
        <v>47</v>
      </c>
      <c r="P1440" t="s">
        <v>48</v>
      </c>
      <c r="Q1440" t="s">
        <v>2238</v>
      </c>
      <c r="R1440" t="s">
        <v>3986</v>
      </c>
      <c r="S1440" t="s">
        <v>2217</v>
      </c>
      <c r="T1440" t="s">
        <v>98</v>
      </c>
      <c r="U1440" t="s">
        <v>223</v>
      </c>
      <c r="V1440" t="s">
        <v>54</v>
      </c>
      <c r="W1440" t="s">
        <v>55</v>
      </c>
      <c r="X1440" t="s">
        <v>56</v>
      </c>
      <c r="Y1440" t="s">
        <v>402</v>
      </c>
      <c r="Z1440" t="s">
        <v>225</v>
      </c>
      <c r="AA1440" t="s">
        <v>59</v>
      </c>
      <c r="AB1440">
        <v>1</v>
      </c>
      <c r="AC1440" t="s">
        <v>233</v>
      </c>
      <c r="AD1440" t="s">
        <v>52</v>
      </c>
      <c r="AE1440" t="s">
        <v>52</v>
      </c>
      <c r="AF1440" t="s">
        <v>52</v>
      </c>
      <c r="AG1440" t="s">
        <v>52</v>
      </c>
      <c r="AH1440">
        <v>9606</v>
      </c>
      <c r="AI1440" t="s">
        <v>61</v>
      </c>
      <c r="AJ1440" t="s">
        <v>3987</v>
      </c>
      <c r="AK1440" t="s">
        <v>63</v>
      </c>
      <c r="AL1440" t="s">
        <v>64</v>
      </c>
    </row>
    <row r="1441" spans="1:38" x14ac:dyDescent="0.2">
      <c r="A1441">
        <v>1843</v>
      </c>
      <c r="B1441">
        <v>33355125</v>
      </c>
      <c r="C1441" t="s">
        <v>38</v>
      </c>
      <c r="D1441" t="s">
        <v>3988</v>
      </c>
      <c r="E1441" t="s">
        <v>3989</v>
      </c>
      <c r="F1441">
        <v>17809</v>
      </c>
      <c r="G1441">
        <v>17809</v>
      </c>
      <c r="H1441" t="s">
        <v>41</v>
      </c>
      <c r="I1441">
        <v>792</v>
      </c>
      <c r="J1441" t="s">
        <v>2743</v>
      </c>
      <c r="K1441" t="s">
        <v>43</v>
      </c>
      <c r="L1441" t="s">
        <v>2947</v>
      </c>
      <c r="M1441" t="s">
        <v>45</v>
      </c>
      <c r="N1441" t="s">
        <v>230</v>
      </c>
      <c r="O1441" t="s">
        <v>47</v>
      </c>
      <c r="P1441" t="s">
        <v>48</v>
      </c>
      <c r="Q1441" t="s">
        <v>114</v>
      </c>
      <c r="R1441" t="s">
        <v>2777</v>
      </c>
      <c r="S1441" t="s">
        <v>2064</v>
      </c>
      <c r="T1441">
        <f xml:space="preserve"> 0.3</f>
        <v>0.3</v>
      </c>
      <c r="U1441" t="s">
        <v>223</v>
      </c>
      <c r="V1441" t="s">
        <v>54</v>
      </c>
      <c r="W1441" t="s">
        <v>55</v>
      </c>
      <c r="X1441" t="s">
        <v>56</v>
      </c>
      <c r="Y1441" t="s">
        <v>107</v>
      </c>
      <c r="Z1441" t="s">
        <v>108</v>
      </c>
      <c r="AA1441" t="s">
        <v>59</v>
      </c>
      <c r="AB1441">
        <v>5</v>
      </c>
      <c r="AC1441" t="s">
        <v>2098</v>
      </c>
      <c r="AD1441" t="s">
        <v>117</v>
      </c>
      <c r="AE1441" t="s">
        <v>171</v>
      </c>
      <c r="AF1441" t="s">
        <v>117</v>
      </c>
      <c r="AG1441" t="s">
        <v>171</v>
      </c>
      <c r="AH1441">
        <v>9606</v>
      </c>
      <c r="AI1441" t="s">
        <v>61</v>
      </c>
      <c r="AJ1441" t="s">
        <v>3990</v>
      </c>
      <c r="AK1441" t="s">
        <v>63</v>
      </c>
      <c r="AL1441" t="s">
        <v>2296</v>
      </c>
    </row>
    <row r="1442" spans="1:38" x14ac:dyDescent="0.2">
      <c r="A1442">
        <v>1845</v>
      </c>
      <c r="B1442">
        <v>35559673</v>
      </c>
      <c r="C1442" t="s">
        <v>38</v>
      </c>
      <c r="D1442" t="s">
        <v>3991</v>
      </c>
      <c r="E1442" t="s">
        <v>3992</v>
      </c>
      <c r="F1442">
        <v>18053</v>
      </c>
      <c r="G1442">
        <v>18053</v>
      </c>
      <c r="H1442" t="s">
        <v>41</v>
      </c>
      <c r="I1442">
        <v>1846</v>
      </c>
      <c r="J1442" t="s">
        <v>95</v>
      </c>
      <c r="K1442" t="s">
        <v>122</v>
      </c>
      <c r="L1442" t="s">
        <v>52</v>
      </c>
      <c r="M1442" t="s">
        <v>45</v>
      </c>
      <c r="N1442" t="s">
        <v>73</v>
      </c>
      <c r="O1442" t="s">
        <v>47</v>
      </c>
      <c r="P1442" t="s">
        <v>74</v>
      </c>
      <c r="Q1442" t="s">
        <v>136</v>
      </c>
      <c r="R1442" t="s">
        <v>3993</v>
      </c>
      <c r="S1442" t="s">
        <v>52</v>
      </c>
      <c r="T1442" t="s">
        <v>3994</v>
      </c>
      <c r="U1442" t="s">
        <v>1998</v>
      </c>
      <c r="V1442" t="s">
        <v>54</v>
      </c>
      <c r="W1442" t="s">
        <v>55</v>
      </c>
      <c r="X1442" t="s">
        <v>56</v>
      </c>
      <c r="Y1442" t="s">
        <v>3430</v>
      </c>
      <c r="Z1442" t="s">
        <v>347</v>
      </c>
      <c r="AA1442" t="s">
        <v>82</v>
      </c>
      <c r="AB1442">
        <v>1</v>
      </c>
      <c r="AC1442" t="s">
        <v>102</v>
      </c>
      <c r="AD1442" t="s">
        <v>52</v>
      </c>
      <c r="AE1442" t="s">
        <v>52</v>
      </c>
      <c r="AF1442" t="s">
        <v>52</v>
      </c>
      <c r="AG1442" t="s">
        <v>52</v>
      </c>
      <c r="AH1442">
        <v>9606</v>
      </c>
      <c r="AI1442" t="s">
        <v>61</v>
      </c>
      <c r="AJ1442" t="s">
        <v>3995</v>
      </c>
      <c r="AK1442" t="s">
        <v>63</v>
      </c>
      <c r="AL1442" t="s">
        <v>3996</v>
      </c>
    </row>
    <row r="1443" spans="1:38" x14ac:dyDescent="0.2">
      <c r="A1443">
        <v>1846</v>
      </c>
      <c r="B1443">
        <v>35559673</v>
      </c>
      <c r="C1443" t="s">
        <v>38</v>
      </c>
      <c r="D1443" t="s">
        <v>3991</v>
      </c>
      <c r="E1443" t="s">
        <v>3997</v>
      </c>
      <c r="F1443">
        <v>18053</v>
      </c>
      <c r="G1443">
        <v>18053</v>
      </c>
      <c r="H1443" t="s">
        <v>41</v>
      </c>
      <c r="I1443">
        <v>2016</v>
      </c>
      <c r="J1443" t="s">
        <v>95</v>
      </c>
      <c r="K1443" t="s">
        <v>122</v>
      </c>
      <c r="L1443" t="s">
        <v>52</v>
      </c>
      <c r="M1443" t="s">
        <v>45</v>
      </c>
      <c r="N1443" t="s">
        <v>73</v>
      </c>
      <c r="O1443" t="s">
        <v>47</v>
      </c>
      <c r="P1443" t="s">
        <v>74</v>
      </c>
      <c r="Q1443" t="s">
        <v>136</v>
      </c>
      <c r="R1443" t="s">
        <v>3998</v>
      </c>
      <c r="S1443" t="s">
        <v>52</v>
      </c>
      <c r="T1443" t="s">
        <v>3994</v>
      </c>
      <c r="U1443" t="s">
        <v>1998</v>
      </c>
      <c r="V1443" t="s">
        <v>54</v>
      </c>
      <c r="W1443" t="s">
        <v>55</v>
      </c>
      <c r="X1443" t="s">
        <v>56</v>
      </c>
      <c r="Y1443" t="s">
        <v>3430</v>
      </c>
      <c r="Z1443" t="s">
        <v>347</v>
      </c>
      <c r="AA1443" t="s">
        <v>82</v>
      </c>
      <c r="AB1443">
        <v>1</v>
      </c>
      <c r="AC1443" t="s">
        <v>102</v>
      </c>
      <c r="AD1443" t="s">
        <v>52</v>
      </c>
      <c r="AE1443" t="s">
        <v>52</v>
      </c>
      <c r="AF1443" t="s">
        <v>52</v>
      </c>
      <c r="AG1443" t="s">
        <v>52</v>
      </c>
      <c r="AH1443">
        <v>9606</v>
      </c>
      <c r="AI1443" t="s">
        <v>61</v>
      </c>
      <c r="AJ1443" t="s">
        <v>3999</v>
      </c>
      <c r="AK1443" t="s">
        <v>63</v>
      </c>
      <c r="AL1443" t="s">
        <v>4000</v>
      </c>
    </row>
    <row r="1444" spans="1:38" x14ac:dyDescent="0.2">
      <c r="A1444">
        <v>1847</v>
      </c>
      <c r="B1444">
        <v>35559673</v>
      </c>
      <c r="C1444" t="s">
        <v>38</v>
      </c>
      <c r="D1444" t="s">
        <v>3991</v>
      </c>
      <c r="E1444" t="s">
        <v>4001</v>
      </c>
      <c r="F1444">
        <v>18053</v>
      </c>
      <c r="G1444">
        <v>18053</v>
      </c>
      <c r="H1444" t="s">
        <v>41</v>
      </c>
      <c r="I1444">
        <v>2075</v>
      </c>
      <c r="J1444" t="s">
        <v>95</v>
      </c>
      <c r="K1444" t="s">
        <v>122</v>
      </c>
      <c r="L1444" t="s">
        <v>52</v>
      </c>
      <c r="M1444" t="s">
        <v>45</v>
      </c>
      <c r="N1444" t="s">
        <v>73</v>
      </c>
      <c r="O1444" t="s">
        <v>47</v>
      </c>
      <c r="P1444" t="s">
        <v>74</v>
      </c>
      <c r="Q1444" t="s">
        <v>136</v>
      </c>
      <c r="R1444" t="s">
        <v>4002</v>
      </c>
      <c r="S1444" t="s">
        <v>52</v>
      </c>
      <c r="T1444" t="s">
        <v>3994</v>
      </c>
      <c r="U1444" t="s">
        <v>1998</v>
      </c>
      <c r="V1444" t="s">
        <v>54</v>
      </c>
      <c r="W1444" t="s">
        <v>55</v>
      </c>
      <c r="X1444" t="s">
        <v>56</v>
      </c>
      <c r="Y1444" t="s">
        <v>3430</v>
      </c>
      <c r="Z1444" t="s">
        <v>347</v>
      </c>
      <c r="AA1444" t="s">
        <v>82</v>
      </c>
      <c r="AB1444">
        <v>1</v>
      </c>
      <c r="AC1444" t="s">
        <v>102</v>
      </c>
      <c r="AD1444" t="s">
        <v>52</v>
      </c>
      <c r="AE1444" t="s">
        <v>52</v>
      </c>
      <c r="AF1444" t="s">
        <v>52</v>
      </c>
      <c r="AG1444" t="s">
        <v>52</v>
      </c>
      <c r="AH1444">
        <v>9606</v>
      </c>
      <c r="AI1444" t="s">
        <v>61</v>
      </c>
      <c r="AJ1444" t="s">
        <v>4003</v>
      </c>
      <c r="AK1444" t="s">
        <v>63</v>
      </c>
      <c r="AL1444" t="s">
        <v>4004</v>
      </c>
    </row>
    <row r="1445" spans="1:38" x14ac:dyDescent="0.2">
      <c r="A1445">
        <v>1848</v>
      </c>
      <c r="B1445">
        <v>35559673</v>
      </c>
      <c r="C1445" t="s">
        <v>38</v>
      </c>
      <c r="D1445" t="s">
        <v>3991</v>
      </c>
      <c r="E1445" t="s">
        <v>4005</v>
      </c>
      <c r="F1445">
        <v>18053</v>
      </c>
      <c r="G1445">
        <v>18053</v>
      </c>
      <c r="H1445" t="s">
        <v>41</v>
      </c>
      <c r="I1445">
        <v>2166</v>
      </c>
      <c r="J1445" t="s">
        <v>95</v>
      </c>
      <c r="K1445" t="s">
        <v>122</v>
      </c>
      <c r="L1445" t="s">
        <v>52</v>
      </c>
      <c r="M1445" t="s">
        <v>45</v>
      </c>
      <c r="N1445" t="s">
        <v>73</v>
      </c>
      <c r="O1445" t="s">
        <v>47</v>
      </c>
      <c r="P1445" t="s">
        <v>74</v>
      </c>
      <c r="Q1445" t="s">
        <v>136</v>
      </c>
      <c r="R1445" t="s">
        <v>4006</v>
      </c>
      <c r="S1445" t="s">
        <v>52</v>
      </c>
      <c r="T1445" t="s">
        <v>3994</v>
      </c>
      <c r="U1445" t="s">
        <v>1998</v>
      </c>
      <c r="V1445" t="s">
        <v>54</v>
      </c>
      <c r="W1445" t="s">
        <v>55</v>
      </c>
      <c r="X1445" t="s">
        <v>56</v>
      </c>
      <c r="Y1445" t="s">
        <v>3430</v>
      </c>
      <c r="Z1445" t="s">
        <v>347</v>
      </c>
      <c r="AA1445" t="s">
        <v>82</v>
      </c>
      <c r="AB1445">
        <v>1</v>
      </c>
      <c r="AC1445" t="s">
        <v>102</v>
      </c>
      <c r="AD1445" t="s">
        <v>52</v>
      </c>
      <c r="AE1445" t="s">
        <v>52</v>
      </c>
      <c r="AF1445" t="s">
        <v>52</v>
      </c>
      <c r="AG1445" t="s">
        <v>52</v>
      </c>
      <c r="AH1445">
        <v>9606</v>
      </c>
      <c r="AI1445" t="s">
        <v>61</v>
      </c>
      <c r="AJ1445" t="s">
        <v>4007</v>
      </c>
      <c r="AK1445" t="s">
        <v>63</v>
      </c>
      <c r="AL1445" t="s">
        <v>4008</v>
      </c>
    </row>
    <row r="1446" spans="1:38" x14ac:dyDescent="0.2">
      <c r="A1446">
        <v>1849</v>
      </c>
      <c r="B1446">
        <v>35559673</v>
      </c>
      <c r="C1446" t="s">
        <v>38</v>
      </c>
      <c r="D1446" t="s">
        <v>3991</v>
      </c>
      <c r="E1446" t="s">
        <v>4009</v>
      </c>
      <c r="F1446">
        <v>18053</v>
      </c>
      <c r="G1446">
        <v>18053</v>
      </c>
      <c r="H1446" t="s">
        <v>41</v>
      </c>
      <c r="I1446">
        <v>1944</v>
      </c>
      <c r="J1446" t="s">
        <v>95</v>
      </c>
      <c r="K1446" t="s">
        <v>122</v>
      </c>
      <c r="L1446" t="s">
        <v>52</v>
      </c>
      <c r="M1446" t="s">
        <v>45</v>
      </c>
      <c r="N1446" t="s">
        <v>73</v>
      </c>
      <c r="O1446" t="s">
        <v>47</v>
      </c>
      <c r="P1446" t="s">
        <v>74</v>
      </c>
      <c r="Q1446" t="s">
        <v>136</v>
      </c>
      <c r="R1446" t="s">
        <v>4010</v>
      </c>
      <c r="S1446" t="s">
        <v>52</v>
      </c>
      <c r="T1446" t="s">
        <v>3994</v>
      </c>
      <c r="U1446" t="s">
        <v>1998</v>
      </c>
      <c r="V1446" t="s">
        <v>54</v>
      </c>
      <c r="W1446" t="s">
        <v>55</v>
      </c>
      <c r="X1446" t="s">
        <v>56</v>
      </c>
      <c r="Y1446" t="s">
        <v>3430</v>
      </c>
      <c r="Z1446" t="s">
        <v>347</v>
      </c>
      <c r="AA1446" t="s">
        <v>82</v>
      </c>
      <c r="AB1446">
        <v>1</v>
      </c>
      <c r="AC1446" t="s">
        <v>102</v>
      </c>
      <c r="AD1446" t="s">
        <v>52</v>
      </c>
      <c r="AE1446" t="s">
        <v>52</v>
      </c>
      <c r="AF1446" t="s">
        <v>52</v>
      </c>
      <c r="AG1446" t="s">
        <v>52</v>
      </c>
      <c r="AH1446">
        <v>9606</v>
      </c>
      <c r="AI1446" t="s">
        <v>61</v>
      </c>
      <c r="AJ1446" t="s">
        <v>4011</v>
      </c>
      <c r="AK1446" t="s">
        <v>63</v>
      </c>
      <c r="AL1446" t="s">
        <v>4012</v>
      </c>
    </row>
    <row r="1447" spans="1:38" x14ac:dyDescent="0.2">
      <c r="A1447">
        <v>1850</v>
      </c>
      <c r="B1447">
        <v>35559673</v>
      </c>
      <c r="C1447" t="s">
        <v>38</v>
      </c>
      <c r="D1447" t="s">
        <v>3991</v>
      </c>
      <c r="E1447" t="s">
        <v>4013</v>
      </c>
      <c r="F1447">
        <v>18053</v>
      </c>
      <c r="G1447">
        <v>18053</v>
      </c>
      <c r="H1447" t="s">
        <v>41</v>
      </c>
      <c r="I1447">
        <v>1859</v>
      </c>
      <c r="J1447" t="s">
        <v>95</v>
      </c>
      <c r="K1447" t="s">
        <v>122</v>
      </c>
      <c r="L1447" t="s">
        <v>52</v>
      </c>
      <c r="M1447" t="s">
        <v>45</v>
      </c>
      <c r="N1447" t="s">
        <v>73</v>
      </c>
      <c r="O1447" t="s">
        <v>47</v>
      </c>
      <c r="P1447" t="s">
        <v>74</v>
      </c>
      <c r="Q1447" t="s">
        <v>136</v>
      </c>
      <c r="R1447" t="s">
        <v>4014</v>
      </c>
      <c r="S1447" t="s">
        <v>52</v>
      </c>
      <c r="T1447" t="s">
        <v>3994</v>
      </c>
      <c r="U1447" t="s">
        <v>1998</v>
      </c>
      <c r="V1447" t="s">
        <v>54</v>
      </c>
      <c r="W1447" t="s">
        <v>55</v>
      </c>
      <c r="X1447" t="s">
        <v>56</v>
      </c>
      <c r="Y1447" t="s">
        <v>3430</v>
      </c>
      <c r="Z1447" t="s">
        <v>347</v>
      </c>
      <c r="AA1447" t="s">
        <v>82</v>
      </c>
      <c r="AB1447">
        <v>1</v>
      </c>
      <c r="AC1447" t="s">
        <v>102</v>
      </c>
      <c r="AD1447" t="s">
        <v>52</v>
      </c>
      <c r="AE1447" t="s">
        <v>52</v>
      </c>
      <c r="AF1447" t="s">
        <v>52</v>
      </c>
      <c r="AG1447" t="s">
        <v>52</v>
      </c>
      <c r="AH1447">
        <v>9606</v>
      </c>
      <c r="AI1447" t="s">
        <v>61</v>
      </c>
      <c r="AJ1447" t="s">
        <v>4015</v>
      </c>
      <c r="AK1447" t="s">
        <v>63</v>
      </c>
      <c r="AL1447" t="s">
        <v>4016</v>
      </c>
    </row>
    <row r="1448" spans="1:38" x14ac:dyDescent="0.2">
      <c r="A1448">
        <v>1851</v>
      </c>
      <c r="B1448">
        <v>35559673</v>
      </c>
      <c r="C1448" t="s">
        <v>38</v>
      </c>
      <c r="D1448" t="s">
        <v>3991</v>
      </c>
      <c r="E1448" t="s">
        <v>4017</v>
      </c>
      <c r="F1448">
        <v>18053</v>
      </c>
      <c r="G1448">
        <v>18053</v>
      </c>
      <c r="H1448" t="s">
        <v>41</v>
      </c>
      <c r="I1448">
        <v>1966</v>
      </c>
      <c r="J1448" t="s">
        <v>95</v>
      </c>
      <c r="K1448" t="s">
        <v>122</v>
      </c>
      <c r="L1448" t="s">
        <v>52</v>
      </c>
      <c r="M1448" t="s">
        <v>45</v>
      </c>
      <c r="N1448" t="s">
        <v>73</v>
      </c>
      <c r="O1448" t="s">
        <v>47</v>
      </c>
      <c r="P1448" t="s">
        <v>74</v>
      </c>
      <c r="Q1448" t="s">
        <v>136</v>
      </c>
      <c r="R1448" t="s">
        <v>4018</v>
      </c>
      <c r="S1448" t="s">
        <v>52</v>
      </c>
      <c r="T1448" t="s">
        <v>3994</v>
      </c>
      <c r="U1448" t="s">
        <v>1998</v>
      </c>
      <c r="V1448" t="s">
        <v>54</v>
      </c>
      <c r="W1448" t="s">
        <v>55</v>
      </c>
      <c r="X1448" t="s">
        <v>56</v>
      </c>
      <c r="Y1448" t="s">
        <v>3430</v>
      </c>
      <c r="Z1448" t="s">
        <v>347</v>
      </c>
      <c r="AA1448" t="s">
        <v>82</v>
      </c>
      <c r="AB1448">
        <v>1</v>
      </c>
      <c r="AC1448" t="s">
        <v>102</v>
      </c>
      <c r="AD1448" t="s">
        <v>52</v>
      </c>
      <c r="AE1448" t="s">
        <v>52</v>
      </c>
      <c r="AF1448" t="s">
        <v>52</v>
      </c>
      <c r="AG1448" t="s">
        <v>52</v>
      </c>
      <c r="AH1448">
        <v>9606</v>
      </c>
      <c r="AI1448" t="s">
        <v>61</v>
      </c>
      <c r="AJ1448" t="s">
        <v>4019</v>
      </c>
      <c r="AK1448" t="s">
        <v>63</v>
      </c>
      <c r="AL1448" t="s">
        <v>4020</v>
      </c>
    </row>
    <row r="1449" spans="1:38" x14ac:dyDescent="0.2">
      <c r="A1449">
        <v>1852</v>
      </c>
      <c r="B1449">
        <v>35559673</v>
      </c>
      <c r="C1449" t="s">
        <v>38</v>
      </c>
      <c r="D1449" t="s">
        <v>3991</v>
      </c>
      <c r="E1449" t="s">
        <v>4021</v>
      </c>
      <c r="F1449">
        <v>18053</v>
      </c>
      <c r="G1449">
        <v>18053</v>
      </c>
      <c r="H1449" t="s">
        <v>41</v>
      </c>
      <c r="I1449">
        <v>1939</v>
      </c>
      <c r="J1449" t="s">
        <v>95</v>
      </c>
      <c r="K1449" t="s">
        <v>122</v>
      </c>
      <c r="L1449" t="s">
        <v>52</v>
      </c>
      <c r="M1449" t="s">
        <v>45</v>
      </c>
      <c r="N1449" t="s">
        <v>73</v>
      </c>
      <c r="O1449" t="s">
        <v>47</v>
      </c>
      <c r="P1449" t="s">
        <v>74</v>
      </c>
      <c r="Q1449" t="s">
        <v>136</v>
      </c>
      <c r="R1449" t="s">
        <v>4022</v>
      </c>
      <c r="S1449" t="s">
        <v>52</v>
      </c>
      <c r="T1449" t="s">
        <v>3994</v>
      </c>
      <c r="U1449" t="s">
        <v>1998</v>
      </c>
      <c r="V1449" t="s">
        <v>54</v>
      </c>
      <c r="W1449" t="s">
        <v>55</v>
      </c>
      <c r="X1449" t="s">
        <v>56</v>
      </c>
      <c r="Y1449" t="s">
        <v>3430</v>
      </c>
      <c r="Z1449" t="s">
        <v>347</v>
      </c>
      <c r="AA1449" t="s">
        <v>82</v>
      </c>
      <c r="AB1449">
        <v>1</v>
      </c>
      <c r="AC1449" t="s">
        <v>102</v>
      </c>
      <c r="AD1449" t="s">
        <v>52</v>
      </c>
      <c r="AE1449" t="s">
        <v>52</v>
      </c>
      <c r="AF1449" t="s">
        <v>52</v>
      </c>
      <c r="AG1449" t="s">
        <v>52</v>
      </c>
      <c r="AH1449">
        <v>9606</v>
      </c>
      <c r="AI1449" t="s">
        <v>61</v>
      </c>
      <c r="AJ1449" t="s">
        <v>4023</v>
      </c>
      <c r="AK1449" t="s">
        <v>63</v>
      </c>
      <c r="AL1449" t="s">
        <v>4024</v>
      </c>
    </row>
    <row r="1450" spans="1:38" x14ac:dyDescent="0.2">
      <c r="A1450">
        <v>1853</v>
      </c>
      <c r="B1450">
        <v>35559673</v>
      </c>
      <c r="C1450" t="s">
        <v>38</v>
      </c>
      <c r="D1450" t="s">
        <v>3991</v>
      </c>
      <c r="E1450" t="s">
        <v>4025</v>
      </c>
      <c r="F1450">
        <v>18053</v>
      </c>
      <c r="G1450">
        <v>18053</v>
      </c>
      <c r="H1450" t="s">
        <v>41</v>
      </c>
      <c r="I1450">
        <v>2186</v>
      </c>
      <c r="J1450" t="s">
        <v>95</v>
      </c>
      <c r="K1450" t="s">
        <v>122</v>
      </c>
      <c r="L1450" t="s">
        <v>52</v>
      </c>
      <c r="M1450" t="s">
        <v>45</v>
      </c>
      <c r="N1450" t="s">
        <v>73</v>
      </c>
      <c r="O1450" t="s">
        <v>47</v>
      </c>
      <c r="P1450" t="s">
        <v>74</v>
      </c>
      <c r="Q1450" t="s">
        <v>136</v>
      </c>
      <c r="R1450" t="s">
        <v>4026</v>
      </c>
      <c r="S1450" t="s">
        <v>52</v>
      </c>
      <c r="T1450" t="s">
        <v>3994</v>
      </c>
      <c r="U1450" t="s">
        <v>1998</v>
      </c>
      <c r="V1450" t="s">
        <v>54</v>
      </c>
      <c r="W1450" t="s">
        <v>55</v>
      </c>
      <c r="X1450" t="s">
        <v>56</v>
      </c>
      <c r="Y1450" t="s">
        <v>3430</v>
      </c>
      <c r="Z1450" t="s">
        <v>347</v>
      </c>
      <c r="AA1450" t="s">
        <v>82</v>
      </c>
      <c r="AB1450">
        <v>1</v>
      </c>
      <c r="AC1450" t="s">
        <v>102</v>
      </c>
      <c r="AD1450" t="s">
        <v>52</v>
      </c>
      <c r="AE1450" t="s">
        <v>52</v>
      </c>
      <c r="AF1450" t="s">
        <v>52</v>
      </c>
      <c r="AG1450" t="s">
        <v>52</v>
      </c>
      <c r="AH1450">
        <v>9606</v>
      </c>
      <c r="AI1450" t="s">
        <v>61</v>
      </c>
      <c r="AJ1450" t="s">
        <v>4027</v>
      </c>
      <c r="AK1450" t="s">
        <v>63</v>
      </c>
      <c r="AL1450" t="s">
        <v>4028</v>
      </c>
    </row>
    <row r="1451" spans="1:38" x14ac:dyDescent="0.2">
      <c r="A1451">
        <v>1854</v>
      </c>
      <c r="B1451">
        <v>35559673</v>
      </c>
      <c r="C1451" t="s">
        <v>38</v>
      </c>
      <c r="D1451" t="s">
        <v>3991</v>
      </c>
      <c r="E1451" t="s">
        <v>4029</v>
      </c>
      <c r="F1451">
        <v>18053</v>
      </c>
      <c r="G1451">
        <v>18053</v>
      </c>
      <c r="H1451" t="s">
        <v>41</v>
      </c>
      <c r="I1451">
        <v>2149</v>
      </c>
      <c r="J1451" t="s">
        <v>95</v>
      </c>
      <c r="K1451" t="s">
        <v>122</v>
      </c>
      <c r="L1451" t="s">
        <v>52</v>
      </c>
      <c r="M1451" t="s">
        <v>45</v>
      </c>
      <c r="N1451" t="s">
        <v>73</v>
      </c>
      <c r="O1451" t="s">
        <v>47</v>
      </c>
      <c r="P1451" t="s">
        <v>74</v>
      </c>
      <c r="Q1451" t="s">
        <v>136</v>
      </c>
      <c r="R1451" t="s">
        <v>4030</v>
      </c>
      <c r="S1451" t="s">
        <v>52</v>
      </c>
      <c r="T1451" t="s">
        <v>3994</v>
      </c>
      <c r="U1451" t="s">
        <v>1998</v>
      </c>
      <c r="V1451" t="s">
        <v>54</v>
      </c>
      <c r="W1451" t="s">
        <v>55</v>
      </c>
      <c r="X1451" t="s">
        <v>56</v>
      </c>
      <c r="Y1451" t="s">
        <v>3430</v>
      </c>
      <c r="Z1451" t="s">
        <v>347</v>
      </c>
      <c r="AA1451" t="s">
        <v>82</v>
      </c>
      <c r="AB1451">
        <v>1</v>
      </c>
      <c r="AC1451" t="s">
        <v>102</v>
      </c>
      <c r="AD1451" t="s">
        <v>52</v>
      </c>
      <c r="AE1451" t="s">
        <v>52</v>
      </c>
      <c r="AF1451" t="s">
        <v>52</v>
      </c>
      <c r="AG1451" t="s">
        <v>52</v>
      </c>
      <c r="AH1451">
        <v>9606</v>
      </c>
      <c r="AI1451" t="s">
        <v>61</v>
      </c>
      <c r="AJ1451" t="s">
        <v>4031</v>
      </c>
      <c r="AK1451" t="s">
        <v>63</v>
      </c>
      <c r="AL1451" t="s">
        <v>4032</v>
      </c>
    </row>
    <row r="1452" spans="1:38" x14ac:dyDescent="0.2">
      <c r="A1452">
        <v>1855</v>
      </c>
      <c r="B1452">
        <v>35559673</v>
      </c>
      <c r="C1452" t="s">
        <v>38</v>
      </c>
      <c r="D1452" t="s">
        <v>3991</v>
      </c>
      <c r="E1452" t="s">
        <v>4033</v>
      </c>
      <c r="F1452">
        <v>18053</v>
      </c>
      <c r="G1452">
        <v>18053</v>
      </c>
      <c r="H1452" t="s">
        <v>41</v>
      </c>
      <c r="I1452">
        <v>2034</v>
      </c>
      <c r="J1452" t="s">
        <v>95</v>
      </c>
      <c r="K1452" t="s">
        <v>122</v>
      </c>
      <c r="L1452" t="s">
        <v>52</v>
      </c>
      <c r="M1452" t="s">
        <v>45</v>
      </c>
      <c r="N1452" t="s">
        <v>73</v>
      </c>
      <c r="O1452" t="s">
        <v>47</v>
      </c>
      <c r="P1452" t="s">
        <v>74</v>
      </c>
      <c r="Q1452" t="s">
        <v>136</v>
      </c>
      <c r="R1452" t="s">
        <v>3854</v>
      </c>
      <c r="S1452" t="s">
        <v>52</v>
      </c>
      <c r="T1452" t="s">
        <v>3994</v>
      </c>
      <c r="U1452" t="s">
        <v>1998</v>
      </c>
      <c r="V1452" t="s">
        <v>54</v>
      </c>
      <c r="W1452" t="s">
        <v>55</v>
      </c>
      <c r="X1452" t="s">
        <v>56</v>
      </c>
      <c r="Y1452" t="s">
        <v>3430</v>
      </c>
      <c r="Z1452" t="s">
        <v>347</v>
      </c>
      <c r="AA1452" t="s">
        <v>82</v>
      </c>
      <c r="AB1452">
        <v>1</v>
      </c>
      <c r="AC1452" t="s">
        <v>102</v>
      </c>
      <c r="AD1452" t="s">
        <v>52</v>
      </c>
      <c r="AE1452" t="s">
        <v>52</v>
      </c>
      <c r="AF1452" t="s">
        <v>52</v>
      </c>
      <c r="AG1452" t="s">
        <v>52</v>
      </c>
      <c r="AH1452">
        <v>9606</v>
      </c>
      <c r="AI1452" t="s">
        <v>61</v>
      </c>
      <c r="AJ1452" t="s">
        <v>4034</v>
      </c>
      <c r="AK1452" t="s">
        <v>63</v>
      </c>
      <c r="AL1452" t="s">
        <v>4035</v>
      </c>
    </row>
    <row r="1453" spans="1:38" x14ac:dyDescent="0.2">
      <c r="A1453">
        <v>1856</v>
      </c>
      <c r="B1453">
        <v>35559673</v>
      </c>
      <c r="C1453" t="s">
        <v>38</v>
      </c>
      <c r="D1453" t="s">
        <v>3991</v>
      </c>
      <c r="E1453" t="s">
        <v>4036</v>
      </c>
      <c r="F1453">
        <v>18053</v>
      </c>
      <c r="G1453">
        <v>18053</v>
      </c>
      <c r="H1453" t="s">
        <v>41</v>
      </c>
      <c r="I1453">
        <v>1984</v>
      </c>
      <c r="J1453" t="s">
        <v>95</v>
      </c>
      <c r="K1453" t="s">
        <v>122</v>
      </c>
      <c r="L1453" t="s">
        <v>52</v>
      </c>
      <c r="M1453" t="s">
        <v>45</v>
      </c>
      <c r="N1453" t="s">
        <v>73</v>
      </c>
      <c r="O1453" t="s">
        <v>47</v>
      </c>
      <c r="P1453" t="s">
        <v>74</v>
      </c>
      <c r="Q1453" t="s">
        <v>136</v>
      </c>
      <c r="R1453" t="s">
        <v>4037</v>
      </c>
      <c r="S1453" t="s">
        <v>52</v>
      </c>
      <c r="T1453" t="s">
        <v>3994</v>
      </c>
      <c r="U1453" t="s">
        <v>1998</v>
      </c>
      <c r="V1453" t="s">
        <v>54</v>
      </c>
      <c r="W1453" t="s">
        <v>55</v>
      </c>
      <c r="X1453" t="s">
        <v>56</v>
      </c>
      <c r="Y1453" t="s">
        <v>3430</v>
      </c>
      <c r="Z1453" t="s">
        <v>347</v>
      </c>
      <c r="AA1453" t="s">
        <v>82</v>
      </c>
      <c r="AB1453">
        <v>1</v>
      </c>
      <c r="AC1453" t="s">
        <v>102</v>
      </c>
      <c r="AD1453" t="s">
        <v>52</v>
      </c>
      <c r="AE1453" t="s">
        <v>52</v>
      </c>
      <c r="AF1453" t="s">
        <v>52</v>
      </c>
      <c r="AG1453" t="s">
        <v>52</v>
      </c>
      <c r="AH1453">
        <v>9606</v>
      </c>
      <c r="AI1453" t="s">
        <v>61</v>
      </c>
      <c r="AJ1453" t="s">
        <v>4038</v>
      </c>
      <c r="AK1453" t="s">
        <v>63</v>
      </c>
      <c r="AL1453" t="s">
        <v>4039</v>
      </c>
    </row>
    <row r="1454" spans="1:38" x14ac:dyDescent="0.2">
      <c r="A1454">
        <v>1857</v>
      </c>
      <c r="B1454">
        <v>35559673</v>
      </c>
      <c r="C1454" t="s">
        <v>38</v>
      </c>
      <c r="D1454" t="s">
        <v>3991</v>
      </c>
      <c r="E1454" t="s">
        <v>4040</v>
      </c>
      <c r="F1454">
        <v>18053</v>
      </c>
      <c r="G1454">
        <v>18053</v>
      </c>
      <c r="H1454" t="s">
        <v>41</v>
      </c>
      <c r="I1454">
        <v>2066</v>
      </c>
      <c r="J1454" t="s">
        <v>95</v>
      </c>
      <c r="K1454" t="s">
        <v>122</v>
      </c>
      <c r="L1454" t="s">
        <v>52</v>
      </c>
      <c r="M1454" t="s">
        <v>45</v>
      </c>
      <c r="N1454" t="s">
        <v>73</v>
      </c>
      <c r="O1454" t="s">
        <v>47</v>
      </c>
      <c r="P1454" t="s">
        <v>74</v>
      </c>
      <c r="Q1454" t="s">
        <v>136</v>
      </c>
      <c r="R1454" t="s">
        <v>52</v>
      </c>
      <c r="S1454" t="s">
        <v>52</v>
      </c>
      <c r="T1454" t="s">
        <v>3994</v>
      </c>
      <c r="U1454" t="s">
        <v>1998</v>
      </c>
      <c r="V1454" t="s">
        <v>54</v>
      </c>
      <c r="W1454" t="s">
        <v>55</v>
      </c>
      <c r="X1454" t="s">
        <v>56</v>
      </c>
      <c r="Y1454" t="s">
        <v>3430</v>
      </c>
      <c r="Z1454" t="s">
        <v>347</v>
      </c>
      <c r="AA1454" t="s">
        <v>82</v>
      </c>
      <c r="AB1454">
        <v>1</v>
      </c>
      <c r="AC1454" t="s">
        <v>102</v>
      </c>
      <c r="AD1454" t="s">
        <v>52</v>
      </c>
      <c r="AE1454" t="s">
        <v>52</v>
      </c>
      <c r="AF1454" t="s">
        <v>52</v>
      </c>
      <c r="AG1454" t="s">
        <v>52</v>
      </c>
      <c r="AH1454">
        <v>9606</v>
      </c>
      <c r="AI1454" t="s">
        <v>61</v>
      </c>
      <c r="AJ1454" t="s">
        <v>4041</v>
      </c>
      <c r="AK1454" t="s">
        <v>63</v>
      </c>
      <c r="AL1454" t="s">
        <v>4042</v>
      </c>
    </row>
    <row r="1455" spans="1:38" x14ac:dyDescent="0.2">
      <c r="A1455">
        <v>1858</v>
      </c>
      <c r="B1455">
        <v>35559673</v>
      </c>
      <c r="C1455" t="s">
        <v>38</v>
      </c>
      <c r="D1455" t="s">
        <v>3991</v>
      </c>
      <c r="E1455" t="s">
        <v>4043</v>
      </c>
      <c r="F1455">
        <v>18053</v>
      </c>
      <c r="G1455">
        <v>18053</v>
      </c>
      <c r="H1455" t="s">
        <v>41</v>
      </c>
      <c r="I1455">
        <v>2093</v>
      </c>
      <c r="J1455" t="s">
        <v>95</v>
      </c>
      <c r="K1455" t="s">
        <v>122</v>
      </c>
      <c r="L1455" t="s">
        <v>52</v>
      </c>
      <c r="M1455" t="s">
        <v>45</v>
      </c>
      <c r="N1455" t="s">
        <v>73</v>
      </c>
      <c r="O1455" t="s">
        <v>47</v>
      </c>
      <c r="P1455" t="s">
        <v>74</v>
      </c>
      <c r="Q1455" t="s">
        <v>136</v>
      </c>
      <c r="R1455" t="s">
        <v>52</v>
      </c>
      <c r="S1455" t="s">
        <v>52</v>
      </c>
      <c r="T1455" t="s">
        <v>3994</v>
      </c>
      <c r="U1455" t="s">
        <v>1998</v>
      </c>
      <c r="V1455" t="s">
        <v>54</v>
      </c>
      <c r="W1455" t="s">
        <v>55</v>
      </c>
      <c r="X1455" t="s">
        <v>56</v>
      </c>
      <c r="Y1455" t="s">
        <v>3430</v>
      </c>
      <c r="Z1455" t="s">
        <v>347</v>
      </c>
      <c r="AA1455" t="s">
        <v>82</v>
      </c>
      <c r="AB1455">
        <v>1</v>
      </c>
      <c r="AC1455" t="s">
        <v>102</v>
      </c>
      <c r="AD1455" t="s">
        <v>52</v>
      </c>
      <c r="AE1455" t="s">
        <v>52</v>
      </c>
      <c r="AF1455" t="s">
        <v>52</v>
      </c>
      <c r="AG1455" t="s">
        <v>52</v>
      </c>
      <c r="AH1455">
        <v>9606</v>
      </c>
      <c r="AI1455" t="s">
        <v>61</v>
      </c>
      <c r="AJ1455" t="s">
        <v>4044</v>
      </c>
      <c r="AK1455" t="s">
        <v>63</v>
      </c>
      <c r="AL1455" t="s">
        <v>104</v>
      </c>
    </row>
    <row r="1456" spans="1:38" x14ac:dyDescent="0.2">
      <c r="A1456">
        <v>1859</v>
      </c>
      <c r="B1456">
        <v>35559673</v>
      </c>
      <c r="C1456" t="s">
        <v>38</v>
      </c>
      <c r="D1456" t="s">
        <v>3991</v>
      </c>
      <c r="E1456" t="s">
        <v>4045</v>
      </c>
      <c r="F1456">
        <v>18053</v>
      </c>
      <c r="G1456">
        <v>18053</v>
      </c>
      <c r="H1456" t="s">
        <v>41</v>
      </c>
      <c r="I1456">
        <v>1964</v>
      </c>
      <c r="J1456" t="s">
        <v>95</v>
      </c>
      <c r="K1456" t="s">
        <v>122</v>
      </c>
      <c r="L1456" t="s">
        <v>52</v>
      </c>
      <c r="M1456" t="s">
        <v>45</v>
      </c>
      <c r="N1456" t="s">
        <v>73</v>
      </c>
      <c r="O1456" t="s">
        <v>47</v>
      </c>
      <c r="P1456" t="s">
        <v>74</v>
      </c>
      <c r="Q1456" t="s">
        <v>136</v>
      </c>
      <c r="R1456" t="s">
        <v>52</v>
      </c>
      <c r="S1456" t="s">
        <v>52</v>
      </c>
      <c r="T1456" t="s">
        <v>3994</v>
      </c>
      <c r="U1456" t="s">
        <v>1998</v>
      </c>
      <c r="V1456" t="s">
        <v>54</v>
      </c>
      <c r="W1456" t="s">
        <v>55</v>
      </c>
      <c r="X1456" t="s">
        <v>56</v>
      </c>
      <c r="Y1456" t="s">
        <v>3430</v>
      </c>
      <c r="Z1456" t="s">
        <v>347</v>
      </c>
      <c r="AA1456" t="s">
        <v>82</v>
      </c>
      <c r="AB1456">
        <v>1</v>
      </c>
      <c r="AC1456" t="s">
        <v>102</v>
      </c>
      <c r="AD1456" t="s">
        <v>52</v>
      </c>
      <c r="AE1456" t="s">
        <v>52</v>
      </c>
      <c r="AF1456" t="s">
        <v>52</v>
      </c>
      <c r="AG1456" t="s">
        <v>52</v>
      </c>
      <c r="AH1456">
        <v>9606</v>
      </c>
      <c r="AI1456" t="s">
        <v>61</v>
      </c>
      <c r="AJ1456" t="s">
        <v>4041</v>
      </c>
      <c r="AK1456" t="s">
        <v>63</v>
      </c>
      <c r="AL1456" t="s">
        <v>4042</v>
      </c>
    </row>
    <row r="1457" spans="1:38" x14ac:dyDescent="0.2">
      <c r="A1457">
        <v>1860</v>
      </c>
      <c r="B1457">
        <v>35559673</v>
      </c>
      <c r="C1457" t="s">
        <v>38</v>
      </c>
      <c r="D1457" t="s">
        <v>3991</v>
      </c>
      <c r="E1457" t="s">
        <v>4046</v>
      </c>
      <c r="F1457">
        <v>18053</v>
      </c>
      <c r="G1457">
        <v>18053</v>
      </c>
      <c r="H1457" t="s">
        <v>41</v>
      </c>
      <c r="I1457">
        <v>2050</v>
      </c>
      <c r="J1457" t="s">
        <v>95</v>
      </c>
      <c r="K1457" t="s">
        <v>122</v>
      </c>
      <c r="L1457" t="s">
        <v>52</v>
      </c>
      <c r="M1457" t="s">
        <v>45</v>
      </c>
      <c r="N1457" t="s">
        <v>73</v>
      </c>
      <c r="O1457" t="s">
        <v>47</v>
      </c>
      <c r="P1457" t="s">
        <v>74</v>
      </c>
      <c r="Q1457" t="s">
        <v>136</v>
      </c>
      <c r="R1457" t="s">
        <v>52</v>
      </c>
      <c r="S1457" t="s">
        <v>52</v>
      </c>
      <c r="T1457" t="s">
        <v>3994</v>
      </c>
      <c r="U1457" t="s">
        <v>1998</v>
      </c>
      <c r="V1457" t="s">
        <v>54</v>
      </c>
      <c r="W1457" t="s">
        <v>55</v>
      </c>
      <c r="X1457" t="s">
        <v>56</v>
      </c>
      <c r="Y1457" t="s">
        <v>3430</v>
      </c>
      <c r="Z1457" t="s">
        <v>347</v>
      </c>
      <c r="AA1457" t="s">
        <v>82</v>
      </c>
      <c r="AB1457">
        <v>1</v>
      </c>
      <c r="AC1457" t="s">
        <v>102</v>
      </c>
      <c r="AD1457" t="s">
        <v>52</v>
      </c>
      <c r="AE1457" t="s">
        <v>52</v>
      </c>
      <c r="AF1457" t="s">
        <v>52</v>
      </c>
      <c r="AG1457" t="s">
        <v>52</v>
      </c>
      <c r="AH1457">
        <v>9606</v>
      </c>
      <c r="AI1457" t="s">
        <v>61</v>
      </c>
      <c r="AJ1457" t="s">
        <v>4044</v>
      </c>
      <c r="AK1457" t="s">
        <v>63</v>
      </c>
      <c r="AL1457" t="s">
        <v>104</v>
      </c>
    </row>
    <row r="1458" spans="1:38" x14ac:dyDescent="0.2">
      <c r="A1458">
        <v>1861</v>
      </c>
      <c r="B1458">
        <v>35559673</v>
      </c>
      <c r="C1458" t="s">
        <v>38</v>
      </c>
      <c r="D1458" t="s">
        <v>3991</v>
      </c>
      <c r="E1458" t="s">
        <v>4047</v>
      </c>
      <c r="F1458">
        <v>18053</v>
      </c>
      <c r="G1458">
        <v>18053</v>
      </c>
      <c r="H1458" t="s">
        <v>41</v>
      </c>
      <c r="I1458">
        <v>1988</v>
      </c>
      <c r="J1458" t="s">
        <v>95</v>
      </c>
      <c r="K1458" t="s">
        <v>122</v>
      </c>
      <c r="L1458" t="s">
        <v>52</v>
      </c>
      <c r="M1458" t="s">
        <v>45</v>
      </c>
      <c r="N1458" t="s">
        <v>73</v>
      </c>
      <c r="O1458" t="s">
        <v>47</v>
      </c>
      <c r="P1458" t="s">
        <v>74</v>
      </c>
      <c r="Q1458" t="s">
        <v>136</v>
      </c>
      <c r="R1458" t="s">
        <v>4048</v>
      </c>
      <c r="S1458" t="s">
        <v>52</v>
      </c>
      <c r="T1458" t="s">
        <v>3994</v>
      </c>
      <c r="U1458" t="s">
        <v>1998</v>
      </c>
      <c r="V1458" t="s">
        <v>54</v>
      </c>
      <c r="W1458" t="s">
        <v>55</v>
      </c>
      <c r="X1458" t="s">
        <v>56</v>
      </c>
      <c r="Y1458" t="s">
        <v>3430</v>
      </c>
      <c r="Z1458" t="s">
        <v>347</v>
      </c>
      <c r="AA1458" t="s">
        <v>82</v>
      </c>
      <c r="AB1458">
        <v>1</v>
      </c>
      <c r="AC1458" t="s">
        <v>102</v>
      </c>
      <c r="AD1458" t="s">
        <v>52</v>
      </c>
      <c r="AE1458" t="s">
        <v>52</v>
      </c>
      <c r="AF1458" t="s">
        <v>52</v>
      </c>
      <c r="AG1458" t="s">
        <v>52</v>
      </c>
      <c r="AH1458">
        <v>9606</v>
      </c>
      <c r="AI1458" t="s">
        <v>61</v>
      </c>
      <c r="AJ1458" t="s">
        <v>4049</v>
      </c>
      <c r="AK1458" t="s">
        <v>63</v>
      </c>
      <c r="AL1458" t="s">
        <v>4050</v>
      </c>
    </row>
    <row r="1459" spans="1:38" x14ac:dyDescent="0.2">
      <c r="A1459">
        <v>1862</v>
      </c>
      <c r="B1459">
        <v>35879413</v>
      </c>
      <c r="C1459" t="s">
        <v>38</v>
      </c>
      <c r="D1459" t="s">
        <v>4051</v>
      </c>
      <c r="E1459" t="s">
        <v>4052</v>
      </c>
      <c r="F1459">
        <v>20513</v>
      </c>
      <c r="G1459">
        <v>20513</v>
      </c>
      <c r="H1459" t="s">
        <v>41</v>
      </c>
      <c r="I1459">
        <v>102</v>
      </c>
      <c r="J1459" t="s">
        <v>71</v>
      </c>
      <c r="K1459" t="s">
        <v>43</v>
      </c>
      <c r="L1459" t="s">
        <v>4053</v>
      </c>
      <c r="M1459" t="s">
        <v>45</v>
      </c>
      <c r="N1459" t="s">
        <v>230</v>
      </c>
      <c r="O1459" t="s">
        <v>47</v>
      </c>
      <c r="P1459" t="s">
        <v>898</v>
      </c>
      <c r="Q1459" t="s">
        <v>1229</v>
      </c>
      <c r="R1459" t="s">
        <v>4054</v>
      </c>
      <c r="S1459" t="s">
        <v>4055</v>
      </c>
      <c r="T1459" t="s">
        <v>98</v>
      </c>
      <c r="U1459" t="s">
        <v>4056</v>
      </c>
      <c r="V1459" t="s">
        <v>54</v>
      </c>
      <c r="W1459" t="s">
        <v>55</v>
      </c>
      <c r="X1459" t="s">
        <v>56</v>
      </c>
      <c r="Y1459" t="s">
        <v>3020</v>
      </c>
      <c r="Z1459" t="s">
        <v>802</v>
      </c>
      <c r="AA1459" t="s">
        <v>900</v>
      </c>
      <c r="AB1459">
        <v>2</v>
      </c>
      <c r="AC1459" t="s">
        <v>2098</v>
      </c>
      <c r="AD1459" t="s">
        <v>1332</v>
      </c>
      <c r="AE1459" t="s">
        <v>52</v>
      </c>
      <c r="AF1459" t="s">
        <v>52</v>
      </c>
      <c r="AG1459" t="s">
        <v>52</v>
      </c>
      <c r="AH1459">
        <v>9606</v>
      </c>
      <c r="AI1459" t="s">
        <v>61</v>
      </c>
      <c r="AJ1459" t="s">
        <v>4057</v>
      </c>
      <c r="AK1459" t="s">
        <v>63</v>
      </c>
      <c r="AL1459" t="s">
        <v>2925</v>
      </c>
    </row>
    <row r="1460" spans="1:38" x14ac:dyDescent="0.2">
      <c r="A1460">
        <v>1863</v>
      </c>
      <c r="B1460">
        <v>35879413</v>
      </c>
      <c r="C1460" t="s">
        <v>38</v>
      </c>
      <c r="D1460" t="s">
        <v>4051</v>
      </c>
      <c r="E1460" t="s">
        <v>4058</v>
      </c>
      <c r="F1460">
        <v>20000</v>
      </c>
      <c r="G1460">
        <v>20000</v>
      </c>
      <c r="H1460" t="s">
        <v>41</v>
      </c>
      <c r="I1460">
        <v>119</v>
      </c>
      <c r="J1460" t="s">
        <v>71</v>
      </c>
      <c r="K1460" t="s">
        <v>43</v>
      </c>
      <c r="L1460" t="s">
        <v>4053</v>
      </c>
      <c r="M1460" t="s">
        <v>45</v>
      </c>
      <c r="N1460" t="s">
        <v>230</v>
      </c>
      <c r="O1460" t="s">
        <v>47</v>
      </c>
      <c r="P1460" t="s">
        <v>898</v>
      </c>
      <c r="Q1460" t="s">
        <v>3204</v>
      </c>
      <c r="R1460" t="s">
        <v>4054</v>
      </c>
      <c r="S1460" t="s">
        <v>4055</v>
      </c>
      <c r="T1460" t="s">
        <v>98</v>
      </c>
      <c r="U1460" t="s">
        <v>3138</v>
      </c>
      <c r="V1460" t="s">
        <v>88</v>
      </c>
      <c r="W1460" t="s">
        <v>89</v>
      </c>
      <c r="X1460" t="s">
        <v>3722</v>
      </c>
      <c r="Y1460" t="s">
        <v>3020</v>
      </c>
      <c r="Z1460" t="s">
        <v>802</v>
      </c>
      <c r="AA1460" t="s">
        <v>900</v>
      </c>
      <c r="AB1460">
        <v>2</v>
      </c>
      <c r="AC1460" t="s">
        <v>2098</v>
      </c>
      <c r="AD1460" t="s">
        <v>1332</v>
      </c>
      <c r="AE1460" t="s">
        <v>52</v>
      </c>
      <c r="AF1460" t="s">
        <v>52</v>
      </c>
      <c r="AG1460" t="s">
        <v>52</v>
      </c>
      <c r="AH1460">
        <v>9606</v>
      </c>
      <c r="AI1460" t="s">
        <v>61</v>
      </c>
      <c r="AJ1460" t="s">
        <v>4059</v>
      </c>
      <c r="AK1460" t="s">
        <v>63</v>
      </c>
      <c r="AL1460" t="s">
        <v>2925</v>
      </c>
    </row>
    <row r="1461" spans="1:38" x14ac:dyDescent="0.2">
      <c r="A1461">
        <v>1864</v>
      </c>
      <c r="B1461">
        <v>35879413</v>
      </c>
      <c r="C1461" t="s">
        <v>38</v>
      </c>
      <c r="D1461" t="s">
        <v>4051</v>
      </c>
      <c r="E1461" t="s">
        <v>4060</v>
      </c>
      <c r="F1461">
        <v>18804</v>
      </c>
      <c r="G1461">
        <v>18804</v>
      </c>
      <c r="H1461" t="s">
        <v>41</v>
      </c>
      <c r="I1461">
        <v>654</v>
      </c>
      <c r="J1461" t="s">
        <v>71</v>
      </c>
      <c r="K1461" t="s">
        <v>43</v>
      </c>
      <c r="L1461" t="s">
        <v>4053</v>
      </c>
      <c r="M1461" t="s">
        <v>45</v>
      </c>
      <c r="N1461" t="s">
        <v>230</v>
      </c>
      <c r="O1461" t="s">
        <v>47</v>
      </c>
      <c r="P1461" t="s">
        <v>898</v>
      </c>
      <c r="Q1461" t="s">
        <v>97</v>
      </c>
      <c r="R1461" t="s">
        <v>4054</v>
      </c>
      <c r="S1461" t="s">
        <v>4055</v>
      </c>
      <c r="T1461" t="s">
        <v>98</v>
      </c>
      <c r="U1461" t="s">
        <v>1441</v>
      </c>
      <c r="V1461" t="s">
        <v>54</v>
      </c>
      <c r="W1461" t="s">
        <v>55</v>
      </c>
      <c r="X1461" t="s">
        <v>56</v>
      </c>
      <c r="Y1461" t="s">
        <v>4061</v>
      </c>
      <c r="Z1461" t="s">
        <v>162</v>
      </c>
      <c r="AA1461" t="s">
        <v>900</v>
      </c>
      <c r="AB1461">
        <v>2</v>
      </c>
      <c r="AC1461" t="s">
        <v>2098</v>
      </c>
      <c r="AD1461" t="s">
        <v>1332</v>
      </c>
      <c r="AE1461" t="s">
        <v>52</v>
      </c>
      <c r="AF1461" t="s">
        <v>52</v>
      </c>
      <c r="AG1461" t="s">
        <v>52</v>
      </c>
      <c r="AH1461">
        <v>9606</v>
      </c>
      <c r="AI1461" t="s">
        <v>61</v>
      </c>
      <c r="AJ1461" t="s">
        <v>4062</v>
      </c>
      <c r="AK1461" t="s">
        <v>63</v>
      </c>
      <c r="AL1461" t="s">
        <v>2925</v>
      </c>
    </row>
    <row r="1462" spans="1:38" x14ac:dyDescent="0.2">
      <c r="A1462">
        <v>1865</v>
      </c>
      <c r="B1462">
        <v>35879413</v>
      </c>
      <c r="C1462" t="s">
        <v>38</v>
      </c>
      <c r="D1462" t="s">
        <v>4051</v>
      </c>
      <c r="E1462" t="s">
        <v>4063</v>
      </c>
      <c r="F1462">
        <v>607</v>
      </c>
      <c r="G1462">
        <v>607</v>
      </c>
      <c r="H1462" t="s">
        <v>41</v>
      </c>
      <c r="I1462">
        <v>129</v>
      </c>
      <c r="J1462" t="s">
        <v>71</v>
      </c>
      <c r="K1462" t="s">
        <v>43</v>
      </c>
      <c r="L1462" t="s">
        <v>4053</v>
      </c>
      <c r="M1462" t="s">
        <v>2948</v>
      </c>
      <c r="N1462" t="s">
        <v>230</v>
      </c>
      <c r="O1462" t="s">
        <v>47</v>
      </c>
      <c r="P1462" t="s">
        <v>898</v>
      </c>
      <c r="Q1462" t="s">
        <v>343</v>
      </c>
      <c r="R1462" t="s">
        <v>4054</v>
      </c>
      <c r="S1462" t="s">
        <v>4055</v>
      </c>
      <c r="T1462" t="s">
        <v>98</v>
      </c>
      <c r="U1462" t="s">
        <v>4064</v>
      </c>
      <c r="V1462" t="s">
        <v>54</v>
      </c>
      <c r="W1462" t="s">
        <v>55</v>
      </c>
      <c r="X1462" t="s">
        <v>56</v>
      </c>
      <c r="Y1462" t="s">
        <v>3448</v>
      </c>
      <c r="Z1462" t="s">
        <v>225</v>
      </c>
      <c r="AA1462" t="s">
        <v>900</v>
      </c>
      <c r="AB1462">
        <v>2</v>
      </c>
      <c r="AC1462" t="s">
        <v>2098</v>
      </c>
      <c r="AD1462" t="s">
        <v>1332</v>
      </c>
      <c r="AE1462" t="s">
        <v>52</v>
      </c>
      <c r="AF1462" t="s">
        <v>52</v>
      </c>
      <c r="AG1462" t="s">
        <v>52</v>
      </c>
      <c r="AH1462">
        <v>9606</v>
      </c>
      <c r="AI1462" t="s">
        <v>61</v>
      </c>
      <c r="AJ1462" t="s">
        <v>4065</v>
      </c>
      <c r="AK1462" t="s">
        <v>63</v>
      </c>
      <c r="AL1462" t="s">
        <v>2925</v>
      </c>
    </row>
    <row r="1463" spans="1:38" x14ac:dyDescent="0.2">
      <c r="A1463">
        <v>1879</v>
      </c>
      <c r="B1463">
        <v>35570209</v>
      </c>
      <c r="C1463" t="s">
        <v>38</v>
      </c>
      <c r="D1463" t="s">
        <v>4066</v>
      </c>
      <c r="E1463" t="s">
        <v>4067</v>
      </c>
      <c r="F1463">
        <v>20109</v>
      </c>
      <c r="G1463">
        <v>20109</v>
      </c>
      <c r="H1463" t="s">
        <v>41</v>
      </c>
      <c r="I1463">
        <v>86</v>
      </c>
      <c r="J1463" t="s">
        <v>228</v>
      </c>
      <c r="K1463" t="s">
        <v>43</v>
      </c>
      <c r="L1463" t="s">
        <v>4068</v>
      </c>
      <c r="M1463" t="s">
        <v>45</v>
      </c>
      <c r="N1463" t="s">
        <v>46</v>
      </c>
      <c r="O1463" t="s">
        <v>47</v>
      </c>
      <c r="P1463" t="s">
        <v>48</v>
      </c>
      <c r="Q1463" t="s">
        <v>4069</v>
      </c>
      <c r="R1463" t="s">
        <v>4070</v>
      </c>
      <c r="S1463" t="s">
        <v>2681</v>
      </c>
      <c r="T1463">
        <f xml:space="preserve"> 0.3</f>
        <v>0.3</v>
      </c>
      <c r="U1463" t="s">
        <v>1441</v>
      </c>
      <c r="V1463" t="s">
        <v>54</v>
      </c>
      <c r="W1463" t="s">
        <v>55</v>
      </c>
      <c r="X1463" t="s">
        <v>56</v>
      </c>
      <c r="Y1463" t="s">
        <v>4071</v>
      </c>
      <c r="Z1463" t="s">
        <v>4072</v>
      </c>
      <c r="AA1463" t="s">
        <v>59</v>
      </c>
      <c r="AB1463">
        <v>2</v>
      </c>
      <c r="AC1463" t="s">
        <v>2178</v>
      </c>
      <c r="AD1463" t="s">
        <v>171</v>
      </c>
      <c r="AE1463" t="s">
        <v>52</v>
      </c>
      <c r="AF1463" t="s">
        <v>52</v>
      </c>
      <c r="AG1463" t="s">
        <v>52</v>
      </c>
      <c r="AH1463">
        <v>9606</v>
      </c>
      <c r="AI1463" t="s">
        <v>61</v>
      </c>
      <c r="AJ1463" t="s">
        <v>4073</v>
      </c>
      <c r="AK1463" t="s">
        <v>63</v>
      </c>
      <c r="AL1463" t="s">
        <v>64</v>
      </c>
    </row>
    <row r="1464" spans="1:38" x14ac:dyDescent="0.2">
      <c r="A1464">
        <v>1880</v>
      </c>
      <c r="B1464">
        <v>34497417</v>
      </c>
      <c r="C1464" t="s">
        <v>38</v>
      </c>
      <c r="D1464" t="s">
        <v>4074</v>
      </c>
      <c r="E1464" t="s">
        <v>4075</v>
      </c>
      <c r="F1464">
        <v>20531</v>
      </c>
      <c r="G1464">
        <v>20531</v>
      </c>
      <c r="H1464" t="s">
        <v>41</v>
      </c>
      <c r="I1464">
        <v>90</v>
      </c>
      <c r="J1464" t="s">
        <v>112</v>
      </c>
      <c r="K1464" t="s">
        <v>122</v>
      </c>
      <c r="L1464" t="s">
        <v>52</v>
      </c>
      <c r="M1464" t="s">
        <v>45</v>
      </c>
      <c r="N1464" t="s">
        <v>230</v>
      </c>
      <c r="O1464" t="s">
        <v>47</v>
      </c>
      <c r="P1464" t="s">
        <v>3024</v>
      </c>
      <c r="Q1464" t="s">
        <v>343</v>
      </c>
      <c r="R1464" t="s">
        <v>4076</v>
      </c>
      <c r="S1464" t="s">
        <v>52</v>
      </c>
      <c r="T1464">
        <f xml:space="preserve"> 0.2</f>
        <v>0.2</v>
      </c>
      <c r="U1464" t="s">
        <v>126</v>
      </c>
      <c r="V1464" t="s">
        <v>54</v>
      </c>
      <c r="W1464" t="s">
        <v>55</v>
      </c>
      <c r="X1464" t="s">
        <v>56</v>
      </c>
      <c r="Y1464" t="s">
        <v>321</v>
      </c>
      <c r="Z1464" t="s">
        <v>296</v>
      </c>
      <c r="AA1464" t="s">
        <v>82</v>
      </c>
      <c r="AB1464">
        <v>3</v>
      </c>
      <c r="AC1464" t="s">
        <v>116</v>
      </c>
      <c r="AD1464" t="s">
        <v>128</v>
      </c>
      <c r="AE1464" t="s">
        <v>117</v>
      </c>
      <c r="AF1464" t="s">
        <v>52</v>
      </c>
      <c r="AG1464" t="s">
        <v>52</v>
      </c>
      <c r="AH1464">
        <v>9606</v>
      </c>
      <c r="AI1464" t="s">
        <v>61</v>
      </c>
      <c r="AJ1464" t="s">
        <v>4077</v>
      </c>
      <c r="AK1464" t="s">
        <v>63</v>
      </c>
      <c r="AL1464" t="s">
        <v>4078</v>
      </c>
    </row>
    <row r="1465" spans="1:38" x14ac:dyDescent="0.2">
      <c r="A1465">
        <v>1882</v>
      </c>
      <c r="B1465">
        <v>35879413</v>
      </c>
      <c r="C1465" t="s">
        <v>38</v>
      </c>
      <c r="D1465" t="s">
        <v>4051</v>
      </c>
      <c r="E1465" t="s">
        <v>4079</v>
      </c>
      <c r="F1465">
        <v>607</v>
      </c>
      <c r="G1465">
        <v>607</v>
      </c>
      <c r="H1465" t="s">
        <v>41</v>
      </c>
      <c r="I1465">
        <v>87</v>
      </c>
      <c r="J1465" t="s">
        <v>71</v>
      </c>
      <c r="K1465" t="s">
        <v>43</v>
      </c>
      <c r="L1465" t="s">
        <v>4053</v>
      </c>
      <c r="M1465" t="s">
        <v>2948</v>
      </c>
      <c r="N1465" t="s">
        <v>230</v>
      </c>
      <c r="O1465" t="s">
        <v>47</v>
      </c>
      <c r="P1465" t="s">
        <v>898</v>
      </c>
      <c r="Q1465" t="s">
        <v>343</v>
      </c>
      <c r="R1465" t="s">
        <v>4054</v>
      </c>
      <c r="S1465" t="s">
        <v>4055</v>
      </c>
      <c r="T1465" t="s">
        <v>98</v>
      </c>
      <c r="U1465" t="s">
        <v>4064</v>
      </c>
      <c r="V1465" t="s">
        <v>54</v>
      </c>
      <c r="W1465" t="s">
        <v>55</v>
      </c>
      <c r="X1465" t="s">
        <v>56</v>
      </c>
      <c r="Y1465" t="s">
        <v>4080</v>
      </c>
      <c r="Z1465" t="s">
        <v>584</v>
      </c>
      <c r="AA1465" t="s">
        <v>900</v>
      </c>
      <c r="AB1465">
        <v>2</v>
      </c>
      <c r="AC1465" t="s">
        <v>2098</v>
      </c>
      <c r="AD1465" t="s">
        <v>1332</v>
      </c>
      <c r="AE1465" t="s">
        <v>52</v>
      </c>
      <c r="AF1465" t="s">
        <v>52</v>
      </c>
      <c r="AG1465" t="s">
        <v>52</v>
      </c>
      <c r="AH1465">
        <v>9606</v>
      </c>
      <c r="AI1465" t="s">
        <v>61</v>
      </c>
      <c r="AJ1465" t="s">
        <v>4081</v>
      </c>
      <c r="AK1465" t="s">
        <v>63</v>
      </c>
      <c r="AL1465" t="s">
        <v>2925</v>
      </c>
    </row>
    <row r="1466" spans="1:38" x14ac:dyDescent="0.2">
      <c r="A1466">
        <v>1883</v>
      </c>
      <c r="B1466">
        <v>35411049</v>
      </c>
      <c r="C1466" t="s">
        <v>38</v>
      </c>
      <c r="D1466" t="s">
        <v>4082</v>
      </c>
      <c r="E1466" t="s">
        <v>4083</v>
      </c>
      <c r="F1466">
        <v>12</v>
      </c>
      <c r="G1466">
        <v>19050</v>
      </c>
      <c r="H1466" t="s">
        <v>133</v>
      </c>
      <c r="I1466">
        <v>12</v>
      </c>
      <c r="J1466" t="s">
        <v>71</v>
      </c>
      <c r="K1466" t="s">
        <v>135</v>
      </c>
      <c r="L1466" t="s">
        <v>52</v>
      </c>
      <c r="M1466" t="s">
        <v>45</v>
      </c>
      <c r="N1466" t="s">
        <v>279</v>
      </c>
      <c r="O1466" t="s">
        <v>47</v>
      </c>
      <c r="P1466" t="s">
        <v>74</v>
      </c>
      <c r="Q1466" t="s">
        <v>75</v>
      </c>
      <c r="R1466" t="s">
        <v>52</v>
      </c>
      <c r="S1466" t="s">
        <v>52</v>
      </c>
      <c r="T1466" t="s">
        <v>98</v>
      </c>
      <c r="U1466" t="s">
        <v>223</v>
      </c>
      <c r="V1466" t="s">
        <v>54</v>
      </c>
      <c r="W1466" t="s">
        <v>55</v>
      </c>
      <c r="X1466" t="s">
        <v>56</v>
      </c>
      <c r="Y1466" t="s">
        <v>388</v>
      </c>
      <c r="Z1466" t="s">
        <v>347</v>
      </c>
      <c r="AA1466" t="s">
        <v>389</v>
      </c>
      <c r="AB1466">
        <v>2</v>
      </c>
      <c r="AC1466" t="s">
        <v>2178</v>
      </c>
      <c r="AD1466" t="s">
        <v>349</v>
      </c>
      <c r="AE1466" t="s">
        <v>52</v>
      </c>
      <c r="AF1466" t="s">
        <v>52</v>
      </c>
      <c r="AG1466" t="s">
        <v>52</v>
      </c>
      <c r="AH1466">
        <v>9606</v>
      </c>
      <c r="AI1466" t="s">
        <v>61</v>
      </c>
      <c r="AJ1466" t="s">
        <v>4084</v>
      </c>
      <c r="AK1466" t="s">
        <v>63</v>
      </c>
      <c r="AL1466" t="s">
        <v>4085</v>
      </c>
    </row>
    <row r="1467" spans="1:38" x14ac:dyDescent="0.2">
      <c r="A1467">
        <v>1884</v>
      </c>
      <c r="B1467">
        <v>35879413</v>
      </c>
      <c r="C1467" t="s">
        <v>38</v>
      </c>
      <c r="D1467" t="s">
        <v>4051</v>
      </c>
      <c r="E1467" t="s">
        <v>4086</v>
      </c>
      <c r="F1467">
        <v>607</v>
      </c>
      <c r="G1467">
        <v>607</v>
      </c>
      <c r="H1467" t="s">
        <v>41</v>
      </c>
      <c r="I1467">
        <v>127</v>
      </c>
      <c r="J1467" t="s">
        <v>71</v>
      </c>
      <c r="K1467" t="s">
        <v>43</v>
      </c>
      <c r="L1467" t="s">
        <v>4053</v>
      </c>
      <c r="M1467" t="s">
        <v>2948</v>
      </c>
      <c r="N1467" t="s">
        <v>230</v>
      </c>
      <c r="O1467" t="s">
        <v>47</v>
      </c>
      <c r="P1467" t="s">
        <v>898</v>
      </c>
      <c r="Q1467" t="s">
        <v>343</v>
      </c>
      <c r="R1467" t="s">
        <v>4054</v>
      </c>
      <c r="S1467" t="s">
        <v>4055</v>
      </c>
      <c r="T1467" t="s">
        <v>98</v>
      </c>
      <c r="U1467" t="s">
        <v>4064</v>
      </c>
      <c r="V1467" t="s">
        <v>54</v>
      </c>
      <c r="W1467" t="s">
        <v>55</v>
      </c>
      <c r="X1467" t="s">
        <v>56</v>
      </c>
      <c r="Y1467" t="s">
        <v>4061</v>
      </c>
      <c r="Z1467" t="s">
        <v>162</v>
      </c>
      <c r="AA1467" t="s">
        <v>900</v>
      </c>
      <c r="AB1467">
        <v>2</v>
      </c>
      <c r="AC1467" t="s">
        <v>2098</v>
      </c>
      <c r="AD1467" t="s">
        <v>1332</v>
      </c>
      <c r="AE1467" t="s">
        <v>52</v>
      </c>
      <c r="AF1467" t="s">
        <v>52</v>
      </c>
      <c r="AG1467" t="s">
        <v>52</v>
      </c>
      <c r="AH1467">
        <v>9606</v>
      </c>
      <c r="AI1467" t="s">
        <v>61</v>
      </c>
      <c r="AJ1467" t="s">
        <v>4087</v>
      </c>
      <c r="AK1467" t="s">
        <v>63</v>
      </c>
      <c r="AL1467" t="s">
        <v>2925</v>
      </c>
    </row>
    <row r="1468" spans="1:38" x14ac:dyDescent="0.2">
      <c r="A1468">
        <v>1885</v>
      </c>
      <c r="B1468">
        <v>34497417</v>
      </c>
      <c r="C1468" t="s">
        <v>38</v>
      </c>
      <c r="D1468" t="s">
        <v>4074</v>
      </c>
      <c r="E1468" t="s">
        <v>4088</v>
      </c>
      <c r="F1468">
        <v>18913</v>
      </c>
      <c r="G1468">
        <v>18913</v>
      </c>
      <c r="H1468" t="s">
        <v>41</v>
      </c>
      <c r="I1468">
        <v>343</v>
      </c>
      <c r="J1468" t="s">
        <v>112</v>
      </c>
      <c r="K1468" t="s">
        <v>122</v>
      </c>
      <c r="L1468" t="s">
        <v>52</v>
      </c>
      <c r="M1468" t="s">
        <v>45</v>
      </c>
      <c r="N1468" t="s">
        <v>230</v>
      </c>
      <c r="O1468" t="s">
        <v>47</v>
      </c>
      <c r="P1468" t="s">
        <v>3024</v>
      </c>
      <c r="Q1468" t="s">
        <v>343</v>
      </c>
      <c r="R1468" t="s">
        <v>4089</v>
      </c>
      <c r="S1468" t="s">
        <v>52</v>
      </c>
      <c r="T1468">
        <f xml:space="preserve"> 0.2</f>
        <v>0.2</v>
      </c>
      <c r="U1468" t="s">
        <v>4090</v>
      </c>
      <c r="V1468" t="s">
        <v>88</v>
      </c>
      <c r="W1468" t="s">
        <v>89</v>
      </c>
      <c r="X1468" t="s">
        <v>4091</v>
      </c>
      <c r="Y1468" t="s">
        <v>321</v>
      </c>
      <c r="Z1468" t="s">
        <v>296</v>
      </c>
      <c r="AA1468" t="s">
        <v>82</v>
      </c>
      <c r="AB1468">
        <v>3</v>
      </c>
      <c r="AC1468" t="s">
        <v>116</v>
      </c>
      <c r="AD1468" t="s">
        <v>128</v>
      </c>
      <c r="AE1468" t="s">
        <v>117</v>
      </c>
      <c r="AF1468" t="s">
        <v>52</v>
      </c>
      <c r="AG1468" t="s">
        <v>52</v>
      </c>
      <c r="AH1468">
        <v>9606</v>
      </c>
      <c r="AI1468" t="s">
        <v>61</v>
      </c>
      <c r="AJ1468" t="s">
        <v>4092</v>
      </c>
      <c r="AK1468" t="s">
        <v>63</v>
      </c>
      <c r="AL1468" t="s">
        <v>4078</v>
      </c>
    </row>
    <row r="1469" spans="1:38" x14ac:dyDescent="0.2">
      <c r="A1469">
        <v>1886</v>
      </c>
      <c r="B1469">
        <v>35879413</v>
      </c>
      <c r="C1469" t="s">
        <v>38</v>
      </c>
      <c r="D1469" t="s">
        <v>4051</v>
      </c>
      <c r="E1469" t="s">
        <v>4093</v>
      </c>
      <c r="F1469">
        <v>607</v>
      </c>
      <c r="G1469">
        <v>607</v>
      </c>
      <c r="H1469" t="s">
        <v>41</v>
      </c>
      <c r="I1469">
        <v>104</v>
      </c>
      <c r="J1469" t="s">
        <v>71</v>
      </c>
      <c r="K1469" t="s">
        <v>43</v>
      </c>
      <c r="L1469" t="s">
        <v>4053</v>
      </c>
      <c r="M1469" t="s">
        <v>2948</v>
      </c>
      <c r="N1469" t="s">
        <v>230</v>
      </c>
      <c r="O1469" t="s">
        <v>47</v>
      </c>
      <c r="P1469" t="s">
        <v>898</v>
      </c>
      <c r="Q1469" t="s">
        <v>343</v>
      </c>
      <c r="R1469" t="s">
        <v>4054</v>
      </c>
      <c r="S1469" t="s">
        <v>4055</v>
      </c>
      <c r="T1469" t="s">
        <v>98</v>
      </c>
      <c r="U1469" t="s">
        <v>4064</v>
      </c>
      <c r="V1469" t="s">
        <v>54</v>
      </c>
      <c r="W1469" t="s">
        <v>55</v>
      </c>
      <c r="X1469" t="s">
        <v>56</v>
      </c>
      <c r="Y1469" t="s">
        <v>3020</v>
      </c>
      <c r="Z1469" t="s">
        <v>802</v>
      </c>
      <c r="AA1469" t="s">
        <v>900</v>
      </c>
      <c r="AB1469">
        <v>2</v>
      </c>
      <c r="AC1469" t="s">
        <v>2098</v>
      </c>
      <c r="AD1469" t="s">
        <v>1332</v>
      </c>
      <c r="AE1469" t="s">
        <v>52</v>
      </c>
      <c r="AF1469" t="s">
        <v>52</v>
      </c>
      <c r="AG1469" t="s">
        <v>52</v>
      </c>
      <c r="AH1469">
        <v>9606</v>
      </c>
      <c r="AI1469" t="s">
        <v>61</v>
      </c>
      <c r="AJ1469" t="s">
        <v>4094</v>
      </c>
      <c r="AK1469" t="s">
        <v>63</v>
      </c>
      <c r="AL1469" t="s">
        <v>2925</v>
      </c>
    </row>
    <row r="1470" spans="1:38" x14ac:dyDescent="0.2">
      <c r="A1470">
        <v>1887</v>
      </c>
      <c r="B1470">
        <v>35879413</v>
      </c>
      <c r="C1470" t="s">
        <v>38</v>
      </c>
      <c r="D1470" t="s">
        <v>4051</v>
      </c>
      <c r="E1470" t="s">
        <v>4095</v>
      </c>
      <c r="F1470">
        <v>684</v>
      </c>
      <c r="G1470">
        <v>684</v>
      </c>
      <c r="H1470" t="s">
        <v>41</v>
      </c>
      <c r="I1470">
        <v>76</v>
      </c>
      <c r="J1470" t="s">
        <v>71</v>
      </c>
      <c r="K1470" t="s">
        <v>43</v>
      </c>
      <c r="L1470" t="s">
        <v>4053</v>
      </c>
      <c r="M1470" t="s">
        <v>2948</v>
      </c>
      <c r="N1470" t="s">
        <v>230</v>
      </c>
      <c r="O1470" t="s">
        <v>47</v>
      </c>
      <c r="P1470" t="s">
        <v>898</v>
      </c>
      <c r="Q1470" t="s">
        <v>2088</v>
      </c>
      <c r="R1470" t="s">
        <v>4054</v>
      </c>
      <c r="S1470" t="s">
        <v>4055</v>
      </c>
      <c r="T1470" t="s">
        <v>98</v>
      </c>
      <c r="U1470" t="s">
        <v>4096</v>
      </c>
      <c r="V1470" t="s">
        <v>54</v>
      </c>
      <c r="W1470" t="s">
        <v>55</v>
      </c>
      <c r="X1470" t="s">
        <v>4097</v>
      </c>
      <c r="Y1470" t="s">
        <v>3020</v>
      </c>
      <c r="Z1470" t="s">
        <v>802</v>
      </c>
      <c r="AA1470" t="s">
        <v>900</v>
      </c>
      <c r="AB1470">
        <v>2</v>
      </c>
      <c r="AC1470" t="s">
        <v>2098</v>
      </c>
      <c r="AD1470" t="s">
        <v>1332</v>
      </c>
      <c r="AE1470" t="s">
        <v>52</v>
      </c>
      <c r="AF1470" t="s">
        <v>52</v>
      </c>
      <c r="AG1470" t="s">
        <v>52</v>
      </c>
      <c r="AH1470">
        <v>9606</v>
      </c>
      <c r="AI1470" t="s">
        <v>61</v>
      </c>
      <c r="AJ1470" t="s">
        <v>4098</v>
      </c>
      <c r="AK1470" t="s">
        <v>63</v>
      </c>
      <c r="AL1470" t="s">
        <v>2925</v>
      </c>
    </row>
    <row r="1471" spans="1:38" x14ac:dyDescent="0.2">
      <c r="A1471">
        <v>1891</v>
      </c>
      <c r="B1471">
        <v>34834920</v>
      </c>
      <c r="C1471" t="s">
        <v>38</v>
      </c>
      <c r="D1471" t="s">
        <v>4099</v>
      </c>
      <c r="E1471" t="s">
        <v>4100</v>
      </c>
      <c r="F1471">
        <v>23728</v>
      </c>
      <c r="G1471">
        <v>23728</v>
      </c>
      <c r="H1471" t="s">
        <v>41</v>
      </c>
      <c r="I1471">
        <v>2</v>
      </c>
      <c r="J1471" t="s">
        <v>228</v>
      </c>
      <c r="K1471" t="s">
        <v>43</v>
      </c>
      <c r="L1471" t="s">
        <v>4101</v>
      </c>
      <c r="M1471" t="s">
        <v>45</v>
      </c>
      <c r="N1471" t="s">
        <v>73</v>
      </c>
      <c r="O1471" t="s">
        <v>47</v>
      </c>
      <c r="P1471" t="s">
        <v>898</v>
      </c>
      <c r="Q1471" t="s">
        <v>114</v>
      </c>
      <c r="R1471" t="s">
        <v>2368</v>
      </c>
      <c r="S1471" t="s">
        <v>3384</v>
      </c>
      <c r="T1471">
        <f xml:space="preserve"> 0.3</f>
        <v>0.3</v>
      </c>
      <c r="U1471" t="s">
        <v>4102</v>
      </c>
      <c r="V1471" t="s">
        <v>88</v>
      </c>
      <c r="W1471" t="s">
        <v>89</v>
      </c>
      <c r="X1471" t="s">
        <v>141</v>
      </c>
      <c r="Y1471" t="s">
        <v>4103</v>
      </c>
      <c r="Z1471" t="s">
        <v>2166</v>
      </c>
      <c r="AA1471" t="s">
        <v>900</v>
      </c>
      <c r="AB1471">
        <v>3</v>
      </c>
      <c r="AC1471" t="s">
        <v>233</v>
      </c>
      <c r="AD1471" t="s">
        <v>117</v>
      </c>
      <c r="AE1471" t="s">
        <v>171</v>
      </c>
      <c r="AF1471" t="s">
        <v>52</v>
      </c>
      <c r="AG1471" t="s">
        <v>52</v>
      </c>
      <c r="AH1471">
        <v>9606</v>
      </c>
      <c r="AI1471" t="s">
        <v>61</v>
      </c>
      <c r="AJ1471" t="s">
        <v>4104</v>
      </c>
      <c r="AK1471" t="s">
        <v>63</v>
      </c>
      <c r="AL1471" t="s">
        <v>4105</v>
      </c>
    </row>
    <row r="1472" spans="1:38" x14ac:dyDescent="0.2">
      <c r="A1472">
        <v>1892</v>
      </c>
      <c r="B1472">
        <v>35879413</v>
      </c>
      <c r="C1472" t="s">
        <v>38</v>
      </c>
      <c r="D1472" t="s">
        <v>4051</v>
      </c>
      <c r="E1472" t="s">
        <v>4106</v>
      </c>
      <c r="F1472">
        <v>495</v>
      </c>
      <c r="G1472">
        <v>495</v>
      </c>
      <c r="H1472" t="s">
        <v>41</v>
      </c>
      <c r="I1472">
        <v>36</v>
      </c>
      <c r="J1472" t="s">
        <v>71</v>
      </c>
      <c r="K1472" t="s">
        <v>43</v>
      </c>
      <c r="L1472" t="s">
        <v>4053</v>
      </c>
      <c r="M1472" t="s">
        <v>45</v>
      </c>
      <c r="N1472" t="s">
        <v>230</v>
      </c>
      <c r="O1472" t="s">
        <v>47</v>
      </c>
      <c r="P1472" t="s">
        <v>898</v>
      </c>
      <c r="Q1472" t="s">
        <v>75</v>
      </c>
      <c r="R1472" t="s">
        <v>4054</v>
      </c>
      <c r="S1472" t="s">
        <v>4055</v>
      </c>
      <c r="T1472" t="s">
        <v>98</v>
      </c>
      <c r="U1472" t="s">
        <v>4107</v>
      </c>
      <c r="V1472" t="s">
        <v>88</v>
      </c>
      <c r="W1472" t="s">
        <v>89</v>
      </c>
      <c r="X1472" t="s">
        <v>3722</v>
      </c>
      <c r="Y1472" t="s">
        <v>3448</v>
      </c>
      <c r="Z1472" t="s">
        <v>225</v>
      </c>
      <c r="AA1472" t="s">
        <v>900</v>
      </c>
      <c r="AB1472">
        <v>2</v>
      </c>
      <c r="AC1472" t="s">
        <v>2098</v>
      </c>
      <c r="AD1472" t="s">
        <v>1332</v>
      </c>
      <c r="AE1472" t="s">
        <v>52</v>
      </c>
      <c r="AF1472" t="s">
        <v>52</v>
      </c>
      <c r="AG1472" t="s">
        <v>52</v>
      </c>
      <c r="AH1472">
        <v>9606</v>
      </c>
      <c r="AI1472" t="s">
        <v>61</v>
      </c>
      <c r="AJ1472" t="s">
        <v>4108</v>
      </c>
      <c r="AK1472" t="s">
        <v>63</v>
      </c>
      <c r="AL1472" t="s">
        <v>2925</v>
      </c>
    </row>
    <row r="1473" spans="1:38" x14ac:dyDescent="0.2">
      <c r="A1473">
        <v>1893</v>
      </c>
      <c r="B1473">
        <v>35879413</v>
      </c>
      <c r="C1473" t="s">
        <v>38</v>
      </c>
      <c r="D1473" t="s">
        <v>4051</v>
      </c>
      <c r="E1473" t="s">
        <v>4109</v>
      </c>
      <c r="F1473">
        <v>495</v>
      </c>
      <c r="G1473">
        <v>495</v>
      </c>
      <c r="H1473" t="s">
        <v>41</v>
      </c>
      <c r="I1473">
        <v>36</v>
      </c>
      <c r="J1473" t="s">
        <v>71</v>
      </c>
      <c r="K1473" t="s">
        <v>43</v>
      </c>
      <c r="L1473" t="s">
        <v>4053</v>
      </c>
      <c r="M1473" t="s">
        <v>45</v>
      </c>
      <c r="N1473" t="s">
        <v>230</v>
      </c>
      <c r="O1473" t="s">
        <v>47</v>
      </c>
      <c r="P1473" t="s">
        <v>898</v>
      </c>
      <c r="Q1473" t="s">
        <v>75</v>
      </c>
      <c r="R1473" t="s">
        <v>4054</v>
      </c>
      <c r="S1473" t="s">
        <v>4055</v>
      </c>
      <c r="T1473" t="s">
        <v>98</v>
      </c>
      <c r="U1473" t="s">
        <v>4107</v>
      </c>
      <c r="V1473" t="s">
        <v>88</v>
      </c>
      <c r="W1473" t="s">
        <v>89</v>
      </c>
      <c r="X1473" t="s">
        <v>3722</v>
      </c>
      <c r="Y1473" t="s">
        <v>4080</v>
      </c>
      <c r="Z1473" t="s">
        <v>584</v>
      </c>
      <c r="AA1473" t="s">
        <v>900</v>
      </c>
      <c r="AB1473">
        <v>2</v>
      </c>
      <c r="AC1473" t="s">
        <v>2098</v>
      </c>
      <c r="AD1473" t="s">
        <v>1332</v>
      </c>
      <c r="AE1473" t="s">
        <v>52</v>
      </c>
      <c r="AF1473" t="s">
        <v>52</v>
      </c>
      <c r="AG1473" t="s">
        <v>52</v>
      </c>
      <c r="AH1473">
        <v>9606</v>
      </c>
      <c r="AI1473" t="s">
        <v>61</v>
      </c>
      <c r="AJ1473" t="s">
        <v>4110</v>
      </c>
      <c r="AK1473" t="s">
        <v>63</v>
      </c>
      <c r="AL1473" t="s">
        <v>2925</v>
      </c>
    </row>
    <row r="1474" spans="1:38" x14ac:dyDescent="0.2">
      <c r="A1474">
        <v>1894</v>
      </c>
      <c r="B1474">
        <v>35879413</v>
      </c>
      <c r="C1474" t="s">
        <v>38</v>
      </c>
      <c r="D1474" t="s">
        <v>4051</v>
      </c>
      <c r="E1474" t="s">
        <v>4111</v>
      </c>
      <c r="F1474">
        <v>495</v>
      </c>
      <c r="G1474">
        <v>495</v>
      </c>
      <c r="H1474" t="s">
        <v>41</v>
      </c>
      <c r="I1474">
        <v>50</v>
      </c>
      <c r="J1474" t="s">
        <v>71</v>
      </c>
      <c r="K1474" t="s">
        <v>43</v>
      </c>
      <c r="L1474" t="s">
        <v>4053</v>
      </c>
      <c r="M1474" t="s">
        <v>45</v>
      </c>
      <c r="N1474" t="s">
        <v>230</v>
      </c>
      <c r="O1474" t="s">
        <v>47</v>
      </c>
      <c r="P1474" t="s">
        <v>898</v>
      </c>
      <c r="Q1474" t="s">
        <v>75</v>
      </c>
      <c r="R1474" t="s">
        <v>4054</v>
      </c>
      <c r="S1474" t="s">
        <v>4055</v>
      </c>
      <c r="T1474" t="s">
        <v>98</v>
      </c>
      <c r="U1474" t="s">
        <v>4107</v>
      </c>
      <c r="V1474" t="s">
        <v>88</v>
      </c>
      <c r="W1474" t="s">
        <v>89</v>
      </c>
      <c r="X1474" t="s">
        <v>3722</v>
      </c>
      <c r="Y1474" t="s">
        <v>4061</v>
      </c>
      <c r="Z1474" t="s">
        <v>162</v>
      </c>
      <c r="AA1474" t="s">
        <v>900</v>
      </c>
      <c r="AB1474">
        <v>2</v>
      </c>
      <c r="AC1474" t="s">
        <v>2098</v>
      </c>
      <c r="AD1474" t="s">
        <v>1332</v>
      </c>
      <c r="AE1474" t="s">
        <v>52</v>
      </c>
      <c r="AF1474" t="s">
        <v>52</v>
      </c>
      <c r="AG1474" t="s">
        <v>52</v>
      </c>
      <c r="AH1474">
        <v>9606</v>
      </c>
      <c r="AI1474" t="s">
        <v>61</v>
      </c>
      <c r="AJ1474" t="s">
        <v>4112</v>
      </c>
      <c r="AK1474" t="s">
        <v>63</v>
      </c>
      <c r="AL1474" t="s">
        <v>2925</v>
      </c>
    </row>
    <row r="1475" spans="1:38" x14ac:dyDescent="0.2">
      <c r="A1475">
        <v>1895</v>
      </c>
      <c r="B1475">
        <v>35879413</v>
      </c>
      <c r="C1475" t="s">
        <v>38</v>
      </c>
      <c r="D1475" t="s">
        <v>4051</v>
      </c>
      <c r="E1475" t="s">
        <v>4113</v>
      </c>
      <c r="F1475">
        <v>495</v>
      </c>
      <c r="G1475">
        <v>495</v>
      </c>
      <c r="H1475" t="s">
        <v>41</v>
      </c>
      <c r="I1475">
        <v>67</v>
      </c>
      <c r="J1475" t="s">
        <v>71</v>
      </c>
      <c r="K1475" t="s">
        <v>43</v>
      </c>
      <c r="L1475" t="s">
        <v>4053</v>
      </c>
      <c r="M1475" t="s">
        <v>45</v>
      </c>
      <c r="N1475" t="s">
        <v>230</v>
      </c>
      <c r="O1475" t="s">
        <v>47</v>
      </c>
      <c r="P1475" t="s">
        <v>898</v>
      </c>
      <c r="Q1475" t="s">
        <v>75</v>
      </c>
      <c r="R1475" t="s">
        <v>4054</v>
      </c>
      <c r="S1475" t="s">
        <v>4055</v>
      </c>
      <c r="T1475" t="s">
        <v>98</v>
      </c>
      <c r="U1475" t="s">
        <v>4107</v>
      </c>
      <c r="V1475" t="s">
        <v>88</v>
      </c>
      <c r="W1475" t="s">
        <v>89</v>
      </c>
      <c r="X1475" t="s">
        <v>3722</v>
      </c>
      <c r="Y1475" t="s">
        <v>3020</v>
      </c>
      <c r="Z1475" t="s">
        <v>802</v>
      </c>
      <c r="AA1475" t="s">
        <v>900</v>
      </c>
      <c r="AB1475">
        <v>2</v>
      </c>
      <c r="AC1475" t="s">
        <v>2098</v>
      </c>
      <c r="AD1475" t="s">
        <v>1332</v>
      </c>
      <c r="AE1475" t="s">
        <v>52</v>
      </c>
      <c r="AF1475" t="s">
        <v>52</v>
      </c>
      <c r="AG1475" t="s">
        <v>52</v>
      </c>
      <c r="AH1475">
        <v>9606</v>
      </c>
      <c r="AI1475" t="s">
        <v>61</v>
      </c>
      <c r="AJ1475" t="s">
        <v>4114</v>
      </c>
      <c r="AK1475" t="s">
        <v>63</v>
      </c>
      <c r="AL1475" t="s">
        <v>2925</v>
      </c>
    </row>
    <row r="1476" spans="1:38" x14ac:dyDescent="0.2">
      <c r="A1476">
        <v>1897</v>
      </c>
      <c r="B1476">
        <v>35149558</v>
      </c>
      <c r="C1476" t="s">
        <v>38</v>
      </c>
      <c r="D1476" t="s">
        <v>4115</v>
      </c>
      <c r="E1476" t="s">
        <v>4116</v>
      </c>
      <c r="F1476">
        <v>498</v>
      </c>
      <c r="G1476">
        <v>498</v>
      </c>
      <c r="H1476" t="s">
        <v>41</v>
      </c>
      <c r="I1476">
        <v>25</v>
      </c>
      <c r="J1476" t="s">
        <v>228</v>
      </c>
      <c r="K1476" t="s">
        <v>43</v>
      </c>
      <c r="L1476" t="s">
        <v>4117</v>
      </c>
      <c r="M1476" t="s">
        <v>45</v>
      </c>
      <c r="N1476" t="s">
        <v>279</v>
      </c>
      <c r="O1476" t="s">
        <v>47</v>
      </c>
      <c r="P1476" t="s">
        <v>74</v>
      </c>
      <c r="Q1476" t="s">
        <v>4118</v>
      </c>
      <c r="R1476" t="s">
        <v>52</v>
      </c>
      <c r="S1476" t="s">
        <v>52</v>
      </c>
      <c r="T1476">
        <f xml:space="preserve"> 0.2</f>
        <v>0.2</v>
      </c>
      <c r="U1476" t="s">
        <v>4119</v>
      </c>
      <c r="V1476" t="s">
        <v>54</v>
      </c>
      <c r="W1476" t="s">
        <v>55</v>
      </c>
      <c r="X1476" t="s">
        <v>56</v>
      </c>
      <c r="Y1476" t="s">
        <v>1312</v>
      </c>
      <c r="Z1476" t="s">
        <v>1313</v>
      </c>
      <c r="AA1476" t="s">
        <v>389</v>
      </c>
      <c r="AB1476">
        <v>3</v>
      </c>
      <c r="AC1476" t="s">
        <v>233</v>
      </c>
      <c r="AD1476" t="s">
        <v>117</v>
      </c>
      <c r="AE1476" t="s">
        <v>171</v>
      </c>
      <c r="AF1476" t="s">
        <v>52</v>
      </c>
      <c r="AG1476" t="s">
        <v>52</v>
      </c>
      <c r="AH1476">
        <v>9606</v>
      </c>
      <c r="AI1476" t="s">
        <v>61</v>
      </c>
      <c r="AJ1476" t="s">
        <v>4120</v>
      </c>
      <c r="AK1476" t="s">
        <v>63</v>
      </c>
      <c r="AL1476" t="s">
        <v>4121</v>
      </c>
    </row>
    <row r="1477" spans="1:38" x14ac:dyDescent="0.2">
      <c r="A1477">
        <v>1898</v>
      </c>
      <c r="B1477">
        <v>35149558</v>
      </c>
      <c r="C1477" t="s">
        <v>38</v>
      </c>
      <c r="D1477" t="s">
        <v>4115</v>
      </c>
      <c r="E1477" t="s">
        <v>4122</v>
      </c>
      <c r="F1477">
        <v>498</v>
      </c>
      <c r="G1477">
        <v>498</v>
      </c>
      <c r="H1477" t="s">
        <v>41</v>
      </c>
      <c r="I1477">
        <v>25</v>
      </c>
      <c r="J1477" t="s">
        <v>228</v>
      </c>
      <c r="K1477" t="s">
        <v>43</v>
      </c>
      <c r="L1477" t="s">
        <v>4123</v>
      </c>
      <c r="M1477" t="s">
        <v>45</v>
      </c>
      <c r="N1477" t="s">
        <v>279</v>
      </c>
      <c r="O1477" t="s">
        <v>47</v>
      </c>
      <c r="P1477" t="s">
        <v>2466</v>
      </c>
      <c r="Q1477" t="s">
        <v>4118</v>
      </c>
      <c r="R1477" t="s">
        <v>1295</v>
      </c>
      <c r="S1477" t="s">
        <v>2468</v>
      </c>
      <c r="T1477" t="s">
        <v>4124</v>
      </c>
      <c r="U1477" t="s">
        <v>4119</v>
      </c>
      <c r="V1477" t="s">
        <v>54</v>
      </c>
      <c r="W1477" t="s">
        <v>55</v>
      </c>
      <c r="X1477" t="s">
        <v>56</v>
      </c>
      <c r="Y1477" t="s">
        <v>1312</v>
      </c>
      <c r="Z1477" t="s">
        <v>1313</v>
      </c>
      <c r="AA1477" t="s">
        <v>389</v>
      </c>
      <c r="AB1477">
        <v>3</v>
      </c>
      <c r="AC1477" t="s">
        <v>233</v>
      </c>
      <c r="AD1477" t="s">
        <v>117</v>
      </c>
      <c r="AE1477" t="s">
        <v>171</v>
      </c>
      <c r="AF1477" t="s">
        <v>52</v>
      </c>
      <c r="AG1477" t="s">
        <v>52</v>
      </c>
      <c r="AH1477">
        <v>9606</v>
      </c>
      <c r="AI1477" t="s">
        <v>61</v>
      </c>
      <c r="AJ1477" t="s">
        <v>4125</v>
      </c>
      <c r="AK1477" t="s">
        <v>63</v>
      </c>
      <c r="AL1477" t="s">
        <v>4126</v>
      </c>
    </row>
    <row r="1478" spans="1:38" x14ac:dyDescent="0.2">
      <c r="A1478">
        <v>1900</v>
      </c>
      <c r="B1478">
        <v>36002574</v>
      </c>
      <c r="C1478" t="s">
        <v>38</v>
      </c>
      <c r="D1478" t="s">
        <v>4127</v>
      </c>
      <c r="E1478" t="s">
        <v>4128</v>
      </c>
      <c r="F1478">
        <v>19364</v>
      </c>
      <c r="G1478">
        <v>19364</v>
      </c>
      <c r="H1478" t="s">
        <v>41</v>
      </c>
      <c r="I1478">
        <v>906</v>
      </c>
      <c r="J1478" t="s">
        <v>4129</v>
      </c>
      <c r="K1478" t="s">
        <v>43</v>
      </c>
      <c r="L1478" t="s">
        <v>4130</v>
      </c>
      <c r="M1478" t="s">
        <v>45</v>
      </c>
      <c r="N1478" t="s">
        <v>46</v>
      </c>
      <c r="O1478" t="s">
        <v>47</v>
      </c>
      <c r="P1478" t="s">
        <v>48</v>
      </c>
      <c r="Q1478" t="s">
        <v>1359</v>
      </c>
      <c r="R1478" t="s">
        <v>2199</v>
      </c>
      <c r="S1478" t="s">
        <v>2200</v>
      </c>
      <c r="T1478" t="s">
        <v>52</v>
      </c>
      <c r="U1478" t="s">
        <v>1441</v>
      </c>
      <c r="V1478" t="s">
        <v>54</v>
      </c>
      <c r="W1478" t="s">
        <v>55</v>
      </c>
      <c r="X1478" t="s">
        <v>56</v>
      </c>
      <c r="Y1478" t="s">
        <v>3968</v>
      </c>
      <c r="Z1478" t="s">
        <v>3969</v>
      </c>
      <c r="AA1478" t="s">
        <v>82</v>
      </c>
      <c r="AB1478">
        <v>1</v>
      </c>
      <c r="AC1478" t="s">
        <v>3843</v>
      </c>
      <c r="AD1478" t="s">
        <v>52</v>
      </c>
      <c r="AE1478" t="s">
        <v>52</v>
      </c>
      <c r="AF1478" t="s">
        <v>52</v>
      </c>
      <c r="AG1478" t="s">
        <v>52</v>
      </c>
      <c r="AH1478">
        <v>9606</v>
      </c>
      <c r="AI1478" t="s">
        <v>61</v>
      </c>
      <c r="AJ1478" t="s">
        <v>4131</v>
      </c>
      <c r="AK1478" t="s">
        <v>63</v>
      </c>
      <c r="AL1478" t="s">
        <v>4132</v>
      </c>
    </row>
    <row r="1479" spans="1:38" x14ac:dyDescent="0.2">
      <c r="A1479">
        <v>1901</v>
      </c>
      <c r="B1479">
        <v>36002574</v>
      </c>
      <c r="C1479" t="s">
        <v>38</v>
      </c>
      <c r="D1479" t="s">
        <v>4127</v>
      </c>
      <c r="E1479" t="s">
        <v>4133</v>
      </c>
      <c r="F1479">
        <v>14790</v>
      </c>
      <c r="G1479">
        <v>14790</v>
      </c>
      <c r="H1479" t="s">
        <v>41</v>
      </c>
      <c r="I1479">
        <v>927</v>
      </c>
      <c r="J1479" t="s">
        <v>4129</v>
      </c>
      <c r="K1479" t="s">
        <v>43</v>
      </c>
      <c r="L1479" t="s">
        <v>4130</v>
      </c>
      <c r="M1479" t="s">
        <v>45</v>
      </c>
      <c r="N1479" t="s">
        <v>46</v>
      </c>
      <c r="O1479" t="s">
        <v>47</v>
      </c>
      <c r="P1479" t="s">
        <v>48</v>
      </c>
      <c r="Q1479" t="s">
        <v>1359</v>
      </c>
      <c r="R1479" t="s">
        <v>4134</v>
      </c>
      <c r="S1479" t="s">
        <v>246</v>
      </c>
      <c r="T1479" t="s">
        <v>52</v>
      </c>
      <c r="U1479" t="s">
        <v>1441</v>
      </c>
      <c r="V1479" t="s">
        <v>54</v>
      </c>
      <c r="W1479" t="s">
        <v>55</v>
      </c>
      <c r="X1479" t="s">
        <v>56</v>
      </c>
      <c r="Y1479" t="s">
        <v>3968</v>
      </c>
      <c r="Z1479" t="s">
        <v>3969</v>
      </c>
      <c r="AA1479" t="s">
        <v>82</v>
      </c>
      <c r="AB1479">
        <v>1</v>
      </c>
      <c r="AC1479" t="s">
        <v>3843</v>
      </c>
      <c r="AD1479" t="s">
        <v>52</v>
      </c>
      <c r="AE1479" t="s">
        <v>52</v>
      </c>
      <c r="AF1479" t="s">
        <v>52</v>
      </c>
      <c r="AG1479" t="s">
        <v>52</v>
      </c>
      <c r="AH1479">
        <v>9606</v>
      </c>
      <c r="AI1479" t="s">
        <v>61</v>
      </c>
      <c r="AJ1479" t="s">
        <v>4135</v>
      </c>
      <c r="AK1479" t="s">
        <v>63</v>
      </c>
      <c r="AL1479" t="s">
        <v>4132</v>
      </c>
    </row>
    <row r="1480" spans="1:38" x14ac:dyDescent="0.2">
      <c r="A1480">
        <v>1902</v>
      </c>
      <c r="B1480">
        <v>36002574</v>
      </c>
      <c r="C1480" t="s">
        <v>38</v>
      </c>
      <c r="D1480" t="s">
        <v>4127</v>
      </c>
      <c r="E1480" t="s">
        <v>4136</v>
      </c>
      <c r="F1480">
        <v>14790</v>
      </c>
      <c r="G1480">
        <v>14790</v>
      </c>
      <c r="H1480" t="s">
        <v>41</v>
      </c>
      <c r="I1480">
        <v>955</v>
      </c>
      <c r="J1480" t="s">
        <v>4129</v>
      </c>
      <c r="K1480" t="s">
        <v>43</v>
      </c>
      <c r="L1480" t="s">
        <v>4130</v>
      </c>
      <c r="M1480" t="s">
        <v>45</v>
      </c>
      <c r="N1480" t="s">
        <v>46</v>
      </c>
      <c r="O1480" t="s">
        <v>47</v>
      </c>
      <c r="P1480" t="s">
        <v>48</v>
      </c>
      <c r="Q1480" t="s">
        <v>1359</v>
      </c>
      <c r="R1480" t="s">
        <v>4137</v>
      </c>
      <c r="S1480" t="s">
        <v>2760</v>
      </c>
      <c r="T1480" t="s">
        <v>52</v>
      </c>
      <c r="U1480" t="s">
        <v>1441</v>
      </c>
      <c r="V1480" t="s">
        <v>54</v>
      </c>
      <c r="W1480" t="s">
        <v>55</v>
      </c>
      <c r="X1480" t="s">
        <v>56</v>
      </c>
      <c r="Y1480" t="s">
        <v>3968</v>
      </c>
      <c r="Z1480" t="s">
        <v>3969</v>
      </c>
      <c r="AA1480" t="s">
        <v>82</v>
      </c>
      <c r="AB1480">
        <v>1</v>
      </c>
      <c r="AC1480" t="s">
        <v>3843</v>
      </c>
      <c r="AD1480" t="s">
        <v>52</v>
      </c>
      <c r="AE1480" t="s">
        <v>52</v>
      </c>
      <c r="AF1480" t="s">
        <v>52</v>
      </c>
      <c r="AG1480" t="s">
        <v>52</v>
      </c>
      <c r="AH1480">
        <v>9606</v>
      </c>
      <c r="AI1480" t="s">
        <v>61</v>
      </c>
      <c r="AJ1480" t="s">
        <v>4138</v>
      </c>
      <c r="AK1480" t="s">
        <v>63</v>
      </c>
      <c r="AL1480" t="s">
        <v>4132</v>
      </c>
    </row>
    <row r="1481" spans="1:38" x14ac:dyDescent="0.2">
      <c r="A1481">
        <v>1903</v>
      </c>
      <c r="B1481">
        <v>36002574</v>
      </c>
      <c r="C1481" t="s">
        <v>38</v>
      </c>
      <c r="D1481" t="s">
        <v>4127</v>
      </c>
      <c r="E1481" t="s">
        <v>4139</v>
      </c>
      <c r="F1481">
        <v>19347</v>
      </c>
      <c r="G1481">
        <v>19347</v>
      </c>
      <c r="H1481" t="s">
        <v>41</v>
      </c>
      <c r="I1481">
        <v>965</v>
      </c>
      <c r="J1481" t="s">
        <v>4129</v>
      </c>
      <c r="K1481" t="s">
        <v>43</v>
      </c>
      <c r="L1481" t="s">
        <v>4130</v>
      </c>
      <c r="M1481" t="s">
        <v>45</v>
      </c>
      <c r="N1481" t="s">
        <v>46</v>
      </c>
      <c r="O1481" t="s">
        <v>47</v>
      </c>
      <c r="P1481" t="s">
        <v>2466</v>
      </c>
      <c r="Q1481" t="s">
        <v>1359</v>
      </c>
      <c r="R1481" t="s">
        <v>4140</v>
      </c>
      <c r="S1481" t="s">
        <v>2468</v>
      </c>
      <c r="T1481" t="s">
        <v>52</v>
      </c>
      <c r="U1481" t="s">
        <v>1441</v>
      </c>
      <c r="V1481" t="s">
        <v>54</v>
      </c>
      <c r="W1481" t="s">
        <v>55</v>
      </c>
      <c r="X1481" t="s">
        <v>56</v>
      </c>
      <c r="Y1481" t="s">
        <v>3968</v>
      </c>
      <c r="Z1481" t="s">
        <v>3969</v>
      </c>
      <c r="AA1481" t="s">
        <v>82</v>
      </c>
      <c r="AB1481">
        <v>1</v>
      </c>
      <c r="AC1481" t="s">
        <v>3843</v>
      </c>
      <c r="AD1481" t="s">
        <v>52</v>
      </c>
      <c r="AE1481" t="s">
        <v>52</v>
      </c>
      <c r="AF1481" t="s">
        <v>52</v>
      </c>
      <c r="AG1481" t="s">
        <v>52</v>
      </c>
      <c r="AH1481">
        <v>9606</v>
      </c>
      <c r="AI1481" t="s">
        <v>61</v>
      </c>
      <c r="AJ1481" t="s">
        <v>4141</v>
      </c>
      <c r="AK1481" t="s">
        <v>63</v>
      </c>
      <c r="AL1481" t="s">
        <v>4132</v>
      </c>
    </row>
    <row r="1482" spans="1:38" x14ac:dyDescent="0.2">
      <c r="A1482">
        <v>1904</v>
      </c>
      <c r="B1482">
        <v>36002574</v>
      </c>
      <c r="C1482" t="s">
        <v>38</v>
      </c>
      <c r="D1482" t="s">
        <v>4127</v>
      </c>
      <c r="E1482" t="s">
        <v>4142</v>
      </c>
      <c r="F1482">
        <v>19362</v>
      </c>
      <c r="G1482">
        <v>19362</v>
      </c>
      <c r="H1482" t="s">
        <v>41</v>
      </c>
      <c r="I1482">
        <v>895</v>
      </c>
      <c r="J1482" t="s">
        <v>4129</v>
      </c>
      <c r="K1482" t="s">
        <v>43</v>
      </c>
      <c r="L1482" t="s">
        <v>4130</v>
      </c>
      <c r="M1482" t="s">
        <v>45</v>
      </c>
      <c r="N1482" t="s">
        <v>46</v>
      </c>
      <c r="O1482" t="s">
        <v>47</v>
      </c>
      <c r="P1482" t="s">
        <v>1321</v>
      </c>
      <c r="Q1482" t="s">
        <v>1359</v>
      </c>
      <c r="R1482" t="s">
        <v>4143</v>
      </c>
      <c r="S1482" t="s">
        <v>4144</v>
      </c>
      <c r="T1482" t="s">
        <v>52</v>
      </c>
      <c r="U1482" t="s">
        <v>1441</v>
      </c>
      <c r="V1482" t="s">
        <v>54</v>
      </c>
      <c r="W1482" t="s">
        <v>55</v>
      </c>
      <c r="X1482" t="s">
        <v>56</v>
      </c>
      <c r="Y1482" t="s">
        <v>3968</v>
      </c>
      <c r="Z1482" t="s">
        <v>3969</v>
      </c>
      <c r="AA1482" t="s">
        <v>82</v>
      </c>
      <c r="AB1482">
        <v>1</v>
      </c>
      <c r="AC1482" t="s">
        <v>3843</v>
      </c>
      <c r="AD1482" t="s">
        <v>52</v>
      </c>
      <c r="AE1482" t="s">
        <v>52</v>
      </c>
      <c r="AF1482" t="s">
        <v>52</v>
      </c>
      <c r="AG1482" t="s">
        <v>52</v>
      </c>
      <c r="AH1482">
        <v>9606</v>
      </c>
      <c r="AI1482" t="s">
        <v>61</v>
      </c>
      <c r="AJ1482" t="s">
        <v>4145</v>
      </c>
      <c r="AK1482" t="s">
        <v>63</v>
      </c>
      <c r="AL1482" t="s">
        <v>4132</v>
      </c>
    </row>
    <row r="1483" spans="1:38" x14ac:dyDescent="0.2">
      <c r="A1483">
        <v>1905</v>
      </c>
      <c r="B1483">
        <v>36002574</v>
      </c>
      <c r="C1483" t="s">
        <v>38</v>
      </c>
      <c r="D1483" t="s">
        <v>4127</v>
      </c>
      <c r="E1483" t="s">
        <v>4146</v>
      </c>
      <c r="F1483">
        <v>19362</v>
      </c>
      <c r="G1483">
        <v>19362</v>
      </c>
      <c r="H1483" t="s">
        <v>41</v>
      </c>
      <c r="I1483">
        <v>707</v>
      </c>
      <c r="J1483" t="s">
        <v>4129</v>
      </c>
      <c r="K1483" t="s">
        <v>43</v>
      </c>
      <c r="L1483" t="s">
        <v>4130</v>
      </c>
      <c r="M1483" t="s">
        <v>45</v>
      </c>
      <c r="N1483" t="s">
        <v>46</v>
      </c>
      <c r="O1483" t="s">
        <v>47</v>
      </c>
      <c r="P1483" t="s">
        <v>74</v>
      </c>
      <c r="Q1483" t="s">
        <v>1359</v>
      </c>
      <c r="R1483" t="s">
        <v>52</v>
      </c>
      <c r="S1483" t="s">
        <v>52</v>
      </c>
      <c r="T1483" t="s">
        <v>52</v>
      </c>
      <c r="U1483" t="s">
        <v>1441</v>
      </c>
      <c r="V1483" t="s">
        <v>54</v>
      </c>
      <c r="W1483" t="s">
        <v>55</v>
      </c>
      <c r="X1483" t="s">
        <v>56</v>
      </c>
      <c r="Y1483" t="s">
        <v>3968</v>
      </c>
      <c r="Z1483" t="s">
        <v>3969</v>
      </c>
      <c r="AA1483" t="s">
        <v>82</v>
      </c>
      <c r="AB1483">
        <v>1</v>
      </c>
      <c r="AC1483" t="s">
        <v>3843</v>
      </c>
      <c r="AD1483" t="s">
        <v>52</v>
      </c>
      <c r="AE1483" t="s">
        <v>52</v>
      </c>
      <c r="AF1483" t="s">
        <v>52</v>
      </c>
      <c r="AG1483" t="s">
        <v>52</v>
      </c>
      <c r="AH1483">
        <v>9606</v>
      </c>
      <c r="AI1483" t="s">
        <v>61</v>
      </c>
      <c r="AJ1483" t="s">
        <v>4147</v>
      </c>
      <c r="AK1483" t="s">
        <v>63</v>
      </c>
      <c r="AL1483" t="s">
        <v>4148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BIOGRID-ORCS-SCREEN_INDEX-1.1.1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Xiang Quah</dc:creator>
  <cp:lastModifiedBy>Fu Xiang Quah</cp:lastModifiedBy>
  <dcterms:created xsi:type="dcterms:W3CDTF">2023-01-18T23:02:14Z</dcterms:created>
  <dcterms:modified xsi:type="dcterms:W3CDTF">2023-01-18T23:02:36Z</dcterms:modified>
</cp:coreProperties>
</file>