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ssigment\"/>
    </mc:Choice>
  </mc:AlternateContent>
  <xr:revisionPtr revIDLastSave="0" documentId="13_ncr:1_{FDB3A70D-BFE7-4948-8140-450D7DAA2484}" xr6:coauthVersionLast="47" xr6:coauthVersionMax="47" xr10:uidLastSave="{00000000-0000-0000-0000-000000000000}"/>
  <bookViews>
    <workbookView xWindow="-120" yWindow="-120" windowWidth="20730" windowHeight="11160" xr2:uid="{286FE9E2-F24F-4624-AFFB-2D05EF5D5E9F}"/>
  </bookViews>
  <sheets>
    <sheet name="ASSIGNMENT1" sheetId="2" r:id="rId1"/>
    <sheet name="ASSIGNMENT 2" sheetId="4" r:id="rId2"/>
    <sheet name="ASSIGNMENT3" sheetId="5" r:id="rId3"/>
    <sheet name="ASSIGNMENT 4" sheetId="6" r:id="rId4"/>
    <sheet name="ASSIGNMENT 5" sheetId="7" r:id="rId5"/>
    <sheet name="ASSIGNMENT 6" sheetId="8" r:id="rId6"/>
  </sheets>
  <definedNames>
    <definedName name="_xlnm._FilterDatabase" localSheetId="2" hidden="1">ASSIGNMENT3!$A$1:$E$245</definedName>
    <definedName name="_xlnm.Criteria" localSheetId="2">ASSIGNMENT3!$J$3:$M$4</definedName>
    <definedName name="_xlnm.Extract" localSheetId="2">ASSIGNMENT3!$K$12:$O$12</definedName>
  </definedName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45" i="5" l="1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I38" i="2"/>
  <c r="I39" i="2"/>
  <c r="I40" i="2"/>
  <c r="I41" i="2"/>
  <c r="I42" i="2"/>
  <c r="I43" i="2"/>
  <c r="I44" i="2"/>
  <c r="I45" i="2"/>
  <c r="I46" i="2"/>
  <c r="I47" i="2"/>
  <c r="I48" i="2"/>
  <c r="I49" i="2"/>
  <c r="I50" i="2"/>
  <c r="I51" i="2"/>
  <c r="I52" i="2"/>
  <c r="I53" i="2"/>
  <c r="I54" i="2"/>
  <c r="I55" i="2"/>
  <c r="I56" i="2"/>
  <c r="I57" i="2"/>
  <c r="I58" i="2"/>
  <c r="I59" i="2"/>
  <c r="I60" i="2"/>
  <c r="I61" i="2"/>
  <c r="I62" i="2"/>
  <c r="I63" i="2"/>
  <c r="I64" i="2"/>
  <c r="I65" i="2"/>
  <c r="I66" i="2"/>
  <c r="I67" i="2"/>
  <c r="I68" i="2"/>
  <c r="I69" i="2"/>
  <c r="I70" i="2"/>
  <c r="I71" i="2"/>
  <c r="I72" i="2"/>
  <c r="I73" i="2"/>
  <c r="I74" i="2"/>
  <c r="I75" i="2"/>
  <c r="I76" i="2"/>
  <c r="I77" i="2"/>
  <c r="I78" i="2"/>
  <c r="I79" i="2"/>
  <c r="I80" i="2"/>
  <c r="I81" i="2"/>
  <c r="I82" i="2"/>
  <c r="I83" i="2"/>
  <c r="I84" i="2"/>
  <c r="I85" i="2"/>
  <c r="I86" i="2"/>
  <c r="I87" i="2"/>
  <c r="I88" i="2"/>
  <c r="I89" i="2"/>
  <c r="I90" i="2"/>
  <c r="I91" i="2"/>
  <c r="I92" i="2"/>
  <c r="I93" i="2"/>
  <c r="I94" i="2"/>
  <c r="I95" i="2"/>
  <c r="I96" i="2"/>
  <c r="I97" i="2"/>
  <c r="I98" i="2"/>
  <c r="I99" i="2"/>
  <c r="I100" i="2"/>
  <c r="I3" i="2"/>
  <c r="K6" i="6"/>
  <c r="K7" i="6"/>
  <c r="K8" i="6"/>
  <c r="K9" i="6"/>
  <c r="K10" i="6"/>
  <c r="K11" i="6"/>
  <c r="K12" i="6"/>
  <c r="K13" i="6"/>
  <c r="K14" i="6"/>
  <c r="K15" i="6"/>
  <c r="K16" i="6"/>
  <c r="K17" i="6"/>
  <c r="K18" i="6"/>
  <c r="K19" i="6"/>
  <c r="K20" i="6"/>
  <c r="K21" i="6"/>
  <c r="K22" i="6"/>
  <c r="K23" i="6"/>
  <c r="K24" i="6"/>
  <c r="K25" i="6"/>
  <c r="K26" i="6"/>
  <c r="K27" i="6"/>
  <c r="K28" i="6"/>
  <c r="K29" i="6"/>
  <c r="K30" i="6"/>
  <c r="K31" i="6"/>
  <c r="K32" i="6"/>
  <c r="K33" i="6"/>
  <c r="K5" i="6"/>
  <c r="E5" i="6"/>
  <c r="E6" i="6"/>
  <c r="E7" i="6"/>
  <c r="E8" i="6"/>
  <c r="E9" i="6"/>
  <c r="E10" i="6"/>
  <c r="E11" i="6"/>
  <c r="E12" i="6"/>
  <c r="E13" i="6"/>
  <c r="E14" i="6"/>
  <c r="E15" i="6"/>
  <c r="E16" i="6"/>
  <c r="E17" i="6"/>
  <c r="E18" i="6"/>
  <c r="E19" i="6"/>
  <c r="E20" i="6"/>
  <c r="E21" i="6"/>
  <c r="E22" i="6"/>
  <c r="E23" i="6"/>
  <c r="E24" i="6"/>
  <c r="E25" i="6"/>
  <c r="E26" i="6"/>
  <c r="E27" i="6"/>
  <c r="E28" i="6"/>
  <c r="E29" i="6"/>
  <c r="E30" i="6"/>
  <c r="E31" i="6"/>
  <c r="E32" i="6"/>
  <c r="E33" i="6"/>
  <c r="H5" i="6"/>
  <c r="J6" i="6"/>
  <c r="J7" i="6"/>
  <c r="J8" i="6"/>
  <c r="J9" i="6"/>
  <c r="J10" i="6"/>
  <c r="J11" i="6"/>
  <c r="J12" i="6"/>
  <c r="J13" i="6"/>
  <c r="J14" i="6"/>
  <c r="J15" i="6"/>
  <c r="J16" i="6"/>
  <c r="J17" i="6"/>
  <c r="J18" i="6"/>
  <c r="J19" i="6"/>
  <c r="J20" i="6"/>
  <c r="J21" i="6"/>
  <c r="J22" i="6"/>
  <c r="J23" i="6"/>
  <c r="J24" i="6"/>
  <c r="J25" i="6"/>
  <c r="J26" i="6"/>
  <c r="J27" i="6"/>
  <c r="J28" i="6"/>
  <c r="J29" i="6"/>
  <c r="J30" i="6"/>
  <c r="J31" i="6"/>
  <c r="J32" i="6"/>
  <c r="J33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J5" i="6"/>
  <c r="I5" i="6"/>
  <c r="H6" i="6"/>
  <c r="H7" i="6"/>
  <c r="H8" i="6"/>
  <c r="H9" i="6"/>
  <c r="H10" i="6"/>
  <c r="H11" i="6"/>
  <c r="H12" i="6"/>
  <c r="H13" i="6"/>
  <c r="H14" i="6"/>
  <c r="H15" i="6"/>
  <c r="H16" i="6"/>
  <c r="H17" i="6"/>
  <c r="H18" i="6"/>
  <c r="H19" i="6"/>
  <c r="H20" i="6"/>
  <c r="H21" i="6"/>
  <c r="H22" i="6"/>
  <c r="H23" i="6"/>
  <c r="H24" i="6"/>
  <c r="H25" i="6"/>
  <c r="H26" i="6"/>
  <c r="H27" i="6"/>
  <c r="H28" i="6"/>
  <c r="H29" i="6"/>
  <c r="H30" i="6"/>
  <c r="H31" i="6"/>
  <c r="H32" i="6"/>
  <c r="H33" i="6"/>
  <c r="G6" i="6"/>
  <c r="G7" i="6"/>
  <c r="G8" i="6"/>
  <c r="G9" i="6"/>
  <c r="G10" i="6"/>
  <c r="G11" i="6"/>
  <c r="G12" i="6"/>
  <c r="G13" i="6"/>
  <c r="G14" i="6"/>
  <c r="G15" i="6"/>
  <c r="G16" i="6"/>
  <c r="G17" i="6"/>
  <c r="G18" i="6"/>
  <c r="G19" i="6"/>
  <c r="G20" i="6"/>
  <c r="G21" i="6"/>
  <c r="G22" i="6"/>
  <c r="G23" i="6"/>
  <c r="G24" i="6"/>
  <c r="G25" i="6"/>
  <c r="G26" i="6"/>
  <c r="G27" i="6"/>
  <c r="G28" i="6"/>
  <c r="G29" i="6"/>
  <c r="G30" i="6"/>
  <c r="G31" i="6"/>
  <c r="G32" i="6"/>
  <c r="G33" i="6"/>
  <c r="G5" i="6"/>
  <c r="F6" i="6"/>
  <c r="F7" i="6"/>
  <c r="F8" i="6"/>
  <c r="F9" i="6"/>
  <c r="F10" i="6"/>
  <c r="F11" i="6"/>
  <c r="F12" i="6"/>
  <c r="F13" i="6"/>
  <c r="F14" i="6"/>
  <c r="F15" i="6"/>
  <c r="F16" i="6"/>
  <c r="F17" i="6"/>
  <c r="F18" i="6"/>
  <c r="F19" i="6"/>
  <c r="F20" i="6"/>
  <c r="F21" i="6"/>
  <c r="F22" i="6"/>
  <c r="F23" i="6"/>
  <c r="F24" i="6"/>
  <c r="F25" i="6"/>
  <c r="F26" i="6"/>
  <c r="F27" i="6"/>
  <c r="F28" i="6"/>
  <c r="F29" i="6"/>
  <c r="F30" i="6"/>
  <c r="F31" i="6"/>
  <c r="F32" i="6"/>
  <c r="F33" i="6"/>
  <c r="F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5" i="6"/>
  <c r="G1" i="4"/>
</calcChain>
</file>

<file path=xl/sharedStrings.xml><?xml version="1.0" encoding="utf-8"?>
<sst xmlns="http://schemas.openxmlformats.org/spreadsheetml/2006/main" count="1460" uniqueCount="401">
  <si>
    <t>Empcode</t>
  </si>
  <si>
    <t>First Name</t>
  </si>
  <si>
    <t>Last Name</t>
  </si>
  <si>
    <t>Dept</t>
  </si>
  <si>
    <t>Region</t>
  </si>
  <si>
    <t>Branch</t>
  </si>
  <si>
    <t>Hiredate</t>
  </si>
  <si>
    <t>Salary</t>
  </si>
  <si>
    <t>INCENTIVE</t>
  </si>
  <si>
    <t>Raja</t>
  </si>
  <si>
    <t>Raymondekar</t>
  </si>
  <si>
    <t>Sales</t>
  </si>
  <si>
    <t>north</t>
  </si>
  <si>
    <t>Ferozepur</t>
  </si>
  <si>
    <t>Suman</t>
  </si>
  <si>
    <t>Shinde</t>
  </si>
  <si>
    <t>east</t>
  </si>
  <si>
    <t>Cuttack</t>
  </si>
  <si>
    <t>west</t>
  </si>
  <si>
    <t>south</t>
  </si>
  <si>
    <t>Beena</t>
  </si>
  <si>
    <t>Mavadia</t>
  </si>
  <si>
    <t>Mktg</t>
  </si>
  <si>
    <t>Delhi</t>
  </si>
  <si>
    <t>Seema</t>
  </si>
  <si>
    <t>Ranganathan</t>
  </si>
  <si>
    <t>R&amp;D</t>
  </si>
  <si>
    <t>Kanpur</t>
  </si>
  <si>
    <t>Julie</t>
  </si>
  <si>
    <t>D'Souza</t>
  </si>
  <si>
    <t>Mathura</t>
  </si>
  <si>
    <t>Neena</t>
  </si>
  <si>
    <t>Mukherjee</t>
  </si>
  <si>
    <t>Agra</t>
  </si>
  <si>
    <t>Finance</t>
  </si>
  <si>
    <t>Pankaj</t>
  </si>
  <si>
    <t>Sutradhar</t>
  </si>
  <si>
    <t>Ambala</t>
  </si>
  <si>
    <t>Admin</t>
  </si>
  <si>
    <t>Andre</t>
  </si>
  <si>
    <t>Fernendes</t>
  </si>
  <si>
    <t>Darjeeling</t>
  </si>
  <si>
    <t>Director</t>
  </si>
  <si>
    <t>Sujay</t>
  </si>
  <si>
    <t>Madhrani</t>
  </si>
  <si>
    <t>Pune</t>
  </si>
  <si>
    <t>Personal</t>
  </si>
  <si>
    <t>Shilpa</t>
  </si>
  <si>
    <t>Lele</t>
  </si>
  <si>
    <t>Jammu</t>
  </si>
  <si>
    <t>CCD</t>
  </si>
  <si>
    <t>Meera</t>
  </si>
  <si>
    <t>Lalwani</t>
  </si>
  <si>
    <t>Calcutta</t>
  </si>
  <si>
    <t>Sheetal</t>
  </si>
  <si>
    <t>Desai</t>
  </si>
  <si>
    <t>cochin</t>
  </si>
  <si>
    <t>K. Sita</t>
  </si>
  <si>
    <t>Narayanan</t>
  </si>
  <si>
    <t>Priya</t>
  </si>
  <si>
    <t>Shirodkar</t>
  </si>
  <si>
    <t>Jaipur</t>
  </si>
  <si>
    <t>Aalok</t>
  </si>
  <si>
    <t>Trivedi</t>
  </si>
  <si>
    <t>Aakash</t>
  </si>
  <si>
    <t>Dixit</t>
  </si>
  <si>
    <t>Nasik</t>
  </si>
  <si>
    <t>Parvati</t>
  </si>
  <si>
    <t>Khanna</t>
  </si>
  <si>
    <t>Farhan</t>
  </si>
  <si>
    <t>Sadiq</t>
  </si>
  <si>
    <t>Satinder Kaur</t>
  </si>
  <si>
    <t>Sasan</t>
  </si>
  <si>
    <t>Patna</t>
  </si>
  <si>
    <t>Suchita</t>
  </si>
  <si>
    <t>Panchal</t>
  </si>
  <si>
    <t>Shazia</t>
  </si>
  <si>
    <t>Sheikh</t>
  </si>
  <si>
    <t>Pooja</t>
  </si>
  <si>
    <t>Nimkar</t>
  </si>
  <si>
    <t>Jasbinder</t>
  </si>
  <si>
    <t>Khurana</t>
  </si>
  <si>
    <t>Manglore</t>
  </si>
  <si>
    <t>Bharat</t>
  </si>
  <si>
    <t>Shetty</t>
  </si>
  <si>
    <t>Rishi</t>
  </si>
  <si>
    <t>Malik</t>
  </si>
  <si>
    <t>Banglore</t>
  </si>
  <si>
    <t>Mala</t>
  </si>
  <si>
    <t>Bhaduri</t>
  </si>
  <si>
    <t>Mumbai</t>
  </si>
  <si>
    <t>Hajra</t>
  </si>
  <si>
    <t>Hoonjan</t>
  </si>
  <si>
    <t>Aalam</t>
  </si>
  <si>
    <t>Qureshi</t>
  </si>
  <si>
    <t>Giriraj</t>
  </si>
  <si>
    <t>Gupta</t>
  </si>
  <si>
    <t>Ankur</t>
  </si>
  <si>
    <t>Joshi</t>
  </si>
  <si>
    <t>Tapan</t>
  </si>
  <si>
    <t>Ghoshal</t>
  </si>
  <si>
    <t>Zarina</t>
  </si>
  <si>
    <t>Vora</t>
  </si>
  <si>
    <t>Lucknow</t>
  </si>
  <si>
    <t>Arun</t>
  </si>
  <si>
    <t>Khetan</t>
  </si>
  <si>
    <t>Surat</t>
  </si>
  <si>
    <t>Parikh</t>
  </si>
  <si>
    <t>Mysore</t>
  </si>
  <si>
    <t>Chitra</t>
  </si>
  <si>
    <t>Pednekar</t>
  </si>
  <si>
    <t>Aligarh</t>
  </si>
  <si>
    <t>Dodhia</t>
  </si>
  <si>
    <t>delhi</t>
  </si>
  <si>
    <t>Richa</t>
  </si>
  <si>
    <t>Raje</t>
  </si>
  <si>
    <t>Kirtikar</t>
  </si>
  <si>
    <t>Sardesai</t>
  </si>
  <si>
    <t>Gokhale</t>
  </si>
  <si>
    <t>Piyush</t>
  </si>
  <si>
    <t>Surti</t>
  </si>
  <si>
    <t>Shaheen</t>
  </si>
  <si>
    <t>Khan</t>
  </si>
  <si>
    <t>Kinnari</t>
  </si>
  <si>
    <t>Mehta</t>
  </si>
  <si>
    <t>Jeena</t>
  </si>
  <si>
    <t>Baig</t>
  </si>
  <si>
    <t>Vicky</t>
  </si>
  <si>
    <t>Neha</t>
  </si>
  <si>
    <t>Baroda</t>
  </si>
  <si>
    <t>Rakesh</t>
  </si>
  <si>
    <t>Kumar</t>
  </si>
  <si>
    <t>Ruheal</t>
  </si>
  <si>
    <t>Mario</t>
  </si>
  <si>
    <t>Fernandes</t>
  </si>
  <si>
    <t>Heena</t>
  </si>
  <si>
    <t>Godbole</t>
  </si>
  <si>
    <t>Mehul</t>
  </si>
  <si>
    <t>Sheth</t>
  </si>
  <si>
    <t>Nagpur</t>
  </si>
  <si>
    <t>Vishal</t>
  </si>
  <si>
    <t>Virsinghani</t>
  </si>
  <si>
    <t>Gangtok</t>
  </si>
  <si>
    <t>Lalita</t>
  </si>
  <si>
    <t>Rao</t>
  </si>
  <si>
    <t>Guwahati</t>
  </si>
  <si>
    <t>Kajal</t>
  </si>
  <si>
    <t>Joglekar</t>
  </si>
  <si>
    <t>Katti</t>
  </si>
  <si>
    <t>chennai</t>
  </si>
  <si>
    <t>Maya</t>
  </si>
  <si>
    <t>Disha</t>
  </si>
  <si>
    <t>Parmar</t>
  </si>
  <si>
    <t>Geeta</t>
  </si>
  <si>
    <t>Darekar</t>
  </si>
  <si>
    <t>Trivanadrum</t>
  </si>
  <si>
    <t>Anuradha</t>
  </si>
  <si>
    <t>Zha</t>
  </si>
  <si>
    <t>Asha</t>
  </si>
  <si>
    <t>Waheda</t>
  </si>
  <si>
    <t>Veena</t>
  </si>
  <si>
    <t>Patil</t>
  </si>
  <si>
    <t>Hydrabad</t>
  </si>
  <si>
    <t>Timsi</t>
  </si>
  <si>
    <t>Parul</t>
  </si>
  <si>
    <t>Shah</t>
  </si>
  <si>
    <t>Uday</t>
  </si>
  <si>
    <t>Naik</t>
  </si>
  <si>
    <t>Mandakini</t>
  </si>
  <si>
    <t>Pravin</t>
  </si>
  <si>
    <t>Reeta</t>
  </si>
  <si>
    <t>Surendra</t>
  </si>
  <si>
    <t>Godse</t>
  </si>
  <si>
    <t>Panji</t>
  </si>
  <si>
    <t>Yamini</t>
  </si>
  <si>
    <t>Laveena</t>
  </si>
  <si>
    <t>Shenoy</t>
  </si>
  <si>
    <t>Nita</t>
  </si>
  <si>
    <t>Pandhya</t>
  </si>
  <si>
    <t>Suraj</t>
  </si>
  <si>
    <t>Saksena</t>
  </si>
  <si>
    <t>Nayeem</t>
  </si>
  <si>
    <t>Drishti</t>
  </si>
  <si>
    <t>Deep</t>
  </si>
  <si>
    <t>Chhaya</t>
  </si>
  <si>
    <t>Sagar</t>
  </si>
  <si>
    <t>Bidkar</t>
  </si>
  <si>
    <t>Dayanand</t>
  </si>
  <si>
    <t>Gandhi</t>
  </si>
  <si>
    <t>Tara</t>
  </si>
  <si>
    <t>Phule</t>
  </si>
  <si>
    <t>Kalpana</t>
  </si>
  <si>
    <t>Shirishkar</t>
  </si>
  <si>
    <t>Kunal</t>
  </si>
  <si>
    <t>Pinky</t>
  </si>
  <si>
    <t>Robert</t>
  </si>
  <si>
    <t>Ruby</t>
  </si>
  <si>
    <t>Joseph</t>
  </si>
  <si>
    <t>Sonia</t>
  </si>
  <si>
    <t>Jignesh</t>
  </si>
  <si>
    <t>Tripathi</t>
  </si>
  <si>
    <t>Vinit</t>
  </si>
  <si>
    <t>Shrivastava</t>
  </si>
  <si>
    <t>Tejal</t>
  </si>
  <si>
    <t>Patel</t>
  </si>
  <si>
    <t>Priyanka</t>
  </si>
  <si>
    <t>Niki</t>
  </si>
  <si>
    <t>Digaria</t>
  </si>
  <si>
    <t>Payal</t>
  </si>
  <si>
    <t>Singhani</t>
  </si>
  <si>
    <t>Harsha</t>
  </si>
  <si>
    <t>Radhika</t>
  </si>
  <si>
    <t>Kulkarni</t>
  </si>
  <si>
    <t>Kabir</t>
  </si>
  <si>
    <t>Sharma</t>
  </si>
  <si>
    <t>Pushpa</t>
  </si>
  <si>
    <t>Raut</t>
  </si>
  <si>
    <t>Chetan</t>
  </si>
  <si>
    <t>Dalvi</t>
  </si>
  <si>
    <t>Indu</t>
  </si>
  <si>
    <t>Rupesh</t>
  </si>
  <si>
    <t>Sawant</t>
  </si>
  <si>
    <t>INCENTIVE CHART</t>
  </si>
  <si>
    <t>Months</t>
  </si>
  <si>
    <t>Games</t>
  </si>
  <si>
    <t>Apps</t>
  </si>
  <si>
    <t>E-books</t>
  </si>
  <si>
    <t>Combined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</si>
  <si>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</si>
  <si>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</si>
  <si>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</si>
  <si>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</si>
  <si>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</si>
  <si>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</si>
  <si>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</si>
  <si>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</si>
  <si>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</si>
  <si>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</si>
  <si>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</si>
  <si>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</si>
  <si>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</si>
  <si>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 xml:space="preserve">Product: </t>
  </si>
  <si>
    <t>apps</t>
  </si>
  <si>
    <t xml:space="preserve">Month: </t>
  </si>
  <si>
    <t>Result</t>
  </si>
  <si>
    <t>??????</t>
  </si>
  <si>
    <t>Company Name</t>
  </si>
  <si>
    <t>Item</t>
  </si>
  <si>
    <t>Amount</t>
  </si>
  <si>
    <t>Commission</t>
  </si>
  <si>
    <t>Oppo</t>
  </si>
  <si>
    <t>East</t>
  </si>
  <si>
    <t>Mobile</t>
  </si>
  <si>
    <t>West</t>
  </si>
  <si>
    <t>Apple</t>
  </si>
  <si>
    <t>North</t>
  </si>
  <si>
    <t>Tablet</t>
  </si>
  <si>
    <t>Hp</t>
  </si>
  <si>
    <t>Laptop</t>
  </si>
  <si>
    <t>Nokia</t>
  </si>
  <si>
    <t>Samsung</t>
  </si>
  <si>
    <t>MI</t>
  </si>
  <si>
    <t>South</t>
  </si>
  <si>
    <t>TAKE THE FILTER OUTPUT WITH THE GIVEN CRIETERIA</t>
  </si>
  <si>
    <t>&gt;50000</t>
  </si>
  <si>
    <t>UPDATE THE INCENTIVE IN INCENTIVE COLUMN FROM RIGHT SIDE TABLE</t>
  </si>
  <si>
    <t>FOR MAIL ID OUTPUT EXAMPLE IS "ashwini_ghate@gmail.com"</t>
  </si>
  <si>
    <t>Mid Name</t>
  </si>
  <si>
    <t>L Name</t>
  </si>
  <si>
    <t>Concatenate with space</t>
  </si>
  <si>
    <t>&amp;</t>
  </si>
  <si>
    <t>Lower</t>
  </si>
  <si>
    <t>Upper</t>
  </si>
  <si>
    <t>Proper</t>
  </si>
  <si>
    <t>Left Side 4 Character</t>
  </si>
  <si>
    <t>Right Side 4 Character</t>
  </si>
  <si>
    <t>Mail_id</t>
  </si>
  <si>
    <t>ASHWINI</t>
  </si>
  <si>
    <t>RAMESH</t>
  </si>
  <si>
    <t>GHATE</t>
  </si>
  <si>
    <t>MEEHIR</t>
  </si>
  <si>
    <t>SURESH</t>
  </si>
  <si>
    <t>BUDHWANI</t>
  </si>
  <si>
    <t>APOORVA</t>
  </si>
  <si>
    <t>VIJAY</t>
  </si>
  <si>
    <t>BELDARE</t>
  </si>
  <si>
    <t>BHAGYASHRI</t>
  </si>
  <si>
    <t>GHOMAN</t>
  </si>
  <si>
    <t>AJAY</t>
  </si>
  <si>
    <t>WAMAN</t>
  </si>
  <si>
    <t>ADHAV</t>
  </si>
  <si>
    <t>FARHIN</t>
  </si>
  <si>
    <t>VASANTHA</t>
  </si>
  <si>
    <t>BHARATE</t>
  </si>
  <si>
    <t>DEBOLINA</t>
  </si>
  <si>
    <t>RAMCHANDRA</t>
  </si>
  <si>
    <t>GODHANE</t>
  </si>
  <si>
    <t>NEHA</t>
  </si>
  <si>
    <t>SUNIL</t>
  </si>
  <si>
    <t>CHAUDHARI</t>
  </si>
  <si>
    <t>NIKITA</t>
  </si>
  <si>
    <t>CHAUDHARY</t>
  </si>
  <si>
    <t>YASH</t>
  </si>
  <si>
    <t>ADESH</t>
  </si>
  <si>
    <t>KUMAR</t>
  </si>
  <si>
    <t>VAIBHAVI</t>
  </si>
  <si>
    <t>SHEKHAR</t>
  </si>
  <si>
    <t>SUKANYA</t>
  </si>
  <si>
    <t>DHANANJAY</t>
  </si>
  <si>
    <t>SHIVANI</t>
  </si>
  <si>
    <t>AJIT</t>
  </si>
  <si>
    <t>RITESH</t>
  </si>
  <si>
    <t>SHEETAL</t>
  </si>
  <si>
    <t>ANAND</t>
  </si>
  <si>
    <t>AWALGAONKAR</t>
  </si>
  <si>
    <t>SAYANTAN</t>
  </si>
  <si>
    <t>GAWANDE</t>
  </si>
  <si>
    <t>SANTOSH</t>
  </si>
  <si>
    <t>ANANDKUMAR</t>
  </si>
  <si>
    <t>GADEKAR</t>
  </si>
  <si>
    <t>SANKET</t>
  </si>
  <si>
    <t>ANIL</t>
  </si>
  <si>
    <t>KELKAR</t>
  </si>
  <si>
    <t>SACHIN</t>
  </si>
  <si>
    <t>SHARMA</t>
  </si>
  <si>
    <t>RITIKA</t>
  </si>
  <si>
    <t>ARJUN</t>
  </si>
  <si>
    <t>FADKE</t>
  </si>
  <si>
    <t>ASHISH</t>
  </si>
  <si>
    <t>GARUD</t>
  </si>
  <si>
    <t>PRIYANKA</t>
  </si>
  <si>
    <t>ASHOK</t>
  </si>
  <si>
    <t>DESHPANDE</t>
  </si>
  <si>
    <t>MITTAL</t>
  </si>
  <si>
    <t>YEOLE</t>
  </si>
  <si>
    <t>ATULKUMAR</t>
  </si>
  <si>
    <t>WAJE</t>
  </si>
  <si>
    <t>PRATIKSHA</t>
  </si>
  <si>
    <t>AVINASH</t>
  </si>
  <si>
    <t>WABLE</t>
  </si>
  <si>
    <t>PRATIK</t>
  </si>
  <si>
    <t>BAJRANG</t>
  </si>
  <si>
    <t>VARMA</t>
  </si>
  <si>
    <t>POONAM</t>
  </si>
  <si>
    <t>BALAPRASAD</t>
  </si>
  <si>
    <t>OMKAR</t>
  </si>
  <si>
    <t>BASAPPA</t>
  </si>
  <si>
    <t>VARAK</t>
  </si>
  <si>
    <t>NIDHISH</t>
  </si>
  <si>
    <t>BHAGWANDAS</t>
  </si>
  <si>
    <t>UNECHA</t>
  </si>
  <si>
    <t>Customer Name</t>
  </si>
  <si>
    <t>April</t>
  </si>
  <si>
    <t>August</t>
  </si>
  <si>
    <t>December</t>
  </si>
  <si>
    <t>February</t>
  </si>
  <si>
    <t>January</t>
  </si>
  <si>
    <t>July</t>
  </si>
  <si>
    <t>June</t>
  </si>
  <si>
    <t>March</t>
  </si>
  <si>
    <t>November</t>
  </si>
  <si>
    <t>October</t>
  </si>
  <si>
    <t>September</t>
  </si>
  <si>
    <t>John Peterson</t>
  </si>
  <si>
    <t>-</t>
  </si>
  <si>
    <t>Mary James</t>
  </si>
  <si>
    <t>Marie Stewart</t>
  </si>
  <si>
    <t>Jonathon Reed</t>
  </si>
  <si>
    <t>Frank Wright</t>
  </si>
  <si>
    <t>Rebecca Green</t>
  </si>
  <si>
    <t>Michelle Clark</t>
  </si>
  <si>
    <t>Alice Saunders</t>
  </si>
  <si>
    <t>Anna Philllips</t>
  </si>
  <si>
    <t>Ruth Harris</t>
  </si>
  <si>
    <t>Chen Zheng</t>
  </si>
  <si>
    <t>Cai Xu</t>
  </si>
  <si>
    <t>Hong Zhao</t>
  </si>
  <si>
    <t>GO FOR LEFT TO RIGHT SORTING FOR MONTHS IN CALENDER YEAR ORDER</t>
  </si>
  <si>
    <t>RISK REGISTER</t>
  </si>
  <si>
    <t>RISK RESPONSE</t>
  </si>
  <si>
    <t>Risk Id</t>
  </si>
  <si>
    <t>Risk Title</t>
  </si>
  <si>
    <t>Risk Statement</t>
  </si>
  <si>
    <t>Date Risk Identified</t>
  </si>
  <si>
    <t>Risk Originator</t>
  </si>
  <si>
    <t>Risk Category</t>
  </si>
  <si>
    <t>Probablity</t>
  </si>
  <si>
    <t>Impact</t>
  </si>
  <si>
    <t>Total Score</t>
  </si>
  <si>
    <t>Risk Response Strategy</t>
  </si>
  <si>
    <t>Risk Response Description</t>
  </si>
  <si>
    <t>REQUIREMENT</t>
  </si>
  <si>
    <t>COMPLIANCE</t>
  </si>
  <si>
    <t>OPERATIONAL</t>
  </si>
  <si>
    <t>SECURITY</t>
  </si>
  <si>
    <t>MITIGATE</t>
  </si>
  <si>
    <t>TRANSFER</t>
  </si>
  <si>
    <t>AVOID</t>
  </si>
  <si>
    <t xml:space="preserve">Data Validations </t>
  </si>
  <si>
    <t xml:space="preserve">Operations </t>
  </si>
  <si>
    <t xml:space="preserve">operations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</si>
</sst>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Arial"/>
      <family val="2"/>
    </font>
    <font>
      <sz val="20"/>
      <color theme="0"/>
      <name val="Andalus"/>
      <family val="1"/>
    </font>
    <font>
      <sz val="18"/>
      <name val="Arial Unicode MS"/>
      <family val="2"/>
    </font>
    <font>
      <sz val="12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4"/>
      <color theme="1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indexed="47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0" fontId="1" fillId="0" borderId="0"/>
    <xf numFmtId="0" fontId="3" fillId="5" borderId="3"/>
    <xf numFmtId="0" fontId="4" fillId="6" borderId="4"/>
    <xf numFmtId="0" fontId="5" fillId="7" borderId="1">
      <alignment horizontal="center"/>
    </xf>
    <xf numFmtId="0" fontId="7" fillId="0" borderId="0" applyNumberFormat="0" applyFill="0" applyBorder="0" applyAlignment="0" applyProtection="0"/>
    <xf numFmtId="0" fontId="6" fillId="0" borderId="1"/>
  </cellStyleXfs>
  <cellXfs count="32">
    <xf numFmtId="0" fontId="0" fillId="0" borderId="0" xfId="0"/>
    <xf numFmtId="0" fontId="2" fillId="2" borderId="1" xfId="1" applyFont="1" applyFill="1" applyBorder="1"/>
    <xf numFmtId="0" fontId="2" fillId="2" borderId="1" xfId="1" applyFont="1" applyFill="1" applyBorder="1" applyAlignment="1">
      <alignment horizontal="right"/>
    </xf>
    <xf numFmtId="0" fontId="2" fillId="2" borderId="2" xfId="1" applyFont="1" applyFill="1" applyBorder="1"/>
    <xf numFmtId="0" fontId="1" fillId="3" borderId="1" xfId="1" applyFill="1" applyBorder="1"/>
    <xf numFmtId="15" fontId="1" fillId="3" borderId="1" xfId="1" applyNumberFormat="1" applyFill="1" applyBorder="1"/>
    <xf numFmtId="3" fontId="1" fillId="3" borderId="1" xfId="1" applyNumberFormat="1" applyFill="1" applyBorder="1" applyProtection="1">
      <protection locked="0"/>
    </xf>
    <xf numFmtId="0" fontId="0" fillId="0" borderId="1" xfId="0" applyBorder="1"/>
    <xf numFmtId="3" fontId="1" fillId="3" borderId="1" xfId="1" applyNumberFormat="1" applyFill="1" applyBorder="1" applyAlignment="1" applyProtection="1">
      <alignment horizontal="right"/>
      <protection locked="0"/>
    </xf>
    <xf numFmtId="0" fontId="3" fillId="5" borderId="3" xfId="2"/>
    <xf numFmtId="0" fontId="4" fillId="6" borderId="4" xfId="3"/>
    <xf numFmtId="0" fontId="5" fillId="7" borderId="1" xfId="4">
      <alignment horizontal="center"/>
    </xf>
    <xf numFmtId="0" fontId="7" fillId="0" borderId="0" xfId="5"/>
    <xf numFmtId="0" fontId="6" fillId="0" borderId="1" xfId="6"/>
    <xf numFmtId="0" fontId="0" fillId="9" borderId="1" xfId="0" applyFill="1" applyBorder="1"/>
    <xf numFmtId="0" fontId="0" fillId="0" borderId="1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9" borderId="1" xfId="0" applyFill="1" applyBorder="1" applyAlignment="1">
      <alignment wrapText="1"/>
    </xf>
    <xf numFmtId="14" fontId="0" fillId="0" borderId="1" xfId="0" applyNumberFormat="1" applyBorder="1"/>
    <xf numFmtId="0" fontId="0" fillId="0" borderId="5" xfId="0" applyBorder="1"/>
    <xf numFmtId="0" fontId="0" fillId="0" borderId="6" xfId="0" applyBorder="1"/>
    <xf numFmtId="0" fontId="5" fillId="7" borderId="7" xfId="4" applyBorder="1">
      <alignment horizontal="center"/>
    </xf>
    <xf numFmtId="0" fontId="5" fillId="7" borderId="8" xfId="4" applyBorder="1">
      <alignment horizontal="center"/>
    </xf>
    <xf numFmtId="0" fontId="5" fillId="7" borderId="9" xfId="4" applyBorder="1">
      <alignment horizontal="center"/>
    </xf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7" fillId="0" borderId="1" xfId="5" applyBorder="1"/>
    <xf numFmtId="0" fontId="0" fillId="4" borderId="0" xfId="0" applyFill="1" applyAlignment="1">
      <alignment horizontal="center"/>
    </xf>
    <xf numFmtId="0" fontId="8" fillId="8" borderId="0" xfId="0" applyFont="1" applyFill="1" applyAlignment="1">
      <alignment horizontal="center"/>
    </xf>
    <xf numFmtId="0" fontId="0" fillId="0" borderId="1" xfId="0" applyBorder="1" applyAlignment="1">
      <alignment horizontal="center"/>
    </xf>
    <xf numFmtId="0" fontId="0" fillId="0" borderId="13" xfId="0" applyBorder="1" applyAlignment="1">
      <alignment horizontal="center"/>
    </xf>
  </cellXfs>
  <cellStyles count="7">
    <cellStyle name="contains new" xfId="3" xr:uid="{A288E5E6-3504-421A-91E6-403A6B38F053}"/>
    <cellStyle name="heade New" xfId="2" xr:uid="{A57BA8BD-4643-4C42-8185-DD6B3385B544}"/>
    <cellStyle name="Hyperlink" xfId="5" builtinId="8"/>
    <cellStyle name="Normal" xfId="0" builtinId="0"/>
    <cellStyle name="Normal 2" xfId="1" xr:uid="{CA93EAD1-D696-4FE7-A248-D4D79BA71C03}"/>
    <cellStyle name="Training Data" xfId="6" xr:uid="{8EF8A457-BB37-40C3-AA7F-B390969B0DB6}"/>
    <cellStyle name="Workshop" xfId="4" xr:uid="{81B04BDF-D859-4769-8FB7-AB8A528EBE05}"/>
  </cellStyles>
  <dxfs count="14">
    <dxf>
      <border diagonalUp="0" diagonalDown="0" outline="0">
        <left style="thin">
          <color indexed="64"/>
        </left>
        <right/>
        <top style="thin">
          <color indexed="64"/>
        </top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 style="thin">
          <color indexed="64"/>
        </top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495300</xdr:colOff>
      <xdr:row>11</xdr:row>
      <xdr:rowOff>127004</xdr:rowOff>
    </xdr:from>
    <xdr:to>
      <xdr:col>25</xdr:col>
      <xdr:colOff>542925</xdr:colOff>
      <xdr:row>37</xdr:row>
      <xdr:rowOff>95249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E847034-6CAF-4DEE-85FD-297E94A812E8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313" t="26238" r="17810" b="29775"/>
        <a:stretch/>
      </xdr:blipFill>
      <xdr:spPr>
        <a:xfrm>
          <a:off x="495300" y="2603504"/>
          <a:ext cx="22159232" cy="4921245"/>
        </a:xfrm>
        <a:prstGeom prst="rect">
          <a:avLst/>
        </a:prstGeom>
      </xdr:spPr>
    </xdr:pic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A29A5C32-C34E-4126-861E-9E1D7A2834D4}" name="Table1" displayName="Table1" ref="A1:E245" totalsRowCount="1" headerRowDxfId="13" headerRowBorderDxfId="12" tableBorderDxfId="11" totalsRowBorderDxfId="10" headerRowCellStyle="Workshop">
  <tableColumns count="5">
    <tableColumn id="1" xr3:uid="{70208545-EE95-4C9D-9724-AC0EAD012403}" name="Company Name" totalsRowLabel="Total" dataDxfId="9" totalsRowDxfId="8"/>
    <tableColumn id="2" xr3:uid="{1F2A350E-D1B2-44D9-905C-D32A3AECB72E}" name="Region" dataDxfId="7" totalsRowDxfId="6"/>
    <tableColumn id="3" xr3:uid="{6FCEFBE9-10A6-4128-9FCF-CA8E9816DC00}" name="Item" dataDxfId="5" totalsRowDxfId="4"/>
    <tableColumn id="4" xr3:uid="{488F2455-CCB8-44B5-B112-D87C4001BA6D}" name="Amount" dataDxfId="3" totalsRowDxfId="2"/>
    <tableColumn id="5" xr3:uid="{B3E03BD9-F402-4062-8658-400A7F19C5F8}" name="Commission" totalsRowFunction="sum" dataDxfId="1" totalsRow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9F7738-0336-4119-8E9B-86C00AFA9A2B}">
  <dimension ref="A1:O100"/>
  <sheetViews>
    <sheetView tabSelected="1" workbookViewId="0">
      <selection activeCell="J13" sqref="J13"/>
    </sheetView>
  </sheetViews>
  <sheetFormatPr defaultRowHeight="15"/>
  <cols>
    <col min="1" max="1" width="10.28515625" bestFit="1" customWidth="1"/>
    <col min="2" max="3" width="12.28515625" bestFit="1" customWidth="1"/>
    <col min="4" max="4" width="8.140625" bestFit="1" customWidth="1"/>
    <col min="5" max="5" width="7.85546875" bestFit="1" customWidth="1"/>
    <col min="6" max="6" width="11" bestFit="1" customWidth="1"/>
    <col min="7" max="7" width="9.7109375" bestFit="1" customWidth="1"/>
    <col min="8" max="8" width="7.140625" bestFit="1" customWidth="1"/>
    <col min="9" max="9" width="11.7109375" bestFit="1" customWidth="1"/>
    <col min="10" max="10" width="54.85546875" customWidth="1"/>
    <col min="11" max="11" width="8.140625" bestFit="1" customWidth="1"/>
    <col min="12" max="12" width="5.140625" bestFit="1" customWidth="1"/>
    <col min="13" max="14" width="5" bestFit="1" customWidth="1"/>
    <col min="15" max="15" width="5.28515625" bestFit="1" customWidth="1"/>
  </cols>
  <sheetData>
    <row r="1" spans="1:15">
      <c r="A1" t="s">
        <v>265</v>
      </c>
    </row>
    <row r="2" spans="1:1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 t="s">
        <v>7</v>
      </c>
      <c r="I2" s="3" t="s">
        <v>8</v>
      </c>
      <c r="K2" s="28" t="s">
        <v>222</v>
      </c>
      <c r="L2" s="28"/>
      <c r="M2" s="28"/>
      <c r="N2" s="28"/>
      <c r="O2" s="28"/>
    </row>
    <row r="3" spans="1:15">
      <c r="A3" s="4">
        <v>1</v>
      </c>
      <c r="B3" s="4" t="s">
        <v>9</v>
      </c>
      <c r="C3" s="4" t="s">
        <v>10</v>
      </c>
      <c r="D3" s="4" t="s">
        <v>11</v>
      </c>
      <c r="E3" s="4" t="s">
        <v>12</v>
      </c>
      <c r="F3" s="4" t="s">
        <v>13</v>
      </c>
      <c r="G3" s="5">
        <v>28126</v>
      </c>
      <c r="H3" s="6">
        <v>15625</v>
      </c>
      <c r="I3">
        <f>VLOOKUP($D3,$K$5:$O$12,MATCH($E3,$K$4:$O$4,0),FALSE)</f>
        <v>100</v>
      </c>
    </row>
    <row r="4" spans="1:15">
      <c r="A4" s="4">
        <v>2</v>
      </c>
      <c r="B4" s="4" t="s">
        <v>14</v>
      </c>
      <c r="C4" s="4" t="s">
        <v>15</v>
      </c>
      <c r="D4" s="4" t="s">
        <v>11</v>
      </c>
      <c r="E4" s="4" t="s">
        <v>16</v>
      </c>
      <c r="F4" s="4" t="s">
        <v>17</v>
      </c>
      <c r="G4" s="5">
        <v>28126</v>
      </c>
      <c r="H4" s="6">
        <v>12500</v>
      </c>
      <c r="I4">
        <f t="shared" ref="I4:I67" si="0">VLOOKUP($D4,$K$5:$O$12,MATCH($E4,$K$4:$O$4,0),FALSE)</f>
        <v>900</v>
      </c>
      <c r="K4" s="1" t="s">
        <v>3</v>
      </c>
      <c r="L4" s="4" t="s">
        <v>12</v>
      </c>
      <c r="M4" s="4" t="s">
        <v>16</v>
      </c>
      <c r="N4" s="4" t="s">
        <v>18</v>
      </c>
      <c r="O4" s="4" t="s">
        <v>19</v>
      </c>
    </row>
    <row r="5" spans="1:15">
      <c r="A5" s="4">
        <v>3</v>
      </c>
      <c r="B5" s="4" t="s">
        <v>20</v>
      </c>
      <c r="C5" s="4" t="s">
        <v>21</v>
      </c>
      <c r="D5" s="4" t="s">
        <v>22</v>
      </c>
      <c r="E5" s="4" t="s">
        <v>12</v>
      </c>
      <c r="F5" s="4" t="s">
        <v>23</v>
      </c>
      <c r="G5" s="5">
        <v>29183</v>
      </c>
      <c r="H5" s="6">
        <v>8750</v>
      </c>
      <c r="I5">
        <f t="shared" si="0"/>
        <v>200</v>
      </c>
      <c r="K5" s="4" t="s">
        <v>11</v>
      </c>
      <c r="L5" s="7">
        <v>100</v>
      </c>
      <c r="M5" s="7">
        <v>900</v>
      </c>
      <c r="N5" s="7">
        <v>1700</v>
      </c>
      <c r="O5" s="7">
        <v>2500</v>
      </c>
    </row>
    <row r="6" spans="1:15">
      <c r="A6" s="4">
        <v>4</v>
      </c>
      <c r="B6" s="4" t="s">
        <v>24</v>
      </c>
      <c r="C6" s="4" t="s">
        <v>25</v>
      </c>
      <c r="D6" s="4" t="s">
        <v>26</v>
      </c>
      <c r="E6" s="4" t="s">
        <v>12</v>
      </c>
      <c r="F6" s="4" t="s">
        <v>27</v>
      </c>
      <c r="G6" s="5">
        <v>32755</v>
      </c>
      <c r="H6" s="6">
        <v>15000</v>
      </c>
      <c r="I6">
        <f t="shared" si="0"/>
        <v>300</v>
      </c>
      <c r="K6" s="4" t="s">
        <v>22</v>
      </c>
      <c r="L6" s="7">
        <v>200</v>
      </c>
      <c r="M6" s="7">
        <v>1000</v>
      </c>
      <c r="N6" s="7">
        <v>1800</v>
      </c>
      <c r="O6" s="7">
        <v>2600</v>
      </c>
    </row>
    <row r="7" spans="1:15">
      <c r="A7" s="4">
        <v>5</v>
      </c>
      <c r="B7" s="4" t="s">
        <v>28</v>
      </c>
      <c r="C7" s="4" t="s">
        <v>29</v>
      </c>
      <c r="D7" s="4" t="s">
        <v>26</v>
      </c>
      <c r="E7" s="4" t="s">
        <v>12</v>
      </c>
      <c r="F7" s="4" t="s">
        <v>30</v>
      </c>
      <c r="G7" s="5">
        <v>32390</v>
      </c>
      <c r="H7" s="6">
        <v>8875</v>
      </c>
      <c r="I7">
        <f t="shared" si="0"/>
        <v>300</v>
      </c>
      <c r="K7" s="4" t="s">
        <v>26</v>
      </c>
      <c r="L7" s="7">
        <v>300</v>
      </c>
      <c r="M7" s="7">
        <v>1100</v>
      </c>
      <c r="N7" s="7">
        <v>1900</v>
      </c>
      <c r="O7" s="7">
        <v>2700</v>
      </c>
    </row>
    <row r="8" spans="1:15">
      <c r="A8" s="4">
        <v>6</v>
      </c>
      <c r="B8" s="4" t="s">
        <v>31</v>
      </c>
      <c r="C8" s="4" t="s">
        <v>32</v>
      </c>
      <c r="D8" s="4" t="s">
        <v>26</v>
      </c>
      <c r="E8" s="4" t="s">
        <v>12</v>
      </c>
      <c r="F8" s="4" t="s">
        <v>33</v>
      </c>
      <c r="G8" s="5">
        <v>32755</v>
      </c>
      <c r="H8" s="6">
        <v>8875</v>
      </c>
      <c r="I8">
        <f t="shared" si="0"/>
        <v>300</v>
      </c>
      <c r="K8" s="4" t="s">
        <v>34</v>
      </c>
      <c r="L8" s="7">
        <v>400</v>
      </c>
      <c r="M8" s="7">
        <v>1200</v>
      </c>
      <c r="N8" s="7">
        <v>2000</v>
      </c>
      <c r="O8" s="7">
        <v>2800</v>
      </c>
    </row>
    <row r="9" spans="1:15">
      <c r="A9" s="4">
        <v>7</v>
      </c>
      <c r="B9" s="4" t="s">
        <v>35</v>
      </c>
      <c r="C9" s="4" t="s">
        <v>36</v>
      </c>
      <c r="D9" s="4" t="s">
        <v>11</v>
      </c>
      <c r="E9" s="4" t="s">
        <v>12</v>
      </c>
      <c r="F9" s="4" t="s">
        <v>37</v>
      </c>
      <c r="G9" s="5">
        <v>36506</v>
      </c>
      <c r="H9" s="6">
        <v>10625</v>
      </c>
      <c r="I9">
        <f t="shared" si="0"/>
        <v>100</v>
      </c>
      <c r="K9" s="4" t="s">
        <v>38</v>
      </c>
      <c r="L9" s="7">
        <v>500</v>
      </c>
      <c r="M9" s="7">
        <v>1300</v>
      </c>
      <c r="N9" s="7">
        <v>2100</v>
      </c>
      <c r="O9" s="7">
        <v>2900</v>
      </c>
    </row>
    <row r="10" spans="1:15">
      <c r="A10" s="4">
        <v>8</v>
      </c>
      <c r="B10" s="4" t="s">
        <v>39</v>
      </c>
      <c r="C10" s="4" t="s">
        <v>40</v>
      </c>
      <c r="D10" s="4" t="s">
        <v>22</v>
      </c>
      <c r="E10" s="4" t="s">
        <v>16</v>
      </c>
      <c r="F10" s="4" t="s">
        <v>41</v>
      </c>
      <c r="G10" s="5">
        <v>28326</v>
      </c>
      <c r="H10" s="6">
        <v>11250</v>
      </c>
      <c r="I10">
        <f t="shared" si="0"/>
        <v>1000</v>
      </c>
      <c r="K10" s="4" t="s">
        <v>42</v>
      </c>
      <c r="L10" s="7">
        <v>600</v>
      </c>
      <c r="M10" s="7">
        <v>1400</v>
      </c>
      <c r="N10" s="7">
        <v>2200</v>
      </c>
      <c r="O10" s="7">
        <v>3000</v>
      </c>
    </row>
    <row r="11" spans="1:15">
      <c r="A11" s="4">
        <v>9</v>
      </c>
      <c r="B11" s="4" t="s">
        <v>43</v>
      </c>
      <c r="C11" s="4" t="s">
        <v>44</v>
      </c>
      <c r="D11" s="4" t="s">
        <v>34</v>
      </c>
      <c r="E11" s="4" t="s">
        <v>18</v>
      </c>
      <c r="F11" s="4" t="s">
        <v>45</v>
      </c>
      <c r="G11" s="5">
        <v>31402</v>
      </c>
      <c r="H11" s="6">
        <v>10625</v>
      </c>
      <c r="I11">
        <f t="shared" si="0"/>
        <v>2000</v>
      </c>
      <c r="K11" s="4" t="s">
        <v>46</v>
      </c>
      <c r="L11" s="7">
        <v>700</v>
      </c>
      <c r="M11" s="7">
        <v>1500</v>
      </c>
      <c r="N11" s="7">
        <v>2300</v>
      </c>
      <c r="O11" s="7">
        <v>3100</v>
      </c>
    </row>
    <row r="12" spans="1:15">
      <c r="A12" s="4">
        <v>10</v>
      </c>
      <c r="B12" s="4" t="s">
        <v>47</v>
      </c>
      <c r="C12" s="4" t="s">
        <v>48</v>
      </c>
      <c r="D12" s="4" t="s">
        <v>38</v>
      </c>
      <c r="E12" s="4" t="s">
        <v>12</v>
      </c>
      <c r="F12" s="4" t="s">
        <v>49</v>
      </c>
      <c r="G12" s="5">
        <v>30376</v>
      </c>
      <c r="H12" s="8">
        <v>15000</v>
      </c>
      <c r="I12">
        <f t="shared" si="0"/>
        <v>500</v>
      </c>
      <c r="K12" s="4" t="s">
        <v>50</v>
      </c>
      <c r="L12" s="7">
        <v>800</v>
      </c>
      <c r="M12" s="7">
        <v>1600</v>
      </c>
      <c r="N12" s="7">
        <v>2400</v>
      </c>
      <c r="O12" s="7">
        <v>3200</v>
      </c>
    </row>
    <row r="13" spans="1:15">
      <c r="A13" s="4">
        <v>11</v>
      </c>
      <c r="B13" s="4" t="s">
        <v>51</v>
      </c>
      <c r="C13" s="4" t="s">
        <v>52</v>
      </c>
      <c r="D13" s="4" t="s">
        <v>34</v>
      </c>
      <c r="E13" s="4" t="s">
        <v>16</v>
      </c>
      <c r="F13" s="4" t="s">
        <v>53</v>
      </c>
      <c r="G13" s="5">
        <v>31027</v>
      </c>
      <c r="H13" s="6">
        <v>13750</v>
      </c>
      <c r="I13">
        <f t="shared" si="0"/>
        <v>1200</v>
      </c>
    </row>
    <row r="14" spans="1:15">
      <c r="A14" s="4">
        <v>12</v>
      </c>
      <c r="B14" s="4" t="s">
        <v>54</v>
      </c>
      <c r="C14" s="4" t="s">
        <v>55</v>
      </c>
      <c r="D14" s="4" t="s">
        <v>42</v>
      </c>
      <c r="E14" s="4" t="s">
        <v>19</v>
      </c>
      <c r="F14" s="4" t="s">
        <v>56</v>
      </c>
      <c r="G14" s="5">
        <v>31028</v>
      </c>
      <c r="H14" s="6">
        <v>35000</v>
      </c>
      <c r="I14">
        <f t="shared" si="0"/>
        <v>3000</v>
      </c>
    </row>
    <row r="15" spans="1:15">
      <c r="A15" s="4">
        <v>13</v>
      </c>
      <c r="B15" s="4" t="s">
        <v>57</v>
      </c>
      <c r="C15" s="4" t="s">
        <v>58</v>
      </c>
      <c r="D15" s="4" t="s">
        <v>46</v>
      </c>
      <c r="E15" s="4" t="s">
        <v>12</v>
      </c>
      <c r="F15" s="4" t="s">
        <v>49</v>
      </c>
      <c r="G15" s="5">
        <v>31029</v>
      </c>
      <c r="H15" s="6">
        <v>10625</v>
      </c>
      <c r="I15">
        <f t="shared" si="0"/>
        <v>700</v>
      </c>
    </row>
    <row r="16" spans="1:15">
      <c r="A16" s="4">
        <v>14</v>
      </c>
      <c r="B16" s="4" t="s">
        <v>59</v>
      </c>
      <c r="C16" s="4" t="s">
        <v>60</v>
      </c>
      <c r="D16" s="4" t="s">
        <v>46</v>
      </c>
      <c r="E16" s="4" t="s">
        <v>12</v>
      </c>
      <c r="F16" s="4" t="s">
        <v>61</v>
      </c>
      <c r="G16" s="5">
        <v>31030</v>
      </c>
      <c r="H16" s="6">
        <v>10625</v>
      </c>
      <c r="I16">
        <f t="shared" si="0"/>
        <v>700</v>
      </c>
    </row>
    <row r="17" spans="1:9">
      <c r="A17" s="4">
        <v>15</v>
      </c>
      <c r="B17" s="4" t="s">
        <v>62</v>
      </c>
      <c r="C17" s="4" t="s">
        <v>63</v>
      </c>
      <c r="D17" s="4" t="s">
        <v>38</v>
      </c>
      <c r="E17" s="4" t="s">
        <v>16</v>
      </c>
      <c r="F17" s="4" t="s">
        <v>17</v>
      </c>
      <c r="G17" s="5">
        <v>30376</v>
      </c>
      <c r="H17" s="6">
        <v>11250</v>
      </c>
      <c r="I17">
        <f t="shared" si="0"/>
        <v>1300</v>
      </c>
    </row>
    <row r="18" spans="1:9">
      <c r="A18" s="4">
        <v>16</v>
      </c>
      <c r="B18" s="4" t="s">
        <v>64</v>
      </c>
      <c r="C18" s="4" t="s">
        <v>65</v>
      </c>
      <c r="D18" s="4" t="s">
        <v>38</v>
      </c>
      <c r="E18" s="4" t="s">
        <v>18</v>
      </c>
      <c r="F18" s="4" t="s">
        <v>66</v>
      </c>
      <c r="G18" s="5">
        <v>30376</v>
      </c>
      <c r="H18" s="6">
        <v>11250</v>
      </c>
      <c r="I18">
        <f t="shared" si="0"/>
        <v>2100</v>
      </c>
    </row>
    <row r="19" spans="1:9">
      <c r="A19" s="4">
        <v>17</v>
      </c>
      <c r="B19" s="4" t="s">
        <v>67</v>
      </c>
      <c r="C19" s="4" t="s">
        <v>68</v>
      </c>
      <c r="D19" s="4" t="s">
        <v>22</v>
      </c>
      <c r="E19" s="4" t="s">
        <v>12</v>
      </c>
      <c r="F19" s="4" t="s">
        <v>30</v>
      </c>
      <c r="G19" s="5">
        <v>31637</v>
      </c>
      <c r="H19" s="6">
        <v>7500</v>
      </c>
      <c r="I19">
        <f t="shared" si="0"/>
        <v>200</v>
      </c>
    </row>
    <row r="20" spans="1:9">
      <c r="A20" s="4">
        <v>18</v>
      </c>
      <c r="B20" s="4" t="s">
        <v>69</v>
      </c>
      <c r="C20" s="4" t="s">
        <v>70</v>
      </c>
      <c r="D20" s="4" t="s">
        <v>22</v>
      </c>
      <c r="E20" s="4" t="s">
        <v>12</v>
      </c>
      <c r="F20" s="4" t="s">
        <v>61</v>
      </c>
      <c r="G20" s="5">
        <v>36316</v>
      </c>
      <c r="H20" s="6">
        <v>4250</v>
      </c>
      <c r="I20">
        <f t="shared" si="0"/>
        <v>200</v>
      </c>
    </row>
    <row r="21" spans="1:9">
      <c r="A21" s="4">
        <v>19</v>
      </c>
      <c r="B21" s="4" t="s">
        <v>71</v>
      </c>
      <c r="C21" s="4" t="s">
        <v>72</v>
      </c>
      <c r="D21" s="4" t="s">
        <v>22</v>
      </c>
      <c r="E21" s="4" t="s">
        <v>16</v>
      </c>
      <c r="F21" s="4" t="s">
        <v>73</v>
      </c>
      <c r="G21" s="5">
        <v>36317</v>
      </c>
      <c r="H21" s="6">
        <v>5625</v>
      </c>
      <c r="I21">
        <f t="shared" si="0"/>
        <v>1000</v>
      </c>
    </row>
    <row r="22" spans="1:9">
      <c r="A22" s="4">
        <v>20</v>
      </c>
      <c r="B22" s="4" t="s">
        <v>74</v>
      </c>
      <c r="C22" s="4" t="s">
        <v>75</v>
      </c>
      <c r="D22" s="4" t="s">
        <v>22</v>
      </c>
      <c r="E22" s="4" t="s">
        <v>18</v>
      </c>
      <c r="F22" s="4" t="s">
        <v>66</v>
      </c>
      <c r="G22" s="5">
        <v>36318</v>
      </c>
      <c r="H22" s="6">
        <v>5625</v>
      </c>
      <c r="I22">
        <f t="shared" si="0"/>
        <v>1800</v>
      </c>
    </row>
    <row r="23" spans="1:9">
      <c r="A23" s="4">
        <v>21</v>
      </c>
      <c r="B23" s="4" t="s">
        <v>76</v>
      </c>
      <c r="C23" s="4" t="s">
        <v>77</v>
      </c>
      <c r="D23" s="4" t="s">
        <v>22</v>
      </c>
      <c r="E23" s="4" t="s">
        <v>18</v>
      </c>
      <c r="F23" s="4" t="s">
        <v>45</v>
      </c>
      <c r="G23" s="5">
        <v>36319</v>
      </c>
      <c r="H23" s="6">
        <v>5625</v>
      </c>
      <c r="I23">
        <f t="shared" si="0"/>
        <v>1800</v>
      </c>
    </row>
    <row r="24" spans="1:9">
      <c r="A24" s="4">
        <v>22</v>
      </c>
      <c r="B24" s="4" t="s">
        <v>78</v>
      </c>
      <c r="C24" s="4" t="s">
        <v>79</v>
      </c>
      <c r="D24" s="4" t="s">
        <v>11</v>
      </c>
      <c r="E24" s="4" t="s">
        <v>18</v>
      </c>
      <c r="F24" s="4" t="s">
        <v>66</v>
      </c>
      <c r="G24" s="5">
        <v>29362</v>
      </c>
      <c r="H24" s="6">
        <v>10625</v>
      </c>
      <c r="I24">
        <f t="shared" si="0"/>
        <v>1700</v>
      </c>
    </row>
    <row r="25" spans="1:9">
      <c r="A25" s="4">
        <v>23</v>
      </c>
      <c r="B25" s="4" t="s">
        <v>80</v>
      </c>
      <c r="C25" s="4" t="s">
        <v>81</v>
      </c>
      <c r="D25" s="4" t="s">
        <v>26</v>
      </c>
      <c r="E25" s="4" t="s">
        <v>19</v>
      </c>
      <c r="F25" s="4" t="s">
        <v>82</v>
      </c>
      <c r="G25" s="5">
        <v>36274</v>
      </c>
      <c r="H25" s="6">
        <v>5625</v>
      </c>
      <c r="I25">
        <f t="shared" si="0"/>
        <v>2700</v>
      </c>
    </row>
    <row r="26" spans="1:9">
      <c r="A26" s="4">
        <v>24</v>
      </c>
      <c r="B26" s="4" t="s">
        <v>83</v>
      </c>
      <c r="C26" s="4" t="s">
        <v>84</v>
      </c>
      <c r="D26" s="4" t="s">
        <v>11</v>
      </c>
      <c r="E26" s="4" t="s">
        <v>16</v>
      </c>
      <c r="F26" s="4" t="s">
        <v>17</v>
      </c>
      <c r="G26" s="5">
        <v>30225</v>
      </c>
      <c r="H26" s="6">
        <v>13750</v>
      </c>
      <c r="I26">
        <f t="shared" si="0"/>
        <v>900</v>
      </c>
    </row>
    <row r="27" spans="1:9">
      <c r="A27" s="4">
        <v>25</v>
      </c>
      <c r="B27" s="4" t="s">
        <v>85</v>
      </c>
      <c r="C27" s="4" t="s">
        <v>86</v>
      </c>
      <c r="D27" s="4" t="s">
        <v>11</v>
      </c>
      <c r="E27" s="4" t="s">
        <v>19</v>
      </c>
      <c r="F27" s="4" t="s">
        <v>87</v>
      </c>
      <c r="G27" s="5">
        <v>33787</v>
      </c>
      <c r="H27" s="6">
        <v>9375</v>
      </c>
      <c r="I27">
        <f t="shared" si="0"/>
        <v>2500</v>
      </c>
    </row>
    <row r="28" spans="1:9">
      <c r="A28" s="4">
        <v>26</v>
      </c>
      <c r="B28" s="4" t="s">
        <v>88</v>
      </c>
      <c r="C28" s="4" t="s">
        <v>89</v>
      </c>
      <c r="D28" s="4" t="s">
        <v>26</v>
      </c>
      <c r="E28" s="4" t="s">
        <v>18</v>
      </c>
      <c r="F28" s="4" t="s">
        <v>90</v>
      </c>
      <c r="G28" s="5">
        <v>34777</v>
      </c>
      <c r="H28" s="6">
        <v>7500</v>
      </c>
      <c r="I28">
        <f t="shared" si="0"/>
        <v>1900</v>
      </c>
    </row>
    <row r="29" spans="1:9">
      <c r="A29" s="4">
        <v>27</v>
      </c>
      <c r="B29" s="4" t="s">
        <v>91</v>
      </c>
      <c r="C29" s="4" t="s">
        <v>92</v>
      </c>
      <c r="D29" s="4" t="s">
        <v>38</v>
      </c>
      <c r="E29" s="4" t="s">
        <v>12</v>
      </c>
      <c r="F29" s="4" t="s">
        <v>61</v>
      </c>
      <c r="G29" s="5">
        <v>35189</v>
      </c>
      <c r="H29" s="6">
        <v>6875</v>
      </c>
      <c r="I29">
        <f t="shared" si="0"/>
        <v>500</v>
      </c>
    </row>
    <row r="30" spans="1:9">
      <c r="A30" s="4">
        <v>28</v>
      </c>
      <c r="B30" s="4" t="s">
        <v>93</v>
      </c>
      <c r="C30" s="4" t="s">
        <v>94</v>
      </c>
      <c r="D30" s="4" t="s">
        <v>46</v>
      </c>
      <c r="E30" s="4" t="s">
        <v>16</v>
      </c>
      <c r="F30" s="4" t="s">
        <v>73</v>
      </c>
      <c r="G30" s="5">
        <v>32435</v>
      </c>
      <c r="H30" s="6">
        <v>10125</v>
      </c>
      <c r="I30">
        <f t="shared" si="0"/>
        <v>1500</v>
      </c>
    </row>
    <row r="31" spans="1:9">
      <c r="A31" s="4">
        <v>29</v>
      </c>
      <c r="B31" s="4" t="s">
        <v>95</v>
      </c>
      <c r="C31" s="4" t="s">
        <v>96</v>
      </c>
      <c r="D31" s="4" t="s">
        <v>26</v>
      </c>
      <c r="E31" s="4" t="s">
        <v>12</v>
      </c>
      <c r="F31" s="4" t="s">
        <v>33</v>
      </c>
      <c r="G31" s="5">
        <v>30225</v>
      </c>
      <c r="H31" s="6">
        <v>11250</v>
      </c>
      <c r="I31">
        <f t="shared" si="0"/>
        <v>300</v>
      </c>
    </row>
    <row r="32" spans="1:9">
      <c r="A32" s="4">
        <v>30</v>
      </c>
      <c r="B32" s="4" t="s">
        <v>97</v>
      </c>
      <c r="C32" s="4" t="s">
        <v>98</v>
      </c>
      <c r="D32" s="4" t="s">
        <v>50</v>
      </c>
      <c r="E32" s="4" t="s">
        <v>19</v>
      </c>
      <c r="F32" s="4" t="s">
        <v>82</v>
      </c>
      <c r="G32" s="5">
        <v>30225</v>
      </c>
      <c r="H32" s="6">
        <v>11250</v>
      </c>
      <c r="I32">
        <f t="shared" si="0"/>
        <v>3200</v>
      </c>
    </row>
    <row r="33" spans="1:9">
      <c r="A33" s="4">
        <v>31</v>
      </c>
      <c r="B33" s="4" t="s">
        <v>99</v>
      </c>
      <c r="C33" s="4" t="s">
        <v>100</v>
      </c>
      <c r="D33" s="4" t="s">
        <v>50</v>
      </c>
      <c r="E33" s="4" t="s">
        <v>12</v>
      </c>
      <c r="F33" s="4" t="s">
        <v>37</v>
      </c>
      <c r="G33" s="5">
        <v>35618</v>
      </c>
      <c r="H33" s="6">
        <v>5000</v>
      </c>
      <c r="I33">
        <f t="shared" si="0"/>
        <v>800</v>
      </c>
    </row>
    <row r="34" spans="1:9">
      <c r="A34" s="4">
        <v>32</v>
      </c>
      <c r="B34" s="4" t="s">
        <v>101</v>
      </c>
      <c r="C34" s="4" t="s">
        <v>102</v>
      </c>
      <c r="D34" s="4" t="s">
        <v>50</v>
      </c>
      <c r="E34" s="4" t="s">
        <v>12</v>
      </c>
      <c r="F34" s="4" t="s">
        <v>103</v>
      </c>
      <c r="G34" s="5">
        <v>33510</v>
      </c>
      <c r="H34" s="6">
        <v>6250</v>
      </c>
      <c r="I34">
        <f t="shared" si="0"/>
        <v>800</v>
      </c>
    </row>
    <row r="35" spans="1:9">
      <c r="A35" s="4">
        <v>33</v>
      </c>
      <c r="B35" s="4" t="s">
        <v>104</v>
      </c>
      <c r="C35" s="4" t="s">
        <v>98</v>
      </c>
      <c r="D35" s="4" t="s">
        <v>22</v>
      </c>
      <c r="E35" s="4" t="s">
        <v>19</v>
      </c>
      <c r="F35" s="4" t="s">
        <v>82</v>
      </c>
      <c r="G35" s="5">
        <v>33729</v>
      </c>
      <c r="H35" s="6">
        <v>6625</v>
      </c>
      <c r="I35">
        <f t="shared" si="0"/>
        <v>2600</v>
      </c>
    </row>
    <row r="36" spans="1:9">
      <c r="A36" s="4">
        <v>34</v>
      </c>
      <c r="B36" s="4" t="s">
        <v>78</v>
      </c>
      <c r="C36" s="4" t="s">
        <v>105</v>
      </c>
      <c r="D36" s="4" t="s">
        <v>46</v>
      </c>
      <c r="E36" s="4" t="s">
        <v>18</v>
      </c>
      <c r="F36" s="4" t="s">
        <v>106</v>
      </c>
      <c r="G36" s="5">
        <v>34580</v>
      </c>
      <c r="H36" s="6">
        <v>8375</v>
      </c>
      <c r="I36">
        <f t="shared" si="0"/>
        <v>2300</v>
      </c>
    </row>
    <row r="37" spans="1:9">
      <c r="A37" s="4">
        <v>35</v>
      </c>
      <c r="B37" s="4" t="s">
        <v>47</v>
      </c>
      <c r="C37" s="4" t="s">
        <v>107</v>
      </c>
      <c r="D37" s="4" t="s">
        <v>34</v>
      </c>
      <c r="E37" s="4" t="s">
        <v>19</v>
      </c>
      <c r="F37" s="4" t="s">
        <v>108</v>
      </c>
      <c r="G37" s="5">
        <v>30225</v>
      </c>
      <c r="H37" s="6">
        <v>17500</v>
      </c>
      <c r="I37">
        <f t="shared" si="0"/>
        <v>2800</v>
      </c>
    </row>
    <row r="38" spans="1:9">
      <c r="A38" s="4">
        <v>36</v>
      </c>
      <c r="B38" s="4" t="s">
        <v>109</v>
      </c>
      <c r="C38" s="4" t="s">
        <v>110</v>
      </c>
      <c r="D38" s="4" t="s">
        <v>34</v>
      </c>
      <c r="E38" s="4" t="s">
        <v>12</v>
      </c>
      <c r="F38" s="4" t="s">
        <v>111</v>
      </c>
      <c r="G38" s="5">
        <v>30225</v>
      </c>
      <c r="H38" s="6">
        <v>17500</v>
      </c>
      <c r="I38">
        <f t="shared" si="0"/>
        <v>400</v>
      </c>
    </row>
    <row r="39" spans="1:9">
      <c r="A39" s="4">
        <v>37</v>
      </c>
      <c r="B39" s="4" t="s">
        <v>54</v>
      </c>
      <c r="C39" s="4" t="s">
        <v>112</v>
      </c>
      <c r="D39" s="4" t="s">
        <v>34</v>
      </c>
      <c r="E39" s="4" t="s">
        <v>12</v>
      </c>
      <c r="F39" s="4" t="s">
        <v>113</v>
      </c>
      <c r="G39" s="5">
        <v>30225</v>
      </c>
      <c r="H39" s="6">
        <v>17500</v>
      </c>
      <c r="I39">
        <f t="shared" si="0"/>
        <v>400</v>
      </c>
    </row>
    <row r="40" spans="1:9">
      <c r="A40" s="4">
        <v>38</v>
      </c>
      <c r="B40" s="4" t="s">
        <v>114</v>
      </c>
      <c r="C40" s="4" t="s">
        <v>115</v>
      </c>
      <c r="D40" s="4" t="s">
        <v>11</v>
      </c>
      <c r="E40" s="4" t="s">
        <v>19</v>
      </c>
      <c r="F40" s="4" t="s">
        <v>82</v>
      </c>
      <c r="G40" s="5">
        <v>33510</v>
      </c>
      <c r="H40" s="6">
        <v>7500</v>
      </c>
      <c r="I40">
        <f t="shared" si="0"/>
        <v>2500</v>
      </c>
    </row>
    <row r="41" spans="1:9">
      <c r="A41" s="4">
        <v>39</v>
      </c>
      <c r="B41" s="4" t="s">
        <v>116</v>
      </c>
      <c r="C41" s="4" t="s">
        <v>117</v>
      </c>
      <c r="D41" s="4" t="s">
        <v>38</v>
      </c>
      <c r="E41" s="4" t="s">
        <v>16</v>
      </c>
      <c r="F41" s="4" t="s">
        <v>41</v>
      </c>
      <c r="G41" s="5">
        <v>35595</v>
      </c>
      <c r="H41" s="6">
        <v>5625</v>
      </c>
      <c r="I41">
        <f t="shared" si="0"/>
        <v>1300</v>
      </c>
    </row>
    <row r="42" spans="1:9">
      <c r="A42" s="4">
        <v>40</v>
      </c>
      <c r="B42" s="4" t="s">
        <v>78</v>
      </c>
      <c r="C42" s="4" t="s">
        <v>118</v>
      </c>
      <c r="D42" s="4" t="s">
        <v>26</v>
      </c>
      <c r="E42" s="4" t="s">
        <v>16</v>
      </c>
      <c r="F42" s="4" t="s">
        <v>53</v>
      </c>
      <c r="G42" s="5">
        <v>33510</v>
      </c>
      <c r="H42" s="6">
        <v>9500</v>
      </c>
      <c r="I42">
        <f t="shared" si="0"/>
        <v>1100</v>
      </c>
    </row>
    <row r="43" spans="1:9">
      <c r="A43" s="4">
        <v>41</v>
      </c>
      <c r="B43" s="4" t="s">
        <v>119</v>
      </c>
      <c r="C43" s="4" t="s">
        <v>120</v>
      </c>
      <c r="D43" s="4" t="s">
        <v>46</v>
      </c>
      <c r="E43" s="4" t="s">
        <v>18</v>
      </c>
      <c r="F43" s="4" t="s">
        <v>90</v>
      </c>
      <c r="G43" s="5">
        <v>32435</v>
      </c>
      <c r="H43" s="6">
        <v>11250</v>
      </c>
      <c r="I43">
        <f t="shared" si="0"/>
        <v>2300</v>
      </c>
    </row>
    <row r="44" spans="1:9">
      <c r="A44" s="4">
        <v>42</v>
      </c>
      <c r="B44" s="4" t="s">
        <v>121</v>
      </c>
      <c r="C44" s="4" t="s">
        <v>122</v>
      </c>
      <c r="D44" s="4" t="s">
        <v>46</v>
      </c>
      <c r="E44" s="4" t="s">
        <v>16</v>
      </c>
      <c r="F44" s="4" t="s">
        <v>17</v>
      </c>
      <c r="G44" s="5">
        <v>33194</v>
      </c>
      <c r="H44" s="6">
        <v>9875</v>
      </c>
      <c r="I44">
        <f t="shared" si="0"/>
        <v>1500</v>
      </c>
    </row>
    <row r="45" spans="1:9">
      <c r="A45" s="4">
        <v>43</v>
      </c>
      <c r="B45" s="4" t="s">
        <v>123</v>
      </c>
      <c r="C45" s="4" t="s">
        <v>124</v>
      </c>
      <c r="D45" s="4" t="s">
        <v>26</v>
      </c>
      <c r="E45" s="4" t="s">
        <v>12</v>
      </c>
      <c r="F45" s="4" t="s">
        <v>13</v>
      </c>
      <c r="G45" s="5">
        <v>35618</v>
      </c>
      <c r="H45" s="6">
        <v>8125</v>
      </c>
      <c r="I45">
        <f t="shared" si="0"/>
        <v>300</v>
      </c>
    </row>
    <row r="46" spans="1:9">
      <c r="A46" s="4">
        <v>44</v>
      </c>
      <c r="B46" s="4" t="s">
        <v>125</v>
      </c>
      <c r="C46" s="4" t="s">
        <v>126</v>
      </c>
      <c r="D46" s="4" t="s">
        <v>11</v>
      </c>
      <c r="E46" s="4" t="s">
        <v>12</v>
      </c>
      <c r="F46" s="4" t="s">
        <v>103</v>
      </c>
      <c r="G46" s="5">
        <v>33510</v>
      </c>
      <c r="H46" s="6">
        <v>11250</v>
      </c>
      <c r="I46">
        <f t="shared" si="0"/>
        <v>100</v>
      </c>
    </row>
    <row r="47" spans="1:9">
      <c r="A47" s="4">
        <v>45</v>
      </c>
      <c r="B47" s="4" t="s">
        <v>127</v>
      </c>
      <c r="C47" s="4" t="s">
        <v>98</v>
      </c>
      <c r="D47" s="4" t="s">
        <v>38</v>
      </c>
      <c r="E47" s="4" t="s">
        <v>12</v>
      </c>
      <c r="F47" s="4" t="s">
        <v>27</v>
      </c>
      <c r="G47" s="5">
        <v>32180</v>
      </c>
      <c r="H47" s="6">
        <v>11250</v>
      </c>
      <c r="I47">
        <f t="shared" si="0"/>
        <v>500</v>
      </c>
    </row>
    <row r="48" spans="1:9">
      <c r="A48" s="4">
        <v>46</v>
      </c>
      <c r="B48" s="4" t="s">
        <v>128</v>
      </c>
      <c r="C48" s="4" t="s">
        <v>98</v>
      </c>
      <c r="D48" s="4" t="s">
        <v>50</v>
      </c>
      <c r="E48" s="4" t="s">
        <v>18</v>
      </c>
      <c r="F48" s="4" t="s">
        <v>129</v>
      </c>
      <c r="G48" s="5">
        <v>32435</v>
      </c>
      <c r="H48" s="6">
        <v>11250</v>
      </c>
      <c r="I48">
        <f t="shared" si="0"/>
        <v>2400</v>
      </c>
    </row>
    <row r="49" spans="1:9">
      <c r="A49" s="4">
        <v>47</v>
      </c>
      <c r="B49" s="4" t="s">
        <v>130</v>
      </c>
      <c r="C49" s="4" t="s">
        <v>131</v>
      </c>
      <c r="D49" s="4" t="s">
        <v>50</v>
      </c>
      <c r="E49" s="4" t="s">
        <v>19</v>
      </c>
      <c r="F49" s="4" t="s">
        <v>56</v>
      </c>
      <c r="G49" s="5">
        <v>32435</v>
      </c>
      <c r="H49" s="6">
        <v>11250</v>
      </c>
      <c r="I49">
        <f t="shared" si="0"/>
        <v>3200</v>
      </c>
    </row>
    <row r="50" spans="1:9">
      <c r="A50" s="4">
        <v>48</v>
      </c>
      <c r="B50" s="4" t="s">
        <v>132</v>
      </c>
      <c r="C50" s="4" t="s">
        <v>126</v>
      </c>
      <c r="D50" s="4" t="s">
        <v>46</v>
      </c>
      <c r="E50" s="4" t="s">
        <v>18</v>
      </c>
      <c r="F50" s="4" t="s">
        <v>129</v>
      </c>
      <c r="G50" s="5">
        <v>32435</v>
      </c>
      <c r="H50" s="6">
        <v>11250</v>
      </c>
      <c r="I50">
        <f t="shared" si="0"/>
        <v>2300</v>
      </c>
    </row>
    <row r="51" spans="1:9">
      <c r="A51" s="4">
        <v>49</v>
      </c>
      <c r="B51" s="4" t="s">
        <v>133</v>
      </c>
      <c r="C51" s="4" t="s">
        <v>134</v>
      </c>
      <c r="D51" s="4" t="s">
        <v>11</v>
      </c>
      <c r="E51" s="4" t="s">
        <v>12</v>
      </c>
      <c r="F51" s="4" t="s">
        <v>49</v>
      </c>
      <c r="G51" s="5">
        <v>32436</v>
      </c>
      <c r="H51" s="6">
        <v>11250</v>
      </c>
      <c r="I51">
        <f t="shared" si="0"/>
        <v>100</v>
      </c>
    </row>
    <row r="52" spans="1:9">
      <c r="A52" s="4">
        <v>50</v>
      </c>
      <c r="B52" s="4" t="s">
        <v>135</v>
      </c>
      <c r="C52" s="4" t="s">
        <v>136</v>
      </c>
      <c r="D52" s="4" t="s">
        <v>50</v>
      </c>
      <c r="E52" s="4" t="s">
        <v>12</v>
      </c>
      <c r="F52" s="4" t="s">
        <v>103</v>
      </c>
      <c r="G52" s="5">
        <v>32437</v>
      </c>
      <c r="H52" s="6">
        <v>13750</v>
      </c>
      <c r="I52">
        <f t="shared" si="0"/>
        <v>800</v>
      </c>
    </row>
    <row r="53" spans="1:9">
      <c r="A53" s="4">
        <v>51</v>
      </c>
      <c r="B53" s="4" t="s">
        <v>137</v>
      </c>
      <c r="C53" s="4" t="s">
        <v>138</v>
      </c>
      <c r="D53" s="4" t="s">
        <v>50</v>
      </c>
      <c r="E53" s="4" t="s">
        <v>18</v>
      </c>
      <c r="F53" s="4" t="s">
        <v>139</v>
      </c>
      <c r="G53" s="5">
        <v>35034</v>
      </c>
      <c r="H53" s="6">
        <v>11250</v>
      </c>
      <c r="I53">
        <f t="shared" si="0"/>
        <v>2400</v>
      </c>
    </row>
    <row r="54" spans="1:9">
      <c r="A54" s="4">
        <v>52</v>
      </c>
      <c r="B54" s="4" t="s">
        <v>140</v>
      </c>
      <c r="C54" s="4" t="s">
        <v>141</v>
      </c>
      <c r="D54" s="4" t="s">
        <v>50</v>
      </c>
      <c r="E54" s="4" t="s">
        <v>16</v>
      </c>
      <c r="F54" s="4" t="s">
        <v>142</v>
      </c>
      <c r="G54" s="5">
        <v>34761</v>
      </c>
      <c r="H54" s="6">
        <v>11250</v>
      </c>
      <c r="I54">
        <f t="shared" si="0"/>
        <v>1600</v>
      </c>
    </row>
    <row r="55" spans="1:9">
      <c r="A55" s="4">
        <v>53</v>
      </c>
      <c r="B55" s="4" t="s">
        <v>143</v>
      </c>
      <c r="C55" s="4" t="s">
        <v>144</v>
      </c>
      <c r="D55" s="4" t="s">
        <v>50</v>
      </c>
      <c r="E55" s="4" t="s">
        <v>16</v>
      </c>
      <c r="F55" s="4" t="s">
        <v>145</v>
      </c>
      <c r="G55" s="5">
        <v>31717</v>
      </c>
      <c r="H55" s="6">
        <v>11250</v>
      </c>
      <c r="I55">
        <f t="shared" si="0"/>
        <v>1600</v>
      </c>
    </row>
    <row r="56" spans="1:9">
      <c r="A56" s="4">
        <v>54</v>
      </c>
      <c r="B56" s="4" t="s">
        <v>146</v>
      </c>
      <c r="C56" s="4" t="s">
        <v>147</v>
      </c>
      <c r="D56" s="4" t="s">
        <v>11</v>
      </c>
      <c r="E56" s="4" t="s">
        <v>18</v>
      </c>
      <c r="F56" s="4" t="s">
        <v>139</v>
      </c>
      <c r="G56" s="5">
        <v>33878</v>
      </c>
      <c r="H56" s="6">
        <v>10625</v>
      </c>
      <c r="I56">
        <f t="shared" si="0"/>
        <v>1700</v>
      </c>
    </row>
    <row r="57" spans="1:9">
      <c r="A57" s="4">
        <v>55</v>
      </c>
      <c r="B57" s="4" t="s">
        <v>148</v>
      </c>
      <c r="C57" s="4" t="s">
        <v>120</v>
      </c>
      <c r="D57" s="4" t="s">
        <v>11</v>
      </c>
      <c r="E57" s="4" t="s">
        <v>19</v>
      </c>
      <c r="F57" s="4" t="s">
        <v>149</v>
      </c>
      <c r="G57" s="5">
        <v>34098</v>
      </c>
      <c r="H57" s="6">
        <v>10625</v>
      </c>
      <c r="I57">
        <f t="shared" si="0"/>
        <v>2500</v>
      </c>
    </row>
    <row r="58" spans="1:9">
      <c r="A58" s="4">
        <v>56</v>
      </c>
      <c r="B58" s="4" t="s">
        <v>150</v>
      </c>
      <c r="C58" s="4" t="s">
        <v>75</v>
      </c>
      <c r="D58" s="4" t="s">
        <v>22</v>
      </c>
      <c r="E58" s="4" t="s">
        <v>12</v>
      </c>
      <c r="F58" s="4" t="s">
        <v>33</v>
      </c>
      <c r="G58" s="5">
        <v>33182</v>
      </c>
      <c r="H58" s="6">
        <v>12500</v>
      </c>
      <c r="I58">
        <f t="shared" si="0"/>
        <v>200</v>
      </c>
    </row>
    <row r="59" spans="1:9">
      <c r="A59" s="4">
        <v>57</v>
      </c>
      <c r="B59" s="4" t="s">
        <v>151</v>
      </c>
      <c r="C59" s="4" t="s">
        <v>152</v>
      </c>
      <c r="D59" s="4" t="s">
        <v>38</v>
      </c>
      <c r="E59" s="4" t="s">
        <v>19</v>
      </c>
      <c r="F59" s="4" t="s">
        <v>87</v>
      </c>
      <c r="G59" s="5">
        <v>31791</v>
      </c>
      <c r="H59" s="6">
        <v>13750</v>
      </c>
      <c r="I59">
        <f t="shared" si="0"/>
        <v>2900</v>
      </c>
    </row>
    <row r="60" spans="1:9">
      <c r="A60" s="4">
        <v>58</v>
      </c>
      <c r="B60" s="4" t="s">
        <v>153</v>
      </c>
      <c r="C60" s="4" t="s">
        <v>154</v>
      </c>
      <c r="D60" s="4" t="s">
        <v>22</v>
      </c>
      <c r="E60" s="4" t="s">
        <v>19</v>
      </c>
      <c r="F60" s="4" t="s">
        <v>155</v>
      </c>
      <c r="G60" s="5">
        <v>32105</v>
      </c>
      <c r="H60" s="6">
        <v>13750</v>
      </c>
      <c r="I60">
        <f t="shared" si="0"/>
        <v>2600</v>
      </c>
    </row>
    <row r="61" spans="1:9">
      <c r="A61" s="4">
        <v>59</v>
      </c>
      <c r="B61" s="4" t="s">
        <v>156</v>
      </c>
      <c r="C61" s="4" t="s">
        <v>157</v>
      </c>
      <c r="D61" s="4" t="s">
        <v>38</v>
      </c>
      <c r="E61" s="4" t="s">
        <v>12</v>
      </c>
      <c r="F61" s="4" t="s">
        <v>33</v>
      </c>
      <c r="G61" s="5">
        <v>32106</v>
      </c>
      <c r="H61" s="6">
        <v>13750</v>
      </c>
      <c r="I61">
        <f t="shared" si="0"/>
        <v>500</v>
      </c>
    </row>
    <row r="62" spans="1:9">
      <c r="A62" s="4">
        <v>60</v>
      </c>
      <c r="B62" s="4" t="s">
        <v>158</v>
      </c>
      <c r="C62" s="4" t="s">
        <v>63</v>
      </c>
      <c r="D62" s="4" t="s">
        <v>11</v>
      </c>
      <c r="E62" s="4" t="s">
        <v>12</v>
      </c>
      <c r="F62" s="4" t="s">
        <v>27</v>
      </c>
      <c r="G62" s="5">
        <v>32107</v>
      </c>
      <c r="H62" s="6">
        <v>13750</v>
      </c>
      <c r="I62">
        <f t="shared" si="0"/>
        <v>100</v>
      </c>
    </row>
    <row r="63" spans="1:9">
      <c r="A63" s="4">
        <v>61</v>
      </c>
      <c r="B63" s="4" t="s">
        <v>159</v>
      </c>
      <c r="C63" s="4" t="s">
        <v>77</v>
      </c>
      <c r="D63" s="4" t="s">
        <v>26</v>
      </c>
      <c r="E63" s="4" t="s">
        <v>12</v>
      </c>
      <c r="F63" s="4" t="s">
        <v>49</v>
      </c>
      <c r="G63" s="5">
        <v>32440</v>
      </c>
      <c r="H63" s="6">
        <v>12500</v>
      </c>
      <c r="I63">
        <f t="shared" si="0"/>
        <v>300</v>
      </c>
    </row>
    <row r="64" spans="1:9">
      <c r="A64" s="4">
        <v>62</v>
      </c>
      <c r="B64" s="4" t="s">
        <v>160</v>
      </c>
      <c r="C64" s="4" t="s">
        <v>161</v>
      </c>
      <c r="D64" s="4" t="s">
        <v>46</v>
      </c>
      <c r="E64" s="4" t="s">
        <v>19</v>
      </c>
      <c r="F64" s="4" t="s">
        <v>162</v>
      </c>
      <c r="G64" s="5">
        <v>32441</v>
      </c>
      <c r="H64" s="6">
        <v>12500</v>
      </c>
      <c r="I64">
        <f t="shared" si="0"/>
        <v>3100</v>
      </c>
    </row>
    <row r="65" spans="1:9">
      <c r="A65" s="4">
        <v>63</v>
      </c>
      <c r="B65" s="4" t="s">
        <v>163</v>
      </c>
      <c r="C65" s="4" t="s">
        <v>55</v>
      </c>
      <c r="D65" s="4" t="s">
        <v>50</v>
      </c>
      <c r="E65" s="4" t="s">
        <v>16</v>
      </c>
      <c r="F65" s="4" t="s">
        <v>53</v>
      </c>
      <c r="G65" s="5">
        <v>32442</v>
      </c>
      <c r="H65" s="6">
        <v>12500</v>
      </c>
      <c r="I65">
        <f t="shared" si="0"/>
        <v>1600</v>
      </c>
    </row>
    <row r="66" spans="1:9">
      <c r="A66" s="4">
        <v>64</v>
      </c>
      <c r="B66" s="4" t="s">
        <v>164</v>
      </c>
      <c r="C66" s="4" t="s">
        <v>165</v>
      </c>
      <c r="D66" s="4" t="s">
        <v>46</v>
      </c>
      <c r="E66" s="4" t="s">
        <v>12</v>
      </c>
      <c r="F66" s="4" t="s">
        <v>33</v>
      </c>
      <c r="G66" s="5">
        <v>32443</v>
      </c>
      <c r="H66" s="6">
        <v>12500</v>
      </c>
      <c r="I66">
        <f t="shared" si="0"/>
        <v>700</v>
      </c>
    </row>
    <row r="67" spans="1:9">
      <c r="A67" s="4">
        <v>65</v>
      </c>
      <c r="B67" s="4" t="s">
        <v>166</v>
      </c>
      <c r="C67" s="4" t="s">
        <v>167</v>
      </c>
      <c r="D67" s="4" t="s">
        <v>46</v>
      </c>
      <c r="E67" s="4" t="s">
        <v>12</v>
      </c>
      <c r="F67" s="4" t="s">
        <v>103</v>
      </c>
      <c r="G67" s="5">
        <v>32444</v>
      </c>
      <c r="H67" s="6">
        <v>14375</v>
      </c>
      <c r="I67">
        <f t="shared" si="0"/>
        <v>700</v>
      </c>
    </row>
    <row r="68" spans="1:9">
      <c r="A68" s="4">
        <v>66</v>
      </c>
      <c r="B68" s="4" t="s">
        <v>168</v>
      </c>
      <c r="C68" s="4" t="s">
        <v>55</v>
      </c>
      <c r="D68" s="4" t="s">
        <v>11</v>
      </c>
      <c r="E68" s="4" t="s">
        <v>12</v>
      </c>
      <c r="F68" s="4" t="s">
        <v>113</v>
      </c>
      <c r="G68" s="5">
        <v>35034</v>
      </c>
      <c r="H68" s="6">
        <v>10000</v>
      </c>
      <c r="I68">
        <f t="shared" ref="I68:I100" si="1">VLOOKUP($D68,$K$5:$O$12,MATCH($E68,$K$4:$O$4,0),FALSE)</f>
        <v>100</v>
      </c>
    </row>
    <row r="69" spans="1:9">
      <c r="A69" s="4">
        <v>67</v>
      </c>
      <c r="B69" s="4" t="s">
        <v>169</v>
      </c>
      <c r="C69" s="4" t="s">
        <v>98</v>
      </c>
      <c r="D69" s="4" t="s">
        <v>46</v>
      </c>
      <c r="E69" s="4" t="s">
        <v>12</v>
      </c>
      <c r="F69" s="4" t="s">
        <v>113</v>
      </c>
      <c r="G69" s="5">
        <v>34761</v>
      </c>
      <c r="H69" s="6">
        <v>10000</v>
      </c>
      <c r="I69">
        <f t="shared" si="1"/>
        <v>700</v>
      </c>
    </row>
    <row r="70" spans="1:9">
      <c r="A70" s="4">
        <v>68</v>
      </c>
      <c r="B70" s="4" t="s">
        <v>170</v>
      </c>
      <c r="C70" s="4" t="s">
        <v>167</v>
      </c>
      <c r="D70" s="4" t="s">
        <v>22</v>
      </c>
      <c r="E70" s="4" t="s">
        <v>16</v>
      </c>
      <c r="F70" s="4" t="s">
        <v>53</v>
      </c>
      <c r="G70" s="5">
        <v>34762</v>
      </c>
      <c r="H70" s="6">
        <v>10000</v>
      </c>
      <c r="I70">
        <f t="shared" si="1"/>
        <v>1000</v>
      </c>
    </row>
    <row r="71" spans="1:9">
      <c r="A71" s="4">
        <v>69</v>
      </c>
      <c r="B71" s="4" t="s">
        <v>171</v>
      </c>
      <c r="C71" s="4" t="s">
        <v>172</v>
      </c>
      <c r="D71" s="4" t="s">
        <v>26</v>
      </c>
      <c r="E71" s="4" t="s">
        <v>18</v>
      </c>
      <c r="F71" s="4" t="s">
        <v>173</v>
      </c>
      <c r="G71" s="5">
        <v>34763</v>
      </c>
      <c r="H71" s="6">
        <v>10000</v>
      </c>
      <c r="I71">
        <f t="shared" si="1"/>
        <v>1900</v>
      </c>
    </row>
    <row r="72" spans="1:9">
      <c r="A72" s="4">
        <v>70</v>
      </c>
      <c r="B72" s="4" t="s">
        <v>174</v>
      </c>
      <c r="C72" s="4" t="s">
        <v>96</v>
      </c>
      <c r="D72" s="4" t="s">
        <v>26</v>
      </c>
      <c r="E72" s="4" t="s">
        <v>19</v>
      </c>
      <c r="F72" s="4" t="s">
        <v>108</v>
      </c>
      <c r="G72" s="5">
        <v>32438</v>
      </c>
      <c r="H72" s="6">
        <v>12500</v>
      </c>
      <c r="I72">
        <f t="shared" si="1"/>
        <v>2700</v>
      </c>
    </row>
    <row r="73" spans="1:9">
      <c r="A73" s="4">
        <v>71</v>
      </c>
      <c r="B73" s="4" t="s">
        <v>175</v>
      </c>
      <c r="C73" s="4" t="s">
        <v>176</v>
      </c>
      <c r="D73" s="4" t="s">
        <v>50</v>
      </c>
      <c r="E73" s="4" t="s">
        <v>12</v>
      </c>
      <c r="F73" s="4" t="s">
        <v>61</v>
      </c>
      <c r="G73" s="5">
        <v>32439</v>
      </c>
      <c r="H73" s="6">
        <v>12500</v>
      </c>
      <c r="I73">
        <f t="shared" si="1"/>
        <v>800</v>
      </c>
    </row>
    <row r="74" spans="1:9">
      <c r="A74" s="4">
        <v>72</v>
      </c>
      <c r="B74" s="4" t="s">
        <v>177</v>
      </c>
      <c r="C74" s="4" t="s">
        <v>178</v>
      </c>
      <c r="D74" s="4" t="s">
        <v>11</v>
      </c>
      <c r="E74" s="4" t="s">
        <v>16</v>
      </c>
      <c r="F74" s="4" t="s">
        <v>41</v>
      </c>
      <c r="G74" s="5">
        <v>32440</v>
      </c>
      <c r="H74" s="6">
        <v>12500</v>
      </c>
      <c r="I74">
        <f t="shared" si="1"/>
        <v>900</v>
      </c>
    </row>
    <row r="75" spans="1:9">
      <c r="A75" s="4">
        <v>73</v>
      </c>
      <c r="B75" s="4" t="s">
        <v>179</v>
      </c>
      <c r="C75" s="4" t="s">
        <v>180</v>
      </c>
      <c r="D75" s="4" t="s">
        <v>38</v>
      </c>
      <c r="E75" s="4" t="s">
        <v>16</v>
      </c>
      <c r="F75" s="4" t="s">
        <v>53</v>
      </c>
      <c r="G75" s="5">
        <v>32441</v>
      </c>
      <c r="H75" s="6">
        <v>12500</v>
      </c>
      <c r="I75">
        <f t="shared" si="1"/>
        <v>1300</v>
      </c>
    </row>
    <row r="76" spans="1:9">
      <c r="A76" s="4">
        <v>74</v>
      </c>
      <c r="B76" s="4" t="s">
        <v>181</v>
      </c>
      <c r="C76" s="4" t="s">
        <v>122</v>
      </c>
      <c r="D76" s="4" t="s">
        <v>50</v>
      </c>
      <c r="E76" s="4" t="s">
        <v>18</v>
      </c>
      <c r="F76" s="4" t="s">
        <v>173</v>
      </c>
      <c r="G76" s="5">
        <v>32442</v>
      </c>
      <c r="H76" s="6">
        <v>12500</v>
      </c>
      <c r="I76">
        <f t="shared" si="1"/>
        <v>2400</v>
      </c>
    </row>
    <row r="77" spans="1:9">
      <c r="A77" s="4">
        <v>75</v>
      </c>
      <c r="B77" s="4" t="s">
        <v>182</v>
      </c>
      <c r="C77" s="4" t="s">
        <v>165</v>
      </c>
      <c r="D77" s="4" t="s">
        <v>26</v>
      </c>
      <c r="E77" s="4" t="s">
        <v>12</v>
      </c>
      <c r="F77" s="4" t="s">
        <v>23</v>
      </c>
      <c r="G77" s="5">
        <v>32443</v>
      </c>
      <c r="H77" s="6">
        <v>12500</v>
      </c>
      <c r="I77">
        <f t="shared" si="1"/>
        <v>300</v>
      </c>
    </row>
    <row r="78" spans="1:9">
      <c r="A78" s="4">
        <v>76</v>
      </c>
      <c r="B78" s="4" t="s">
        <v>183</v>
      </c>
      <c r="C78" s="4" t="s">
        <v>184</v>
      </c>
      <c r="D78" s="4" t="s">
        <v>11</v>
      </c>
      <c r="E78" s="4" t="s">
        <v>18</v>
      </c>
      <c r="F78" s="4" t="s">
        <v>90</v>
      </c>
      <c r="G78" s="5">
        <v>32444</v>
      </c>
      <c r="H78" s="6">
        <v>12500</v>
      </c>
      <c r="I78">
        <f t="shared" si="1"/>
        <v>1700</v>
      </c>
    </row>
    <row r="79" spans="1:9">
      <c r="A79" s="4">
        <v>77</v>
      </c>
      <c r="B79" s="4" t="s">
        <v>185</v>
      </c>
      <c r="C79" s="4" t="s">
        <v>186</v>
      </c>
      <c r="D79" s="4" t="s">
        <v>22</v>
      </c>
      <c r="E79" s="4" t="s">
        <v>12</v>
      </c>
      <c r="F79" s="4" t="s">
        <v>23</v>
      </c>
      <c r="G79" s="5">
        <v>32445</v>
      </c>
      <c r="H79" s="6">
        <v>12500</v>
      </c>
      <c r="I79">
        <f t="shared" si="1"/>
        <v>200</v>
      </c>
    </row>
    <row r="80" spans="1:9">
      <c r="A80" s="4">
        <v>78</v>
      </c>
      <c r="B80" s="4" t="s">
        <v>187</v>
      </c>
      <c r="C80" s="4" t="s">
        <v>188</v>
      </c>
      <c r="D80" s="4" t="s">
        <v>22</v>
      </c>
      <c r="E80" s="4" t="s">
        <v>12</v>
      </c>
      <c r="F80" s="4" t="s">
        <v>13</v>
      </c>
      <c r="G80" s="5">
        <v>32446</v>
      </c>
      <c r="H80" s="6">
        <v>12500</v>
      </c>
      <c r="I80">
        <f t="shared" si="1"/>
        <v>200</v>
      </c>
    </row>
    <row r="81" spans="1:9">
      <c r="A81" s="4">
        <v>79</v>
      </c>
      <c r="B81" s="4" t="s">
        <v>189</v>
      </c>
      <c r="C81" s="4" t="s">
        <v>190</v>
      </c>
      <c r="D81" s="4" t="s">
        <v>50</v>
      </c>
      <c r="E81" s="4" t="s">
        <v>19</v>
      </c>
      <c r="F81" s="4" t="s">
        <v>149</v>
      </c>
      <c r="G81" s="5">
        <v>32447</v>
      </c>
      <c r="H81" s="6">
        <v>12500</v>
      </c>
      <c r="I81">
        <f t="shared" si="1"/>
        <v>3200</v>
      </c>
    </row>
    <row r="82" spans="1:9">
      <c r="A82" s="4">
        <v>80</v>
      </c>
      <c r="B82" s="4" t="s">
        <v>191</v>
      </c>
      <c r="C82" s="4" t="s">
        <v>192</v>
      </c>
      <c r="D82" s="4" t="s">
        <v>26</v>
      </c>
      <c r="E82" s="4" t="s">
        <v>16</v>
      </c>
      <c r="F82" s="4" t="s">
        <v>17</v>
      </c>
      <c r="G82" s="5">
        <v>32448</v>
      </c>
      <c r="H82" s="6">
        <v>12500</v>
      </c>
      <c r="I82">
        <f t="shared" si="1"/>
        <v>1100</v>
      </c>
    </row>
    <row r="83" spans="1:9">
      <c r="A83" s="4">
        <v>81</v>
      </c>
      <c r="B83" s="4" t="s">
        <v>193</v>
      </c>
      <c r="C83" s="4" t="s">
        <v>165</v>
      </c>
      <c r="D83" s="4" t="s">
        <v>50</v>
      </c>
      <c r="E83" s="4" t="s">
        <v>12</v>
      </c>
      <c r="F83" s="4" t="s">
        <v>111</v>
      </c>
      <c r="G83" s="5">
        <v>36221</v>
      </c>
      <c r="H83" s="6">
        <v>5000</v>
      </c>
      <c r="I83">
        <f t="shared" si="1"/>
        <v>800</v>
      </c>
    </row>
    <row r="84" spans="1:9">
      <c r="A84" s="4">
        <v>82</v>
      </c>
      <c r="B84" s="4" t="s">
        <v>194</v>
      </c>
      <c r="C84" s="4" t="s">
        <v>195</v>
      </c>
      <c r="D84" s="4" t="s">
        <v>26</v>
      </c>
      <c r="E84" s="4" t="s">
        <v>16</v>
      </c>
      <c r="F84" s="4" t="s">
        <v>53</v>
      </c>
      <c r="G84" s="5">
        <v>36222</v>
      </c>
      <c r="H84" s="6">
        <v>5000</v>
      </c>
      <c r="I84">
        <f t="shared" si="1"/>
        <v>1100</v>
      </c>
    </row>
    <row r="85" spans="1:9">
      <c r="A85" s="4">
        <v>83</v>
      </c>
      <c r="B85" s="4" t="s">
        <v>196</v>
      </c>
      <c r="C85" s="4" t="s">
        <v>197</v>
      </c>
      <c r="D85" s="4" t="s">
        <v>26</v>
      </c>
      <c r="E85" s="4" t="s">
        <v>12</v>
      </c>
      <c r="F85" s="4" t="s">
        <v>33</v>
      </c>
      <c r="G85" s="5">
        <v>35809</v>
      </c>
      <c r="H85" s="6">
        <v>5000</v>
      </c>
      <c r="I85">
        <f t="shared" si="1"/>
        <v>300</v>
      </c>
    </row>
    <row r="86" spans="1:9">
      <c r="A86" s="4">
        <v>84</v>
      </c>
      <c r="B86" s="4" t="s">
        <v>198</v>
      </c>
      <c r="C86" s="4" t="s">
        <v>72</v>
      </c>
      <c r="D86" s="4" t="s">
        <v>50</v>
      </c>
      <c r="E86" s="4" t="s">
        <v>12</v>
      </c>
      <c r="F86" s="4" t="s">
        <v>49</v>
      </c>
      <c r="G86" s="5">
        <v>35810</v>
      </c>
      <c r="H86" s="6">
        <v>12500</v>
      </c>
      <c r="I86">
        <f t="shared" si="1"/>
        <v>800</v>
      </c>
    </row>
    <row r="87" spans="1:9">
      <c r="A87" s="4">
        <v>85</v>
      </c>
      <c r="B87" s="4" t="s">
        <v>199</v>
      </c>
      <c r="C87" s="4" t="s">
        <v>200</v>
      </c>
      <c r="D87" s="4" t="s">
        <v>22</v>
      </c>
      <c r="E87" s="4" t="s">
        <v>19</v>
      </c>
      <c r="F87" s="4" t="s">
        <v>162</v>
      </c>
      <c r="G87" s="5">
        <v>35811</v>
      </c>
      <c r="H87" s="6">
        <v>12500</v>
      </c>
      <c r="I87">
        <f t="shared" si="1"/>
        <v>2600</v>
      </c>
    </row>
    <row r="88" spans="1:9">
      <c r="A88" s="4">
        <v>86</v>
      </c>
      <c r="B88" s="4" t="s">
        <v>201</v>
      </c>
      <c r="C88" s="4" t="s">
        <v>202</v>
      </c>
      <c r="D88" s="4" t="s">
        <v>22</v>
      </c>
      <c r="E88" s="4" t="s">
        <v>18</v>
      </c>
      <c r="F88" s="4" t="s">
        <v>45</v>
      </c>
      <c r="G88" s="5">
        <v>35794</v>
      </c>
      <c r="H88" s="6">
        <v>5625</v>
      </c>
      <c r="I88">
        <f t="shared" si="1"/>
        <v>1800</v>
      </c>
    </row>
    <row r="89" spans="1:9">
      <c r="A89" s="4">
        <v>87</v>
      </c>
      <c r="B89" s="4" t="s">
        <v>203</v>
      </c>
      <c r="C89" s="4" t="s">
        <v>204</v>
      </c>
      <c r="D89" s="4" t="s">
        <v>11</v>
      </c>
      <c r="E89" s="4" t="s">
        <v>12</v>
      </c>
      <c r="F89" s="4" t="s">
        <v>111</v>
      </c>
      <c r="G89" s="5">
        <v>28907</v>
      </c>
      <c r="H89" s="6">
        <v>16250</v>
      </c>
      <c r="I89">
        <f t="shared" si="1"/>
        <v>100</v>
      </c>
    </row>
    <row r="90" spans="1:9">
      <c r="A90" s="4">
        <v>88</v>
      </c>
      <c r="B90" s="4" t="s">
        <v>205</v>
      </c>
      <c r="C90" s="4" t="s">
        <v>124</v>
      </c>
      <c r="D90" s="4" t="s">
        <v>26</v>
      </c>
      <c r="E90" s="4" t="s">
        <v>12</v>
      </c>
      <c r="F90" s="4" t="s">
        <v>61</v>
      </c>
      <c r="G90" s="5">
        <v>29226</v>
      </c>
      <c r="H90" s="6">
        <v>16250</v>
      </c>
      <c r="I90">
        <f t="shared" si="1"/>
        <v>300</v>
      </c>
    </row>
    <row r="91" spans="1:9">
      <c r="A91" s="4">
        <v>89</v>
      </c>
      <c r="B91" s="4" t="s">
        <v>206</v>
      </c>
      <c r="C91" s="4" t="s">
        <v>207</v>
      </c>
      <c r="D91" s="4" t="s">
        <v>11</v>
      </c>
      <c r="E91" s="4" t="s">
        <v>16</v>
      </c>
      <c r="F91" s="4" t="s">
        <v>53</v>
      </c>
      <c r="G91" s="5">
        <v>29172</v>
      </c>
      <c r="H91" s="6">
        <v>16250</v>
      </c>
      <c r="I91">
        <f t="shared" si="1"/>
        <v>900</v>
      </c>
    </row>
    <row r="92" spans="1:9">
      <c r="A92" s="4">
        <v>90</v>
      </c>
      <c r="B92" s="4" t="s">
        <v>208</v>
      </c>
      <c r="C92" s="4" t="s">
        <v>209</v>
      </c>
      <c r="D92" s="4" t="s">
        <v>22</v>
      </c>
      <c r="E92" s="4" t="s">
        <v>16</v>
      </c>
      <c r="F92" s="4" t="s">
        <v>142</v>
      </c>
      <c r="G92" s="5">
        <v>32603</v>
      </c>
      <c r="H92" s="6">
        <v>12375</v>
      </c>
      <c r="I92">
        <f t="shared" si="1"/>
        <v>1000</v>
      </c>
    </row>
    <row r="93" spans="1:9">
      <c r="A93" s="4">
        <v>91</v>
      </c>
      <c r="B93" s="4" t="s">
        <v>210</v>
      </c>
      <c r="C93" s="4" t="s">
        <v>63</v>
      </c>
      <c r="D93" s="4" t="s">
        <v>11</v>
      </c>
      <c r="E93" s="4" t="s">
        <v>19</v>
      </c>
      <c r="F93" s="4" t="s">
        <v>87</v>
      </c>
      <c r="G93" s="5">
        <v>32604</v>
      </c>
      <c r="H93" s="6">
        <v>12375</v>
      </c>
      <c r="I93">
        <f t="shared" si="1"/>
        <v>2500</v>
      </c>
    </row>
    <row r="94" spans="1:9">
      <c r="A94" s="4">
        <v>92</v>
      </c>
      <c r="B94" s="4" t="s">
        <v>211</v>
      </c>
      <c r="C94" s="4" t="s">
        <v>212</v>
      </c>
      <c r="D94" s="4" t="s">
        <v>22</v>
      </c>
      <c r="E94" s="4" t="s">
        <v>18</v>
      </c>
      <c r="F94" s="4" t="s">
        <v>106</v>
      </c>
      <c r="G94" s="5">
        <v>32605</v>
      </c>
      <c r="H94" s="6">
        <v>12375</v>
      </c>
      <c r="I94">
        <f t="shared" si="1"/>
        <v>1800</v>
      </c>
    </row>
    <row r="95" spans="1:9">
      <c r="A95" s="4">
        <v>93</v>
      </c>
      <c r="B95" s="4" t="s">
        <v>213</v>
      </c>
      <c r="C95" s="4" t="s">
        <v>102</v>
      </c>
      <c r="D95" s="4" t="s">
        <v>22</v>
      </c>
      <c r="E95" s="4" t="s">
        <v>19</v>
      </c>
      <c r="F95" s="4" t="s">
        <v>87</v>
      </c>
      <c r="G95" s="5">
        <v>32606</v>
      </c>
      <c r="H95" s="6">
        <v>12375</v>
      </c>
      <c r="I95">
        <f t="shared" si="1"/>
        <v>2600</v>
      </c>
    </row>
    <row r="96" spans="1:9">
      <c r="A96" s="4">
        <v>94</v>
      </c>
      <c r="B96" s="4" t="s">
        <v>20</v>
      </c>
      <c r="C96" s="4" t="s">
        <v>214</v>
      </c>
      <c r="D96" s="4" t="s">
        <v>26</v>
      </c>
      <c r="E96" s="4" t="s">
        <v>18</v>
      </c>
      <c r="F96" s="4" t="s">
        <v>139</v>
      </c>
      <c r="G96" s="5">
        <v>32607</v>
      </c>
      <c r="H96" s="6">
        <v>12375</v>
      </c>
      <c r="I96">
        <f t="shared" si="1"/>
        <v>1900</v>
      </c>
    </row>
    <row r="97" spans="1:9">
      <c r="A97" s="4">
        <v>95</v>
      </c>
      <c r="B97" s="4" t="s">
        <v>215</v>
      </c>
      <c r="C97" s="4" t="s">
        <v>216</v>
      </c>
      <c r="D97" s="4" t="s">
        <v>26</v>
      </c>
      <c r="E97" s="4" t="s">
        <v>19</v>
      </c>
      <c r="F97" s="4" t="s">
        <v>155</v>
      </c>
      <c r="G97" s="5">
        <v>32608</v>
      </c>
      <c r="H97" s="6">
        <v>12375</v>
      </c>
      <c r="I97">
        <f t="shared" si="1"/>
        <v>2700</v>
      </c>
    </row>
    <row r="98" spans="1:9">
      <c r="A98" s="4">
        <v>96</v>
      </c>
      <c r="B98" s="4" t="s">
        <v>217</v>
      </c>
      <c r="C98" s="4" t="s">
        <v>218</v>
      </c>
      <c r="D98" s="4" t="s">
        <v>50</v>
      </c>
      <c r="E98" s="4" t="s">
        <v>12</v>
      </c>
      <c r="F98" s="4" t="s">
        <v>23</v>
      </c>
      <c r="G98" s="5">
        <v>32609</v>
      </c>
      <c r="H98" s="6">
        <v>12375</v>
      </c>
      <c r="I98">
        <f t="shared" si="1"/>
        <v>800</v>
      </c>
    </row>
    <row r="99" spans="1:9">
      <c r="A99" s="4">
        <v>97</v>
      </c>
      <c r="B99" s="4" t="s">
        <v>219</v>
      </c>
      <c r="C99" s="4" t="s">
        <v>165</v>
      </c>
      <c r="D99" s="4" t="s">
        <v>34</v>
      </c>
      <c r="E99" s="4" t="s">
        <v>18</v>
      </c>
      <c r="F99" s="4" t="s">
        <v>90</v>
      </c>
      <c r="G99" s="5">
        <v>35794</v>
      </c>
      <c r="H99" s="6">
        <v>7500</v>
      </c>
      <c r="I99">
        <f t="shared" si="1"/>
        <v>2000</v>
      </c>
    </row>
    <row r="100" spans="1:9">
      <c r="A100" s="4">
        <v>98</v>
      </c>
      <c r="B100" s="4" t="s">
        <v>220</v>
      </c>
      <c r="C100" s="4" t="s">
        <v>221</v>
      </c>
      <c r="D100" s="4" t="s">
        <v>34</v>
      </c>
      <c r="E100" s="4" t="s">
        <v>19</v>
      </c>
      <c r="F100" s="4" t="s">
        <v>162</v>
      </c>
      <c r="G100" s="5">
        <v>36193</v>
      </c>
      <c r="H100" s="6">
        <v>5625</v>
      </c>
      <c r="I100">
        <f t="shared" si="1"/>
        <v>2800</v>
      </c>
    </row>
  </sheetData>
  <mergeCells count="1">
    <mergeCell ref="K2:O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6987D1-E3BD-4767-B1A4-468C82DACC3F}">
  <dimension ref="A1:G19"/>
  <sheetViews>
    <sheetView zoomScale="55" zoomScaleNormal="55" workbookViewId="0">
      <selection activeCell="G1" sqref="G1"/>
    </sheetView>
  </sheetViews>
  <sheetFormatPr defaultColWidth="16.5703125" defaultRowHeight="15"/>
  <sheetData>
    <row r="1" spans="1:7" ht="27" thickBot="1">
      <c r="A1" s="9" t="s">
        <v>223</v>
      </c>
      <c r="B1" s="9" t="s">
        <v>224</v>
      </c>
      <c r="C1" s="9" t="s">
        <v>225</v>
      </c>
      <c r="D1" s="9" t="s">
        <v>226</v>
      </c>
      <c r="E1" s="9" t="s">
        <v>227</v>
      </c>
      <c r="G1">
        <f>INDEX(C2:C14,MATCH(B18,A1:A13,0))</f>
        <v>2040</v>
      </c>
    </row>
    <row r="2" spans="1:7" ht="27.75" thickBot="1">
      <c r="A2" s="10" t="s">
        <v>228</v>
      </c>
      <c r="B2" s="10">
        <v>2892</v>
      </c>
      <c r="C2" s="10">
        <v>1771</v>
      </c>
      <c r="D2" s="10">
        <v>4718</v>
      </c>
      <c r="E2" s="10">
        <v>9381</v>
      </c>
    </row>
    <row r="3" spans="1:7" ht="27.75" thickBot="1">
      <c r="A3" s="10" t="s">
        <v>229</v>
      </c>
      <c r="B3" s="10">
        <v>3380</v>
      </c>
      <c r="C3" s="10">
        <v>4711</v>
      </c>
      <c r="D3" s="10">
        <v>2615</v>
      </c>
      <c r="E3" s="10">
        <v>10706</v>
      </c>
    </row>
    <row r="4" spans="1:7" ht="27.75" thickBot="1">
      <c r="A4" s="10" t="s">
        <v>230</v>
      </c>
      <c r="B4" s="10">
        <v>3744</v>
      </c>
      <c r="C4" s="10">
        <v>3223</v>
      </c>
      <c r="D4" s="10">
        <v>5312</v>
      </c>
      <c r="E4" s="10">
        <v>12279</v>
      </c>
    </row>
    <row r="5" spans="1:7" ht="27.75" thickBot="1">
      <c r="A5" s="10" t="s">
        <v>231</v>
      </c>
      <c r="B5" s="10">
        <v>3221</v>
      </c>
      <c r="C5" s="10">
        <v>2438</v>
      </c>
      <c r="D5" s="10">
        <v>1108</v>
      </c>
      <c r="E5" s="10">
        <v>6767</v>
      </c>
    </row>
    <row r="6" spans="1:7" ht="27.75" thickBot="1">
      <c r="A6" s="10" t="s">
        <v>232</v>
      </c>
      <c r="B6" s="10">
        <v>4839</v>
      </c>
      <c r="C6" s="10">
        <v>1999</v>
      </c>
      <c r="D6" s="10">
        <v>1994</v>
      </c>
      <c r="E6" s="10">
        <v>8832</v>
      </c>
    </row>
    <row r="7" spans="1:7" ht="27.75" thickBot="1">
      <c r="A7" s="10" t="s">
        <v>233</v>
      </c>
      <c r="B7" s="10">
        <v>3767</v>
      </c>
      <c r="C7" s="10">
        <v>5140</v>
      </c>
      <c r="D7" s="10">
        <v>3830</v>
      </c>
      <c r="E7" s="10">
        <v>12737</v>
      </c>
    </row>
    <row r="8" spans="1:7" ht="27.75" thickBot="1">
      <c r="A8" s="10" t="s">
        <v>234</v>
      </c>
      <c r="B8" s="10">
        <v>5467</v>
      </c>
      <c r="C8" s="10">
        <v>3337</v>
      </c>
      <c r="D8" s="10">
        <v>3232</v>
      </c>
      <c r="E8" s="10">
        <v>12036</v>
      </c>
    </row>
    <row r="9" spans="1:7" ht="27.75" thickBot="1">
      <c r="A9" s="10" t="s">
        <v>235</v>
      </c>
      <c r="B9" s="10">
        <v>3154</v>
      </c>
      <c r="C9" s="10">
        <v>4895</v>
      </c>
      <c r="D9" s="10">
        <v>1607</v>
      </c>
      <c r="E9" s="10">
        <v>9656</v>
      </c>
    </row>
    <row r="10" spans="1:7" ht="27.75" thickBot="1">
      <c r="A10" s="10" t="s">
        <v>236</v>
      </c>
      <c r="B10" s="10">
        <v>1718</v>
      </c>
      <c r="C10" s="10">
        <v>2040</v>
      </c>
      <c r="D10" s="10">
        <v>1563</v>
      </c>
      <c r="E10" s="10">
        <v>5321</v>
      </c>
    </row>
    <row r="11" spans="1:7" ht="27.75" thickBot="1">
      <c r="A11" s="10" t="s">
        <v>237</v>
      </c>
      <c r="B11" s="10">
        <v>1548</v>
      </c>
      <c r="C11" s="10">
        <v>1061</v>
      </c>
      <c r="D11" s="10">
        <v>2590</v>
      </c>
      <c r="E11" s="10">
        <v>5199</v>
      </c>
    </row>
    <row r="12" spans="1:7" ht="27.75" thickBot="1">
      <c r="A12" s="10" t="s">
        <v>238</v>
      </c>
      <c r="B12" s="10">
        <v>5083</v>
      </c>
      <c r="C12" s="10">
        <v>3558</v>
      </c>
      <c r="D12" s="10">
        <v>3960</v>
      </c>
      <c r="E12" s="10">
        <v>12601</v>
      </c>
    </row>
    <row r="13" spans="1:7" ht="27.75" thickBot="1">
      <c r="A13" s="10" t="s">
        <v>239</v>
      </c>
      <c r="B13" s="10">
        <v>5753</v>
      </c>
      <c r="C13" s="10">
        <v>2839</v>
      </c>
      <c r="D13" s="10">
        <v>3013</v>
      </c>
      <c r="E13" s="10">
        <v>11605</v>
      </c>
    </row>
    <row r="14" spans="1:7" ht="27">
      <c r="A14" s="10" t="s">
        <v>240</v>
      </c>
      <c r="B14" s="10">
        <v>44566</v>
      </c>
      <c r="C14" s="10">
        <v>37012</v>
      </c>
      <c r="D14" s="10">
        <v>35542</v>
      </c>
      <c r="E14" s="10">
        <v>117120</v>
      </c>
    </row>
    <row r="16" spans="1:7" ht="15.75" thickBot="1"/>
    <row r="17" spans="1:2" ht="28.5" thickBot="1">
      <c r="A17" s="9" t="s">
        <v>241</v>
      </c>
      <c r="B17" s="10" t="s">
        <v>242</v>
      </c>
    </row>
    <row r="18" spans="1:2" ht="28.5" thickBot="1">
      <c r="A18" s="9" t="s">
        <v>243</v>
      </c>
      <c r="B18" s="10" t="s">
        <v>235</v>
      </c>
    </row>
    <row r="19" spans="1:2" ht="27.75">
      <c r="A19" s="9" t="s">
        <v>244</v>
      </c>
      <c r="B19" s="10" t="s">
        <v>245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8059A7-AB65-4A52-BEBE-3894B8F7DE85}">
  <dimension ref="A1:O245"/>
  <sheetViews>
    <sheetView workbookViewId="0">
      <selection activeCell="G14" sqref="G14"/>
    </sheetView>
  </sheetViews>
  <sheetFormatPr defaultRowHeight="15"/>
  <cols>
    <col min="1" max="1" width="18.5703125" customWidth="1"/>
    <col min="2" max="2" width="9.85546875" customWidth="1"/>
    <col min="4" max="4" width="11.140625" customWidth="1"/>
    <col min="5" max="5" width="14.7109375" customWidth="1"/>
    <col min="11" max="11" width="15.85546875" bestFit="1" customWidth="1"/>
  </cols>
  <sheetData>
    <row r="1" spans="1:15" ht="15.75">
      <c r="A1" s="21" t="s">
        <v>246</v>
      </c>
      <c r="B1" s="22" t="s">
        <v>4</v>
      </c>
      <c r="C1" s="22" t="s">
        <v>247</v>
      </c>
      <c r="D1" s="22" t="s">
        <v>248</v>
      </c>
      <c r="E1" s="23" t="s">
        <v>249</v>
      </c>
      <c r="I1" t="s">
        <v>263</v>
      </c>
    </row>
    <row r="2" spans="1:15">
      <c r="A2" s="19" t="s">
        <v>250</v>
      </c>
      <c r="B2" s="7" t="s">
        <v>251</v>
      </c>
      <c r="C2" s="7" t="s">
        <v>252</v>
      </c>
      <c r="D2" s="7">
        <v>51288</v>
      </c>
      <c r="E2" s="20">
        <v>5128.8</v>
      </c>
    </row>
    <row r="3" spans="1:15" ht="15.75">
      <c r="A3" s="19" t="s">
        <v>250</v>
      </c>
      <c r="B3" s="7" t="s">
        <v>253</v>
      </c>
      <c r="C3" s="7" t="s">
        <v>252</v>
      </c>
      <c r="D3" s="7">
        <v>52245</v>
      </c>
      <c r="E3" s="20">
        <v>5224.5</v>
      </c>
      <c r="J3" s="11" t="s">
        <v>4</v>
      </c>
      <c r="K3" s="11" t="s">
        <v>246</v>
      </c>
      <c r="L3" s="11" t="s">
        <v>247</v>
      </c>
      <c r="M3" s="11" t="s">
        <v>248</v>
      </c>
    </row>
    <row r="4" spans="1:15">
      <c r="A4" s="19" t="s">
        <v>254</v>
      </c>
      <c r="B4" s="7" t="s">
        <v>255</v>
      </c>
      <c r="C4" s="7" t="s">
        <v>256</v>
      </c>
      <c r="D4" s="7">
        <v>56004</v>
      </c>
      <c r="E4" s="20">
        <v>5600.4000000000005</v>
      </c>
      <c r="J4" s="7" t="s">
        <v>262</v>
      </c>
      <c r="K4" s="7" t="s">
        <v>257</v>
      </c>
      <c r="L4" s="7" t="s">
        <v>252</v>
      </c>
      <c r="M4" s="7" t="s">
        <v>264</v>
      </c>
    </row>
    <row r="5" spans="1:15">
      <c r="A5" s="19" t="s">
        <v>250</v>
      </c>
      <c r="B5" s="7" t="s">
        <v>251</v>
      </c>
      <c r="C5" s="7" t="s">
        <v>252</v>
      </c>
      <c r="D5" s="7">
        <v>51288</v>
      </c>
      <c r="E5" s="20">
        <v>5128.8</v>
      </c>
    </row>
    <row r="6" spans="1:15">
      <c r="A6" s="19" t="s">
        <v>250</v>
      </c>
      <c r="B6" s="7" t="s">
        <v>253</v>
      </c>
      <c r="C6" s="7" t="s">
        <v>252</v>
      </c>
      <c r="D6" s="7">
        <v>52245</v>
      </c>
      <c r="E6" s="20">
        <v>5224.5</v>
      </c>
    </row>
    <row r="7" spans="1:15">
      <c r="A7" s="19" t="s">
        <v>254</v>
      </c>
      <c r="B7" s="7" t="s">
        <v>255</v>
      </c>
      <c r="C7" s="7" t="s">
        <v>256</v>
      </c>
      <c r="D7" s="7">
        <v>56004</v>
      </c>
      <c r="E7" s="20">
        <v>5600.4000000000005</v>
      </c>
    </row>
    <row r="8" spans="1:15">
      <c r="A8" s="19" t="s">
        <v>257</v>
      </c>
      <c r="B8" s="7" t="s">
        <v>253</v>
      </c>
      <c r="C8" s="7" t="s">
        <v>258</v>
      </c>
      <c r="D8" s="7">
        <v>56079</v>
      </c>
      <c r="E8" s="20">
        <v>5607.9000000000005</v>
      </c>
    </row>
    <row r="9" spans="1:15">
      <c r="A9" s="19" t="s">
        <v>259</v>
      </c>
      <c r="B9" s="7" t="s">
        <v>253</v>
      </c>
      <c r="C9" s="7" t="s">
        <v>258</v>
      </c>
      <c r="D9" s="7">
        <v>58712</v>
      </c>
      <c r="E9" s="20">
        <v>5871.2000000000007</v>
      </c>
    </row>
    <row r="10" spans="1:15">
      <c r="A10" s="19" t="s">
        <v>260</v>
      </c>
      <c r="B10" s="7" t="s">
        <v>251</v>
      </c>
      <c r="C10" s="7" t="s">
        <v>258</v>
      </c>
      <c r="D10" s="7">
        <v>60646</v>
      </c>
      <c r="E10" s="20">
        <v>6064.6</v>
      </c>
    </row>
    <row r="11" spans="1:15">
      <c r="A11" s="19" t="s">
        <v>261</v>
      </c>
      <c r="B11" s="7" t="s">
        <v>253</v>
      </c>
      <c r="C11" s="7" t="s">
        <v>258</v>
      </c>
      <c r="D11" s="7">
        <v>60686</v>
      </c>
      <c r="E11" s="20">
        <v>6068.6</v>
      </c>
    </row>
    <row r="12" spans="1:15" ht="15.75">
      <c r="A12" s="19" t="s">
        <v>259</v>
      </c>
      <c r="B12" s="7" t="s">
        <v>255</v>
      </c>
      <c r="C12" s="7" t="s">
        <v>256</v>
      </c>
      <c r="D12" s="7">
        <v>60893</v>
      </c>
      <c r="E12" s="20">
        <v>6089.3</v>
      </c>
      <c r="K12" s="21" t="s">
        <v>246</v>
      </c>
      <c r="L12" s="22" t="s">
        <v>4</v>
      </c>
      <c r="M12" s="22" t="s">
        <v>247</v>
      </c>
      <c r="N12" s="22" t="s">
        <v>248</v>
      </c>
      <c r="O12" s="23" t="s">
        <v>249</v>
      </c>
    </row>
    <row r="13" spans="1:15">
      <c r="A13" s="19" t="s">
        <v>261</v>
      </c>
      <c r="B13" s="7" t="s">
        <v>253</v>
      </c>
      <c r="C13" s="7" t="s">
        <v>252</v>
      </c>
      <c r="D13" s="7">
        <v>61073</v>
      </c>
      <c r="E13" s="20">
        <v>6107.3</v>
      </c>
      <c r="K13" s="19" t="s">
        <v>257</v>
      </c>
      <c r="L13" s="7" t="s">
        <v>262</v>
      </c>
      <c r="M13" s="7" t="s">
        <v>252</v>
      </c>
      <c r="N13" s="7">
        <v>62313</v>
      </c>
      <c r="O13" s="20">
        <v>6231.3</v>
      </c>
    </row>
    <row r="14" spans="1:15">
      <c r="A14" s="19" t="s">
        <v>257</v>
      </c>
      <c r="B14" s="7" t="s">
        <v>253</v>
      </c>
      <c r="C14" s="7" t="s">
        <v>252</v>
      </c>
      <c r="D14" s="7">
        <v>61332</v>
      </c>
      <c r="E14" s="20">
        <v>6133.2000000000007</v>
      </c>
      <c r="K14" s="19" t="s">
        <v>257</v>
      </c>
      <c r="L14" s="7" t="s">
        <v>262</v>
      </c>
      <c r="M14" s="7" t="s">
        <v>252</v>
      </c>
      <c r="N14" s="7">
        <v>197482</v>
      </c>
      <c r="O14" s="20">
        <v>19748.2</v>
      </c>
    </row>
    <row r="15" spans="1:15">
      <c r="A15" s="19" t="s">
        <v>259</v>
      </c>
      <c r="B15" s="7" t="s">
        <v>262</v>
      </c>
      <c r="C15" s="7" t="s">
        <v>256</v>
      </c>
      <c r="D15" s="7">
        <v>61988</v>
      </c>
      <c r="E15" s="20">
        <v>6198.8</v>
      </c>
    </row>
    <row r="16" spans="1:15">
      <c r="A16" s="19" t="s">
        <v>259</v>
      </c>
      <c r="B16" s="7" t="s">
        <v>255</v>
      </c>
      <c r="C16" s="7" t="s">
        <v>256</v>
      </c>
      <c r="D16" s="7">
        <v>62108</v>
      </c>
      <c r="E16" s="20">
        <v>6210.8</v>
      </c>
    </row>
    <row r="17" spans="1:5">
      <c r="A17" s="19" t="s">
        <v>257</v>
      </c>
      <c r="B17" s="7" t="s">
        <v>262</v>
      </c>
      <c r="C17" s="7" t="s">
        <v>252</v>
      </c>
      <c r="D17" s="7">
        <v>62313</v>
      </c>
      <c r="E17" s="20">
        <v>6231.3</v>
      </c>
    </row>
    <row r="18" spans="1:5">
      <c r="A18" s="19" t="s">
        <v>261</v>
      </c>
      <c r="B18" s="7" t="s">
        <v>262</v>
      </c>
      <c r="C18" s="7" t="s">
        <v>258</v>
      </c>
      <c r="D18" s="7">
        <v>62993</v>
      </c>
      <c r="E18" s="20">
        <v>6299.3</v>
      </c>
    </row>
    <row r="19" spans="1:5">
      <c r="A19" s="19" t="s">
        <v>257</v>
      </c>
      <c r="B19" s="7" t="s">
        <v>255</v>
      </c>
      <c r="C19" s="7" t="s">
        <v>258</v>
      </c>
      <c r="D19" s="7">
        <v>63954</v>
      </c>
      <c r="E19" s="20">
        <v>6395.4000000000005</v>
      </c>
    </row>
    <row r="20" spans="1:5">
      <c r="A20" s="19" t="s">
        <v>261</v>
      </c>
      <c r="B20" s="7" t="s">
        <v>262</v>
      </c>
      <c r="C20" s="7" t="s">
        <v>258</v>
      </c>
      <c r="D20" s="7">
        <v>64167</v>
      </c>
      <c r="E20" s="20">
        <v>6416.7000000000007</v>
      </c>
    </row>
    <row r="21" spans="1:5">
      <c r="A21" s="19" t="s">
        <v>254</v>
      </c>
      <c r="B21" s="7" t="s">
        <v>262</v>
      </c>
      <c r="C21" s="7" t="s">
        <v>258</v>
      </c>
      <c r="D21" s="7">
        <v>64272</v>
      </c>
      <c r="E21" s="20">
        <v>6427.2000000000007</v>
      </c>
    </row>
    <row r="22" spans="1:5">
      <c r="A22" s="19" t="s">
        <v>250</v>
      </c>
      <c r="B22" s="7" t="s">
        <v>255</v>
      </c>
      <c r="C22" s="7" t="s">
        <v>258</v>
      </c>
      <c r="D22" s="7">
        <v>67190</v>
      </c>
      <c r="E22" s="20">
        <v>6719</v>
      </c>
    </row>
    <row r="23" spans="1:5">
      <c r="A23" s="19" t="s">
        <v>250</v>
      </c>
      <c r="B23" s="7" t="s">
        <v>262</v>
      </c>
      <c r="C23" s="7" t="s">
        <v>256</v>
      </c>
      <c r="D23" s="7">
        <v>68174</v>
      </c>
      <c r="E23" s="20">
        <v>6817.4000000000005</v>
      </c>
    </row>
    <row r="24" spans="1:5">
      <c r="A24" s="19" t="s">
        <v>254</v>
      </c>
      <c r="B24" s="7" t="s">
        <v>253</v>
      </c>
      <c r="C24" s="7" t="s">
        <v>252</v>
      </c>
      <c r="D24" s="7">
        <v>68998</v>
      </c>
      <c r="E24" s="20">
        <v>6899.8</v>
      </c>
    </row>
    <row r="25" spans="1:5">
      <c r="A25" s="19" t="s">
        <v>257</v>
      </c>
      <c r="B25" s="7" t="s">
        <v>251</v>
      </c>
      <c r="C25" s="7" t="s">
        <v>258</v>
      </c>
      <c r="D25" s="7">
        <v>69077</v>
      </c>
      <c r="E25" s="20">
        <v>6907.7000000000007</v>
      </c>
    </row>
    <row r="26" spans="1:5">
      <c r="A26" s="19" t="s">
        <v>250</v>
      </c>
      <c r="B26" s="7" t="s">
        <v>262</v>
      </c>
      <c r="C26" s="7" t="s">
        <v>258</v>
      </c>
      <c r="D26" s="7">
        <v>69848</v>
      </c>
      <c r="E26" s="20">
        <v>6984.8</v>
      </c>
    </row>
    <row r="27" spans="1:5">
      <c r="A27" s="19" t="s">
        <v>260</v>
      </c>
      <c r="B27" s="7" t="s">
        <v>253</v>
      </c>
      <c r="C27" s="7" t="s">
        <v>258</v>
      </c>
      <c r="D27" s="7">
        <v>69925</v>
      </c>
      <c r="E27" s="20">
        <v>6992.5</v>
      </c>
    </row>
    <row r="28" spans="1:5">
      <c r="A28" s="19" t="s">
        <v>250</v>
      </c>
      <c r="B28" s="7" t="s">
        <v>262</v>
      </c>
      <c r="C28" s="7" t="s">
        <v>258</v>
      </c>
      <c r="D28" s="7">
        <v>70120</v>
      </c>
      <c r="E28" s="20">
        <v>7012</v>
      </c>
    </row>
    <row r="29" spans="1:5">
      <c r="A29" s="19" t="s">
        <v>254</v>
      </c>
      <c r="B29" s="7" t="s">
        <v>253</v>
      </c>
      <c r="C29" s="7" t="s">
        <v>252</v>
      </c>
      <c r="D29" s="7">
        <v>70433</v>
      </c>
      <c r="E29" s="20">
        <v>7043.3</v>
      </c>
    </row>
    <row r="30" spans="1:5">
      <c r="A30" s="19" t="s">
        <v>254</v>
      </c>
      <c r="B30" s="7" t="s">
        <v>253</v>
      </c>
      <c r="C30" s="7" t="s">
        <v>258</v>
      </c>
      <c r="D30" s="7">
        <v>71805</v>
      </c>
      <c r="E30" s="20">
        <v>7180.5</v>
      </c>
    </row>
    <row r="31" spans="1:5">
      <c r="A31" s="19" t="s">
        <v>257</v>
      </c>
      <c r="B31" s="7" t="s">
        <v>255</v>
      </c>
      <c r="C31" s="7" t="s">
        <v>252</v>
      </c>
      <c r="D31" s="7">
        <v>72064</v>
      </c>
      <c r="E31" s="20">
        <v>7206.4000000000005</v>
      </c>
    </row>
    <row r="32" spans="1:5">
      <c r="A32" s="19" t="s">
        <v>257</v>
      </c>
      <c r="B32" s="7" t="s">
        <v>255</v>
      </c>
      <c r="C32" s="7" t="s">
        <v>252</v>
      </c>
      <c r="D32" s="7">
        <v>72479</v>
      </c>
      <c r="E32" s="20">
        <v>7247.9000000000005</v>
      </c>
    </row>
    <row r="33" spans="1:5">
      <c r="A33" s="19" t="s">
        <v>259</v>
      </c>
      <c r="B33" s="7" t="s">
        <v>251</v>
      </c>
      <c r="C33" s="7" t="s">
        <v>256</v>
      </c>
      <c r="D33" s="7">
        <v>72905</v>
      </c>
      <c r="E33" s="20">
        <v>7290.5</v>
      </c>
    </row>
    <row r="34" spans="1:5">
      <c r="A34" s="19" t="s">
        <v>254</v>
      </c>
      <c r="B34" s="7" t="s">
        <v>255</v>
      </c>
      <c r="C34" s="7" t="s">
        <v>252</v>
      </c>
      <c r="D34" s="7">
        <v>73177</v>
      </c>
      <c r="E34" s="20">
        <v>7317.7000000000007</v>
      </c>
    </row>
    <row r="35" spans="1:5">
      <c r="A35" s="19" t="s">
        <v>257</v>
      </c>
      <c r="B35" s="7" t="s">
        <v>253</v>
      </c>
      <c r="C35" s="7" t="s">
        <v>256</v>
      </c>
      <c r="D35" s="7">
        <v>74310</v>
      </c>
      <c r="E35" s="20">
        <v>7431</v>
      </c>
    </row>
    <row r="36" spans="1:5">
      <c r="A36" s="19" t="s">
        <v>260</v>
      </c>
      <c r="B36" s="7" t="s">
        <v>253</v>
      </c>
      <c r="C36" s="7" t="s">
        <v>256</v>
      </c>
      <c r="D36" s="7">
        <v>74358</v>
      </c>
      <c r="E36" s="20">
        <v>7435.8</v>
      </c>
    </row>
    <row r="37" spans="1:5">
      <c r="A37" s="19" t="s">
        <v>261</v>
      </c>
      <c r="B37" s="7" t="s">
        <v>262</v>
      </c>
      <c r="C37" s="7" t="s">
        <v>256</v>
      </c>
      <c r="D37" s="7">
        <v>74368</v>
      </c>
      <c r="E37" s="20">
        <v>7436.8</v>
      </c>
    </row>
    <row r="38" spans="1:5">
      <c r="A38" s="19" t="s">
        <v>260</v>
      </c>
      <c r="B38" s="7" t="s">
        <v>262</v>
      </c>
      <c r="C38" s="7" t="s">
        <v>258</v>
      </c>
      <c r="D38" s="7">
        <v>74530</v>
      </c>
      <c r="E38" s="20">
        <v>7453</v>
      </c>
    </row>
    <row r="39" spans="1:5">
      <c r="A39" s="19" t="s">
        <v>250</v>
      </c>
      <c r="B39" s="7" t="s">
        <v>253</v>
      </c>
      <c r="C39" s="7" t="s">
        <v>258</v>
      </c>
      <c r="D39" s="7">
        <v>75001</v>
      </c>
      <c r="E39" s="20">
        <v>7500.1</v>
      </c>
    </row>
    <row r="40" spans="1:5">
      <c r="A40" s="19" t="s">
        <v>257</v>
      </c>
      <c r="B40" s="7" t="s">
        <v>251</v>
      </c>
      <c r="C40" s="7" t="s">
        <v>258</v>
      </c>
      <c r="D40" s="7">
        <v>77060</v>
      </c>
      <c r="E40" s="20">
        <v>7706</v>
      </c>
    </row>
    <row r="41" spans="1:5">
      <c r="A41" s="19" t="s">
        <v>254</v>
      </c>
      <c r="B41" s="7" t="s">
        <v>255</v>
      </c>
      <c r="C41" s="7" t="s">
        <v>256</v>
      </c>
      <c r="D41" s="7">
        <v>77508</v>
      </c>
      <c r="E41" s="20">
        <v>7750.8</v>
      </c>
    </row>
    <row r="42" spans="1:5">
      <c r="A42" s="19" t="s">
        <v>259</v>
      </c>
      <c r="B42" s="7" t="s">
        <v>253</v>
      </c>
      <c r="C42" s="7" t="s">
        <v>252</v>
      </c>
      <c r="D42" s="7">
        <v>77777</v>
      </c>
      <c r="E42" s="20">
        <v>7777.7000000000007</v>
      </c>
    </row>
    <row r="43" spans="1:5">
      <c r="A43" s="19" t="s">
        <v>257</v>
      </c>
      <c r="B43" s="7" t="s">
        <v>253</v>
      </c>
      <c r="C43" s="7" t="s">
        <v>256</v>
      </c>
      <c r="D43" s="7">
        <v>78282</v>
      </c>
      <c r="E43" s="20">
        <v>7828.2000000000007</v>
      </c>
    </row>
    <row r="44" spans="1:5">
      <c r="A44" s="19" t="s">
        <v>260</v>
      </c>
      <c r="B44" s="7" t="s">
        <v>255</v>
      </c>
      <c r="C44" s="7" t="s">
        <v>258</v>
      </c>
      <c r="D44" s="7">
        <v>79518</v>
      </c>
      <c r="E44" s="20">
        <v>7951.8</v>
      </c>
    </row>
    <row r="45" spans="1:5">
      <c r="A45" s="19" t="s">
        <v>257</v>
      </c>
      <c r="B45" s="7" t="s">
        <v>262</v>
      </c>
      <c r="C45" s="7" t="s">
        <v>258</v>
      </c>
      <c r="D45" s="7">
        <v>79580</v>
      </c>
      <c r="E45" s="20">
        <v>7958</v>
      </c>
    </row>
    <row r="46" spans="1:5">
      <c r="A46" s="19" t="s">
        <v>254</v>
      </c>
      <c r="B46" s="7" t="s">
        <v>253</v>
      </c>
      <c r="C46" s="7" t="s">
        <v>258</v>
      </c>
      <c r="D46" s="7">
        <v>79735</v>
      </c>
      <c r="E46" s="20">
        <v>7973.5</v>
      </c>
    </row>
    <row r="47" spans="1:5">
      <c r="A47" s="19" t="s">
        <v>259</v>
      </c>
      <c r="B47" s="7" t="s">
        <v>262</v>
      </c>
      <c r="C47" s="7" t="s">
        <v>252</v>
      </c>
      <c r="D47" s="7">
        <v>80545</v>
      </c>
      <c r="E47" s="20">
        <v>8054.5</v>
      </c>
    </row>
    <row r="48" spans="1:5">
      <c r="A48" s="19" t="s">
        <v>254</v>
      </c>
      <c r="B48" s="7" t="s">
        <v>251</v>
      </c>
      <c r="C48" s="7" t="s">
        <v>252</v>
      </c>
      <c r="D48" s="7">
        <v>80701</v>
      </c>
      <c r="E48" s="20">
        <v>8070.1</v>
      </c>
    </row>
    <row r="49" spans="1:5">
      <c r="A49" s="19" t="s">
        <v>259</v>
      </c>
      <c r="B49" s="7" t="s">
        <v>262</v>
      </c>
      <c r="C49" s="7" t="s">
        <v>258</v>
      </c>
      <c r="D49" s="7">
        <v>80900</v>
      </c>
      <c r="E49" s="20">
        <v>8090</v>
      </c>
    </row>
    <row r="50" spans="1:5">
      <c r="A50" s="19" t="s">
        <v>260</v>
      </c>
      <c r="B50" s="7" t="s">
        <v>255</v>
      </c>
      <c r="C50" s="7" t="s">
        <v>258</v>
      </c>
      <c r="D50" s="7">
        <v>81132</v>
      </c>
      <c r="E50" s="20">
        <v>8113.2000000000007</v>
      </c>
    </row>
    <row r="51" spans="1:5">
      <c r="A51" s="19" t="s">
        <v>254</v>
      </c>
      <c r="B51" s="7" t="s">
        <v>262</v>
      </c>
      <c r="C51" s="7" t="s">
        <v>256</v>
      </c>
      <c r="D51" s="7">
        <v>81174</v>
      </c>
      <c r="E51" s="20">
        <v>8117.4000000000005</v>
      </c>
    </row>
    <row r="52" spans="1:5">
      <c r="A52" s="19" t="s">
        <v>254</v>
      </c>
      <c r="B52" s="7" t="s">
        <v>253</v>
      </c>
      <c r="C52" s="7" t="s">
        <v>256</v>
      </c>
      <c r="D52" s="7">
        <v>82165</v>
      </c>
      <c r="E52" s="20">
        <v>8216.5</v>
      </c>
    </row>
    <row r="53" spans="1:5">
      <c r="A53" s="19" t="s">
        <v>259</v>
      </c>
      <c r="B53" s="7" t="s">
        <v>262</v>
      </c>
      <c r="C53" s="7" t="s">
        <v>256</v>
      </c>
      <c r="D53" s="7">
        <v>82473</v>
      </c>
      <c r="E53" s="20">
        <v>8247.3000000000011</v>
      </c>
    </row>
    <row r="54" spans="1:5">
      <c r="A54" s="19" t="s">
        <v>260</v>
      </c>
      <c r="B54" s="7" t="s">
        <v>262</v>
      </c>
      <c r="C54" s="7" t="s">
        <v>252</v>
      </c>
      <c r="D54" s="7">
        <v>82636</v>
      </c>
      <c r="E54" s="20">
        <v>8263.6</v>
      </c>
    </row>
    <row r="55" spans="1:5">
      <c r="A55" s="19" t="s">
        <v>260</v>
      </c>
      <c r="B55" s="7" t="s">
        <v>255</v>
      </c>
      <c r="C55" s="7" t="s">
        <v>256</v>
      </c>
      <c r="D55" s="7">
        <v>82637</v>
      </c>
      <c r="E55" s="20">
        <v>8263.7000000000007</v>
      </c>
    </row>
    <row r="56" spans="1:5">
      <c r="A56" s="19" t="s">
        <v>250</v>
      </c>
      <c r="B56" s="7" t="s">
        <v>251</v>
      </c>
      <c r="C56" s="7" t="s">
        <v>252</v>
      </c>
      <c r="D56" s="7">
        <v>82914</v>
      </c>
      <c r="E56" s="20">
        <v>8291.4</v>
      </c>
    </row>
    <row r="57" spans="1:5">
      <c r="A57" s="19" t="s">
        <v>250</v>
      </c>
      <c r="B57" s="7" t="s">
        <v>253</v>
      </c>
      <c r="C57" s="7" t="s">
        <v>258</v>
      </c>
      <c r="D57" s="7">
        <v>82987</v>
      </c>
      <c r="E57" s="20">
        <v>8298.7000000000007</v>
      </c>
    </row>
    <row r="58" spans="1:5">
      <c r="A58" s="19" t="s">
        <v>259</v>
      </c>
      <c r="B58" s="7" t="s">
        <v>255</v>
      </c>
      <c r="C58" s="7" t="s">
        <v>256</v>
      </c>
      <c r="D58" s="7">
        <v>83615</v>
      </c>
      <c r="E58" s="20">
        <v>8361.5</v>
      </c>
    </row>
    <row r="59" spans="1:5">
      <c r="A59" s="19" t="s">
        <v>259</v>
      </c>
      <c r="B59" s="7" t="s">
        <v>255</v>
      </c>
      <c r="C59" s="7" t="s">
        <v>252</v>
      </c>
      <c r="D59" s="7">
        <v>85739</v>
      </c>
      <c r="E59" s="20">
        <v>8573.9</v>
      </c>
    </row>
    <row r="60" spans="1:5">
      <c r="A60" s="19" t="s">
        <v>260</v>
      </c>
      <c r="B60" s="7" t="s">
        <v>251</v>
      </c>
      <c r="C60" s="7" t="s">
        <v>258</v>
      </c>
      <c r="D60" s="7">
        <v>86536</v>
      </c>
      <c r="E60" s="20">
        <v>8653.6</v>
      </c>
    </row>
    <row r="61" spans="1:5">
      <c r="A61" s="19" t="s">
        <v>259</v>
      </c>
      <c r="B61" s="7" t="s">
        <v>255</v>
      </c>
      <c r="C61" s="7" t="s">
        <v>252</v>
      </c>
      <c r="D61" s="7">
        <v>87101</v>
      </c>
      <c r="E61" s="20">
        <v>8710.1</v>
      </c>
    </row>
    <row r="62" spans="1:5">
      <c r="A62" s="19" t="s">
        <v>250</v>
      </c>
      <c r="B62" s="7" t="s">
        <v>251</v>
      </c>
      <c r="C62" s="7" t="s">
        <v>256</v>
      </c>
      <c r="D62" s="7">
        <v>87105</v>
      </c>
      <c r="E62" s="20">
        <v>8710.5</v>
      </c>
    </row>
    <row r="63" spans="1:5">
      <c r="A63" s="19" t="s">
        <v>260</v>
      </c>
      <c r="B63" s="7" t="s">
        <v>253</v>
      </c>
      <c r="C63" s="7" t="s">
        <v>252</v>
      </c>
      <c r="D63" s="7">
        <v>87150</v>
      </c>
      <c r="E63" s="20">
        <v>8715</v>
      </c>
    </row>
    <row r="64" spans="1:5">
      <c r="A64" s="19" t="s">
        <v>250</v>
      </c>
      <c r="B64" s="7" t="s">
        <v>251</v>
      </c>
      <c r="C64" s="7" t="s">
        <v>258</v>
      </c>
      <c r="D64" s="7">
        <v>87239</v>
      </c>
      <c r="E64" s="20">
        <v>8723.9</v>
      </c>
    </row>
    <row r="65" spans="1:5">
      <c r="A65" s="19" t="s">
        <v>254</v>
      </c>
      <c r="B65" s="7" t="s">
        <v>255</v>
      </c>
      <c r="C65" s="7" t="s">
        <v>252</v>
      </c>
      <c r="D65" s="7">
        <v>87523</v>
      </c>
      <c r="E65" s="20">
        <v>8752.3000000000011</v>
      </c>
    </row>
    <row r="66" spans="1:5">
      <c r="A66" s="19" t="s">
        <v>257</v>
      </c>
      <c r="B66" s="7" t="s">
        <v>251</v>
      </c>
      <c r="C66" s="7" t="s">
        <v>258</v>
      </c>
      <c r="D66" s="7">
        <v>87544</v>
      </c>
      <c r="E66" s="20">
        <v>8754.4</v>
      </c>
    </row>
    <row r="67" spans="1:5">
      <c r="A67" s="19" t="s">
        <v>250</v>
      </c>
      <c r="B67" s="7" t="s">
        <v>253</v>
      </c>
      <c r="C67" s="7" t="s">
        <v>252</v>
      </c>
      <c r="D67" s="7">
        <v>87847</v>
      </c>
      <c r="E67" s="20">
        <v>8784.7000000000007</v>
      </c>
    </row>
    <row r="68" spans="1:5">
      <c r="A68" s="19" t="s">
        <v>261</v>
      </c>
      <c r="B68" s="7" t="s">
        <v>253</v>
      </c>
      <c r="C68" s="7" t="s">
        <v>256</v>
      </c>
      <c r="D68" s="7">
        <v>88582</v>
      </c>
      <c r="E68" s="20">
        <v>8858.2000000000007</v>
      </c>
    </row>
    <row r="69" spans="1:5">
      <c r="A69" s="19" t="s">
        <v>257</v>
      </c>
      <c r="B69" s="7" t="s">
        <v>255</v>
      </c>
      <c r="C69" s="7" t="s">
        <v>256</v>
      </c>
      <c r="D69" s="7">
        <v>88649</v>
      </c>
      <c r="E69" s="20">
        <v>8864.9</v>
      </c>
    </row>
    <row r="70" spans="1:5">
      <c r="A70" s="19" t="s">
        <v>259</v>
      </c>
      <c r="B70" s="7" t="s">
        <v>262</v>
      </c>
      <c r="C70" s="7" t="s">
        <v>256</v>
      </c>
      <c r="D70" s="7">
        <v>88839</v>
      </c>
      <c r="E70" s="20">
        <v>8883.9</v>
      </c>
    </row>
    <row r="71" spans="1:5">
      <c r="A71" s="19" t="s">
        <v>257</v>
      </c>
      <c r="B71" s="7" t="s">
        <v>255</v>
      </c>
      <c r="C71" s="7" t="s">
        <v>258</v>
      </c>
      <c r="D71" s="7">
        <v>89390</v>
      </c>
      <c r="E71" s="20">
        <v>8939</v>
      </c>
    </row>
    <row r="72" spans="1:5">
      <c r="A72" s="19" t="s">
        <v>261</v>
      </c>
      <c r="B72" s="7" t="s">
        <v>255</v>
      </c>
      <c r="C72" s="7" t="s">
        <v>258</v>
      </c>
      <c r="D72" s="7">
        <v>90080</v>
      </c>
      <c r="E72" s="20">
        <v>9008</v>
      </c>
    </row>
    <row r="73" spans="1:5">
      <c r="A73" s="19" t="s">
        <v>257</v>
      </c>
      <c r="B73" s="7" t="s">
        <v>255</v>
      </c>
      <c r="C73" s="7" t="s">
        <v>258</v>
      </c>
      <c r="D73" s="7">
        <v>92108</v>
      </c>
      <c r="E73" s="20">
        <v>9210.8000000000011</v>
      </c>
    </row>
    <row r="74" spans="1:5">
      <c r="A74" s="19" t="s">
        <v>259</v>
      </c>
      <c r="B74" s="7" t="s">
        <v>262</v>
      </c>
      <c r="C74" s="7" t="s">
        <v>256</v>
      </c>
      <c r="D74" s="7">
        <v>92272</v>
      </c>
      <c r="E74" s="20">
        <v>9227.2000000000007</v>
      </c>
    </row>
    <row r="75" spans="1:5">
      <c r="A75" s="19" t="s">
        <v>254</v>
      </c>
      <c r="B75" s="7" t="s">
        <v>253</v>
      </c>
      <c r="C75" s="7" t="s">
        <v>252</v>
      </c>
      <c r="D75" s="7">
        <v>93200</v>
      </c>
      <c r="E75" s="20">
        <v>9320</v>
      </c>
    </row>
    <row r="76" spans="1:5">
      <c r="A76" s="19" t="s">
        <v>257</v>
      </c>
      <c r="B76" s="7" t="s">
        <v>251</v>
      </c>
      <c r="C76" s="7" t="s">
        <v>258</v>
      </c>
      <c r="D76" s="7">
        <v>94388</v>
      </c>
      <c r="E76" s="20">
        <v>9438.8000000000011</v>
      </c>
    </row>
    <row r="77" spans="1:5">
      <c r="A77" s="19" t="s">
        <v>254</v>
      </c>
      <c r="B77" s="7" t="s">
        <v>251</v>
      </c>
      <c r="C77" s="7" t="s">
        <v>258</v>
      </c>
      <c r="D77" s="7">
        <v>95335</v>
      </c>
      <c r="E77" s="20">
        <v>9533.5</v>
      </c>
    </row>
    <row r="78" spans="1:5">
      <c r="A78" s="19" t="s">
        <v>250</v>
      </c>
      <c r="B78" s="7" t="s">
        <v>255</v>
      </c>
      <c r="C78" s="7" t="s">
        <v>258</v>
      </c>
      <c r="D78" s="7">
        <v>95946</v>
      </c>
      <c r="E78" s="20">
        <v>9594.6</v>
      </c>
    </row>
    <row r="79" spans="1:5">
      <c r="A79" s="19" t="s">
        <v>257</v>
      </c>
      <c r="B79" s="7" t="s">
        <v>253</v>
      </c>
      <c r="C79" s="7" t="s">
        <v>256</v>
      </c>
      <c r="D79" s="7">
        <v>96309</v>
      </c>
      <c r="E79" s="20">
        <v>9630.9</v>
      </c>
    </row>
    <row r="80" spans="1:5">
      <c r="A80" s="19" t="s">
        <v>261</v>
      </c>
      <c r="B80" s="7" t="s">
        <v>251</v>
      </c>
      <c r="C80" s="7" t="s">
        <v>252</v>
      </c>
      <c r="D80" s="7">
        <v>96417</v>
      </c>
      <c r="E80" s="20">
        <v>9641.7000000000007</v>
      </c>
    </row>
    <row r="81" spans="1:5">
      <c r="A81" s="19" t="s">
        <v>259</v>
      </c>
      <c r="B81" s="7" t="s">
        <v>262</v>
      </c>
      <c r="C81" s="7" t="s">
        <v>256</v>
      </c>
      <c r="D81" s="7">
        <v>97090</v>
      </c>
      <c r="E81" s="20">
        <v>9709</v>
      </c>
    </row>
    <row r="82" spans="1:5">
      <c r="A82" s="19" t="s">
        <v>259</v>
      </c>
      <c r="B82" s="7" t="s">
        <v>255</v>
      </c>
      <c r="C82" s="7" t="s">
        <v>256</v>
      </c>
      <c r="D82" s="7">
        <v>97929</v>
      </c>
      <c r="E82" s="20">
        <v>9792.9</v>
      </c>
    </row>
    <row r="83" spans="1:5">
      <c r="A83" s="19" t="s">
        <v>257</v>
      </c>
      <c r="B83" s="7" t="s">
        <v>251</v>
      </c>
      <c r="C83" s="7" t="s">
        <v>258</v>
      </c>
      <c r="D83" s="7">
        <v>98417</v>
      </c>
      <c r="E83" s="20">
        <v>9841.7000000000007</v>
      </c>
    </row>
    <row r="84" spans="1:5">
      <c r="A84" s="19" t="s">
        <v>250</v>
      </c>
      <c r="B84" s="7" t="s">
        <v>251</v>
      </c>
      <c r="C84" s="7" t="s">
        <v>258</v>
      </c>
      <c r="D84" s="7">
        <v>99097</v>
      </c>
      <c r="E84" s="20">
        <v>9909.7000000000007</v>
      </c>
    </row>
    <row r="85" spans="1:5">
      <c r="A85" s="19" t="s">
        <v>254</v>
      </c>
      <c r="B85" s="7" t="s">
        <v>255</v>
      </c>
      <c r="C85" s="7" t="s">
        <v>252</v>
      </c>
      <c r="D85" s="7">
        <v>130000</v>
      </c>
      <c r="E85" s="20">
        <v>13000</v>
      </c>
    </row>
    <row r="86" spans="1:5">
      <c r="A86" s="19" t="s">
        <v>259</v>
      </c>
      <c r="B86" s="7" t="s">
        <v>253</v>
      </c>
      <c r="C86" s="7" t="s">
        <v>256</v>
      </c>
      <c r="D86" s="7">
        <v>136867</v>
      </c>
      <c r="E86" s="20">
        <v>13686.7</v>
      </c>
    </row>
    <row r="87" spans="1:5">
      <c r="A87" s="19" t="s">
        <v>250</v>
      </c>
      <c r="B87" s="7" t="s">
        <v>262</v>
      </c>
      <c r="C87" s="7" t="s">
        <v>256</v>
      </c>
      <c r="D87" s="7">
        <v>157481</v>
      </c>
      <c r="E87" s="20">
        <v>15748.1</v>
      </c>
    </row>
    <row r="88" spans="1:5">
      <c r="A88" s="19" t="s">
        <v>254</v>
      </c>
      <c r="B88" s="7" t="s">
        <v>251</v>
      </c>
      <c r="C88" s="7" t="s">
        <v>256</v>
      </c>
      <c r="D88" s="7">
        <v>157481</v>
      </c>
      <c r="E88" s="20">
        <v>15748.1</v>
      </c>
    </row>
    <row r="89" spans="1:5">
      <c r="A89" s="19" t="s">
        <v>259</v>
      </c>
      <c r="B89" s="7" t="s">
        <v>255</v>
      </c>
      <c r="C89" s="7" t="s">
        <v>256</v>
      </c>
      <c r="D89" s="7">
        <v>160847</v>
      </c>
      <c r="E89" s="20">
        <v>16084.7</v>
      </c>
    </row>
    <row r="90" spans="1:5">
      <c r="A90" s="19" t="s">
        <v>259</v>
      </c>
      <c r="B90" s="7" t="s">
        <v>255</v>
      </c>
      <c r="C90" s="7" t="s">
        <v>258</v>
      </c>
      <c r="D90" s="7">
        <v>162179</v>
      </c>
      <c r="E90" s="20">
        <v>16217.900000000001</v>
      </c>
    </row>
    <row r="91" spans="1:5">
      <c r="A91" s="19" t="s">
        <v>257</v>
      </c>
      <c r="B91" s="7" t="s">
        <v>251</v>
      </c>
      <c r="C91" s="7" t="s">
        <v>252</v>
      </c>
      <c r="D91" s="7">
        <v>164982</v>
      </c>
      <c r="E91" s="20">
        <v>16498.2</v>
      </c>
    </row>
    <row r="92" spans="1:5">
      <c r="A92" s="19" t="s">
        <v>259</v>
      </c>
      <c r="B92" s="7" t="s">
        <v>255</v>
      </c>
      <c r="C92" s="7" t="s">
        <v>252</v>
      </c>
      <c r="D92" s="7">
        <v>166116</v>
      </c>
      <c r="E92" s="20">
        <v>16611.600000000002</v>
      </c>
    </row>
    <row r="93" spans="1:5">
      <c r="A93" s="19" t="s">
        <v>261</v>
      </c>
      <c r="B93" s="7" t="s">
        <v>251</v>
      </c>
      <c r="C93" s="7" t="s">
        <v>252</v>
      </c>
      <c r="D93" s="7">
        <v>166116</v>
      </c>
      <c r="E93" s="20">
        <v>16611.600000000002</v>
      </c>
    </row>
    <row r="94" spans="1:5">
      <c r="A94" s="19" t="s">
        <v>259</v>
      </c>
      <c r="B94" s="7" t="s">
        <v>262</v>
      </c>
      <c r="C94" s="7" t="s">
        <v>252</v>
      </c>
      <c r="D94" s="7">
        <v>177269</v>
      </c>
      <c r="E94" s="20">
        <v>17726.900000000001</v>
      </c>
    </row>
    <row r="95" spans="1:5">
      <c r="A95" s="19" t="s">
        <v>257</v>
      </c>
      <c r="B95" s="7" t="s">
        <v>251</v>
      </c>
      <c r="C95" s="7" t="s">
        <v>256</v>
      </c>
      <c r="D95" s="7">
        <v>186073</v>
      </c>
      <c r="E95" s="20">
        <v>18607.3</v>
      </c>
    </row>
    <row r="96" spans="1:5">
      <c r="A96" s="19" t="s">
        <v>254</v>
      </c>
      <c r="B96" s="7" t="s">
        <v>262</v>
      </c>
      <c r="C96" s="7" t="s">
        <v>258</v>
      </c>
      <c r="D96" s="7">
        <v>189574</v>
      </c>
      <c r="E96" s="20">
        <v>18957.400000000001</v>
      </c>
    </row>
    <row r="97" spans="1:5">
      <c r="A97" s="19" t="s">
        <v>250</v>
      </c>
      <c r="B97" s="7" t="s">
        <v>255</v>
      </c>
      <c r="C97" s="7" t="s">
        <v>258</v>
      </c>
      <c r="D97" s="7">
        <v>189574</v>
      </c>
      <c r="E97" s="20">
        <v>18957.400000000001</v>
      </c>
    </row>
    <row r="98" spans="1:5">
      <c r="A98" s="19" t="s">
        <v>257</v>
      </c>
      <c r="B98" s="7" t="s">
        <v>251</v>
      </c>
      <c r="C98" s="7" t="s">
        <v>258</v>
      </c>
      <c r="D98" s="7">
        <v>191997</v>
      </c>
      <c r="E98" s="20">
        <v>19199.7</v>
      </c>
    </row>
    <row r="99" spans="1:5">
      <c r="A99" s="19" t="s">
        <v>257</v>
      </c>
      <c r="B99" s="7" t="s">
        <v>262</v>
      </c>
      <c r="C99" s="7" t="s">
        <v>252</v>
      </c>
      <c r="D99" s="7">
        <v>197482</v>
      </c>
      <c r="E99" s="20">
        <v>19748.2</v>
      </c>
    </row>
    <row r="100" spans="1:5">
      <c r="A100" s="19" t="s">
        <v>260</v>
      </c>
      <c r="B100" s="7" t="s">
        <v>251</v>
      </c>
      <c r="C100" s="7" t="s">
        <v>252</v>
      </c>
      <c r="D100" s="7">
        <v>197482</v>
      </c>
      <c r="E100" s="20">
        <v>19748.2</v>
      </c>
    </row>
    <row r="101" spans="1:5">
      <c r="A101" s="19" t="s">
        <v>260</v>
      </c>
      <c r="B101" s="7" t="s">
        <v>253</v>
      </c>
      <c r="C101" s="7" t="s">
        <v>258</v>
      </c>
      <c r="D101" s="7">
        <v>208439</v>
      </c>
      <c r="E101" s="20">
        <v>20843.900000000001</v>
      </c>
    </row>
    <row r="102" spans="1:5">
      <c r="A102" s="19" t="s">
        <v>259</v>
      </c>
      <c r="B102" s="7" t="s">
        <v>255</v>
      </c>
      <c r="C102" s="7" t="s">
        <v>256</v>
      </c>
      <c r="D102" s="7">
        <v>214977</v>
      </c>
      <c r="E102" s="20">
        <v>21497.7</v>
      </c>
    </row>
    <row r="103" spans="1:5">
      <c r="A103" s="19" t="s">
        <v>260</v>
      </c>
      <c r="B103" s="7" t="s">
        <v>255</v>
      </c>
      <c r="C103" s="7" t="s">
        <v>258</v>
      </c>
      <c r="D103" s="7">
        <v>216602</v>
      </c>
      <c r="E103" s="20">
        <v>21660.2</v>
      </c>
    </row>
    <row r="104" spans="1:5">
      <c r="A104" s="19" t="s">
        <v>250</v>
      </c>
      <c r="B104" s="7" t="s">
        <v>253</v>
      </c>
      <c r="C104" s="7" t="s">
        <v>258</v>
      </c>
      <c r="D104" s="7">
        <v>216602</v>
      </c>
      <c r="E104" s="20">
        <v>21660.2</v>
      </c>
    </row>
    <row r="105" spans="1:5">
      <c r="A105" s="19" t="s">
        <v>254</v>
      </c>
      <c r="B105" s="7" t="s">
        <v>262</v>
      </c>
      <c r="C105" s="7" t="s">
        <v>252</v>
      </c>
      <c r="D105" s="7">
        <v>239749</v>
      </c>
      <c r="E105" s="20">
        <v>23974.9</v>
      </c>
    </row>
    <row r="106" spans="1:5">
      <c r="A106" s="19" t="s">
        <v>250</v>
      </c>
      <c r="B106" s="7" t="s">
        <v>255</v>
      </c>
      <c r="C106" s="7" t="s">
        <v>252</v>
      </c>
      <c r="D106" s="7">
        <v>255290</v>
      </c>
      <c r="E106" s="20">
        <v>25529</v>
      </c>
    </row>
    <row r="107" spans="1:5">
      <c r="A107" s="19" t="s">
        <v>261</v>
      </c>
      <c r="B107" s="7" t="s">
        <v>255</v>
      </c>
      <c r="C107" s="7" t="s">
        <v>256</v>
      </c>
      <c r="D107" s="7">
        <v>259237</v>
      </c>
      <c r="E107" s="20">
        <v>25923.7</v>
      </c>
    </row>
    <row r="108" spans="1:5">
      <c r="A108" s="19" t="s">
        <v>259</v>
      </c>
      <c r="B108" s="7" t="s">
        <v>255</v>
      </c>
      <c r="C108" s="7" t="s">
        <v>256</v>
      </c>
      <c r="D108" s="7">
        <v>259237</v>
      </c>
      <c r="E108" s="20">
        <v>25923.7</v>
      </c>
    </row>
    <row r="109" spans="1:5">
      <c r="A109" s="19" t="s">
        <v>259</v>
      </c>
      <c r="B109" s="7" t="s">
        <v>253</v>
      </c>
      <c r="C109" s="7" t="s">
        <v>256</v>
      </c>
      <c r="D109" s="7">
        <v>260557</v>
      </c>
      <c r="E109" s="20">
        <v>26055.7</v>
      </c>
    </row>
    <row r="110" spans="1:5">
      <c r="A110" s="19" t="s">
        <v>257</v>
      </c>
      <c r="B110" s="7" t="s">
        <v>262</v>
      </c>
      <c r="C110" s="7" t="s">
        <v>258</v>
      </c>
      <c r="D110" s="7">
        <v>263293</v>
      </c>
      <c r="E110" s="20">
        <v>26329.300000000003</v>
      </c>
    </row>
    <row r="111" spans="1:5">
      <c r="A111" s="19" t="s">
        <v>257</v>
      </c>
      <c r="B111" s="7" t="s">
        <v>253</v>
      </c>
      <c r="C111" s="7" t="s">
        <v>258</v>
      </c>
      <c r="D111" s="7">
        <v>263293</v>
      </c>
      <c r="E111" s="20">
        <v>26329.300000000003</v>
      </c>
    </row>
    <row r="112" spans="1:5">
      <c r="A112" s="19" t="s">
        <v>261</v>
      </c>
      <c r="B112" s="7" t="s">
        <v>255</v>
      </c>
      <c r="C112" s="7" t="s">
        <v>258</v>
      </c>
      <c r="D112" s="7">
        <v>269164</v>
      </c>
      <c r="E112" s="20">
        <v>26916.400000000001</v>
      </c>
    </row>
    <row r="113" spans="1:5">
      <c r="A113" s="19" t="s">
        <v>250</v>
      </c>
      <c r="B113" s="7" t="s">
        <v>262</v>
      </c>
      <c r="C113" s="7" t="s">
        <v>258</v>
      </c>
      <c r="D113" s="7">
        <v>269164</v>
      </c>
      <c r="E113" s="20">
        <v>26916.400000000001</v>
      </c>
    </row>
    <row r="114" spans="1:5">
      <c r="A114" s="19" t="s">
        <v>257</v>
      </c>
      <c r="B114" s="7" t="s">
        <v>253</v>
      </c>
      <c r="C114" s="7" t="s">
        <v>258</v>
      </c>
      <c r="D114" s="7">
        <v>273542</v>
      </c>
      <c r="E114" s="20">
        <v>27354.2</v>
      </c>
    </row>
    <row r="115" spans="1:5">
      <c r="A115" s="19" t="s">
        <v>250</v>
      </c>
      <c r="B115" s="7" t="s">
        <v>255</v>
      </c>
      <c r="C115" s="7" t="s">
        <v>258</v>
      </c>
      <c r="D115" s="7">
        <v>273542</v>
      </c>
      <c r="E115" s="20">
        <v>27354.2</v>
      </c>
    </row>
    <row r="116" spans="1:5">
      <c r="A116" s="19" t="s">
        <v>257</v>
      </c>
      <c r="B116" s="7" t="s">
        <v>251</v>
      </c>
      <c r="C116" s="7" t="s">
        <v>256</v>
      </c>
      <c r="D116" s="7">
        <v>297769</v>
      </c>
      <c r="E116" s="20">
        <v>29776.9</v>
      </c>
    </row>
    <row r="117" spans="1:5">
      <c r="A117" s="19" t="s">
        <v>254</v>
      </c>
      <c r="B117" s="7" t="s">
        <v>262</v>
      </c>
      <c r="C117" s="7" t="s">
        <v>256</v>
      </c>
      <c r="D117" s="7">
        <v>297769</v>
      </c>
      <c r="E117" s="20">
        <v>29776.9</v>
      </c>
    </row>
    <row r="118" spans="1:5">
      <c r="A118" s="19" t="s">
        <v>260</v>
      </c>
      <c r="B118" s="7" t="s">
        <v>251</v>
      </c>
      <c r="C118" s="7" t="s">
        <v>256</v>
      </c>
      <c r="D118" s="7">
        <v>340531</v>
      </c>
      <c r="E118" s="20">
        <v>34053.1</v>
      </c>
    </row>
    <row r="119" spans="1:5">
      <c r="A119" s="19" t="s">
        <v>254</v>
      </c>
      <c r="B119" s="7" t="s">
        <v>262</v>
      </c>
      <c r="C119" s="7" t="s">
        <v>252</v>
      </c>
      <c r="D119" s="7">
        <v>342143</v>
      </c>
      <c r="E119" s="20">
        <v>34214.300000000003</v>
      </c>
    </row>
    <row r="120" spans="1:5">
      <c r="A120" s="19" t="s">
        <v>257</v>
      </c>
      <c r="B120" s="7" t="s">
        <v>251</v>
      </c>
      <c r="C120" s="7" t="s">
        <v>258</v>
      </c>
      <c r="D120" s="7">
        <v>359374</v>
      </c>
      <c r="E120" s="20">
        <v>35937.4</v>
      </c>
    </row>
    <row r="121" spans="1:5">
      <c r="A121" s="19" t="s">
        <v>254</v>
      </c>
      <c r="B121" s="7" t="s">
        <v>251</v>
      </c>
      <c r="C121" s="7" t="s">
        <v>258</v>
      </c>
      <c r="D121" s="7">
        <v>446852</v>
      </c>
      <c r="E121" s="20">
        <v>44685.200000000004</v>
      </c>
    </row>
    <row r="122" spans="1:5">
      <c r="A122" s="19" t="s">
        <v>260</v>
      </c>
      <c r="B122" s="7" t="s">
        <v>255</v>
      </c>
      <c r="C122" s="7" t="s">
        <v>258</v>
      </c>
      <c r="D122" s="7">
        <v>516616</v>
      </c>
      <c r="E122" s="20">
        <v>51661.600000000006</v>
      </c>
    </row>
    <row r="123" spans="1:5">
      <c r="A123" s="19" t="s">
        <v>250</v>
      </c>
      <c r="B123" s="7" t="s">
        <v>251</v>
      </c>
      <c r="C123" s="7" t="s">
        <v>252</v>
      </c>
      <c r="D123" s="7">
        <v>525266</v>
      </c>
      <c r="E123" s="20">
        <v>52526.600000000006</v>
      </c>
    </row>
    <row r="124" spans="1:5">
      <c r="A124" s="19" t="s">
        <v>261</v>
      </c>
      <c r="B124" s="7" t="s">
        <v>255</v>
      </c>
      <c r="C124" s="7" t="s">
        <v>258</v>
      </c>
      <c r="D124" s="7">
        <v>599410</v>
      </c>
      <c r="E124" s="20">
        <v>59941</v>
      </c>
    </row>
    <row r="125" spans="1:5">
      <c r="A125" s="19" t="s">
        <v>250</v>
      </c>
      <c r="B125" s="7" t="s">
        <v>251</v>
      </c>
      <c r="C125" s="7" t="s">
        <v>252</v>
      </c>
      <c r="D125" s="7">
        <v>371689</v>
      </c>
      <c r="E125" s="20">
        <v>37168.9</v>
      </c>
    </row>
    <row r="126" spans="1:5">
      <c r="A126" s="19" t="s">
        <v>250</v>
      </c>
      <c r="B126" s="7" t="s">
        <v>251</v>
      </c>
      <c r="C126" s="7" t="s">
        <v>252</v>
      </c>
      <c r="D126" s="7">
        <v>345548</v>
      </c>
      <c r="E126" s="20">
        <v>34554.800000000003</v>
      </c>
    </row>
    <row r="127" spans="1:5">
      <c r="A127" s="19" t="s">
        <v>254</v>
      </c>
      <c r="B127" s="7" t="s">
        <v>262</v>
      </c>
      <c r="C127" s="7" t="s">
        <v>256</v>
      </c>
      <c r="D127" s="7">
        <v>296501</v>
      </c>
      <c r="E127" s="20">
        <v>29650.100000000002</v>
      </c>
    </row>
    <row r="128" spans="1:5">
      <c r="A128" s="19" t="s">
        <v>257</v>
      </c>
      <c r="B128" s="7" t="s">
        <v>251</v>
      </c>
      <c r="C128" s="7" t="s">
        <v>258</v>
      </c>
      <c r="D128" s="7">
        <v>382884</v>
      </c>
      <c r="E128" s="20">
        <v>38288.400000000001</v>
      </c>
    </row>
    <row r="129" spans="1:5">
      <c r="A129" s="19" t="s">
        <v>259</v>
      </c>
      <c r="B129" s="7" t="s">
        <v>255</v>
      </c>
      <c r="C129" s="7" t="s">
        <v>258</v>
      </c>
      <c r="D129" s="7">
        <v>347941</v>
      </c>
      <c r="E129" s="20">
        <v>34794.1</v>
      </c>
    </row>
    <row r="130" spans="1:5">
      <c r="A130" s="19" t="s">
        <v>260</v>
      </c>
      <c r="B130" s="7" t="s">
        <v>255</v>
      </c>
      <c r="C130" s="7" t="s">
        <v>258</v>
      </c>
      <c r="D130" s="7">
        <v>319879</v>
      </c>
      <c r="E130" s="20">
        <v>31987.9</v>
      </c>
    </row>
    <row r="131" spans="1:5">
      <c r="A131" s="19" t="s">
        <v>261</v>
      </c>
      <c r="B131" s="7" t="s">
        <v>253</v>
      </c>
      <c r="C131" s="7" t="s">
        <v>258</v>
      </c>
      <c r="D131" s="7">
        <v>349740</v>
      </c>
      <c r="E131" s="20">
        <v>34974</v>
      </c>
    </row>
    <row r="132" spans="1:5">
      <c r="A132" s="19" t="s">
        <v>259</v>
      </c>
      <c r="B132" s="7" t="s">
        <v>255</v>
      </c>
      <c r="C132" s="7" t="s">
        <v>256</v>
      </c>
      <c r="D132" s="7">
        <v>281861</v>
      </c>
      <c r="E132" s="20">
        <v>28186.100000000002</v>
      </c>
    </row>
    <row r="133" spans="1:5">
      <c r="A133" s="19" t="s">
        <v>261</v>
      </c>
      <c r="B133" s="7" t="s">
        <v>251</v>
      </c>
      <c r="C133" s="7" t="s">
        <v>252</v>
      </c>
      <c r="D133" s="7">
        <v>398249</v>
      </c>
      <c r="E133" s="20">
        <v>39824.9</v>
      </c>
    </row>
    <row r="134" spans="1:5">
      <c r="A134" s="19" t="s">
        <v>257</v>
      </c>
      <c r="B134" s="7" t="s">
        <v>255</v>
      </c>
      <c r="C134" s="7" t="s">
        <v>252</v>
      </c>
      <c r="D134" s="7">
        <v>329740</v>
      </c>
      <c r="E134" s="20">
        <v>32974</v>
      </c>
    </row>
    <row r="135" spans="1:5">
      <c r="A135" s="19" t="s">
        <v>259</v>
      </c>
      <c r="B135" s="7" t="s">
        <v>251</v>
      </c>
      <c r="C135" s="7" t="s">
        <v>256</v>
      </c>
      <c r="D135" s="7">
        <v>271753</v>
      </c>
      <c r="E135" s="20">
        <v>27175.300000000003</v>
      </c>
    </row>
    <row r="136" spans="1:5">
      <c r="A136" s="19" t="s">
        <v>259</v>
      </c>
      <c r="B136" s="7" t="s">
        <v>253</v>
      </c>
      <c r="C136" s="7" t="s">
        <v>256</v>
      </c>
      <c r="D136" s="7">
        <v>300771</v>
      </c>
      <c r="E136" s="20">
        <v>30077.100000000002</v>
      </c>
    </row>
    <row r="137" spans="1:5">
      <c r="A137" s="19" t="s">
        <v>257</v>
      </c>
      <c r="B137" s="7" t="s">
        <v>255</v>
      </c>
      <c r="C137" s="7" t="s">
        <v>252</v>
      </c>
      <c r="D137" s="7">
        <v>339473</v>
      </c>
      <c r="E137" s="20">
        <v>33947.300000000003</v>
      </c>
    </row>
    <row r="138" spans="1:5">
      <c r="A138" s="19" t="s">
        <v>261</v>
      </c>
      <c r="B138" s="7" t="s">
        <v>251</v>
      </c>
      <c r="C138" s="7" t="s">
        <v>258</v>
      </c>
      <c r="D138" s="7">
        <v>331288</v>
      </c>
      <c r="E138" s="20">
        <v>33128.800000000003</v>
      </c>
    </row>
    <row r="139" spans="1:5">
      <c r="A139" s="19" t="s">
        <v>257</v>
      </c>
      <c r="B139" s="7" t="s">
        <v>255</v>
      </c>
      <c r="C139" s="7" t="s">
        <v>258</v>
      </c>
      <c r="D139" s="7">
        <v>393971</v>
      </c>
      <c r="E139" s="20">
        <v>39397.100000000006</v>
      </c>
    </row>
    <row r="140" spans="1:5">
      <c r="A140" s="19" t="s">
        <v>261</v>
      </c>
      <c r="B140" s="7" t="s">
        <v>255</v>
      </c>
      <c r="C140" s="7" t="s">
        <v>258</v>
      </c>
      <c r="D140" s="7">
        <v>341145</v>
      </c>
      <c r="E140" s="20">
        <v>34114.5</v>
      </c>
    </row>
    <row r="141" spans="1:5">
      <c r="A141" s="19" t="s">
        <v>254</v>
      </c>
      <c r="B141" s="7" t="s">
        <v>262</v>
      </c>
      <c r="C141" s="7" t="s">
        <v>258</v>
      </c>
      <c r="D141" s="7">
        <v>334280</v>
      </c>
      <c r="E141" s="20">
        <v>33428</v>
      </c>
    </row>
    <row r="142" spans="1:5">
      <c r="A142" s="19" t="s">
        <v>250</v>
      </c>
      <c r="B142" s="7" t="s">
        <v>255</v>
      </c>
      <c r="C142" s="7" t="s">
        <v>258</v>
      </c>
      <c r="D142" s="7">
        <v>273320</v>
      </c>
      <c r="E142" s="20">
        <v>27332</v>
      </c>
    </row>
    <row r="143" spans="1:5">
      <c r="A143" s="19" t="s">
        <v>250</v>
      </c>
      <c r="B143" s="7" t="s">
        <v>255</v>
      </c>
      <c r="C143" s="7" t="s">
        <v>256</v>
      </c>
      <c r="D143" s="7">
        <v>395161</v>
      </c>
      <c r="E143" s="20">
        <v>39516.100000000006</v>
      </c>
    </row>
    <row r="144" spans="1:5">
      <c r="A144" s="19" t="s">
        <v>254</v>
      </c>
      <c r="B144" s="7" t="s">
        <v>253</v>
      </c>
      <c r="C144" s="7" t="s">
        <v>252</v>
      </c>
      <c r="D144" s="7">
        <v>386504</v>
      </c>
      <c r="E144" s="20">
        <v>38650.400000000001</v>
      </c>
    </row>
    <row r="145" spans="1:5">
      <c r="A145" s="19" t="s">
        <v>257</v>
      </c>
      <c r="B145" s="7" t="s">
        <v>262</v>
      </c>
      <c r="C145" s="7" t="s">
        <v>258</v>
      </c>
      <c r="D145" s="7">
        <v>383365</v>
      </c>
      <c r="E145" s="20">
        <v>38336.5</v>
      </c>
    </row>
    <row r="146" spans="1:5">
      <c r="A146" s="19" t="s">
        <v>250</v>
      </c>
      <c r="B146" s="7" t="s">
        <v>251</v>
      </c>
      <c r="C146" s="7" t="s">
        <v>258</v>
      </c>
      <c r="D146" s="7">
        <v>362999</v>
      </c>
      <c r="E146" s="20">
        <v>36299.9</v>
      </c>
    </row>
    <row r="147" spans="1:5">
      <c r="A147" s="19" t="s">
        <v>260</v>
      </c>
      <c r="B147" s="7" t="s">
        <v>262</v>
      </c>
      <c r="C147" s="7" t="s">
        <v>258</v>
      </c>
      <c r="D147" s="7">
        <v>333844</v>
      </c>
      <c r="E147" s="20">
        <v>33384.400000000001</v>
      </c>
    </row>
    <row r="148" spans="1:5">
      <c r="A148" s="19" t="s">
        <v>250</v>
      </c>
      <c r="B148" s="7" t="s">
        <v>253</v>
      </c>
      <c r="C148" s="7" t="s">
        <v>258</v>
      </c>
      <c r="D148" s="7">
        <v>265765</v>
      </c>
      <c r="E148" s="20">
        <v>26576.5</v>
      </c>
    </row>
    <row r="149" spans="1:5">
      <c r="A149" s="19" t="s">
        <v>254</v>
      </c>
      <c r="B149" s="7" t="s">
        <v>251</v>
      </c>
      <c r="C149" s="7" t="s">
        <v>252</v>
      </c>
      <c r="D149" s="7">
        <v>359916</v>
      </c>
      <c r="E149" s="20">
        <v>35991.599999999999</v>
      </c>
    </row>
    <row r="150" spans="1:5">
      <c r="A150" s="19" t="s">
        <v>254</v>
      </c>
      <c r="B150" s="7" t="s">
        <v>253</v>
      </c>
      <c r="C150" s="7" t="s">
        <v>258</v>
      </c>
      <c r="D150" s="7">
        <v>308799</v>
      </c>
      <c r="E150" s="20">
        <v>30879.9</v>
      </c>
    </row>
    <row r="151" spans="1:5">
      <c r="A151" s="19" t="s">
        <v>257</v>
      </c>
      <c r="B151" s="7" t="s">
        <v>251</v>
      </c>
      <c r="C151" s="7" t="s">
        <v>252</v>
      </c>
      <c r="D151" s="7">
        <v>287298</v>
      </c>
      <c r="E151" s="20">
        <v>28729.800000000003</v>
      </c>
    </row>
    <row r="152" spans="1:5">
      <c r="A152" s="19" t="s">
        <v>257</v>
      </c>
      <c r="B152" s="7" t="s">
        <v>251</v>
      </c>
      <c r="C152" s="7" t="s">
        <v>252</v>
      </c>
      <c r="D152" s="7">
        <v>331538</v>
      </c>
      <c r="E152" s="20">
        <v>33153.800000000003</v>
      </c>
    </row>
    <row r="153" spans="1:5">
      <c r="A153" s="19" t="s">
        <v>259</v>
      </c>
      <c r="B153" s="7" t="s">
        <v>262</v>
      </c>
      <c r="C153" s="7" t="s">
        <v>256</v>
      </c>
      <c r="D153" s="7">
        <v>362572</v>
      </c>
      <c r="E153" s="20">
        <v>36257.200000000004</v>
      </c>
    </row>
    <row r="154" spans="1:5">
      <c r="A154" s="19" t="s">
        <v>254</v>
      </c>
      <c r="B154" s="7" t="s">
        <v>255</v>
      </c>
      <c r="C154" s="7" t="s">
        <v>252</v>
      </c>
      <c r="D154" s="7">
        <v>371402</v>
      </c>
      <c r="E154" s="20">
        <v>37140.200000000004</v>
      </c>
    </row>
    <row r="155" spans="1:5">
      <c r="A155" s="19" t="s">
        <v>257</v>
      </c>
      <c r="B155" s="7" t="s">
        <v>253</v>
      </c>
      <c r="C155" s="7" t="s">
        <v>256</v>
      </c>
      <c r="D155" s="7">
        <v>253012</v>
      </c>
      <c r="E155" s="20">
        <v>25301.200000000001</v>
      </c>
    </row>
    <row r="156" spans="1:5">
      <c r="A156" s="19" t="s">
        <v>260</v>
      </c>
      <c r="B156" s="7" t="s">
        <v>253</v>
      </c>
      <c r="C156" s="7" t="s">
        <v>256</v>
      </c>
      <c r="D156" s="7">
        <v>252949</v>
      </c>
      <c r="E156" s="20">
        <v>25294.9</v>
      </c>
    </row>
    <row r="157" spans="1:5">
      <c r="A157" s="19" t="s">
        <v>261</v>
      </c>
      <c r="B157" s="7" t="s">
        <v>255</v>
      </c>
      <c r="C157" s="7" t="s">
        <v>256</v>
      </c>
      <c r="D157" s="7">
        <v>290761</v>
      </c>
      <c r="E157" s="20">
        <v>29076.100000000002</v>
      </c>
    </row>
    <row r="158" spans="1:5">
      <c r="A158" s="19" t="s">
        <v>260</v>
      </c>
      <c r="B158" s="7" t="s">
        <v>253</v>
      </c>
      <c r="C158" s="7" t="s">
        <v>258</v>
      </c>
      <c r="D158" s="7">
        <v>272270</v>
      </c>
      <c r="E158" s="20">
        <v>27227</v>
      </c>
    </row>
    <row r="159" spans="1:5">
      <c r="A159" s="19" t="s">
        <v>250</v>
      </c>
      <c r="B159" s="7" t="s">
        <v>262</v>
      </c>
      <c r="C159" s="7" t="s">
        <v>258</v>
      </c>
      <c r="D159" s="7">
        <v>327230</v>
      </c>
      <c r="E159" s="20">
        <v>32723</v>
      </c>
    </row>
    <row r="160" spans="1:5">
      <c r="A160" s="19" t="s">
        <v>257</v>
      </c>
      <c r="B160" s="7" t="s">
        <v>262</v>
      </c>
      <c r="C160" s="7" t="s">
        <v>258</v>
      </c>
      <c r="D160" s="7">
        <v>365024</v>
      </c>
      <c r="E160" s="20">
        <v>36502.400000000001</v>
      </c>
    </row>
    <row r="161" spans="1:5">
      <c r="A161" s="19" t="s">
        <v>254</v>
      </c>
      <c r="B161" s="7" t="s">
        <v>253</v>
      </c>
      <c r="C161" s="7" t="s">
        <v>256</v>
      </c>
      <c r="D161" s="7">
        <v>366710</v>
      </c>
      <c r="E161" s="20">
        <v>36671</v>
      </c>
    </row>
    <row r="162" spans="1:5">
      <c r="A162" s="19" t="s">
        <v>259</v>
      </c>
      <c r="B162" s="7" t="s">
        <v>262</v>
      </c>
      <c r="C162" s="7" t="s">
        <v>252</v>
      </c>
      <c r="D162" s="7">
        <v>274415</v>
      </c>
      <c r="E162" s="20">
        <v>27441.5</v>
      </c>
    </row>
    <row r="163" spans="1:5">
      <c r="A163" s="19" t="s">
        <v>257</v>
      </c>
      <c r="B163" s="7" t="s">
        <v>262</v>
      </c>
      <c r="C163" s="7" t="s">
        <v>256</v>
      </c>
      <c r="D163" s="7">
        <v>326926</v>
      </c>
      <c r="E163" s="20">
        <v>32692.600000000002</v>
      </c>
    </row>
    <row r="164" spans="1:5">
      <c r="A164" s="19" t="s">
        <v>260</v>
      </c>
      <c r="B164" s="7" t="s">
        <v>253</v>
      </c>
      <c r="C164" s="7" t="s">
        <v>258</v>
      </c>
      <c r="D164" s="7">
        <v>257882</v>
      </c>
      <c r="E164" s="20">
        <v>25788.2</v>
      </c>
    </row>
    <row r="165" spans="1:5">
      <c r="A165" s="19" t="s">
        <v>257</v>
      </c>
      <c r="B165" s="7" t="s">
        <v>255</v>
      </c>
      <c r="C165" s="7" t="s">
        <v>258</v>
      </c>
      <c r="D165" s="7">
        <v>361979</v>
      </c>
      <c r="E165" s="20">
        <v>36197.9</v>
      </c>
    </row>
    <row r="166" spans="1:5">
      <c r="A166" s="19" t="s">
        <v>254</v>
      </c>
      <c r="B166" s="7" t="s">
        <v>251</v>
      </c>
      <c r="C166" s="7" t="s">
        <v>258</v>
      </c>
      <c r="D166" s="7">
        <v>397991</v>
      </c>
      <c r="E166" s="20">
        <v>39799.100000000006</v>
      </c>
    </row>
    <row r="167" spans="1:5">
      <c r="A167" s="19" t="s">
        <v>259</v>
      </c>
      <c r="B167" s="7" t="s">
        <v>251</v>
      </c>
      <c r="C167" s="7" t="s">
        <v>252</v>
      </c>
      <c r="D167" s="7">
        <v>282829</v>
      </c>
      <c r="E167" s="20">
        <v>28282.9</v>
      </c>
    </row>
    <row r="168" spans="1:5">
      <c r="A168" s="19" t="s">
        <v>254</v>
      </c>
      <c r="B168" s="7" t="s">
        <v>253</v>
      </c>
      <c r="C168" s="7" t="s">
        <v>252</v>
      </c>
      <c r="D168" s="7">
        <v>362935</v>
      </c>
      <c r="E168" s="20">
        <v>36293.5</v>
      </c>
    </row>
    <row r="169" spans="1:5">
      <c r="A169" s="19" t="s">
        <v>259</v>
      </c>
      <c r="B169" s="7" t="s">
        <v>262</v>
      </c>
      <c r="C169" s="7" t="s">
        <v>258</v>
      </c>
      <c r="D169" s="7">
        <v>316082</v>
      </c>
      <c r="E169" s="20">
        <v>31608.2</v>
      </c>
    </row>
    <row r="170" spans="1:5">
      <c r="A170" s="19" t="s">
        <v>260</v>
      </c>
      <c r="B170" s="7" t="s">
        <v>253</v>
      </c>
      <c r="C170" s="7" t="s">
        <v>258</v>
      </c>
      <c r="D170" s="7">
        <v>259587</v>
      </c>
      <c r="E170" s="20">
        <v>25958.7</v>
      </c>
    </row>
    <row r="171" spans="1:5">
      <c r="A171" s="19" t="s">
        <v>254</v>
      </c>
      <c r="B171" s="7" t="s">
        <v>262</v>
      </c>
      <c r="C171" s="7" t="s">
        <v>256</v>
      </c>
      <c r="D171" s="7">
        <v>292434</v>
      </c>
      <c r="E171" s="20">
        <v>29243.4</v>
      </c>
    </row>
    <row r="172" spans="1:5">
      <c r="A172" s="19" t="s">
        <v>254</v>
      </c>
      <c r="B172" s="7" t="s">
        <v>255</v>
      </c>
      <c r="C172" s="7" t="s">
        <v>256</v>
      </c>
      <c r="D172" s="7">
        <v>327934</v>
      </c>
      <c r="E172" s="20">
        <v>32793.4</v>
      </c>
    </row>
    <row r="173" spans="1:5">
      <c r="A173" s="19" t="s">
        <v>259</v>
      </c>
      <c r="B173" s="7" t="s">
        <v>253</v>
      </c>
      <c r="C173" s="7" t="s">
        <v>256</v>
      </c>
      <c r="D173" s="7">
        <v>348538</v>
      </c>
      <c r="E173" s="20">
        <v>34853.800000000003</v>
      </c>
    </row>
    <row r="174" spans="1:5">
      <c r="A174" s="19" t="s">
        <v>260</v>
      </c>
      <c r="B174" s="7" t="s">
        <v>255</v>
      </c>
      <c r="C174" s="7" t="s">
        <v>252</v>
      </c>
      <c r="D174" s="7">
        <v>310410</v>
      </c>
      <c r="E174" s="20">
        <v>31041</v>
      </c>
    </row>
    <row r="175" spans="1:5">
      <c r="A175" s="19" t="s">
        <v>260</v>
      </c>
      <c r="B175" s="7" t="s">
        <v>255</v>
      </c>
      <c r="C175" s="7" t="s">
        <v>256</v>
      </c>
      <c r="D175" s="7">
        <v>336219</v>
      </c>
      <c r="E175" s="20">
        <v>33621.9</v>
      </c>
    </row>
    <row r="176" spans="1:5">
      <c r="A176" s="19" t="s">
        <v>250</v>
      </c>
      <c r="B176" s="7" t="s">
        <v>255</v>
      </c>
      <c r="C176" s="7" t="s">
        <v>252</v>
      </c>
      <c r="D176" s="7">
        <v>365188</v>
      </c>
      <c r="E176" s="20">
        <v>36518.800000000003</v>
      </c>
    </row>
    <row r="177" spans="1:5">
      <c r="A177" s="19" t="s">
        <v>250</v>
      </c>
      <c r="B177" s="7" t="s">
        <v>255</v>
      </c>
      <c r="C177" s="7" t="s">
        <v>258</v>
      </c>
      <c r="D177" s="7">
        <v>394676</v>
      </c>
      <c r="E177" s="20">
        <v>39467.600000000006</v>
      </c>
    </row>
    <row r="178" spans="1:5">
      <c r="A178" s="19" t="s">
        <v>259</v>
      </c>
      <c r="B178" s="7" t="s">
        <v>262</v>
      </c>
      <c r="C178" s="7" t="s">
        <v>256</v>
      </c>
      <c r="D178" s="7">
        <v>301027</v>
      </c>
      <c r="E178" s="20">
        <v>30102.7</v>
      </c>
    </row>
    <row r="179" spans="1:5">
      <c r="A179" s="19" t="s">
        <v>259</v>
      </c>
      <c r="B179" s="7" t="s">
        <v>255</v>
      </c>
      <c r="C179" s="7" t="s">
        <v>252</v>
      </c>
      <c r="D179" s="7">
        <v>317659</v>
      </c>
      <c r="E179" s="20">
        <v>31765.9</v>
      </c>
    </row>
    <row r="180" spans="1:5">
      <c r="A180" s="19" t="s">
        <v>260</v>
      </c>
      <c r="B180" s="7" t="s">
        <v>253</v>
      </c>
      <c r="C180" s="7" t="s">
        <v>258</v>
      </c>
      <c r="D180" s="7">
        <v>267267</v>
      </c>
      <c r="E180" s="20">
        <v>26726.7</v>
      </c>
    </row>
    <row r="181" spans="1:5">
      <c r="A181" s="19" t="s">
        <v>259</v>
      </c>
      <c r="B181" s="7" t="s">
        <v>251</v>
      </c>
      <c r="C181" s="7" t="s">
        <v>252</v>
      </c>
      <c r="D181" s="7">
        <v>343963</v>
      </c>
      <c r="E181" s="20">
        <v>34396.300000000003</v>
      </c>
    </row>
    <row r="182" spans="1:5">
      <c r="A182" s="19" t="s">
        <v>250</v>
      </c>
      <c r="B182" s="7" t="s">
        <v>251</v>
      </c>
      <c r="C182" s="7" t="s">
        <v>256</v>
      </c>
      <c r="D182" s="7">
        <v>300931</v>
      </c>
      <c r="E182" s="20">
        <v>30093.100000000002</v>
      </c>
    </row>
    <row r="183" spans="1:5">
      <c r="A183" s="19" t="s">
        <v>260</v>
      </c>
      <c r="B183" s="7" t="s">
        <v>262</v>
      </c>
      <c r="C183" s="7" t="s">
        <v>252</v>
      </c>
      <c r="D183" s="7">
        <v>372058</v>
      </c>
      <c r="E183" s="20">
        <v>37205.800000000003</v>
      </c>
    </row>
    <row r="184" spans="1:5">
      <c r="A184" s="19" t="s">
        <v>250</v>
      </c>
      <c r="B184" s="7" t="s">
        <v>262</v>
      </c>
      <c r="C184" s="7" t="s">
        <v>258</v>
      </c>
      <c r="D184" s="7">
        <v>341918</v>
      </c>
      <c r="E184" s="20">
        <v>34191.800000000003</v>
      </c>
    </row>
    <row r="185" spans="1:5">
      <c r="A185" s="19" t="s">
        <v>254</v>
      </c>
      <c r="B185" s="7" t="s">
        <v>253</v>
      </c>
      <c r="C185" s="7" t="s">
        <v>252</v>
      </c>
      <c r="D185" s="7">
        <v>286092</v>
      </c>
      <c r="E185" s="20">
        <v>28609.200000000001</v>
      </c>
    </row>
    <row r="186" spans="1:5">
      <c r="A186" s="19" t="s">
        <v>257</v>
      </c>
      <c r="B186" s="7" t="s">
        <v>251</v>
      </c>
      <c r="C186" s="7" t="s">
        <v>258</v>
      </c>
      <c r="D186" s="7">
        <v>356266</v>
      </c>
      <c r="E186" s="20">
        <v>35626.6</v>
      </c>
    </row>
    <row r="187" spans="1:5">
      <c r="A187" s="19" t="s">
        <v>250</v>
      </c>
      <c r="B187" s="7" t="s">
        <v>251</v>
      </c>
      <c r="C187" s="7" t="s">
        <v>252</v>
      </c>
      <c r="D187" s="7">
        <v>256886</v>
      </c>
      <c r="E187" s="20">
        <v>25688.600000000002</v>
      </c>
    </row>
    <row r="188" spans="1:5">
      <c r="A188" s="19" t="s">
        <v>261</v>
      </c>
      <c r="B188" s="7" t="s">
        <v>255</v>
      </c>
      <c r="C188" s="7" t="s">
        <v>256</v>
      </c>
      <c r="D188" s="7">
        <v>346036</v>
      </c>
      <c r="E188" s="20">
        <v>34603.599999999999</v>
      </c>
    </row>
    <row r="189" spans="1:5">
      <c r="A189" s="19" t="s">
        <v>257</v>
      </c>
      <c r="B189" s="7" t="s">
        <v>262</v>
      </c>
      <c r="C189" s="7" t="s">
        <v>256</v>
      </c>
      <c r="D189" s="7">
        <v>295498</v>
      </c>
      <c r="E189" s="20">
        <v>29549.800000000003</v>
      </c>
    </row>
    <row r="190" spans="1:5">
      <c r="A190" s="19" t="s">
        <v>259</v>
      </c>
      <c r="B190" s="7" t="s">
        <v>253</v>
      </c>
      <c r="C190" s="7" t="s">
        <v>256</v>
      </c>
      <c r="D190" s="7">
        <v>266709</v>
      </c>
      <c r="E190" s="20">
        <v>26670.9</v>
      </c>
    </row>
    <row r="191" spans="1:5">
      <c r="A191" s="19" t="s">
        <v>257</v>
      </c>
      <c r="B191" s="7" t="s">
        <v>255</v>
      </c>
      <c r="C191" s="7" t="s">
        <v>258</v>
      </c>
      <c r="D191" s="7">
        <v>322636</v>
      </c>
      <c r="E191" s="20">
        <v>32263.600000000002</v>
      </c>
    </row>
    <row r="192" spans="1:5">
      <c r="A192" s="19" t="s">
        <v>261</v>
      </c>
      <c r="B192" s="7" t="s">
        <v>251</v>
      </c>
      <c r="C192" s="7" t="s">
        <v>258</v>
      </c>
      <c r="D192" s="7">
        <v>334133</v>
      </c>
      <c r="E192" s="20">
        <v>33413.300000000003</v>
      </c>
    </row>
    <row r="193" spans="1:5">
      <c r="A193" s="19" t="s">
        <v>257</v>
      </c>
      <c r="B193" s="7" t="s">
        <v>262</v>
      </c>
      <c r="C193" s="7" t="s">
        <v>258</v>
      </c>
      <c r="D193" s="7">
        <v>369604</v>
      </c>
      <c r="E193" s="20">
        <v>36960.400000000001</v>
      </c>
    </row>
    <row r="194" spans="1:5">
      <c r="A194" s="19" t="s">
        <v>259</v>
      </c>
      <c r="B194" s="7" t="s">
        <v>253</v>
      </c>
      <c r="C194" s="7" t="s">
        <v>256</v>
      </c>
      <c r="D194" s="7">
        <v>309800</v>
      </c>
      <c r="E194" s="20">
        <v>30980</v>
      </c>
    </row>
    <row r="195" spans="1:5">
      <c r="A195" s="19" t="s">
        <v>254</v>
      </c>
      <c r="B195" s="7" t="s">
        <v>262</v>
      </c>
      <c r="C195" s="7" t="s">
        <v>252</v>
      </c>
      <c r="D195" s="7">
        <v>389506</v>
      </c>
      <c r="E195" s="20">
        <v>38950.6</v>
      </c>
    </row>
    <row r="196" spans="1:5">
      <c r="A196" s="19" t="s">
        <v>257</v>
      </c>
      <c r="B196" s="7" t="s">
        <v>251</v>
      </c>
      <c r="C196" s="7" t="s">
        <v>258</v>
      </c>
      <c r="D196" s="7">
        <v>335563</v>
      </c>
      <c r="E196" s="20">
        <v>33556.300000000003</v>
      </c>
    </row>
    <row r="197" spans="1:5">
      <c r="A197" s="19" t="s">
        <v>254</v>
      </c>
      <c r="B197" s="7" t="s">
        <v>255</v>
      </c>
      <c r="C197" s="7" t="s">
        <v>258</v>
      </c>
      <c r="D197" s="7">
        <v>283545</v>
      </c>
      <c r="E197" s="20">
        <v>28354.5</v>
      </c>
    </row>
    <row r="198" spans="1:5">
      <c r="A198" s="19" t="s">
        <v>250</v>
      </c>
      <c r="B198" s="7" t="s">
        <v>262</v>
      </c>
      <c r="C198" s="7" t="s">
        <v>258</v>
      </c>
      <c r="D198" s="7">
        <v>359124</v>
      </c>
      <c r="E198" s="20">
        <v>35912.400000000001</v>
      </c>
    </row>
    <row r="199" spans="1:5">
      <c r="A199" s="19" t="s">
        <v>257</v>
      </c>
      <c r="B199" s="7" t="s">
        <v>262</v>
      </c>
      <c r="C199" s="7" t="s">
        <v>256</v>
      </c>
      <c r="D199" s="7">
        <v>356010</v>
      </c>
      <c r="E199" s="20">
        <v>35601</v>
      </c>
    </row>
    <row r="200" spans="1:5">
      <c r="A200" s="19" t="s">
        <v>261</v>
      </c>
      <c r="B200" s="7" t="s">
        <v>253</v>
      </c>
      <c r="C200" s="7" t="s">
        <v>252</v>
      </c>
      <c r="D200" s="7">
        <v>287470</v>
      </c>
      <c r="E200" s="20">
        <v>28747</v>
      </c>
    </row>
    <row r="201" spans="1:5">
      <c r="A201" s="19" t="s">
        <v>259</v>
      </c>
      <c r="B201" s="7" t="s">
        <v>262</v>
      </c>
      <c r="C201" s="7" t="s">
        <v>256</v>
      </c>
      <c r="D201" s="7">
        <v>371366</v>
      </c>
      <c r="E201" s="20">
        <v>37136.6</v>
      </c>
    </row>
    <row r="202" spans="1:5">
      <c r="A202" s="19" t="s">
        <v>259</v>
      </c>
      <c r="B202" s="7" t="s">
        <v>253</v>
      </c>
      <c r="C202" s="7" t="s">
        <v>256</v>
      </c>
      <c r="D202" s="7">
        <v>376836</v>
      </c>
      <c r="E202" s="20">
        <v>37683.599999999999</v>
      </c>
    </row>
    <row r="203" spans="1:5">
      <c r="A203" s="19" t="s">
        <v>257</v>
      </c>
      <c r="B203" s="7" t="s">
        <v>262</v>
      </c>
      <c r="C203" s="7" t="s">
        <v>258</v>
      </c>
      <c r="D203" s="7">
        <v>261273</v>
      </c>
      <c r="E203" s="20">
        <v>26127.300000000003</v>
      </c>
    </row>
    <row r="204" spans="1:5">
      <c r="A204" s="19" t="s">
        <v>250</v>
      </c>
      <c r="B204" s="7" t="s">
        <v>255</v>
      </c>
      <c r="C204" s="7" t="s">
        <v>258</v>
      </c>
      <c r="D204" s="7">
        <v>353153</v>
      </c>
      <c r="E204" s="20">
        <v>35315.300000000003</v>
      </c>
    </row>
    <row r="205" spans="1:5">
      <c r="A205" s="19" t="s">
        <v>254</v>
      </c>
      <c r="B205" s="7" t="s">
        <v>262</v>
      </c>
      <c r="C205" s="7" t="s">
        <v>252</v>
      </c>
      <c r="D205" s="7">
        <v>365875</v>
      </c>
      <c r="E205" s="20">
        <v>36587.5</v>
      </c>
    </row>
    <row r="206" spans="1:5">
      <c r="A206" s="19" t="s">
        <v>259</v>
      </c>
      <c r="B206" s="7" t="s">
        <v>253</v>
      </c>
      <c r="C206" s="7" t="s">
        <v>256</v>
      </c>
      <c r="D206" s="7">
        <v>392550</v>
      </c>
      <c r="E206" s="20">
        <v>39255</v>
      </c>
    </row>
    <row r="207" spans="1:5">
      <c r="A207" s="19" t="s">
        <v>250</v>
      </c>
      <c r="B207" s="7" t="s">
        <v>262</v>
      </c>
      <c r="C207" s="7" t="s">
        <v>256</v>
      </c>
      <c r="D207" s="7">
        <v>331389</v>
      </c>
      <c r="E207" s="20">
        <v>33138.9</v>
      </c>
    </row>
    <row r="208" spans="1:5">
      <c r="A208" s="19" t="s">
        <v>254</v>
      </c>
      <c r="B208" s="7" t="s">
        <v>262</v>
      </c>
      <c r="C208" s="7" t="s">
        <v>256</v>
      </c>
      <c r="D208" s="7">
        <v>340099</v>
      </c>
      <c r="E208" s="20">
        <v>34009.9</v>
      </c>
    </row>
    <row r="209" spans="1:5">
      <c r="A209" s="19" t="s">
        <v>259</v>
      </c>
      <c r="B209" s="7" t="s">
        <v>253</v>
      </c>
      <c r="C209" s="7" t="s">
        <v>256</v>
      </c>
      <c r="D209" s="7">
        <v>307193</v>
      </c>
      <c r="E209" s="20">
        <v>30719.300000000003</v>
      </c>
    </row>
    <row r="210" spans="1:5">
      <c r="A210" s="19" t="s">
        <v>259</v>
      </c>
      <c r="B210" s="7" t="s">
        <v>253</v>
      </c>
      <c r="C210" s="7" t="s">
        <v>258</v>
      </c>
      <c r="D210" s="7">
        <v>251334</v>
      </c>
      <c r="E210" s="20">
        <v>25133.4</v>
      </c>
    </row>
    <row r="211" spans="1:5">
      <c r="A211" s="19" t="s">
        <v>257</v>
      </c>
      <c r="B211" s="7" t="s">
        <v>253</v>
      </c>
      <c r="C211" s="7" t="s">
        <v>252</v>
      </c>
      <c r="D211" s="7">
        <v>267013</v>
      </c>
      <c r="E211" s="20">
        <v>26701.300000000003</v>
      </c>
    </row>
    <row r="212" spans="1:5">
      <c r="A212" s="19" t="s">
        <v>259</v>
      </c>
      <c r="B212" s="7" t="s">
        <v>262</v>
      </c>
      <c r="C212" s="7" t="s">
        <v>252</v>
      </c>
      <c r="D212" s="7">
        <v>385254</v>
      </c>
      <c r="E212" s="20">
        <v>38525.4</v>
      </c>
    </row>
    <row r="213" spans="1:5">
      <c r="A213" s="19" t="s">
        <v>261</v>
      </c>
      <c r="B213" s="7" t="s">
        <v>251</v>
      </c>
      <c r="C213" s="7" t="s">
        <v>252</v>
      </c>
      <c r="D213" s="7">
        <v>260767</v>
      </c>
      <c r="E213" s="20">
        <v>26076.7</v>
      </c>
    </row>
    <row r="214" spans="1:5">
      <c r="A214" s="19" t="s">
        <v>259</v>
      </c>
      <c r="B214" s="7" t="s">
        <v>253</v>
      </c>
      <c r="C214" s="7" t="s">
        <v>252</v>
      </c>
      <c r="D214" s="7">
        <v>287017</v>
      </c>
      <c r="E214" s="20">
        <v>28701.7</v>
      </c>
    </row>
    <row r="215" spans="1:5">
      <c r="A215" s="19" t="s">
        <v>257</v>
      </c>
      <c r="B215" s="7" t="s">
        <v>255</v>
      </c>
      <c r="C215" s="7" t="s">
        <v>256</v>
      </c>
      <c r="D215" s="7">
        <v>274178</v>
      </c>
      <c r="E215" s="20">
        <v>27417.800000000003</v>
      </c>
    </row>
    <row r="216" spans="1:5">
      <c r="A216" s="19" t="s">
        <v>254</v>
      </c>
      <c r="B216" s="7" t="s">
        <v>253</v>
      </c>
      <c r="C216" s="7" t="s">
        <v>258</v>
      </c>
      <c r="D216" s="7">
        <v>362117</v>
      </c>
      <c r="E216" s="20">
        <v>36211.700000000004</v>
      </c>
    </row>
    <row r="217" spans="1:5">
      <c r="A217" s="19" t="s">
        <v>250</v>
      </c>
      <c r="B217" s="7" t="s">
        <v>251</v>
      </c>
      <c r="C217" s="7" t="s">
        <v>258</v>
      </c>
      <c r="D217" s="7">
        <v>266625</v>
      </c>
      <c r="E217" s="20">
        <v>26662.5</v>
      </c>
    </row>
    <row r="218" spans="1:5">
      <c r="A218" s="19" t="s">
        <v>257</v>
      </c>
      <c r="B218" s="7" t="s">
        <v>255</v>
      </c>
      <c r="C218" s="7" t="s">
        <v>258</v>
      </c>
      <c r="D218" s="7">
        <v>394949</v>
      </c>
      <c r="E218" s="20">
        <v>39494.9</v>
      </c>
    </row>
    <row r="219" spans="1:5">
      <c r="A219" s="19" t="s">
        <v>257</v>
      </c>
      <c r="B219" s="7" t="s">
        <v>251</v>
      </c>
      <c r="C219" s="7" t="s">
        <v>252</v>
      </c>
      <c r="D219" s="7">
        <v>257240</v>
      </c>
      <c r="E219" s="20">
        <v>25724</v>
      </c>
    </row>
    <row r="220" spans="1:5">
      <c r="A220" s="19" t="s">
        <v>260</v>
      </c>
      <c r="B220" s="7" t="s">
        <v>262</v>
      </c>
      <c r="C220" s="7" t="s">
        <v>252</v>
      </c>
      <c r="D220" s="7">
        <v>359108</v>
      </c>
      <c r="E220" s="20">
        <v>35910.800000000003</v>
      </c>
    </row>
    <row r="221" spans="1:5">
      <c r="A221" s="19" t="s">
        <v>260</v>
      </c>
      <c r="B221" s="7" t="s">
        <v>255</v>
      </c>
      <c r="C221" s="7" t="s">
        <v>258</v>
      </c>
      <c r="D221" s="7">
        <v>261208</v>
      </c>
      <c r="E221" s="20">
        <v>26120.800000000003</v>
      </c>
    </row>
    <row r="222" spans="1:5">
      <c r="A222" s="19" t="s">
        <v>259</v>
      </c>
      <c r="B222" s="7" t="s">
        <v>262</v>
      </c>
      <c r="C222" s="7" t="s">
        <v>256</v>
      </c>
      <c r="D222" s="7">
        <v>349245</v>
      </c>
      <c r="E222" s="20">
        <v>34924.5</v>
      </c>
    </row>
    <row r="223" spans="1:5">
      <c r="A223" s="19" t="s">
        <v>260</v>
      </c>
      <c r="B223" s="7" t="s">
        <v>255</v>
      </c>
      <c r="C223" s="7" t="s">
        <v>258</v>
      </c>
      <c r="D223" s="7">
        <v>305956</v>
      </c>
      <c r="E223" s="20">
        <v>30595.600000000002</v>
      </c>
    </row>
    <row r="224" spans="1:5">
      <c r="A224" s="19" t="s">
        <v>250</v>
      </c>
      <c r="B224" s="7" t="s">
        <v>253</v>
      </c>
      <c r="C224" s="7" t="s">
        <v>258</v>
      </c>
      <c r="D224" s="7">
        <v>289767</v>
      </c>
      <c r="E224" s="20">
        <v>28976.7</v>
      </c>
    </row>
    <row r="225" spans="1:5">
      <c r="A225" s="19" t="s">
        <v>254</v>
      </c>
      <c r="B225" s="7" t="s">
        <v>253</v>
      </c>
      <c r="C225" s="7" t="s">
        <v>252</v>
      </c>
      <c r="D225" s="7">
        <v>294933</v>
      </c>
      <c r="E225" s="20">
        <v>29493.300000000003</v>
      </c>
    </row>
    <row r="226" spans="1:5">
      <c r="A226" s="19" t="s">
        <v>250</v>
      </c>
      <c r="B226" s="7" t="s">
        <v>262</v>
      </c>
      <c r="C226" s="7" t="s">
        <v>252</v>
      </c>
      <c r="D226" s="7">
        <v>345264</v>
      </c>
      <c r="E226" s="20">
        <v>34526.400000000001</v>
      </c>
    </row>
    <row r="227" spans="1:5">
      <c r="A227" s="19" t="s">
        <v>261</v>
      </c>
      <c r="B227" s="7" t="s">
        <v>262</v>
      </c>
      <c r="C227" s="7" t="s">
        <v>256</v>
      </c>
      <c r="D227" s="7">
        <v>299341</v>
      </c>
      <c r="E227" s="20">
        <v>29934.100000000002</v>
      </c>
    </row>
    <row r="228" spans="1:5">
      <c r="A228" s="19" t="s">
        <v>259</v>
      </c>
      <c r="B228" s="7" t="s">
        <v>251</v>
      </c>
      <c r="C228" s="7" t="s">
        <v>256</v>
      </c>
      <c r="D228" s="7">
        <v>298526</v>
      </c>
      <c r="E228" s="20">
        <v>29852.600000000002</v>
      </c>
    </row>
    <row r="229" spans="1:5">
      <c r="A229" s="19" t="s">
        <v>259</v>
      </c>
      <c r="B229" s="7" t="s">
        <v>262</v>
      </c>
      <c r="C229" s="7" t="s">
        <v>256</v>
      </c>
      <c r="D229" s="7">
        <v>285602</v>
      </c>
      <c r="E229" s="20">
        <v>28560.2</v>
      </c>
    </row>
    <row r="230" spans="1:5">
      <c r="A230" s="19" t="s">
        <v>257</v>
      </c>
      <c r="B230" s="7" t="s">
        <v>253</v>
      </c>
      <c r="C230" s="7" t="s">
        <v>258</v>
      </c>
      <c r="D230" s="7">
        <v>352023</v>
      </c>
      <c r="E230" s="20">
        <v>35202.300000000003</v>
      </c>
    </row>
    <row r="231" spans="1:5">
      <c r="A231" s="19" t="s">
        <v>257</v>
      </c>
      <c r="B231" s="7" t="s">
        <v>255</v>
      </c>
      <c r="C231" s="7" t="s">
        <v>258</v>
      </c>
      <c r="D231" s="7">
        <v>285348</v>
      </c>
      <c r="E231" s="20">
        <v>28534.800000000003</v>
      </c>
    </row>
    <row r="232" spans="1:5">
      <c r="A232" s="19" t="s">
        <v>261</v>
      </c>
      <c r="B232" s="7" t="s">
        <v>251</v>
      </c>
      <c r="C232" s="7" t="s">
        <v>258</v>
      </c>
      <c r="D232" s="7">
        <v>352043</v>
      </c>
      <c r="E232" s="20">
        <v>35204.300000000003</v>
      </c>
    </row>
    <row r="233" spans="1:5">
      <c r="A233" s="19" t="s">
        <v>250</v>
      </c>
      <c r="B233" s="7" t="s">
        <v>262</v>
      </c>
      <c r="C233" s="7" t="s">
        <v>258</v>
      </c>
      <c r="D233" s="7">
        <v>337253</v>
      </c>
      <c r="E233" s="20">
        <v>33725.300000000003</v>
      </c>
    </row>
    <row r="234" spans="1:5">
      <c r="A234" s="19" t="s">
        <v>257</v>
      </c>
      <c r="B234" s="7" t="s">
        <v>255</v>
      </c>
      <c r="C234" s="7" t="s">
        <v>258</v>
      </c>
      <c r="D234" s="7">
        <v>378702</v>
      </c>
      <c r="E234" s="20">
        <v>37870.200000000004</v>
      </c>
    </row>
    <row r="235" spans="1:5">
      <c r="A235" s="19" t="s">
        <v>250</v>
      </c>
      <c r="B235" s="7" t="s">
        <v>253</v>
      </c>
      <c r="C235" s="7" t="s">
        <v>258</v>
      </c>
      <c r="D235" s="7">
        <v>267445</v>
      </c>
      <c r="E235" s="20">
        <v>26744.5</v>
      </c>
    </row>
    <row r="236" spans="1:5">
      <c r="A236" s="19" t="s">
        <v>257</v>
      </c>
      <c r="B236" s="7" t="s">
        <v>251</v>
      </c>
      <c r="C236" s="7" t="s">
        <v>256</v>
      </c>
      <c r="D236" s="7">
        <v>251877</v>
      </c>
      <c r="E236" s="20">
        <v>25187.7</v>
      </c>
    </row>
    <row r="237" spans="1:5">
      <c r="A237" s="19" t="s">
        <v>254</v>
      </c>
      <c r="B237" s="7" t="s">
        <v>255</v>
      </c>
      <c r="C237" s="7" t="s">
        <v>256</v>
      </c>
      <c r="D237" s="7">
        <v>382346</v>
      </c>
      <c r="E237" s="20">
        <v>38234.6</v>
      </c>
    </row>
    <row r="238" spans="1:5">
      <c r="A238" s="19" t="s">
        <v>260</v>
      </c>
      <c r="B238" s="7" t="s">
        <v>253</v>
      </c>
      <c r="C238" s="7" t="s">
        <v>256</v>
      </c>
      <c r="D238" s="7">
        <v>327532</v>
      </c>
      <c r="E238" s="20">
        <v>32753.200000000001</v>
      </c>
    </row>
    <row r="239" spans="1:5">
      <c r="A239" s="19" t="s">
        <v>254</v>
      </c>
      <c r="B239" s="7" t="s">
        <v>251</v>
      </c>
      <c r="C239" s="7" t="s">
        <v>252</v>
      </c>
      <c r="D239" s="7">
        <v>329563</v>
      </c>
      <c r="E239" s="20">
        <v>32956.300000000003</v>
      </c>
    </row>
    <row r="240" spans="1:5">
      <c r="A240" s="19" t="s">
        <v>257</v>
      </c>
      <c r="B240" s="7" t="s">
        <v>251</v>
      </c>
      <c r="C240" s="7" t="s">
        <v>258</v>
      </c>
      <c r="D240" s="7">
        <v>397808</v>
      </c>
      <c r="E240" s="20">
        <v>39780.800000000003</v>
      </c>
    </row>
    <row r="241" spans="1:5">
      <c r="A241" s="19" t="s">
        <v>254</v>
      </c>
      <c r="B241" s="7" t="s">
        <v>262</v>
      </c>
      <c r="C241" s="7" t="s">
        <v>258</v>
      </c>
      <c r="D241" s="7">
        <v>298977</v>
      </c>
      <c r="E241" s="20">
        <v>29897.7</v>
      </c>
    </row>
    <row r="242" spans="1:5">
      <c r="A242" s="19" t="s">
        <v>260</v>
      </c>
      <c r="B242" s="7" t="s">
        <v>262</v>
      </c>
      <c r="C242" s="7" t="s">
        <v>258</v>
      </c>
      <c r="D242" s="7">
        <v>367010</v>
      </c>
      <c r="E242" s="20">
        <v>36701</v>
      </c>
    </row>
    <row r="243" spans="1:5">
      <c r="A243" s="19" t="s">
        <v>250</v>
      </c>
      <c r="B243" s="7" t="s">
        <v>255</v>
      </c>
      <c r="C243" s="7" t="s">
        <v>252</v>
      </c>
      <c r="D243" s="7">
        <v>367300</v>
      </c>
      <c r="E243" s="20">
        <v>36730</v>
      </c>
    </row>
    <row r="244" spans="1:5">
      <c r="A244" s="24" t="s">
        <v>261</v>
      </c>
      <c r="B244" s="25" t="s">
        <v>262</v>
      </c>
      <c r="C244" s="25" t="s">
        <v>258</v>
      </c>
      <c r="D244" s="25">
        <v>348313</v>
      </c>
      <c r="E244" s="26">
        <v>34831.300000000003</v>
      </c>
    </row>
    <row r="245" spans="1:5">
      <c r="A245" s="24" t="s">
        <v>240</v>
      </c>
      <c r="B245" s="25"/>
      <c r="C245" s="25"/>
      <c r="D245" s="25"/>
      <c r="E245" s="26">
        <f>SUBTOTAL(109,Table1[Commission])</f>
        <v>5572175.6999999983</v>
      </c>
    </row>
  </sheetData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E48AE-48DF-4435-BA80-C053EBCD6F63}">
  <dimension ref="A1:K33"/>
  <sheetViews>
    <sheetView zoomScale="112" zoomScaleNormal="112" workbookViewId="0">
      <selection activeCell="J10" sqref="J10"/>
    </sheetView>
  </sheetViews>
  <sheetFormatPr defaultColWidth="25.5703125" defaultRowHeight="15"/>
  <cols>
    <col min="11" max="11" width="30.42578125" customWidth="1"/>
  </cols>
  <sheetData>
    <row r="1" spans="1:11">
      <c r="A1" t="s">
        <v>266</v>
      </c>
    </row>
    <row r="2" spans="1:11">
      <c r="A2" s="12"/>
    </row>
    <row r="4" spans="1:11" ht="15.75">
      <c r="A4" s="11" t="s">
        <v>1</v>
      </c>
      <c r="B4" s="11" t="s">
        <v>267</v>
      </c>
      <c r="C4" s="11" t="s">
        <v>268</v>
      </c>
      <c r="D4" s="11" t="s">
        <v>269</v>
      </c>
      <c r="E4" s="11" t="s">
        <v>270</v>
      </c>
      <c r="F4" s="11" t="s">
        <v>271</v>
      </c>
      <c r="G4" s="11" t="s">
        <v>272</v>
      </c>
      <c r="H4" s="11" t="s">
        <v>273</v>
      </c>
      <c r="I4" s="11" t="s">
        <v>274</v>
      </c>
      <c r="J4" s="11" t="s">
        <v>275</v>
      </c>
      <c r="K4" s="11" t="s">
        <v>276</v>
      </c>
    </row>
    <row r="5" spans="1:11">
      <c r="A5" s="13" t="s">
        <v>277</v>
      </c>
      <c r="B5" s="13" t="s">
        <v>278</v>
      </c>
      <c r="C5" s="13" t="s">
        <v>279</v>
      </c>
      <c r="D5" s="13" t="str">
        <f>_xlfn.CONCAT(A5, " ",B5," ",C5," " )</f>
        <v xml:space="preserve">ASHWINI RAMESH GHATE </v>
      </c>
      <c r="E5" s="13" t="str">
        <f>A5 &amp; " " &amp; C5</f>
        <v>ASHWINI GHATE</v>
      </c>
      <c r="F5" s="13" t="str">
        <f>LOWER(D5)</f>
        <v xml:space="preserve">ashwini ramesh ghate </v>
      </c>
      <c r="G5" s="13" t="str">
        <f>UPPER(F5)</f>
        <v xml:space="preserve">ASHWINI RAMESH GHATE </v>
      </c>
      <c r="H5" s="13" t="str">
        <f>PROPER(G5)</f>
        <v xml:space="preserve">Ashwini Ramesh Ghate </v>
      </c>
      <c r="I5" s="13" t="str">
        <f>LEFT(H5,4)</f>
        <v>Ashw</v>
      </c>
      <c r="J5" s="13" t="str">
        <f>RIGHT(H5,4)</f>
        <v xml:space="preserve">ate </v>
      </c>
      <c r="K5" s="27" t="str">
        <f>CONCATENATE(PROPER(E5),"@gmail.com")</f>
        <v>Ashwini Ghate@gmail.com</v>
      </c>
    </row>
    <row r="6" spans="1:11">
      <c r="A6" s="13" t="s">
        <v>280</v>
      </c>
      <c r="B6" s="13" t="s">
        <v>281</v>
      </c>
      <c r="C6" s="13" t="s">
        <v>282</v>
      </c>
      <c r="D6" s="13" t="str">
        <f t="shared" ref="D6:D33" si="0">_xlfn.CONCAT(A6, " ",B6," ",C6," " )</f>
        <v xml:space="preserve">MEEHIR SURESH BUDHWANI </v>
      </c>
      <c r="E6" s="13" t="str">
        <f t="shared" ref="E6:E33" si="1">A6 &amp; " " &amp; C6</f>
        <v>MEEHIR BUDHWANI</v>
      </c>
      <c r="F6" s="13" t="str">
        <f t="shared" ref="F6:F33" si="2">LOWER(D6)</f>
        <v xml:space="preserve">meehir suresh budhwani </v>
      </c>
      <c r="G6" s="13" t="str">
        <f t="shared" ref="G6:G33" si="3">UPPER(F6)</f>
        <v xml:space="preserve">MEEHIR SURESH BUDHWANI </v>
      </c>
      <c r="H6" s="13" t="str">
        <f t="shared" ref="H6:H33" si="4">PROPER(G6)</f>
        <v xml:space="preserve">Meehir Suresh Budhwani </v>
      </c>
      <c r="I6" s="13" t="str">
        <f t="shared" ref="I6:I33" si="5">LEFT(H6,4)</f>
        <v>Meeh</v>
      </c>
      <c r="J6" s="13" t="str">
        <f t="shared" ref="J6:J33" si="6">RIGHT(H6,4)</f>
        <v xml:space="preserve">ani </v>
      </c>
      <c r="K6" s="27" t="str">
        <f t="shared" ref="K6:K33" si="7">CONCATENATE(PROPER(E6),"@gmail.com")</f>
        <v>Meehir Budhwani@gmail.com</v>
      </c>
    </row>
    <row r="7" spans="1:11">
      <c r="A7" s="13" t="s">
        <v>283</v>
      </c>
      <c r="B7" s="13" t="s">
        <v>284</v>
      </c>
      <c r="C7" s="13" t="s">
        <v>285</v>
      </c>
      <c r="D7" s="13" t="str">
        <f t="shared" si="0"/>
        <v xml:space="preserve">APOORVA VIJAY BELDARE </v>
      </c>
      <c r="E7" s="13" t="str">
        <f t="shared" si="1"/>
        <v>APOORVA BELDARE</v>
      </c>
      <c r="F7" s="13" t="str">
        <f t="shared" si="2"/>
        <v xml:space="preserve">apoorva vijay beldare </v>
      </c>
      <c r="G7" s="13" t="str">
        <f t="shared" si="3"/>
        <v xml:space="preserve">APOORVA VIJAY BELDARE </v>
      </c>
      <c r="H7" s="13" t="str">
        <f t="shared" si="4"/>
        <v xml:space="preserve">Apoorva Vijay Beldare </v>
      </c>
      <c r="I7" s="13" t="str">
        <f t="shared" si="5"/>
        <v>Apoo</v>
      </c>
      <c r="J7" s="13" t="str">
        <f t="shared" si="6"/>
        <v xml:space="preserve">are </v>
      </c>
      <c r="K7" s="27" t="str">
        <f t="shared" si="7"/>
        <v>Apoorva Beldare@gmail.com</v>
      </c>
    </row>
    <row r="8" spans="1:11">
      <c r="A8" s="13" t="s">
        <v>286</v>
      </c>
      <c r="B8" s="13" t="s">
        <v>278</v>
      </c>
      <c r="C8" s="13" t="s">
        <v>287</v>
      </c>
      <c r="D8" s="13" t="str">
        <f t="shared" si="0"/>
        <v xml:space="preserve">BHAGYASHRI RAMESH GHOMAN </v>
      </c>
      <c r="E8" s="13" t="str">
        <f t="shared" si="1"/>
        <v>BHAGYASHRI GHOMAN</v>
      </c>
      <c r="F8" s="13" t="str">
        <f t="shared" si="2"/>
        <v xml:space="preserve">bhagyashri ramesh ghoman </v>
      </c>
      <c r="G8" s="13" t="str">
        <f t="shared" si="3"/>
        <v xml:space="preserve">BHAGYASHRI RAMESH GHOMAN </v>
      </c>
      <c r="H8" s="13" t="str">
        <f t="shared" si="4"/>
        <v xml:space="preserve">Bhagyashri Ramesh Ghoman </v>
      </c>
      <c r="I8" s="13" t="str">
        <f t="shared" si="5"/>
        <v>Bhag</v>
      </c>
      <c r="J8" s="13" t="str">
        <f t="shared" si="6"/>
        <v xml:space="preserve">man </v>
      </c>
      <c r="K8" s="27" t="str">
        <f t="shared" si="7"/>
        <v>Bhagyashri Ghoman@gmail.com</v>
      </c>
    </row>
    <row r="9" spans="1:11">
      <c r="A9" s="13" t="s">
        <v>288</v>
      </c>
      <c r="B9" s="13" t="s">
        <v>289</v>
      </c>
      <c r="C9" s="13" t="s">
        <v>290</v>
      </c>
      <c r="D9" s="13" t="str">
        <f t="shared" si="0"/>
        <v xml:space="preserve">AJAY WAMAN ADHAV </v>
      </c>
      <c r="E9" s="13" t="str">
        <f t="shared" si="1"/>
        <v>AJAY ADHAV</v>
      </c>
      <c r="F9" s="13" t="str">
        <f t="shared" si="2"/>
        <v xml:space="preserve">ajay waman adhav </v>
      </c>
      <c r="G9" s="13" t="str">
        <f t="shared" si="3"/>
        <v xml:space="preserve">AJAY WAMAN ADHAV </v>
      </c>
      <c r="H9" s="13" t="str">
        <f t="shared" si="4"/>
        <v xml:space="preserve">Ajay Waman Adhav </v>
      </c>
      <c r="I9" s="13" t="str">
        <f t="shared" si="5"/>
        <v>Ajay</v>
      </c>
      <c r="J9" s="13" t="str">
        <f t="shared" si="6"/>
        <v xml:space="preserve">hav </v>
      </c>
      <c r="K9" s="27" t="str">
        <f t="shared" si="7"/>
        <v>Ajay Adhav@gmail.com</v>
      </c>
    </row>
    <row r="10" spans="1:11">
      <c r="A10" s="13" t="s">
        <v>291</v>
      </c>
      <c r="B10" s="13" t="s">
        <v>292</v>
      </c>
      <c r="C10" s="13" t="s">
        <v>293</v>
      </c>
      <c r="D10" s="13" t="str">
        <f t="shared" si="0"/>
        <v xml:space="preserve">FARHIN VASANTHA BHARATE </v>
      </c>
      <c r="E10" s="13" t="str">
        <f t="shared" si="1"/>
        <v>FARHIN BHARATE</v>
      </c>
      <c r="F10" s="13" t="str">
        <f t="shared" si="2"/>
        <v xml:space="preserve">farhin vasantha bharate </v>
      </c>
      <c r="G10" s="13" t="str">
        <f t="shared" si="3"/>
        <v xml:space="preserve">FARHIN VASANTHA BHARATE </v>
      </c>
      <c r="H10" s="13" t="str">
        <f t="shared" si="4"/>
        <v xml:space="preserve">Farhin Vasantha Bharate </v>
      </c>
      <c r="I10" s="13" t="str">
        <f t="shared" si="5"/>
        <v>Farh</v>
      </c>
      <c r="J10" s="13" t="str">
        <f t="shared" si="6"/>
        <v xml:space="preserve">ate </v>
      </c>
      <c r="K10" s="27" t="str">
        <f t="shared" si="7"/>
        <v>Farhin Bharate@gmail.com</v>
      </c>
    </row>
    <row r="11" spans="1:11">
      <c r="A11" s="13" t="s">
        <v>294</v>
      </c>
      <c r="B11" s="13" t="s">
        <v>295</v>
      </c>
      <c r="C11" s="13" t="s">
        <v>296</v>
      </c>
      <c r="D11" s="13" t="str">
        <f t="shared" si="0"/>
        <v xml:space="preserve">DEBOLINA RAMCHANDRA GODHANE </v>
      </c>
      <c r="E11" s="13" t="str">
        <f t="shared" si="1"/>
        <v>DEBOLINA GODHANE</v>
      </c>
      <c r="F11" s="13" t="str">
        <f t="shared" si="2"/>
        <v xml:space="preserve">debolina ramchandra godhane </v>
      </c>
      <c r="G11" s="13" t="str">
        <f t="shared" si="3"/>
        <v xml:space="preserve">DEBOLINA RAMCHANDRA GODHANE </v>
      </c>
      <c r="H11" s="13" t="str">
        <f t="shared" si="4"/>
        <v xml:space="preserve">Debolina Ramchandra Godhane </v>
      </c>
      <c r="I11" s="13" t="str">
        <f t="shared" si="5"/>
        <v>Debo</v>
      </c>
      <c r="J11" s="13" t="str">
        <f t="shared" si="6"/>
        <v xml:space="preserve">ane </v>
      </c>
      <c r="K11" s="27" t="str">
        <f t="shared" si="7"/>
        <v>Debolina Godhane@gmail.com</v>
      </c>
    </row>
    <row r="12" spans="1:11">
      <c r="A12" s="13" t="s">
        <v>297</v>
      </c>
      <c r="B12" s="13" t="s">
        <v>298</v>
      </c>
      <c r="C12" s="13" t="s">
        <v>299</v>
      </c>
      <c r="D12" s="13" t="str">
        <f t="shared" si="0"/>
        <v xml:space="preserve">NEHA SUNIL CHAUDHARI </v>
      </c>
      <c r="E12" s="13" t="str">
        <f t="shared" si="1"/>
        <v>NEHA CHAUDHARI</v>
      </c>
      <c r="F12" s="13" t="str">
        <f t="shared" si="2"/>
        <v xml:space="preserve">neha sunil chaudhari </v>
      </c>
      <c r="G12" s="13" t="str">
        <f t="shared" si="3"/>
        <v xml:space="preserve">NEHA SUNIL CHAUDHARI </v>
      </c>
      <c r="H12" s="13" t="str">
        <f t="shared" si="4"/>
        <v xml:space="preserve">Neha Sunil Chaudhari </v>
      </c>
      <c r="I12" s="13" t="str">
        <f t="shared" si="5"/>
        <v>Neha</v>
      </c>
      <c r="J12" s="13" t="str">
        <f t="shared" si="6"/>
        <v xml:space="preserve">ari </v>
      </c>
      <c r="K12" s="27" t="str">
        <f t="shared" si="7"/>
        <v>Neha Chaudhari@gmail.com</v>
      </c>
    </row>
    <row r="13" spans="1:11">
      <c r="A13" s="13" t="s">
        <v>300</v>
      </c>
      <c r="B13" s="13" t="s">
        <v>298</v>
      </c>
      <c r="C13" s="13" t="s">
        <v>301</v>
      </c>
      <c r="D13" s="13" t="str">
        <f t="shared" si="0"/>
        <v xml:space="preserve">NIKITA SUNIL CHAUDHARY </v>
      </c>
      <c r="E13" s="13" t="str">
        <f t="shared" si="1"/>
        <v>NIKITA CHAUDHARY</v>
      </c>
      <c r="F13" s="13" t="str">
        <f t="shared" si="2"/>
        <v xml:space="preserve">nikita sunil chaudhary </v>
      </c>
      <c r="G13" s="13" t="str">
        <f t="shared" si="3"/>
        <v xml:space="preserve">NIKITA SUNIL CHAUDHARY </v>
      </c>
      <c r="H13" s="13" t="str">
        <f t="shared" si="4"/>
        <v xml:space="preserve">Nikita Sunil Chaudhary </v>
      </c>
      <c r="I13" s="13" t="str">
        <f t="shared" si="5"/>
        <v>Niki</v>
      </c>
      <c r="J13" s="13" t="str">
        <f t="shared" si="6"/>
        <v xml:space="preserve">ary </v>
      </c>
      <c r="K13" s="27" t="str">
        <f t="shared" si="7"/>
        <v>Nikita Chaudhary@gmail.com</v>
      </c>
    </row>
    <row r="14" spans="1:11">
      <c r="A14" s="13" t="s">
        <v>302</v>
      </c>
      <c r="B14" s="13" t="s">
        <v>303</v>
      </c>
      <c r="C14" s="13" t="s">
        <v>304</v>
      </c>
      <c r="D14" s="13" t="str">
        <f t="shared" si="0"/>
        <v xml:space="preserve">YASH ADESH KUMAR </v>
      </c>
      <c r="E14" s="13" t="str">
        <f t="shared" si="1"/>
        <v>YASH KUMAR</v>
      </c>
      <c r="F14" s="13" t="str">
        <f t="shared" si="2"/>
        <v xml:space="preserve">yash adesh kumar </v>
      </c>
      <c r="G14" s="13" t="str">
        <f t="shared" si="3"/>
        <v xml:space="preserve">YASH ADESH KUMAR </v>
      </c>
      <c r="H14" s="13" t="str">
        <f t="shared" si="4"/>
        <v xml:space="preserve">Yash Adesh Kumar </v>
      </c>
      <c r="I14" s="13" t="str">
        <f t="shared" si="5"/>
        <v>Yash</v>
      </c>
      <c r="J14" s="13" t="str">
        <f t="shared" si="6"/>
        <v xml:space="preserve">mar </v>
      </c>
      <c r="K14" s="27" t="str">
        <f t="shared" si="7"/>
        <v>Yash Kumar@gmail.com</v>
      </c>
    </row>
    <row r="15" spans="1:11">
      <c r="A15" s="13" t="s">
        <v>305</v>
      </c>
      <c r="B15" s="13" t="s">
        <v>288</v>
      </c>
      <c r="C15" s="13" t="s">
        <v>306</v>
      </c>
      <c r="D15" s="13" t="str">
        <f t="shared" si="0"/>
        <v xml:space="preserve">VAIBHAVI AJAY SHEKHAR </v>
      </c>
      <c r="E15" s="13" t="str">
        <f t="shared" si="1"/>
        <v>VAIBHAVI SHEKHAR</v>
      </c>
      <c r="F15" s="13" t="str">
        <f t="shared" si="2"/>
        <v xml:space="preserve">vaibhavi ajay shekhar </v>
      </c>
      <c r="G15" s="13" t="str">
        <f t="shared" si="3"/>
        <v xml:space="preserve">VAIBHAVI AJAY SHEKHAR </v>
      </c>
      <c r="H15" s="13" t="str">
        <f t="shared" si="4"/>
        <v xml:space="preserve">Vaibhavi Ajay Shekhar </v>
      </c>
      <c r="I15" s="13" t="str">
        <f t="shared" si="5"/>
        <v>Vaib</v>
      </c>
      <c r="J15" s="13" t="str">
        <f t="shared" si="6"/>
        <v xml:space="preserve">har </v>
      </c>
      <c r="K15" s="27" t="str">
        <f t="shared" si="7"/>
        <v>Vaibhavi Shekhar@gmail.com</v>
      </c>
    </row>
    <row r="16" spans="1:11">
      <c r="A16" s="13" t="s">
        <v>307</v>
      </c>
      <c r="B16" s="13" t="s">
        <v>288</v>
      </c>
      <c r="C16" s="13" t="s">
        <v>308</v>
      </c>
      <c r="D16" s="13" t="str">
        <f t="shared" si="0"/>
        <v xml:space="preserve">SUKANYA AJAY DHANANJAY </v>
      </c>
      <c r="E16" s="13" t="str">
        <f t="shared" si="1"/>
        <v>SUKANYA DHANANJAY</v>
      </c>
      <c r="F16" s="13" t="str">
        <f t="shared" si="2"/>
        <v xml:space="preserve">sukanya ajay dhananjay </v>
      </c>
      <c r="G16" s="13" t="str">
        <f t="shared" si="3"/>
        <v xml:space="preserve">SUKANYA AJAY DHANANJAY </v>
      </c>
      <c r="H16" s="13" t="str">
        <f t="shared" si="4"/>
        <v xml:space="preserve">Sukanya Ajay Dhananjay </v>
      </c>
      <c r="I16" s="13" t="str">
        <f t="shared" si="5"/>
        <v>Suka</v>
      </c>
      <c r="J16" s="13" t="str">
        <f t="shared" si="6"/>
        <v xml:space="preserve">jay </v>
      </c>
      <c r="K16" s="27" t="str">
        <f t="shared" si="7"/>
        <v>Sukanya Dhananjay@gmail.com</v>
      </c>
    </row>
    <row r="17" spans="1:11">
      <c r="A17" s="13" t="s">
        <v>309</v>
      </c>
      <c r="B17" s="13" t="s">
        <v>310</v>
      </c>
      <c r="C17" s="13" t="s">
        <v>311</v>
      </c>
      <c r="D17" s="13" t="str">
        <f t="shared" si="0"/>
        <v xml:space="preserve">SHIVANI AJIT RITESH </v>
      </c>
      <c r="E17" s="13" t="str">
        <f t="shared" si="1"/>
        <v>SHIVANI RITESH</v>
      </c>
      <c r="F17" s="13" t="str">
        <f t="shared" si="2"/>
        <v xml:space="preserve">shivani ajit ritesh </v>
      </c>
      <c r="G17" s="13" t="str">
        <f t="shared" si="3"/>
        <v xml:space="preserve">SHIVANI AJIT RITESH </v>
      </c>
      <c r="H17" s="13" t="str">
        <f t="shared" si="4"/>
        <v xml:space="preserve">Shivani Ajit Ritesh </v>
      </c>
      <c r="I17" s="13" t="str">
        <f t="shared" si="5"/>
        <v>Shiv</v>
      </c>
      <c r="J17" s="13" t="str">
        <f t="shared" si="6"/>
        <v xml:space="preserve">esh </v>
      </c>
      <c r="K17" s="27" t="str">
        <f t="shared" si="7"/>
        <v>Shivani Ritesh@gmail.com</v>
      </c>
    </row>
    <row r="18" spans="1:11">
      <c r="A18" s="13" t="s">
        <v>312</v>
      </c>
      <c r="B18" s="13" t="s">
        <v>313</v>
      </c>
      <c r="C18" s="13" t="s">
        <v>314</v>
      </c>
      <c r="D18" s="13" t="str">
        <f t="shared" si="0"/>
        <v xml:space="preserve">SHEETAL ANAND AWALGAONKAR </v>
      </c>
      <c r="E18" s="13" t="str">
        <f t="shared" si="1"/>
        <v>SHEETAL AWALGAONKAR</v>
      </c>
      <c r="F18" s="13" t="str">
        <f t="shared" si="2"/>
        <v xml:space="preserve">sheetal anand awalgaonkar </v>
      </c>
      <c r="G18" s="13" t="str">
        <f t="shared" si="3"/>
        <v xml:space="preserve">SHEETAL ANAND AWALGAONKAR </v>
      </c>
      <c r="H18" s="13" t="str">
        <f t="shared" si="4"/>
        <v xml:space="preserve">Sheetal Anand Awalgaonkar </v>
      </c>
      <c r="I18" s="13" t="str">
        <f t="shared" si="5"/>
        <v>Shee</v>
      </c>
      <c r="J18" s="13" t="str">
        <f t="shared" si="6"/>
        <v xml:space="preserve">kar </v>
      </c>
      <c r="K18" s="27" t="str">
        <f t="shared" si="7"/>
        <v>Sheetal Awalgaonkar@gmail.com</v>
      </c>
    </row>
    <row r="19" spans="1:11">
      <c r="A19" s="13" t="s">
        <v>315</v>
      </c>
      <c r="B19" s="13" t="s">
        <v>313</v>
      </c>
      <c r="C19" s="13" t="s">
        <v>316</v>
      </c>
      <c r="D19" s="13" t="str">
        <f t="shared" si="0"/>
        <v xml:space="preserve">SAYANTAN ANAND GAWANDE </v>
      </c>
      <c r="E19" s="13" t="str">
        <f t="shared" si="1"/>
        <v>SAYANTAN GAWANDE</v>
      </c>
      <c r="F19" s="13" t="str">
        <f t="shared" si="2"/>
        <v xml:space="preserve">sayantan anand gawande </v>
      </c>
      <c r="G19" s="13" t="str">
        <f t="shared" si="3"/>
        <v xml:space="preserve">SAYANTAN ANAND GAWANDE </v>
      </c>
      <c r="H19" s="13" t="str">
        <f t="shared" si="4"/>
        <v xml:space="preserve">Sayantan Anand Gawande </v>
      </c>
      <c r="I19" s="13" t="str">
        <f t="shared" si="5"/>
        <v>Saya</v>
      </c>
      <c r="J19" s="13" t="str">
        <f t="shared" si="6"/>
        <v xml:space="preserve">nde </v>
      </c>
      <c r="K19" s="27" t="str">
        <f t="shared" si="7"/>
        <v>Sayantan Gawande@gmail.com</v>
      </c>
    </row>
    <row r="20" spans="1:11">
      <c r="A20" s="13" t="s">
        <v>317</v>
      </c>
      <c r="B20" s="13" t="s">
        <v>318</v>
      </c>
      <c r="C20" s="13" t="s">
        <v>319</v>
      </c>
      <c r="D20" s="13" t="str">
        <f t="shared" si="0"/>
        <v xml:space="preserve">SANTOSH ANANDKUMAR GADEKAR </v>
      </c>
      <c r="E20" s="13" t="str">
        <f t="shared" si="1"/>
        <v>SANTOSH GADEKAR</v>
      </c>
      <c r="F20" s="13" t="str">
        <f t="shared" si="2"/>
        <v xml:space="preserve">santosh anandkumar gadekar </v>
      </c>
      <c r="G20" s="13" t="str">
        <f t="shared" si="3"/>
        <v xml:space="preserve">SANTOSH ANANDKUMAR GADEKAR </v>
      </c>
      <c r="H20" s="13" t="str">
        <f t="shared" si="4"/>
        <v xml:space="preserve">Santosh Anandkumar Gadekar </v>
      </c>
      <c r="I20" s="13" t="str">
        <f t="shared" si="5"/>
        <v>Sant</v>
      </c>
      <c r="J20" s="13" t="str">
        <f t="shared" si="6"/>
        <v xml:space="preserve">kar </v>
      </c>
      <c r="K20" s="27" t="str">
        <f t="shared" si="7"/>
        <v>Santosh Gadekar@gmail.com</v>
      </c>
    </row>
    <row r="21" spans="1:11">
      <c r="A21" s="13" t="s">
        <v>320</v>
      </c>
      <c r="B21" s="13" t="s">
        <v>321</v>
      </c>
      <c r="C21" s="13" t="s">
        <v>322</v>
      </c>
      <c r="D21" s="13" t="str">
        <f t="shared" si="0"/>
        <v xml:space="preserve">SANKET ANIL KELKAR </v>
      </c>
      <c r="E21" s="13" t="str">
        <f t="shared" si="1"/>
        <v>SANKET KELKAR</v>
      </c>
      <c r="F21" s="13" t="str">
        <f t="shared" si="2"/>
        <v xml:space="preserve">sanket anil kelkar </v>
      </c>
      <c r="G21" s="13" t="str">
        <f t="shared" si="3"/>
        <v xml:space="preserve">SANKET ANIL KELKAR </v>
      </c>
      <c r="H21" s="13" t="str">
        <f t="shared" si="4"/>
        <v xml:space="preserve">Sanket Anil Kelkar </v>
      </c>
      <c r="I21" s="13" t="str">
        <f t="shared" si="5"/>
        <v>Sank</v>
      </c>
      <c r="J21" s="13" t="str">
        <f t="shared" si="6"/>
        <v xml:space="preserve">kar </v>
      </c>
      <c r="K21" s="27" t="str">
        <f t="shared" si="7"/>
        <v>Sanket Kelkar@gmail.com</v>
      </c>
    </row>
    <row r="22" spans="1:11">
      <c r="A22" s="13" t="s">
        <v>323</v>
      </c>
      <c r="B22" s="13" t="s">
        <v>321</v>
      </c>
      <c r="C22" s="13" t="s">
        <v>324</v>
      </c>
      <c r="D22" s="13" t="str">
        <f t="shared" si="0"/>
        <v xml:space="preserve">SACHIN ANIL SHARMA </v>
      </c>
      <c r="E22" s="13" t="str">
        <f t="shared" si="1"/>
        <v>SACHIN SHARMA</v>
      </c>
      <c r="F22" s="13" t="str">
        <f t="shared" si="2"/>
        <v xml:space="preserve">sachin anil sharma </v>
      </c>
      <c r="G22" s="13" t="str">
        <f t="shared" si="3"/>
        <v xml:space="preserve">SACHIN ANIL SHARMA </v>
      </c>
      <c r="H22" s="13" t="str">
        <f t="shared" si="4"/>
        <v xml:space="preserve">Sachin Anil Sharma </v>
      </c>
      <c r="I22" s="13" t="str">
        <f t="shared" si="5"/>
        <v>Sach</v>
      </c>
      <c r="J22" s="13" t="str">
        <f t="shared" si="6"/>
        <v xml:space="preserve">rma </v>
      </c>
      <c r="K22" s="27" t="str">
        <f t="shared" si="7"/>
        <v>Sachin Sharma@gmail.com</v>
      </c>
    </row>
    <row r="23" spans="1:11">
      <c r="A23" s="13" t="s">
        <v>325</v>
      </c>
      <c r="B23" s="13" t="s">
        <v>326</v>
      </c>
      <c r="C23" s="13" t="s">
        <v>327</v>
      </c>
      <c r="D23" s="13" t="str">
        <f t="shared" si="0"/>
        <v xml:space="preserve">RITIKA ARJUN FADKE </v>
      </c>
      <c r="E23" s="13" t="str">
        <f t="shared" si="1"/>
        <v>RITIKA FADKE</v>
      </c>
      <c r="F23" s="13" t="str">
        <f t="shared" si="2"/>
        <v xml:space="preserve">ritika arjun fadke </v>
      </c>
      <c r="G23" s="13" t="str">
        <f t="shared" si="3"/>
        <v xml:space="preserve">RITIKA ARJUN FADKE </v>
      </c>
      <c r="H23" s="13" t="str">
        <f t="shared" si="4"/>
        <v xml:space="preserve">Ritika Arjun Fadke </v>
      </c>
      <c r="I23" s="13" t="str">
        <f t="shared" si="5"/>
        <v>Riti</v>
      </c>
      <c r="J23" s="13" t="str">
        <f t="shared" si="6"/>
        <v xml:space="preserve">dke </v>
      </c>
      <c r="K23" s="27" t="str">
        <f t="shared" si="7"/>
        <v>Ritika Fadke@gmail.com</v>
      </c>
    </row>
    <row r="24" spans="1:11">
      <c r="A24" s="13" t="s">
        <v>311</v>
      </c>
      <c r="B24" s="13" t="s">
        <v>328</v>
      </c>
      <c r="C24" s="13" t="s">
        <v>329</v>
      </c>
      <c r="D24" s="13" t="str">
        <f t="shared" si="0"/>
        <v xml:space="preserve">RITESH ASHISH GARUD </v>
      </c>
      <c r="E24" s="13" t="str">
        <f t="shared" si="1"/>
        <v>RITESH GARUD</v>
      </c>
      <c r="F24" s="13" t="str">
        <f t="shared" si="2"/>
        <v xml:space="preserve">ritesh ashish garud </v>
      </c>
      <c r="G24" s="13" t="str">
        <f t="shared" si="3"/>
        <v xml:space="preserve">RITESH ASHISH GARUD </v>
      </c>
      <c r="H24" s="13" t="str">
        <f t="shared" si="4"/>
        <v xml:space="preserve">Ritesh Ashish Garud </v>
      </c>
      <c r="I24" s="13" t="str">
        <f t="shared" si="5"/>
        <v>Rite</v>
      </c>
      <c r="J24" s="13" t="str">
        <f t="shared" si="6"/>
        <v xml:space="preserve">rud </v>
      </c>
      <c r="K24" s="27" t="str">
        <f t="shared" si="7"/>
        <v>Ritesh Garud@gmail.com</v>
      </c>
    </row>
    <row r="25" spans="1:11">
      <c r="A25" s="13" t="s">
        <v>330</v>
      </c>
      <c r="B25" s="13" t="s">
        <v>331</v>
      </c>
      <c r="C25" s="13" t="s">
        <v>332</v>
      </c>
      <c r="D25" s="13" t="str">
        <f t="shared" si="0"/>
        <v xml:space="preserve">PRIYANKA ASHOK DESHPANDE </v>
      </c>
      <c r="E25" s="13" t="str">
        <f t="shared" si="1"/>
        <v>PRIYANKA DESHPANDE</v>
      </c>
      <c r="F25" s="13" t="str">
        <f t="shared" si="2"/>
        <v xml:space="preserve">priyanka ashok deshpande </v>
      </c>
      <c r="G25" s="13" t="str">
        <f t="shared" si="3"/>
        <v xml:space="preserve">PRIYANKA ASHOK DESHPANDE </v>
      </c>
      <c r="H25" s="13" t="str">
        <f t="shared" si="4"/>
        <v xml:space="preserve">Priyanka Ashok Deshpande </v>
      </c>
      <c r="I25" s="13" t="str">
        <f t="shared" si="5"/>
        <v>Priy</v>
      </c>
      <c r="J25" s="13" t="str">
        <f t="shared" si="6"/>
        <v xml:space="preserve">nde </v>
      </c>
      <c r="K25" s="27" t="str">
        <f t="shared" si="7"/>
        <v>Priyanka Deshpande@gmail.com</v>
      </c>
    </row>
    <row r="26" spans="1:11">
      <c r="A26" s="13" t="s">
        <v>330</v>
      </c>
      <c r="B26" s="13" t="s">
        <v>331</v>
      </c>
      <c r="C26" s="13" t="s">
        <v>333</v>
      </c>
      <c r="D26" s="13" t="str">
        <f t="shared" si="0"/>
        <v xml:space="preserve">PRIYANKA ASHOK MITTAL </v>
      </c>
      <c r="E26" s="13" t="str">
        <f t="shared" si="1"/>
        <v>PRIYANKA MITTAL</v>
      </c>
      <c r="F26" s="13" t="str">
        <f t="shared" si="2"/>
        <v xml:space="preserve">priyanka ashok mittal </v>
      </c>
      <c r="G26" s="13" t="str">
        <f t="shared" si="3"/>
        <v xml:space="preserve">PRIYANKA ASHOK MITTAL </v>
      </c>
      <c r="H26" s="13" t="str">
        <f t="shared" si="4"/>
        <v xml:space="preserve">Priyanka Ashok Mittal </v>
      </c>
      <c r="I26" s="13" t="str">
        <f t="shared" si="5"/>
        <v>Priy</v>
      </c>
      <c r="J26" s="13" t="str">
        <f t="shared" si="6"/>
        <v xml:space="preserve">tal </v>
      </c>
      <c r="K26" s="27" t="str">
        <f t="shared" si="7"/>
        <v>Priyanka Mittal@gmail.com</v>
      </c>
    </row>
    <row r="27" spans="1:11">
      <c r="A27" s="13" t="s">
        <v>330</v>
      </c>
      <c r="B27" s="13" t="s">
        <v>331</v>
      </c>
      <c r="C27" s="13" t="s">
        <v>334</v>
      </c>
      <c r="D27" s="13" t="str">
        <f t="shared" si="0"/>
        <v xml:space="preserve">PRIYANKA ASHOK YEOLE </v>
      </c>
      <c r="E27" s="13" t="str">
        <f t="shared" si="1"/>
        <v>PRIYANKA YEOLE</v>
      </c>
      <c r="F27" s="13" t="str">
        <f t="shared" si="2"/>
        <v xml:space="preserve">priyanka ashok yeole </v>
      </c>
      <c r="G27" s="13" t="str">
        <f t="shared" si="3"/>
        <v xml:space="preserve">PRIYANKA ASHOK YEOLE </v>
      </c>
      <c r="H27" s="13" t="str">
        <f t="shared" si="4"/>
        <v xml:space="preserve">Priyanka Ashok Yeole </v>
      </c>
      <c r="I27" s="13" t="str">
        <f t="shared" si="5"/>
        <v>Priy</v>
      </c>
      <c r="J27" s="13" t="str">
        <f t="shared" si="6"/>
        <v xml:space="preserve">ole </v>
      </c>
      <c r="K27" s="27" t="str">
        <f t="shared" si="7"/>
        <v>Priyanka Yeole@gmail.com</v>
      </c>
    </row>
    <row r="28" spans="1:11">
      <c r="A28" s="13" t="s">
        <v>330</v>
      </c>
      <c r="B28" s="13" t="s">
        <v>335</v>
      </c>
      <c r="C28" s="13" t="s">
        <v>336</v>
      </c>
      <c r="D28" s="13" t="str">
        <f t="shared" si="0"/>
        <v xml:space="preserve">PRIYANKA ATULKUMAR WAJE </v>
      </c>
      <c r="E28" s="13" t="str">
        <f t="shared" si="1"/>
        <v>PRIYANKA WAJE</v>
      </c>
      <c r="F28" s="13" t="str">
        <f t="shared" si="2"/>
        <v xml:space="preserve">priyanka atulkumar waje </v>
      </c>
      <c r="G28" s="13" t="str">
        <f t="shared" si="3"/>
        <v xml:space="preserve">PRIYANKA ATULKUMAR WAJE </v>
      </c>
      <c r="H28" s="13" t="str">
        <f t="shared" si="4"/>
        <v xml:space="preserve">Priyanka Atulkumar Waje </v>
      </c>
      <c r="I28" s="13" t="str">
        <f t="shared" si="5"/>
        <v>Priy</v>
      </c>
      <c r="J28" s="13" t="str">
        <f t="shared" si="6"/>
        <v xml:space="preserve">aje </v>
      </c>
      <c r="K28" s="27" t="str">
        <f t="shared" si="7"/>
        <v>Priyanka Waje@gmail.com</v>
      </c>
    </row>
    <row r="29" spans="1:11">
      <c r="A29" s="13" t="s">
        <v>337</v>
      </c>
      <c r="B29" s="13" t="s">
        <v>338</v>
      </c>
      <c r="C29" s="13" t="s">
        <v>339</v>
      </c>
      <c r="D29" s="13" t="str">
        <f t="shared" si="0"/>
        <v xml:space="preserve">PRATIKSHA AVINASH WABLE </v>
      </c>
      <c r="E29" s="13" t="str">
        <f t="shared" si="1"/>
        <v>PRATIKSHA WABLE</v>
      </c>
      <c r="F29" s="13" t="str">
        <f t="shared" si="2"/>
        <v xml:space="preserve">pratiksha avinash wable </v>
      </c>
      <c r="G29" s="13" t="str">
        <f t="shared" si="3"/>
        <v xml:space="preserve">PRATIKSHA AVINASH WABLE </v>
      </c>
      <c r="H29" s="13" t="str">
        <f t="shared" si="4"/>
        <v xml:space="preserve">Pratiksha Avinash Wable </v>
      </c>
      <c r="I29" s="13" t="str">
        <f t="shared" si="5"/>
        <v>Prat</v>
      </c>
      <c r="J29" s="13" t="str">
        <f t="shared" si="6"/>
        <v xml:space="preserve">ble </v>
      </c>
      <c r="K29" s="27" t="str">
        <f t="shared" si="7"/>
        <v>Pratiksha Wable@gmail.com</v>
      </c>
    </row>
    <row r="30" spans="1:11">
      <c r="A30" s="13" t="s">
        <v>340</v>
      </c>
      <c r="B30" s="13" t="s">
        <v>341</v>
      </c>
      <c r="C30" s="13" t="s">
        <v>342</v>
      </c>
      <c r="D30" s="13" t="str">
        <f t="shared" si="0"/>
        <v xml:space="preserve">PRATIK BAJRANG VARMA </v>
      </c>
      <c r="E30" s="13" t="str">
        <f t="shared" si="1"/>
        <v>PRATIK VARMA</v>
      </c>
      <c r="F30" s="13" t="str">
        <f t="shared" si="2"/>
        <v xml:space="preserve">pratik bajrang varma </v>
      </c>
      <c r="G30" s="13" t="str">
        <f t="shared" si="3"/>
        <v xml:space="preserve">PRATIK BAJRANG VARMA </v>
      </c>
      <c r="H30" s="13" t="str">
        <f t="shared" si="4"/>
        <v xml:space="preserve">Pratik Bajrang Varma </v>
      </c>
      <c r="I30" s="13" t="str">
        <f t="shared" si="5"/>
        <v>Prat</v>
      </c>
      <c r="J30" s="13" t="str">
        <f t="shared" si="6"/>
        <v xml:space="preserve">rma </v>
      </c>
      <c r="K30" s="27" t="str">
        <f t="shared" si="7"/>
        <v>Pratik Varma@gmail.com</v>
      </c>
    </row>
    <row r="31" spans="1:11">
      <c r="A31" s="13" t="s">
        <v>343</v>
      </c>
      <c r="B31" s="13" t="s">
        <v>344</v>
      </c>
      <c r="C31" s="13" t="s">
        <v>342</v>
      </c>
      <c r="D31" s="13" t="str">
        <f t="shared" si="0"/>
        <v xml:space="preserve">POONAM BALAPRASAD VARMA </v>
      </c>
      <c r="E31" s="13" t="str">
        <f t="shared" si="1"/>
        <v>POONAM VARMA</v>
      </c>
      <c r="F31" s="13" t="str">
        <f t="shared" si="2"/>
        <v xml:space="preserve">poonam balaprasad varma </v>
      </c>
      <c r="G31" s="13" t="str">
        <f t="shared" si="3"/>
        <v xml:space="preserve">POONAM BALAPRASAD VARMA </v>
      </c>
      <c r="H31" s="13" t="str">
        <f t="shared" si="4"/>
        <v xml:space="preserve">Poonam Balaprasad Varma </v>
      </c>
      <c r="I31" s="13" t="str">
        <f t="shared" si="5"/>
        <v>Poon</v>
      </c>
      <c r="J31" s="13" t="str">
        <f t="shared" si="6"/>
        <v xml:space="preserve">rma </v>
      </c>
      <c r="K31" s="27" t="str">
        <f t="shared" si="7"/>
        <v>Poonam Varma@gmail.com</v>
      </c>
    </row>
    <row r="32" spans="1:11">
      <c r="A32" s="13" t="s">
        <v>345</v>
      </c>
      <c r="B32" s="13" t="s">
        <v>346</v>
      </c>
      <c r="C32" s="13" t="s">
        <v>347</v>
      </c>
      <c r="D32" s="13" t="str">
        <f t="shared" si="0"/>
        <v xml:space="preserve">OMKAR BASAPPA VARAK </v>
      </c>
      <c r="E32" s="13" t="str">
        <f t="shared" si="1"/>
        <v>OMKAR VARAK</v>
      </c>
      <c r="F32" s="13" t="str">
        <f t="shared" si="2"/>
        <v xml:space="preserve">omkar basappa varak </v>
      </c>
      <c r="G32" s="13" t="str">
        <f t="shared" si="3"/>
        <v xml:space="preserve">OMKAR BASAPPA VARAK </v>
      </c>
      <c r="H32" s="13" t="str">
        <f t="shared" si="4"/>
        <v xml:space="preserve">Omkar Basappa Varak </v>
      </c>
      <c r="I32" s="13" t="str">
        <f t="shared" si="5"/>
        <v>Omka</v>
      </c>
      <c r="J32" s="13" t="str">
        <f t="shared" si="6"/>
        <v xml:space="preserve">rak </v>
      </c>
      <c r="K32" s="27" t="str">
        <f t="shared" si="7"/>
        <v>Omkar Varak@gmail.com</v>
      </c>
    </row>
    <row r="33" spans="1:11">
      <c r="A33" s="13" t="s">
        <v>348</v>
      </c>
      <c r="B33" s="13" t="s">
        <v>349</v>
      </c>
      <c r="C33" s="13" t="s">
        <v>350</v>
      </c>
      <c r="D33" s="13" t="str">
        <f t="shared" si="0"/>
        <v xml:space="preserve">NIDHISH BHAGWANDAS UNECHA </v>
      </c>
      <c r="E33" s="13" t="str">
        <f t="shared" si="1"/>
        <v>NIDHISH UNECHA</v>
      </c>
      <c r="F33" s="13" t="str">
        <f t="shared" si="2"/>
        <v xml:space="preserve">nidhish bhagwandas unecha </v>
      </c>
      <c r="G33" s="13" t="str">
        <f t="shared" si="3"/>
        <v xml:space="preserve">NIDHISH BHAGWANDAS UNECHA </v>
      </c>
      <c r="H33" s="13" t="str">
        <f t="shared" si="4"/>
        <v xml:space="preserve">Nidhish Bhagwandas Unecha </v>
      </c>
      <c r="I33" s="13" t="str">
        <f t="shared" si="5"/>
        <v>Nidh</v>
      </c>
      <c r="J33" s="13" t="str">
        <f t="shared" si="6"/>
        <v xml:space="preserve">cha </v>
      </c>
      <c r="K33" s="27" t="str">
        <f t="shared" si="7"/>
        <v>Nidhish Unecha@gmail.com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D2A4FE-4217-4C96-8342-3FFDF799D8DB}">
  <dimension ref="A1:M17"/>
  <sheetViews>
    <sheetView workbookViewId="0">
      <selection activeCell="O13" sqref="O13"/>
    </sheetView>
  </sheetViews>
  <sheetFormatPr defaultRowHeight="15"/>
  <cols>
    <col min="1" max="1" width="24.85546875" customWidth="1"/>
  </cols>
  <sheetData>
    <row r="1" spans="1:13" ht="18.75">
      <c r="A1" s="29" t="s">
        <v>377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</row>
    <row r="4" spans="1:13">
      <c r="A4" s="14" t="s">
        <v>351</v>
      </c>
      <c r="B4" s="14" t="s">
        <v>356</v>
      </c>
      <c r="C4" s="14" t="s">
        <v>355</v>
      </c>
      <c r="D4" s="14" t="s">
        <v>359</v>
      </c>
      <c r="E4" s="14" t="s">
        <v>352</v>
      </c>
      <c r="F4" s="14" t="s">
        <v>232</v>
      </c>
      <c r="G4" s="14" t="s">
        <v>358</v>
      </c>
      <c r="H4" s="14" t="s">
        <v>357</v>
      </c>
      <c r="I4" s="14" t="s">
        <v>353</v>
      </c>
      <c r="J4" s="14" t="s">
        <v>362</v>
      </c>
      <c r="K4" s="14" t="s">
        <v>361</v>
      </c>
      <c r="L4" s="14" t="s">
        <v>360</v>
      </c>
      <c r="M4" s="14" t="s">
        <v>354</v>
      </c>
    </row>
    <row r="5" spans="1:13">
      <c r="A5" s="7" t="s">
        <v>363</v>
      </c>
      <c r="B5" s="15">
        <v>75001</v>
      </c>
      <c r="C5" s="15" t="s">
        <v>364</v>
      </c>
      <c r="D5" s="16">
        <v>25000</v>
      </c>
      <c r="E5" s="15" t="s">
        <v>364</v>
      </c>
      <c r="F5" s="15">
        <v>100000</v>
      </c>
      <c r="G5" s="15">
        <v>150000</v>
      </c>
      <c r="H5" s="15">
        <v>48022</v>
      </c>
      <c r="I5" s="15">
        <v>75000</v>
      </c>
      <c r="J5" s="15">
        <v>15600</v>
      </c>
      <c r="K5" s="15">
        <v>14500</v>
      </c>
      <c r="L5" s="15">
        <v>7000</v>
      </c>
      <c r="M5" s="15">
        <v>100000</v>
      </c>
    </row>
    <row r="6" spans="1:13">
      <c r="A6" s="7" t="s">
        <v>365</v>
      </c>
      <c r="B6" s="15">
        <v>24500</v>
      </c>
      <c r="C6" s="15">
        <v>12200</v>
      </c>
      <c r="D6" s="16">
        <v>15600</v>
      </c>
      <c r="E6" s="15">
        <v>25410</v>
      </c>
      <c r="F6" s="15">
        <v>45000</v>
      </c>
      <c r="G6" s="15">
        <v>29000</v>
      </c>
      <c r="H6" s="15">
        <v>45020</v>
      </c>
      <c r="I6" s="15">
        <v>15800</v>
      </c>
      <c r="J6" s="15">
        <v>48022</v>
      </c>
      <c r="K6" s="15">
        <v>12200</v>
      </c>
      <c r="L6" s="15">
        <v>8500</v>
      </c>
      <c r="M6" s="15">
        <v>48900</v>
      </c>
    </row>
    <row r="7" spans="1:13">
      <c r="A7" s="7" t="s">
        <v>366</v>
      </c>
      <c r="B7" s="15">
        <v>2650</v>
      </c>
      <c r="C7" s="15">
        <v>11000</v>
      </c>
      <c r="D7" s="16">
        <v>48022</v>
      </c>
      <c r="E7" s="15">
        <v>5600</v>
      </c>
      <c r="F7" s="15">
        <v>47000</v>
      </c>
      <c r="G7" s="15" t="s">
        <v>364</v>
      </c>
      <c r="H7" s="15">
        <v>26000</v>
      </c>
      <c r="I7" s="15">
        <v>25000</v>
      </c>
      <c r="J7" s="15">
        <v>45020</v>
      </c>
      <c r="K7" s="15">
        <v>11000</v>
      </c>
      <c r="L7" s="15">
        <v>150000</v>
      </c>
      <c r="M7" s="15" t="s">
        <v>364</v>
      </c>
    </row>
    <row r="8" spans="1:13">
      <c r="A8" s="7" t="s">
        <v>367</v>
      </c>
      <c r="B8" s="15">
        <v>5200</v>
      </c>
      <c r="C8" s="15">
        <v>8000</v>
      </c>
      <c r="D8" s="16">
        <v>45020</v>
      </c>
      <c r="E8" s="15">
        <v>75001</v>
      </c>
      <c r="F8" s="15">
        <v>15600</v>
      </c>
      <c r="G8" s="15">
        <v>100000</v>
      </c>
      <c r="H8" s="15">
        <v>15600</v>
      </c>
      <c r="I8" s="15">
        <v>15600</v>
      </c>
      <c r="J8" s="15">
        <v>26000</v>
      </c>
      <c r="K8" s="15">
        <v>8000</v>
      </c>
      <c r="L8" s="15">
        <v>29000</v>
      </c>
      <c r="M8" s="15">
        <v>75000</v>
      </c>
    </row>
    <row r="9" spans="1:13">
      <c r="A9" s="7" t="s">
        <v>368</v>
      </c>
      <c r="B9" s="15">
        <v>100000</v>
      </c>
      <c r="C9" s="15">
        <v>45000</v>
      </c>
      <c r="D9" s="16">
        <v>26000</v>
      </c>
      <c r="E9" s="15">
        <v>24500</v>
      </c>
      <c r="F9" s="15">
        <v>48022</v>
      </c>
      <c r="G9" s="15">
        <v>45000</v>
      </c>
      <c r="H9" s="15">
        <v>14500</v>
      </c>
      <c r="I9" s="15">
        <v>48022</v>
      </c>
      <c r="J9" s="15">
        <v>15600</v>
      </c>
      <c r="K9" s="15">
        <v>45000</v>
      </c>
      <c r="L9" s="15" t="s">
        <v>364</v>
      </c>
      <c r="M9" s="15">
        <v>15800</v>
      </c>
    </row>
    <row r="10" spans="1:13">
      <c r="A10" s="7" t="s">
        <v>369</v>
      </c>
      <c r="B10" s="15">
        <v>45000</v>
      </c>
      <c r="C10" s="15" t="s">
        <v>364</v>
      </c>
      <c r="D10" s="16">
        <v>15600</v>
      </c>
      <c r="E10" s="15">
        <v>9500</v>
      </c>
      <c r="F10" s="15" t="s">
        <v>364</v>
      </c>
      <c r="G10" s="15">
        <v>47000</v>
      </c>
      <c r="H10" s="15" t="s">
        <v>364</v>
      </c>
      <c r="I10" s="15">
        <v>45020</v>
      </c>
      <c r="J10" s="15">
        <v>26500</v>
      </c>
      <c r="K10" s="15">
        <v>5600</v>
      </c>
      <c r="L10" s="15">
        <v>100000</v>
      </c>
      <c r="M10" s="15">
        <v>25000</v>
      </c>
    </row>
    <row r="11" spans="1:13">
      <c r="A11" s="7" t="s">
        <v>370</v>
      </c>
      <c r="B11" s="15">
        <v>47000</v>
      </c>
      <c r="C11" s="15">
        <v>75001</v>
      </c>
      <c r="D11" s="16">
        <v>14500</v>
      </c>
      <c r="E11" s="15" t="s">
        <v>364</v>
      </c>
      <c r="F11" s="15">
        <v>2650</v>
      </c>
      <c r="G11" s="15">
        <v>45000</v>
      </c>
      <c r="H11" s="15">
        <v>8500</v>
      </c>
      <c r="I11" s="15">
        <v>26000</v>
      </c>
      <c r="J11" s="15" t="s">
        <v>364</v>
      </c>
      <c r="K11" s="15">
        <v>75001</v>
      </c>
      <c r="L11" s="15">
        <v>45000</v>
      </c>
      <c r="M11" s="15">
        <v>15600</v>
      </c>
    </row>
    <row r="12" spans="1:13">
      <c r="A12" s="7" t="s">
        <v>371</v>
      </c>
      <c r="B12" s="15">
        <v>15600</v>
      </c>
      <c r="C12" s="15">
        <v>24500</v>
      </c>
      <c r="D12" s="16" t="s">
        <v>364</v>
      </c>
      <c r="E12" s="15">
        <v>48500</v>
      </c>
      <c r="F12" s="15">
        <v>5200</v>
      </c>
      <c r="G12" s="15">
        <v>26500</v>
      </c>
      <c r="H12" s="15">
        <v>150000</v>
      </c>
      <c r="I12" s="15">
        <v>15600</v>
      </c>
      <c r="J12" s="15">
        <v>142000</v>
      </c>
      <c r="K12" s="15">
        <v>24500</v>
      </c>
      <c r="L12" s="15">
        <v>47000</v>
      </c>
      <c r="M12" s="15">
        <v>48022</v>
      </c>
    </row>
    <row r="13" spans="1:13">
      <c r="A13" s="7" t="s">
        <v>372</v>
      </c>
      <c r="B13" s="15">
        <v>48022</v>
      </c>
      <c r="C13" s="15">
        <v>2650</v>
      </c>
      <c r="D13" s="16">
        <v>8500</v>
      </c>
      <c r="E13" s="15">
        <v>14000</v>
      </c>
      <c r="F13" s="15">
        <v>100000</v>
      </c>
      <c r="G13" s="15">
        <v>35700</v>
      </c>
      <c r="H13" s="15">
        <v>29000</v>
      </c>
      <c r="I13" s="15">
        <v>14500</v>
      </c>
      <c r="J13" s="15">
        <v>150000</v>
      </c>
      <c r="K13" s="15">
        <v>2650</v>
      </c>
      <c r="L13" s="15">
        <v>45000</v>
      </c>
      <c r="M13" s="15">
        <v>45020</v>
      </c>
    </row>
    <row r="14" spans="1:13">
      <c r="A14" s="7" t="s">
        <v>373</v>
      </c>
      <c r="B14" s="15">
        <v>45020</v>
      </c>
      <c r="C14" s="15">
        <v>45000</v>
      </c>
      <c r="D14" s="16">
        <v>150000</v>
      </c>
      <c r="E14" s="15" t="s">
        <v>364</v>
      </c>
      <c r="F14" s="15">
        <v>45000</v>
      </c>
      <c r="G14" s="15">
        <v>49500</v>
      </c>
      <c r="H14" s="15">
        <v>11000</v>
      </c>
      <c r="I14" s="15">
        <v>12200</v>
      </c>
      <c r="J14" s="15">
        <v>29000</v>
      </c>
      <c r="K14" s="15">
        <v>5200</v>
      </c>
      <c r="L14" s="15">
        <v>26500</v>
      </c>
      <c r="M14" s="15" t="s">
        <v>364</v>
      </c>
    </row>
    <row r="15" spans="1:13">
      <c r="A15" s="7" t="s">
        <v>374</v>
      </c>
      <c r="B15" s="15">
        <v>26000</v>
      </c>
      <c r="C15" s="15">
        <v>47000</v>
      </c>
      <c r="D15" s="16">
        <v>29000</v>
      </c>
      <c r="E15" s="15">
        <v>2650</v>
      </c>
      <c r="F15" s="15" t="s">
        <v>364</v>
      </c>
      <c r="G15" s="15">
        <v>450000</v>
      </c>
      <c r="H15" s="15">
        <v>8000</v>
      </c>
      <c r="I15" s="15">
        <v>11000</v>
      </c>
      <c r="J15" s="15">
        <v>11000</v>
      </c>
      <c r="K15" s="15">
        <v>100000</v>
      </c>
      <c r="L15" s="15">
        <v>35700</v>
      </c>
      <c r="M15" s="15">
        <v>26500</v>
      </c>
    </row>
    <row r="16" spans="1:13">
      <c r="A16" s="7" t="s">
        <v>375</v>
      </c>
      <c r="B16" s="15" t="s">
        <v>364</v>
      </c>
      <c r="C16" s="15">
        <v>15600</v>
      </c>
      <c r="D16" s="16">
        <v>11000</v>
      </c>
      <c r="E16" s="15">
        <v>5200</v>
      </c>
      <c r="F16" s="15">
        <v>155000</v>
      </c>
      <c r="G16" s="15">
        <v>51500</v>
      </c>
      <c r="H16" s="15">
        <v>59600</v>
      </c>
      <c r="I16" s="15">
        <v>8000</v>
      </c>
      <c r="J16" s="15">
        <v>8000</v>
      </c>
      <c r="K16" s="15">
        <v>45000</v>
      </c>
      <c r="L16" s="15">
        <v>142000</v>
      </c>
      <c r="M16" s="15">
        <v>35700</v>
      </c>
    </row>
    <row r="17" spans="1:13">
      <c r="A17" s="7" t="s">
        <v>376</v>
      </c>
      <c r="B17" s="15">
        <v>42000</v>
      </c>
      <c r="C17" s="15">
        <v>48022</v>
      </c>
      <c r="D17" s="16">
        <v>8000</v>
      </c>
      <c r="E17" s="15">
        <v>6000</v>
      </c>
      <c r="F17" s="15">
        <v>148000</v>
      </c>
      <c r="G17" s="15" t="s">
        <v>364</v>
      </c>
      <c r="H17" s="15" t="s">
        <v>364</v>
      </c>
      <c r="I17" s="15">
        <v>45000</v>
      </c>
      <c r="J17" s="15">
        <v>100000</v>
      </c>
      <c r="K17" s="15">
        <v>47000</v>
      </c>
      <c r="L17" s="15">
        <v>9000</v>
      </c>
      <c r="M17" s="15">
        <v>142000</v>
      </c>
    </row>
  </sheetData>
  <sortState xmlns:xlrd2="http://schemas.microsoft.com/office/spreadsheetml/2017/richdata2" columnSort="1" ref="B4:M17">
    <sortCondition ref="B4:M4" customList="January,February,March,April,May,June,July,August,September,October,November,December"/>
  </sortState>
  <mergeCells count="1">
    <mergeCell ref="A1:M1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6320A0-763E-4C64-BCBF-78A7C6D25415}">
  <dimension ref="A1:K10"/>
  <sheetViews>
    <sheetView zoomScale="70" zoomScaleNormal="70" workbookViewId="0">
      <selection activeCell="B6" sqref="B6"/>
    </sheetView>
  </sheetViews>
  <sheetFormatPr defaultColWidth="13.28515625" defaultRowHeight="15"/>
  <sheetData>
    <row r="1" spans="1:11">
      <c r="A1" s="31" t="s">
        <v>398</v>
      </c>
      <c r="B1" s="31"/>
      <c r="C1" s="31"/>
      <c r="D1" s="31"/>
      <c r="E1" s="31"/>
      <c r="F1" s="31"/>
      <c r="G1" s="31"/>
      <c r="H1" s="31"/>
      <c r="I1" s="31"/>
      <c r="J1" s="31"/>
      <c r="K1" s="31"/>
    </row>
    <row r="2" spans="1:11">
      <c r="A2" s="30" t="s">
        <v>378</v>
      </c>
      <c r="B2" s="30"/>
      <c r="C2" s="30"/>
      <c r="D2" s="30"/>
      <c r="E2" s="30"/>
      <c r="F2" s="30"/>
      <c r="G2" s="30"/>
      <c r="H2" s="30"/>
      <c r="I2" s="30"/>
      <c r="J2" s="30" t="s">
        <v>379</v>
      </c>
      <c r="K2" s="30"/>
    </row>
    <row r="3" spans="1:11" ht="45">
      <c r="A3" s="17" t="s">
        <v>380</v>
      </c>
      <c r="B3" s="17" t="s">
        <v>381</v>
      </c>
      <c r="C3" s="17" t="s">
        <v>382</v>
      </c>
      <c r="D3" s="17" t="s">
        <v>383</v>
      </c>
      <c r="E3" s="17" t="s">
        <v>384</v>
      </c>
      <c r="F3" s="17" t="s">
        <v>385</v>
      </c>
      <c r="G3" s="17" t="s">
        <v>386</v>
      </c>
      <c r="H3" s="17" t="s">
        <v>387</v>
      </c>
      <c r="I3" s="17" t="s">
        <v>388</v>
      </c>
      <c r="J3" s="17" t="s">
        <v>389</v>
      </c>
      <c r="K3" s="17" t="s">
        <v>390</v>
      </c>
    </row>
    <row r="4" spans="1:11">
      <c r="A4" s="7">
        <v>1</v>
      </c>
      <c r="B4" s="7" t="s">
        <v>399</v>
      </c>
      <c r="C4" s="7"/>
      <c r="D4" s="18">
        <v>45491</v>
      </c>
      <c r="E4" s="7"/>
      <c r="F4" s="7" t="s">
        <v>392</v>
      </c>
      <c r="G4" s="7">
        <v>1</v>
      </c>
      <c r="H4" s="7">
        <v>4</v>
      </c>
      <c r="I4" s="7"/>
      <c r="J4" s="7" t="s">
        <v>395</v>
      </c>
      <c r="K4" s="7"/>
    </row>
    <row r="5" spans="1:11">
      <c r="A5" s="7">
        <v>2</v>
      </c>
      <c r="B5" s="7" t="s">
        <v>400</v>
      </c>
      <c r="C5" s="7"/>
      <c r="D5" s="18">
        <v>45492</v>
      </c>
      <c r="E5" s="7"/>
      <c r="F5" s="7" t="s">
        <v>393</v>
      </c>
      <c r="G5" s="7">
        <v>4</v>
      </c>
      <c r="H5" s="7">
        <v>2</v>
      </c>
      <c r="I5" s="7"/>
      <c r="J5" s="7" t="s">
        <v>396</v>
      </c>
      <c r="K5" s="7"/>
    </row>
    <row r="6" spans="1:11">
      <c r="A6" s="7">
        <v>3</v>
      </c>
      <c r="B6" s="7" t="s">
        <v>399</v>
      </c>
      <c r="C6" s="7"/>
      <c r="D6" s="18">
        <v>45493</v>
      </c>
      <c r="E6" s="7"/>
      <c r="F6" s="7" t="s">
        <v>394</v>
      </c>
      <c r="G6" s="7">
        <v>5</v>
      </c>
      <c r="H6" s="7">
        <v>3</v>
      </c>
      <c r="I6" s="7"/>
      <c r="J6" s="7" t="s">
        <v>397</v>
      </c>
      <c r="K6" s="7"/>
    </row>
    <row r="10" spans="1:11">
      <c r="A10" t="s">
        <v>391</v>
      </c>
    </row>
  </sheetData>
  <mergeCells count="3">
    <mergeCell ref="A2:I2"/>
    <mergeCell ref="J2:K2"/>
    <mergeCell ref="A1:K1"/>
  </mergeCells>
  <dataValidations count="7">
    <dataValidation type="custom" allowBlank="1" showInputMessage="1" showErrorMessage="1" sqref="B37" xr:uid="{2C1FDB28-CF7E-41F6-A277-3D01AE7C07E2}">
      <formula1>B37=A37</formula1>
    </dataValidation>
    <dataValidation type="whole" allowBlank="1" showInputMessage="1" showErrorMessage="1" sqref="A3:A6" xr:uid="{5DDEE0C1-9E2F-403B-9C8E-A294102896FE}">
      <formula1>1</formula1>
      <formula2>20</formula2>
    </dataValidation>
    <dataValidation type="textLength" allowBlank="1" showInputMessage="1" showErrorMessage="1" sqref="B4:B6" xr:uid="{97274F76-000B-405A-AFCF-9A9366B0F816}">
      <formula1>1</formula1>
      <formula2>20</formula2>
    </dataValidation>
    <dataValidation type="date" allowBlank="1" showInputMessage="1" showErrorMessage="1" sqref="D4:D6" xr:uid="{36AD7D4D-5C9B-4D1E-BE8C-DCF42CC91A93}">
      <formula1>45491</formula1>
      <formula2>45493</formula2>
    </dataValidation>
    <dataValidation type="list" allowBlank="1" showInputMessage="1" showErrorMessage="1" sqref="F4:F6" xr:uid="{852A9A68-2E53-4E70-8308-086B7544AFF4}">
      <formula1>"COMPLIANCE,INFOTECH,OPERATIONAL,REPUTATIONAL,SECURITY"</formula1>
    </dataValidation>
    <dataValidation type="whole" allowBlank="1" showInputMessage="1" showErrorMessage="1" sqref="G4:G6 H4:H6" xr:uid="{83F3226A-8B2B-4BF7-9812-72A3DB971666}">
      <formula1>1</formula1>
      <formula2>5</formula2>
    </dataValidation>
    <dataValidation type="list" allowBlank="1" showInputMessage="1" showErrorMessage="1" sqref="J4:J7" xr:uid="{9DF38E49-C0BF-4220-8540-13F5C7366CDF}">
      <formula1>"ACCEPT,AVOID,MITIGATE,TRANSFER"</formula1>
    </dataValidation>
  </dataValidation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2</vt:i4>
      </vt:variant>
    </vt:vector>
  </HeadingPairs>
  <TitlesOfParts>
    <vt:vector size="8" baseType="lpstr">
      <vt:lpstr>ASSIGNMENT1</vt:lpstr>
      <vt:lpstr>ASSIGNMENT 2</vt:lpstr>
      <vt:lpstr>ASSIGNMENT3</vt:lpstr>
      <vt:lpstr>ASSIGNMENT 4</vt:lpstr>
      <vt:lpstr>ASSIGNMENT 5</vt:lpstr>
      <vt:lpstr>ASSIGNMENT 6</vt:lpstr>
      <vt:lpstr>ASSIGNMENT3!Criteria</vt:lpstr>
      <vt:lpstr>ASSIGNMENT3!Extract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alokk</dc:creator>
  <cp:lastModifiedBy>priyankataklikar95@outlook.com</cp:lastModifiedBy>
  <dcterms:created xsi:type="dcterms:W3CDTF">2023-06-29T08:56:55Z</dcterms:created>
  <dcterms:modified xsi:type="dcterms:W3CDTF">2024-07-23T08:33:14Z</dcterms:modified>
</cp:coreProperties>
</file>