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A8AC401C-12AB-4F2F-939D-22DEA1FE5F4B}" xr6:coauthVersionLast="47" xr6:coauthVersionMax="47" xr10:uidLastSave="{00000000-0000-0000-0000-000000000000}"/>
  <bookViews>
    <workbookView xWindow="7725" yWindow="3390" windowWidth="24495" windowHeight="16635" activeTab="2" xr2:uid="{20F415A7-21AA-4A3F-AD72-4D8403B98674}"/>
  </bookViews>
  <sheets>
    <sheet name="Hoja1" sheetId="1" r:id="rId1"/>
    <sheet name="bdjson1" sheetId="4" r:id="rId2"/>
    <sheet name="bdjson2" sheetId="5" r:id="rId3"/>
    <sheet name="bdjson3" sheetId="6" r:id="rId4"/>
    <sheet name="bdjson4" sheetId="7" r:id="rId5"/>
    <sheet name="GPU" sheetId="2" r:id="rId6"/>
    <sheet name="ram" sheetId="3" r:id="rId7"/>
  </sheets>
  <definedNames>
    <definedName name="_xlnm._FilterDatabase" localSheetId="1" hidden="1">bdjson1!$B$78:$K$108</definedName>
    <definedName name="_xlnm._FilterDatabase" localSheetId="0" hidden="1">Hoja1!$A$115:$H$176</definedName>
    <definedName name="_xlnm._FilterDatabase" localSheetId="6" hidden="1">ram!$A$1:$I$33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K79" i="4"/>
  <c r="J79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K55" i="4"/>
  <c r="J55" i="4"/>
  <c r="B55" i="4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9" i="4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<sst xmlns="http://schemas.openxmlformats.org/spreadsheetml/2006/main" count="3434" uniqueCount="733">
  <si>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</si>
  <si>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</si>
  <si>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</si>
  <si>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</si>
  <si>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</si>
  <si>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</si>
  <si>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</si>
  <si>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</si>
  <si>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</si>
  <si>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</si>
  <si>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</si>
  <si>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</si>
  <si>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</si>
  <si>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</si>
  <si>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</si>
  <si>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</si>
  <si>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</si>
  <si>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</si>
  <si>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</si>
  <si>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</si>
  <si>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</si>
  <si>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</si>
  <si>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</si>
  <si>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</si>
  <si>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</si>
  <si>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</si>
  <si>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</si>
  <si>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</si>
  <si>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</si>
  <si>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</si>
  <si>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</si>
  <si>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</si>
  <si>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</si>
  <si>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</si>
  <si>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</si>
  <si>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</si>
  <si>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</si>
  <si>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</si>
  <si>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</si>
  <si>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</si>
  <si>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</si>
  <si>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</si>
  <si>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</si>
  <si>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</si>
  <si>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</si>
  <si>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</si>
  <si>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</si>
  <si>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</si>
  <si>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</si>
  <si>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</si>
  <si>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</si>
  <si>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</si>
  <si>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</si>
  <si>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</si>
  <si>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</si>
  <si>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</si>
  <si>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</si>
  <si>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</si>
  <si>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</si>
  <si>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</si>
  <si>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</si>
  <si>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</si>
  <si>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</si>
  <si>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</si>
  <si>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</si>
  <si>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</si>
  <si>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</si>
  <si>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</si>
  <si>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</si>
  <si>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</si>
  <si>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</si>
  <si>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</si>
  <si>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</si>
  <si>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</si>
  <si>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</si>
  <si>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</si>
  <si>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</si>
  <si>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</si>
  <si>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</si>
  <si>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</si>
  <si>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</si>
  <si>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</si>
  <si>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</si>
  <si>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</si>
  <si>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</si>
  <si>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</si>
  <si>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</si>
  <si>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</si>
  <si>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</si>
  <si>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</si>
  <si>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</si>
  <si>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</si>
  <si>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</si>
  <si>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</si>
  <si>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</si>
  <si>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</si>
  <si>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</si>
  <si>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</si>
  <si>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</si>
  <si>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</si>
  <si>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</si>
  <si>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</si>
  <si>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</si>
  <si>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</si>
  <si>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</si>
  <si>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</si>
  <si>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</si>
  <si>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</si>
  <si>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</si>
  <si>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</si>
  <si>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</si>
  <si>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</si>
  <si>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</si>
  <si>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</si>
  <si>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</si>
  <si>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</si>
  <si>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</si>
  <si>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</si>
  <si>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</si>
  <si>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</si>
  <si>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</si>
  <si>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</si>
  <si>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</si>
  <si>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</si>
  <si>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</si>
  <si>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</si>
  <si>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</si>
  <si>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</si>
  <si>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</si>
  <si>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</si>
  <si>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</si>
  <si>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</si>
  <si>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</si>
  <si>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</si>
  <si>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</si>
  <si>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</si>
  <si>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</si>
  <si>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</si>
  <si>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</si>
  <si>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</si>
  <si>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</si>
  <si>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</si>
  <si>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</si>
  <si>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</si>
  <si>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</si>
  <si>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</si>
  <si>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</si>
  <si>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</si>
  <si>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</si>
  <si>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</si>
  <si>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</si>
  <si>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</si>
  <si>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</si>
  <si>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</si>
  <si>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</si>
  <si>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</si>
  <si>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</si>
  <si>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</si>
  <si>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</si>
  <si>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</si>
  <si>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</si>
  <si>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</si>
  <si>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</si>
  <si>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</si>
  <si>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</si>
  <si>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</si>
  <si>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</si>
  <si>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</si>
  <si>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</si>
  <si>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</si>
  <si>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</si>
  <si>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</si>
  <si>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</si>
  <si>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</si>
  <si>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</si>
  <si>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</si>
  <si>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</si>
  <si>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</si>
  <si>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</si>
  <si>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</si>
  <si>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</si>
  <si>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</si>
  <si>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</si>
  <si>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</si>
  <si>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</si>
  <si>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</si>
  <si>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</si>
  <si>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</si>
  <si>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</si>
  <si>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</si>
  <si>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</si>
  <si>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</si>
  <si>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</si>
  <si>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</si>
  <si>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</si>
  <si>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</si>
  <si>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</si>
  <si>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</si>
  <si>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</si>
  <si>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</si>
  <si>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</si>
  <si>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</si>
  <si>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</si>
  <si>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</si>
  <si>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</si>
  <si>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</si>
  <si>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</si>
  <si>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</si>
  <si>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</si>
  <si>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</si>
  <si>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</si>
  <si>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</si>
  <si>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</si>
  <si>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</si>
  <si>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</si>
  <si>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</si>
  <si>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</si>
  <si>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</si>
  <si>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</si>
  <si>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</si>
  <si>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</si>
  <si>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</si>
  <si>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</si>
  <si>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</si>
  <si>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</si>
  <si>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</si>
  <si>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</si>
  <si>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</si>
  <si>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</si>
  <si>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</si>
  <si>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</si>
  <si>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</si>
  <si>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</si>
  <si>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</si>
  <si>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</si>
  <si>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</si>
  <si>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</si>
  <si>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</si>
  <si>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</si>
  <si>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</si>
  <si>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</si>
  <si>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</si>
  <si>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</si>
  <si>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</si>
  <si>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</si>
  <si>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</si>
  <si>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</si>
  <si>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</si>
  <si>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</si>
  <si>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</si>
  <si>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</si>
  <si>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</si>
  <si>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</si>
  <si>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</si>
  <si>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</si>
  <si>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</si>
  <si>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</si>
  <si>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</si>
  <si>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</si>
  <si>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</si>
  <si>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</si>
  <si>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</si>
  <si>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</si>
  <si>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</si>
  <si>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</si>
  <si>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</si>
  <si>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</si>
  <si>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</si>
  <si>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</si>
  <si>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</si>
  <si>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</si>
  <si>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</si>
  <si>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</si>
  <si>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</si>
  <si>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</si>
  <si>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</si>
  <si>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</si>
  <si>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</si>
  <si>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</si>
  <si>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</si>
  <si>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</si>
  <si>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</si>
  <si>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</si>
  <si>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</si>
  <si>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</si>
  <si>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</si>
  <si>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</si>
  <si>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</si>
  <si>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</si>
  <si>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</si>
  <si>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</si>
  <si>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</si>
  <si>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</si>
  <si>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</si>
  <si>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</si>
  <si>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</si>
  <si>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</si>
  <si>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</si>
  <si>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</si>
  <si>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</si>
  <si>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</si>
  <si>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</si>
  <si>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</si>
  <si>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</si>
  <si>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</si>
  <si>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</si>
  <si>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</si>
  <si>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</si>
  <si>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</si>
  <si>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</si>
  <si>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</si>
  <si>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</si>
  <si>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</si>
  <si>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</si>
  <si>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</si>
  <si>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</si>
  <si>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</si>
  <si>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</si>
  <si>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</si>
  <si>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</si>
  <si>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</si>
  <si>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</si>
  <si>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</si>
  <si>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</si>
  <si>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</si>
  <si>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</si>
  <si>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</si>
  <si>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</si>
  <si>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</si>
  <si>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</si>
  <si>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</si>
  <si>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</si>
  <si>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</si>
  <si>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</si>
  <si>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</si>
  <si>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</si>
  <si>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</si>
  <si>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</si>
  <si>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</si>
  <si>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</si>
  <si>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</si>
  <si>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</si>
  <si>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</si>
  <si>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</si>
  <si>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</si>
  <si>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</si>
  <si>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</si>
  <si>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</si>
  <si>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</si>
  <si>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</si>
  <si>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</si>
  <si>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</si>
  <si>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</si>
  <si>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</si>
  <si>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</si>
  <si>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</si>
  <si>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</si>
  <si>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</si>
  <si>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</si>
  <si>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</si>
  <si>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</si>
  <si>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</si>
  <si>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</si>
  <si>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</si>
  <si>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</si>
  <si>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</si>
  <si>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</si>
  <si>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</si>
  <si>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</si>
  <si>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</si>
  <si>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</si>
  <si>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</si>
  <si>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</si>
  <si>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</si>
  <si>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</si>
  <si>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</si>
  <si>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</si>
  <si>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</si>
  <si>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</si>
  <si>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</si>
  <si>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</si>
  <si>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</si>
  <si>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</si>
  <si>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</si>
  <si>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</si>
  <si>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</si>
  <si>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</si>
  <si>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</si>
  <si>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</si>
  <si>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</si>
  <si>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</si>
  <si>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</si>
  <si>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</si>
  <si>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</si>
  <si>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</si>
  <si>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</si>
  <si>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</si>
  <si>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</si>
  <si>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</si>
  <si>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</si>
  <si>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</si>
  <si>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</si>
  <si>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</si>
  <si>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</si>
  <si>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</si>
  <si>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</si>
  <si>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</si>
  <si>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</si>
  <si>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</si>
  <si>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</si>
  <si>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</si>
  <si>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</si>
  <si>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</si>
  <si>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</si>
  <si>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</si>
  <si>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</si>
  <si>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</si>
  <si>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</si>
  <si>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</si>
  <si>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</si>
  <si>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</si>
  <si>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</si>
  <si>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</si>
  <si>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</si>
  <si>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</si>
  <si>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</si>
  <si>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</si>
  <si>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</si>
  <si>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</si>
  <si>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</si>
  <si>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</si>
  <si>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</si>
  <si>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</si>
  <si>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</si>
  <si>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</si>
  <si>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</si>
  <si>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</si>
  <si>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</si>
  <si>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</si>
  <si>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</si>
  <si>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</si>
  <si>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</si>
  <si>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</si>
  <si>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</si>
  <si>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</si>
  <si>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</si>
  <si>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</si>
  <si>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</si>
  <si>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</si>
  <si>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</si>
  <si>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</si>
  <si>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</si>
  <si>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</si>
  <si>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</si>
  <si>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</si>
  <si>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</si>
  <si>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</si>
  <si>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</si>
  <si>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</si>
  <si>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</si>
  <si>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</si>
  <si>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</si>
  <si>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</si>
  <si>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</si>
  <si>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</si>
  <si>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</si>
  <si>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</si>
  <si>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</si>
  <si>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</si>
  <si>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</si>
  <si>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</si>
  <si>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</si>
  <si>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</si>
  <si>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</si>
  <si>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</si>
  <si>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</si>
  <si>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</si>
  <si>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</si>
  <si>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</si>
  <si>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</si>
  <si>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</si>
  <si>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</si>
  <si>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</si>
  <si>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</si>
  <si>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</si>
  <si>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</si>
  <si>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</si>
  <si>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</si>
  <si>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</si>
  <si>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</si>
  <si>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</si>
  <si>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</si>
  <si>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</si>
  <si>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</si>
  <si>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</si>
  <si>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</si>
  <si>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</si>
  <si>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</si>
  <si>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</si>
  <si>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</si>
  <si>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</si>
  <si>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</si>
  <si>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</si>
  <si>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</si>
  <si>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</si>
  <si>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</si>
  <si>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</si>
  <si>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</si>
  <si>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</si>
  <si>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</si>
  <si>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</si>
  <si>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</si>
  <si>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</si>
  <si>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</si>
  <si>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</si>
  <si>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</si>
  <si>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</si>
  <si>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</si>
  <si>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</si>
  <si>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</si>
  <si>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</si>
  <si>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</si>
  <si>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</si>
  <si>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</si>
  <si>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</si>
  <si>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</si>
  <si>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</si>
  <si>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</si>
  <si>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</si>
  <si>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</si>
  <si>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</si>
  <si>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</si>
  <si>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</si>
  <si>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</si>
  <si>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</si>
  <si>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</si>
  <si>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</si>
  <si>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</si>
  <si>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</si>
  <si>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</si>
  <si>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</si>
  <si>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</si>
  <si>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</si>
  <si>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</si>
  <si>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</si>
  <si>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</si>
  <si>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</si>
  <si>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</si>
  <si>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</si>
  <si>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</si>
  <si>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</si>
  <si>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</si>
  <si>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</si>
  <si>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</si>
  <si>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</si>
  <si>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</si>
  <si>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</si>
  <si>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</si>
  <si>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</si>
  <si>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</si>
  <si>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</si>
  <si>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gpu</t>
  </si>
  <si>
    <t>Serie</t>
  </si>
  <si>
    <t>MOTHERBOARD</t>
  </si>
  <si>
    <t>NVIDIA</t>
  </si>
  <si>
    <t>689.00</t>
  </si>
  <si>
    <t>2535.52</t>
  </si>
  <si>
    <t>699.00</t>
  </si>
  <si>
    <t>2572.32</t>
  </si>
  <si>
    <t>749.00</t>
  </si>
  <si>
    <t>2756.32</t>
  </si>
  <si>
    <t>899.00</t>
  </si>
  <si>
    <t>3308.32</t>
  </si>
  <si>
    <t>1149.00</t>
  </si>
  <si>
    <t>4228.32</t>
  </si>
  <si>
    <t>1150.00</t>
  </si>
  <si>
    <t>4232.00</t>
  </si>
  <si>
    <t>1249.00</t>
  </si>
  <si>
    <t>4596.32</t>
  </si>
  <si>
    <t>1290.00</t>
  </si>
  <si>
    <t>4747.20</t>
  </si>
  <si>
    <t>195.00</t>
  </si>
  <si>
    <t>717.60</t>
  </si>
  <si>
    <t>238.00</t>
  </si>
  <si>
    <t>875.84</t>
  </si>
  <si>
    <t>239.00</t>
  </si>
  <si>
    <t>879.52</t>
  </si>
  <si>
    <t>249.00</t>
  </si>
  <si>
    <t>916.32</t>
  </si>
  <si>
    <t>269.00</t>
  </si>
  <si>
    <t>989.92</t>
  </si>
  <si>
    <t>289.00</t>
  </si>
  <si>
    <t>1063.52</t>
  </si>
  <si>
    <t>298.00</t>
  </si>
  <si>
    <t>1096.64</t>
  </si>
  <si>
    <t>329.00</t>
  </si>
  <si>
    <t>1210.72</t>
  </si>
  <si>
    <t>389.00</t>
  </si>
  <si>
    <t>1431.52</t>
  </si>
  <si>
    <t>398.00</t>
  </si>
  <si>
    <t>1464.64</t>
  </si>
  <si>
    <t>399.00</t>
  </si>
  <si>
    <t>1468.32</t>
  </si>
  <si>
    <t>439.00</t>
  </si>
  <si>
    <t>1615.52</t>
  </si>
  <si>
    <t>31.00</t>
  </si>
  <si>
    <t>114.08</t>
  </si>
  <si>
    <t>33.00</t>
  </si>
  <si>
    <t>121.44</t>
  </si>
  <si>
    <t>43.00</t>
  </si>
  <si>
    <t>158.24</t>
  </si>
  <si>
    <t>45.00</t>
  </si>
  <si>
    <t>165.60</t>
  </si>
  <si>
    <t>48.00</t>
  </si>
  <si>
    <t>176.64</t>
  </si>
  <si>
    <t>49.00</t>
  </si>
  <si>
    <t>180.32</t>
  </si>
  <si>
    <t>53.50</t>
  </si>
  <si>
    <t>196.88</t>
  </si>
  <si>
    <t>58.00</t>
  </si>
  <si>
    <t>213.44</t>
  </si>
  <si>
    <t>79.00</t>
  </si>
  <si>
    <t>290.72</t>
  </si>
  <si>
    <t>89.00</t>
  </si>
  <si>
    <t>327.52</t>
  </si>
  <si>
    <t>95.00</t>
  </si>
  <si>
    <t>349.60</t>
  </si>
  <si>
    <t>99.00</t>
  </si>
  <si>
    <t>364.32</t>
  </si>
  <si>
    <t>119.00</t>
  </si>
  <si>
    <t>437.92</t>
  </si>
  <si>
    <t>125.00</t>
  </si>
  <si>
    <t>460.00</t>
  </si>
  <si>
    <t>69.00</t>
  </si>
  <si>
    <t>253.92</t>
  </si>
  <si>
    <t>169.00</t>
  </si>
  <si>
    <t>621.92</t>
  </si>
  <si>
    <t>189.00</t>
  </si>
  <si>
    <t>695.52</t>
  </si>
  <si>
    <t>144.00</t>
  </si>
  <si>
    <t>529.92</t>
  </si>
  <si>
    <t>129.00</t>
  </si>
  <si>
    <t>474.72</t>
  </si>
  <si>
    <t>259.00</t>
  </si>
  <si>
    <t>953.12</t>
  </si>
  <si>
    <t>419.00</t>
  </si>
  <si>
    <t>1541.92</t>
  </si>
  <si>
    <t>629.00</t>
  </si>
  <si>
    <t>2314.72</t>
  </si>
  <si>
    <t>989.00</t>
  </si>
  <si>
    <t>3639.52</t>
  </si>
  <si>
    <t>1049.00</t>
  </si>
  <si>
    <t>3860.32</t>
  </si>
  <si>
    <t>98.00</t>
  </si>
  <si>
    <t>360.64</t>
  </si>
  <si>
    <t>109.00</t>
  </si>
  <si>
    <t>401.12</t>
  </si>
  <si>
    <t>198.00</t>
  </si>
  <si>
    <t>728.64</t>
  </si>
  <si>
    <t>479.00</t>
  </si>
  <si>
    <t>1762.72</t>
  </si>
  <si>
    <t>499.00</t>
  </si>
  <si>
    <t>1836.32</t>
  </si>
  <si>
    <t>643.00</t>
  </si>
  <si>
    <t>2366.24</t>
  </si>
  <si>
    <t>69.86</t>
  </si>
  <si>
    <t>257.08</t>
  </si>
  <si>
    <t>173.97</t>
  </si>
  <si>
    <t>640.21</t>
  </si>
  <si>
    <t>182.00</t>
  </si>
  <si>
    <t>669.76</t>
  </si>
  <si>
    <t>192.00</t>
  </si>
  <si>
    <t>706.56</t>
  </si>
  <si>
    <t>222.00</t>
  </si>
  <si>
    <t>816.96</t>
  </si>
  <si>
    <t>252.00</t>
  </si>
  <si>
    <t>927.36</t>
  </si>
  <si>
    <t>282.00</t>
  </si>
  <si>
    <t>1037.76</t>
  </si>
  <si>
    <t>427.00</t>
  </si>
  <si>
    <t>1571.36</t>
  </si>
  <si>
    <t>498.00</t>
  </si>
  <si>
    <t>1832.64</t>
  </si>
  <si>
    <t>543.00</t>
  </si>
  <si>
    <t>1998.24</t>
  </si>
  <si>
    <t>86.00</t>
  </si>
  <si>
    <t>316.48</t>
  </si>
  <si>
    <t>83.00</t>
  </si>
  <si>
    <t>305.44</t>
  </si>
  <si>
    <t>148.00</t>
  </si>
  <si>
    <t>544.64</t>
  </si>
  <si>
    <t>153.00</t>
  </si>
  <si>
    <t>563.04</t>
  </si>
  <si>
    <t>185.00</t>
  </si>
  <si>
    <t>680.80</t>
  </si>
  <si>
    <t>188.76</t>
  </si>
  <si>
    <t>694.64</t>
  </si>
  <si>
    <t>229.00</t>
  </si>
  <si>
    <t>842.72</t>
  </si>
  <si>
    <t>209.00</t>
  </si>
  <si>
    <t>769.12</t>
  </si>
  <si>
    <t>CPU</t>
  </si>
  <si>
    <t>MOBO</t>
  </si>
  <si>
    <t>https://cyccomputer.pe/34731-large_default/asus-geforce-rtx-3070-8gb-gddr6-256bits-ko-oc-pnko-rtx3070-o8g-gaming.jpg</t>
  </si>
  <si>
    <t>https://asset.msi.com/resize/image/global/product/product_1606829537a7c1043ecae4c427658234e19dcdf1e5.png62405b38c58fe0f07fcef2367d8a9ba1/1024.png</t>
  </si>
  <si>
    <t>https://www.sercoplus.com/18606-large_default/vga-msi-nvidia-rtx-3070-gaming-x-trio-8g.jpg</t>
  </si>
  <si>
    <t>https://www.asus.com/media/global/products/fkr8blxdwrptdxeu/P_setting_xxx_0_90_end_500.png</t>
  </si>
  <si>
    <t>https://cyccomputer.pe/32599-large_default/asrock-radeon-rx-5600-xt-6gb-gddr6-192-bits-challenger-oc-pn90-ga1xzz-00uanf.jpg</t>
  </si>
  <si>
    <t>https://http2.mlstatic.com/D_NQ_NP_2X_826644-MPE44174979714_112020-F.webp</t>
  </si>
  <si>
    <t>https://www.profesionalreview.com/wp-content/uploads/2020/01/o202001061617580463.png</t>
  </si>
  <si>
    <t>https://images-na.ssl-images-amazon.com/images/I/51AqFnChOjL._SX500_SY500_CR,0,0,500,500_.jpg</t>
  </si>
  <si>
    <t>https://xercom.com.pe/wp-content/uploads/2020/12/HX432C16FB3A8.jpg</t>
  </si>
  <si>
    <t>https://ovalo24.com.pe/wp-content/uploads/2020/09/3778.jpg</t>
  </si>
  <si>
    <t>https://http2.mlstatic.com/D_NQ_NP_2X_776063-MPE43202523810_082020-F.webp</t>
  </si>
  <si>
    <t>https://media.kingston.com/kingston/product/hx-product-memory-predator-rgb-ddr4-hx429c15pb3a8-1-zm-lg.jpg</t>
  </si>
  <si>
    <t>https://cyccomputer.pe/31314-large_default/memoria-16gb-ddr4-hyperx-fury-black-bus-3200mhz-pnhx432c16fb416.jpg</t>
  </si>
  <si>
    <t>https://www.sercoplus.com/15881-medium_default/mem-ram-team-group-t-force-xtreem-argb.jpg</t>
  </si>
  <si>
    <t>https://www.infotec.com.pe/47506-large_default/procesador-amd-ryzen-5-5600x-100100000065box-37ghz-am4.jpg</t>
  </si>
  <si>
    <t>https://www.sercoplus.com/13028-large_default/procesador-amd-ryzen-7-3700x.jpg</t>
  </si>
  <si>
    <t>https://cyccomputer.pe/30152-large_default/procesador-amd-ryzen-9-5900x-37ghz-70mb-12core-am4-pn100-100000061wof.jpg</t>
  </si>
  <si>
    <t>https://ae01.alicdn.com/kf/H1b4c778378ba441d814ea9132a41e1fbH/Intel-Core-i3-9100F-SRF7W-BO-de-la-computadora-de-la-PC-de-escritorio-procesador-LGA1151.jpg</t>
  </si>
  <si>
    <t>https://cdn.shopify.com/s/files/1/0474/7051/0229/products/i9-10900K_11a6c5c1-7f60-4158-87b3-f44fa5aa5562.jpg</t>
  </si>
  <si>
    <t>https://media.ldlc.com/r1600/ld/products/00/05/66/86/LD0005668608_2.jpg</t>
  </si>
  <si>
    <t>https://images-na.ssl-images-amazon.com/images/I/71JTXPsKGDL._AC_SY450_.jpg</t>
  </si>
  <si>
    <t>https://images-na.ssl-images-amazon.com/images/I/61J1l6bnUEL._AC_SL1000_.jpg</t>
  </si>
  <si>
    <t>https://media.ldlc.com/r1600/ld/products/00/05/04/27/LD0005042731_2.jpg</t>
  </si>
  <si>
    <t>https://ae01.alicdn.com/kf/H9e03071790184b12bf52fb9a6d1757c16.jpg_640x640Q90.jpg_.webp</t>
  </si>
  <si>
    <t>MB ASUS PRIME X570-PRO | AM4 AMD</t>
  </si>
  <si>
    <t>https://cyccomputer.pe/32568-large_default/mb-asus-prime-x570-pro-amd-ryzen-ddr4-am4-pcie-40-rgb-pn90mb11b0-m0aay0.jpg</t>
  </si>
  <si>
    <t>https://http2.mlstatic.com/D_NQ_NP_856171-MPE42978379176_082020-O.jpg</t>
  </si>
  <si>
    <t>https://images-na.ssl-images-amazon.com/images/I/81Dn81WtyvL._AC_SL1500_.jpg</t>
  </si>
  <si>
    <t>https://images-na.ssl-images-amazon.com/images/I/919hzfGXZeL._AC_SL1500_.jpg</t>
  </si>
  <si>
    <t>urlFuente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</si>
</sst>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b/>
      <sz val="12"/>
      <color rgb="FFFF0000"/>
      <name val="Consolas"/>
      <family val="3"/>
    </font>
    <font>
      <sz val="12"/>
      <color theme="1"/>
      <name val="Consolas"/>
      <family val="3"/>
    </font>
    <font>
      <b/>
      <sz val="12"/>
      <color theme="0"/>
      <name val="Consolas"/>
      <family val="3"/>
    </font>
    <font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49" fontId="9" fillId="0" borderId="0" xfId="0" applyNumberFormat="1" applyFont="1"/>
    <xf numFmtId="0" fontId="10" fillId="3" borderId="0" xfId="0" applyFont="1" applyFill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3" fillId="3" borderId="0" xfId="0" applyFont="1" applyFill="1"/>
    <xf numFmtId="4" fontId="11" fillId="0" borderId="0" xfId="0" applyNumberFormat="1" applyFont="1"/>
    <xf numFmtId="0" fontId="13" fillId="3" borderId="0" xfId="0" applyFont="1" applyFill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4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4" fontId="11" fillId="0" borderId="0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4" fontId="11" fillId="0" borderId="7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0" xfId="0" applyFont="1" applyFill="1" applyBorder="1"/>
    <xf numFmtId="0" fontId="12" fillId="4" borderId="1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21" zoomScale="85" zoomScaleNormal="85" workbookViewId="0">
      <selection activeCell="B43" sqref="B43:G113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str">
        <f t="shared" ref="O3:O40" si="0">_xlfn.CONCAT(J3&amp;" "&amp;K3&amp;" "&amp;L3&amp;" "&amp;M3)</f>
        <v>AMD RYZEN 3 3100</v>
      </c>
      <c r="P3" s="5" t="str">
        <f t="shared" ref="P3:P20" si="1">"'"&amp;O3&amp;"',"</f>
        <v>'AMD RYZEN 3 3100',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str">
        <f t="shared" si="0"/>
        <v>AMD RYZEN 3 3200G</v>
      </c>
      <c r="P4" s="5" t="str">
        <f t="shared" si="1"/>
        <v>'AMD RYZEN 3 3200G',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str">
        <f t="shared" si="0"/>
        <v>AMD RYZEN 3 3300X</v>
      </c>
      <c r="P5" s="5" t="str">
        <f t="shared" si="1"/>
        <v>'AMD RYZEN 3 3300X',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str">
        <f t="shared" si="0"/>
        <v>AMD RYZEN 5 2600</v>
      </c>
      <c r="P6" s="5" t="str">
        <f t="shared" si="1"/>
        <v>'AMD RYZEN 5 2600',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str">
        <f t="shared" si="0"/>
        <v>AMD RYZEN 5 3400G</v>
      </c>
      <c r="P7" s="5" t="str">
        <f t="shared" si="1"/>
        <v>'AMD RYZEN 5 3400G',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str">
        <f t="shared" si="0"/>
        <v>AMD RYZEN 5 2600X</v>
      </c>
      <c r="P8" s="5" t="str">
        <f t="shared" si="1"/>
        <v>'AMD RYZEN 5 2600X',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str">
        <f t="shared" si="0"/>
        <v>AMD RYZEN 5 3500X</v>
      </c>
      <c r="P9" s="5" t="str">
        <f t="shared" si="1"/>
        <v>'AMD RYZEN 5 3500X',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str">
        <f t="shared" si="0"/>
        <v>AMD RYZEN 5 3600</v>
      </c>
      <c r="P10" s="5" t="str">
        <f t="shared" si="1"/>
        <v>'AMD RYZEN 5 3600',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str">
        <f t="shared" si="0"/>
        <v>AMD RYZEN 5 3600X</v>
      </c>
      <c r="P11" s="5" t="str">
        <f t="shared" si="1"/>
        <v>'AMD RYZEN 5 3600X',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str">
        <f t="shared" si="0"/>
        <v>AMD RYZEN 5 5600X</v>
      </c>
      <c r="P12" s="5" t="str">
        <f t="shared" si="1"/>
        <v>'AMD RYZEN 5 5600X',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str">
        <f t="shared" si="0"/>
        <v>AMD RYZEN 7 3700X</v>
      </c>
      <c r="P13" s="5" t="str">
        <f t="shared" si="1"/>
        <v>'AMD RYZEN 7 3700X',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str">
        <f t="shared" si="0"/>
        <v>AMD RYZEN 7 3800X</v>
      </c>
      <c r="P14" s="5" t="str">
        <f t="shared" si="1"/>
        <v>'AMD RYZEN 7 3800X',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str">
        <f t="shared" si="0"/>
        <v>AMD RYZEN 7 3800XT</v>
      </c>
      <c r="P15" s="5" t="str">
        <f t="shared" si="1"/>
        <v>'AMD RYZEN 7 3800XT',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str">
        <f t="shared" si="0"/>
        <v>AMD RYZEN 7 5800X</v>
      </c>
      <c r="P16" s="5" t="str">
        <f t="shared" si="1"/>
        <v>'AMD RYZEN 7 5800X',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str">
        <f t="shared" si="0"/>
        <v>AMD RYZEN 9 3900X</v>
      </c>
      <c r="P17" s="5" t="str">
        <f t="shared" si="1"/>
        <v>'AMD RYZEN 9 3900X',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str">
        <f t="shared" si="0"/>
        <v>AMD RYZEN 9 5900X</v>
      </c>
      <c r="P18" s="5" t="str">
        <f t="shared" si="1"/>
        <v>'AMD RYZEN 9 5900X',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str">
        <f t="shared" si="0"/>
        <v>AMD RYZEN 9 3950X</v>
      </c>
      <c r="P19" s="5" t="str">
        <f t="shared" si="1"/>
        <v>'AMD RYZEN 9 3950X',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str">
        <f t="shared" si="0"/>
        <v>AMD RYZEN 9 5950X</v>
      </c>
      <c r="P20" s="5" t="str">
        <f t="shared" si="1"/>
        <v>'AMD RYZEN 9 5950X',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str">
        <f t="shared" si="0"/>
        <v>AMD RYZEN THREADRIPPER 3960X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str">
        <f t="shared" si="0"/>
        <v>AMD RYZEN THREADRIPPER 3970X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str">
        <f t="shared" si="0"/>
        <v>INTEL CORE I3 9100F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str">
        <f t="shared" si="0"/>
        <v>INTEL PENTIUM GOLD G5400,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str">
        <f t="shared" si="0"/>
        <v>INTEL CORE I3 10100F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str">
        <f t="shared" si="0"/>
        <v>INTEL CORE I3 10100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str">
        <f t="shared" si="0"/>
        <v>INTEL CORE I5 9400F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str">
        <f t="shared" si="0"/>
        <v>INTEL CORE I5 10400F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str">
        <f t="shared" si="0"/>
        <v>INTEL CORE I5 10400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str">
        <f t="shared" si="0"/>
        <v>INTEL CORE I5 9600K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str">
        <f t="shared" si="0"/>
        <v>INTEL CORE I5 10600K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str">
        <f t="shared" si="0"/>
        <v>INTEL CORE I7 9700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str">
        <f t="shared" si="0"/>
        <v>INTEL CORE I7 10700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str">
        <f t="shared" si="0"/>
        <v>INTEL CORE I7 9700K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str">
        <f t="shared" si="0"/>
        <v>INTEL CORE I7 10700F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str">
        <f t="shared" si="0"/>
        <v>INTEL CORE I7 10700K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str">
        <f t="shared" si="0"/>
        <v>INTEL CORE I9 9900KF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str">
        <f t="shared" si="0"/>
        <v>INTEL CORE I9 10850K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str">
        <f t="shared" si="0"/>
        <v>INTEL CORE I9 10900KF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str">
        <f t="shared" si="0"/>
        <v>INTEL CORE I9 10900K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3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3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3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3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3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3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3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3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3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3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3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3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FD47-B877-4E07-8ABF-85D22C06F868}">
  <dimension ref="A1:K108"/>
  <sheetViews>
    <sheetView topLeftCell="A67" zoomScale="90" zoomScaleNormal="90" workbookViewId="0">
      <selection activeCell="E103" sqref="E103"/>
    </sheetView>
  </sheetViews>
  <sheetFormatPr baseColWidth="10" defaultRowHeight="12.75" x14ac:dyDescent="0.2"/>
  <cols>
    <col min="1" max="2" width="11.42578125" style="16"/>
    <col min="3" max="3" width="14.85546875" style="17" customWidth="1"/>
    <col min="4" max="4" width="14.5703125" style="17" bestFit="1" customWidth="1"/>
    <col min="5" max="5" width="12.42578125" style="16" bestFit="1" customWidth="1"/>
    <col min="6" max="6" width="114.5703125" style="16" bestFit="1" customWidth="1"/>
    <col min="7" max="7" width="13.28515625" style="16" bestFit="1" customWidth="1"/>
    <col min="8" max="8" width="13.28515625" style="16" customWidth="1"/>
    <col min="9" max="9" width="19.7109375" style="17" customWidth="1"/>
    <col min="10" max="10" width="16" style="17" customWidth="1"/>
    <col min="11" max="11" width="21.7109375" style="17" bestFit="1" customWidth="1"/>
    <col min="12" max="16384" width="11.42578125" style="16"/>
  </cols>
  <sheetData>
    <row r="1" spans="1:11" x14ac:dyDescent="0.2">
      <c r="C1" s="17">
        <v>1000</v>
      </c>
    </row>
    <row r="2" spans="1:11" x14ac:dyDescent="0.2">
      <c r="A2" s="16" t="s">
        <v>562</v>
      </c>
      <c r="B2" s="18" t="s">
        <v>521</v>
      </c>
      <c r="C2" s="19" t="s">
        <v>473</v>
      </c>
      <c r="D2" s="22" t="s">
        <v>524</v>
      </c>
      <c r="E2" s="20" t="s">
        <v>519</v>
      </c>
      <c r="F2" s="20" t="s">
        <v>475</v>
      </c>
      <c r="G2" s="20" t="s">
        <v>477</v>
      </c>
      <c r="H2" s="22" t="s">
        <v>476</v>
      </c>
      <c r="I2" s="22" t="s">
        <v>478</v>
      </c>
      <c r="J2" s="18" t="s">
        <v>477</v>
      </c>
      <c r="K2" s="19" t="s">
        <v>476</v>
      </c>
    </row>
    <row r="3" spans="1:11" x14ac:dyDescent="0.2">
      <c r="A3" s="16">
        <v>1000</v>
      </c>
      <c r="B3" s="16">
        <f>+C1+1</f>
        <v>1001</v>
      </c>
      <c r="C3" s="17" t="s">
        <v>561</v>
      </c>
      <c r="D3" s="17" t="s">
        <v>564</v>
      </c>
      <c r="E3" s="16" t="s">
        <v>289</v>
      </c>
      <c r="F3" s="16" t="s">
        <v>331</v>
      </c>
      <c r="G3" s="21" t="s">
        <v>107</v>
      </c>
      <c r="H3" s="23" t="s">
        <v>108</v>
      </c>
      <c r="I3" s="17">
        <v>3</v>
      </c>
      <c r="J3" s="21" t="str">
        <f t="shared" ref="J3:J26" si="0">SUBSTITUTE(SUBSTITUTE(MID(G3,2,LEN(G3)),".",""),",",".")</f>
        <v>689.00</v>
      </c>
      <c r="K3" s="23" t="str">
        <f t="shared" ref="K3:K26" si="1">SUBSTITUTE(SUBSTITUTE(MID(H3,3,LEN(H3)),".",""),",",".")</f>
        <v>2535.52</v>
      </c>
    </row>
    <row r="4" spans="1:11" x14ac:dyDescent="0.2">
      <c r="A4" s="16">
        <v>1000</v>
      </c>
      <c r="B4" s="16">
        <f>B3+1</f>
        <v>1002</v>
      </c>
      <c r="C4" s="17" t="s">
        <v>561</v>
      </c>
      <c r="D4" s="17" t="s">
        <v>564</v>
      </c>
      <c r="E4" s="16" t="s">
        <v>125</v>
      </c>
      <c r="F4" s="16" t="s">
        <v>332</v>
      </c>
      <c r="G4" s="21" t="s">
        <v>52</v>
      </c>
      <c r="H4" s="23" t="s">
        <v>53</v>
      </c>
      <c r="I4" s="17">
        <v>5</v>
      </c>
      <c r="J4" s="21" t="str">
        <f t="shared" si="0"/>
        <v>699.00</v>
      </c>
      <c r="K4" s="23" t="str">
        <f t="shared" si="1"/>
        <v>2572.32</v>
      </c>
    </row>
    <row r="5" spans="1:11" x14ac:dyDescent="0.2">
      <c r="A5" s="16">
        <v>1000</v>
      </c>
      <c r="B5" s="16">
        <f t="shared" ref="B5:B26" si="2">B4+1</f>
        <v>1003</v>
      </c>
      <c r="C5" s="17" t="s">
        <v>561</v>
      </c>
      <c r="D5" s="17" t="s">
        <v>564</v>
      </c>
      <c r="E5" s="16" t="s">
        <v>113</v>
      </c>
      <c r="F5" s="16" t="s">
        <v>333</v>
      </c>
      <c r="G5" s="21" t="s">
        <v>52</v>
      </c>
      <c r="H5" s="23" t="s">
        <v>53</v>
      </c>
      <c r="I5" s="17">
        <v>6</v>
      </c>
      <c r="J5" s="21" t="str">
        <f t="shared" si="0"/>
        <v>699.00</v>
      </c>
      <c r="K5" s="23" t="str">
        <f t="shared" si="1"/>
        <v>2572.32</v>
      </c>
    </row>
    <row r="6" spans="1:11" x14ac:dyDescent="0.2">
      <c r="A6" s="16">
        <v>1000</v>
      </c>
      <c r="B6" s="16">
        <f t="shared" si="2"/>
        <v>1004</v>
      </c>
      <c r="C6" s="17" t="s">
        <v>561</v>
      </c>
      <c r="D6" s="17" t="s">
        <v>564</v>
      </c>
      <c r="E6" s="16" t="s">
        <v>113</v>
      </c>
      <c r="F6" s="16" t="s">
        <v>337</v>
      </c>
      <c r="G6" s="21" t="s">
        <v>338</v>
      </c>
      <c r="H6" s="23" t="s">
        <v>339</v>
      </c>
      <c r="I6" s="17" t="s">
        <v>9</v>
      </c>
      <c r="J6" s="21" t="str">
        <f t="shared" si="0"/>
        <v>749.00</v>
      </c>
      <c r="K6" s="23" t="str">
        <f t="shared" si="1"/>
        <v>2756.32</v>
      </c>
    </row>
    <row r="7" spans="1:11" x14ac:dyDescent="0.2">
      <c r="A7" s="16">
        <v>1000</v>
      </c>
      <c r="B7" s="16">
        <f>B6+1</f>
        <v>1005</v>
      </c>
      <c r="C7" s="17" t="s">
        <v>561</v>
      </c>
      <c r="D7" s="17" t="s">
        <v>564</v>
      </c>
      <c r="E7" s="16" t="s">
        <v>125</v>
      </c>
      <c r="F7" s="16" t="s">
        <v>343</v>
      </c>
      <c r="G7" s="21" t="s">
        <v>344</v>
      </c>
      <c r="H7" s="23" t="s">
        <v>345</v>
      </c>
      <c r="I7" s="17" t="s">
        <v>16</v>
      </c>
      <c r="J7" s="21" t="str">
        <f t="shared" si="0"/>
        <v>899.00</v>
      </c>
      <c r="K7" s="23" t="str">
        <f t="shared" si="1"/>
        <v>3308.32</v>
      </c>
    </row>
    <row r="8" spans="1:11" x14ac:dyDescent="0.2">
      <c r="A8" s="16">
        <v>1000</v>
      </c>
      <c r="B8" s="16">
        <f t="shared" si="2"/>
        <v>1006</v>
      </c>
      <c r="C8" s="17" t="s">
        <v>561</v>
      </c>
      <c r="D8" s="17" t="s">
        <v>564</v>
      </c>
      <c r="E8" s="16" t="s">
        <v>113</v>
      </c>
      <c r="F8" s="16" t="s">
        <v>346</v>
      </c>
      <c r="G8" s="21" t="s">
        <v>344</v>
      </c>
      <c r="H8" s="23" t="s">
        <v>345</v>
      </c>
      <c r="I8" s="17">
        <v>2</v>
      </c>
      <c r="J8" s="21" t="str">
        <f t="shared" si="0"/>
        <v>899.00</v>
      </c>
      <c r="K8" s="23" t="str">
        <f t="shared" si="1"/>
        <v>3308.32</v>
      </c>
    </row>
    <row r="9" spans="1:11" x14ac:dyDescent="0.2">
      <c r="A9" s="16">
        <v>1000</v>
      </c>
      <c r="B9" s="16">
        <f>B8+1</f>
        <v>1007</v>
      </c>
      <c r="C9" s="17" t="s">
        <v>561</v>
      </c>
      <c r="D9" s="17" t="s">
        <v>564</v>
      </c>
      <c r="E9" s="16" t="s">
        <v>113</v>
      </c>
      <c r="F9" s="16" t="s">
        <v>347</v>
      </c>
      <c r="G9" s="21" t="s">
        <v>344</v>
      </c>
      <c r="H9" s="23" t="s">
        <v>345</v>
      </c>
      <c r="I9" s="17">
        <v>6</v>
      </c>
      <c r="J9" s="21" t="str">
        <f t="shared" si="0"/>
        <v>899.00</v>
      </c>
      <c r="K9" s="23" t="str">
        <f t="shared" si="1"/>
        <v>3308.32</v>
      </c>
    </row>
    <row r="10" spans="1:11" x14ac:dyDescent="0.2">
      <c r="A10" s="16">
        <v>1000</v>
      </c>
      <c r="B10" s="16">
        <f t="shared" si="2"/>
        <v>1008</v>
      </c>
      <c r="C10" s="17" t="s">
        <v>561</v>
      </c>
      <c r="D10" s="17" t="s">
        <v>564</v>
      </c>
      <c r="E10" s="16" t="s">
        <v>125</v>
      </c>
      <c r="F10" s="16" t="s">
        <v>356</v>
      </c>
      <c r="G10" s="21" t="s">
        <v>357</v>
      </c>
      <c r="H10" s="23" t="s">
        <v>358</v>
      </c>
      <c r="I10" s="17" t="s">
        <v>9</v>
      </c>
      <c r="J10" s="21" t="str">
        <f t="shared" si="0"/>
        <v>1149.00</v>
      </c>
      <c r="K10" s="23" t="str">
        <f t="shared" si="1"/>
        <v>4228.32</v>
      </c>
    </row>
    <row r="11" spans="1:11" x14ac:dyDescent="0.2">
      <c r="A11" s="16">
        <v>1000</v>
      </c>
      <c r="B11" s="16">
        <f t="shared" si="2"/>
        <v>1009</v>
      </c>
      <c r="C11" s="17" t="s">
        <v>561</v>
      </c>
      <c r="D11" s="17" t="s">
        <v>564</v>
      </c>
      <c r="E11" s="16" t="s">
        <v>109</v>
      </c>
      <c r="F11" s="16" t="s">
        <v>359</v>
      </c>
      <c r="G11" s="21" t="s">
        <v>360</v>
      </c>
      <c r="H11" s="23" t="s">
        <v>361</v>
      </c>
      <c r="I11" s="17" t="s">
        <v>16</v>
      </c>
      <c r="J11" s="21" t="str">
        <f t="shared" si="0"/>
        <v>1150.00</v>
      </c>
      <c r="K11" s="23" t="str">
        <f t="shared" si="1"/>
        <v>4232.00</v>
      </c>
    </row>
    <row r="12" spans="1:11" x14ac:dyDescent="0.2">
      <c r="A12" s="16">
        <v>1000</v>
      </c>
      <c r="B12" s="16">
        <f t="shared" si="2"/>
        <v>1010</v>
      </c>
      <c r="C12" s="17" t="s">
        <v>561</v>
      </c>
      <c r="D12" s="17" t="s">
        <v>564</v>
      </c>
      <c r="E12" s="16" t="s">
        <v>113</v>
      </c>
      <c r="F12" s="16" t="s">
        <v>362</v>
      </c>
      <c r="G12" s="21" t="s">
        <v>363</v>
      </c>
      <c r="H12" s="23" t="s">
        <v>364</v>
      </c>
      <c r="I12" s="17">
        <v>20</v>
      </c>
      <c r="J12" s="21" t="str">
        <f t="shared" si="0"/>
        <v>1249.00</v>
      </c>
      <c r="K12" s="23" t="str">
        <f t="shared" si="1"/>
        <v>4596.32</v>
      </c>
    </row>
    <row r="13" spans="1:11" x14ac:dyDescent="0.2">
      <c r="A13" s="16">
        <v>1000</v>
      </c>
      <c r="B13" s="16">
        <f t="shared" si="2"/>
        <v>1011</v>
      </c>
      <c r="C13" s="17" t="s">
        <v>561</v>
      </c>
      <c r="D13" s="17" t="s">
        <v>564</v>
      </c>
      <c r="E13" s="16" t="s">
        <v>113</v>
      </c>
      <c r="F13" s="16" t="s">
        <v>365</v>
      </c>
      <c r="G13" s="21" t="s">
        <v>363</v>
      </c>
      <c r="H13" s="23" t="s">
        <v>364</v>
      </c>
      <c r="I13" s="17" t="s">
        <v>16</v>
      </c>
      <c r="J13" s="21" t="str">
        <f t="shared" si="0"/>
        <v>1249.00</v>
      </c>
      <c r="K13" s="23" t="str">
        <f t="shared" si="1"/>
        <v>4596.32</v>
      </c>
    </row>
    <row r="14" spans="1:11" x14ac:dyDescent="0.2">
      <c r="A14" s="16">
        <v>1000</v>
      </c>
      <c r="B14" s="16">
        <f t="shared" si="2"/>
        <v>1012</v>
      </c>
      <c r="C14" s="17" t="s">
        <v>561</v>
      </c>
      <c r="D14" s="17" t="s">
        <v>564</v>
      </c>
      <c r="E14" s="16" t="s">
        <v>302</v>
      </c>
      <c r="F14" s="16" t="s">
        <v>366</v>
      </c>
      <c r="G14" s="21" t="s">
        <v>367</v>
      </c>
      <c r="H14" s="23" t="s">
        <v>368</v>
      </c>
      <c r="I14" s="17" t="s">
        <v>16</v>
      </c>
      <c r="J14" s="21" t="str">
        <f t="shared" si="0"/>
        <v>1290.00</v>
      </c>
      <c r="K14" s="23" t="str">
        <f t="shared" si="1"/>
        <v>4747.20</v>
      </c>
    </row>
    <row r="15" spans="1:11" x14ac:dyDescent="0.2">
      <c r="A15" s="16">
        <v>1000</v>
      </c>
      <c r="B15" s="16">
        <f t="shared" si="2"/>
        <v>1013</v>
      </c>
      <c r="C15" s="17" t="s">
        <v>561</v>
      </c>
      <c r="D15" s="17" t="s">
        <v>1</v>
      </c>
      <c r="E15" s="16" t="s">
        <v>371</v>
      </c>
      <c r="F15" s="16" t="s">
        <v>373</v>
      </c>
      <c r="G15" s="21" t="s">
        <v>374</v>
      </c>
      <c r="H15" s="23" t="s">
        <v>375</v>
      </c>
      <c r="I15" s="17" t="s">
        <v>9</v>
      </c>
      <c r="J15" s="21" t="str">
        <f t="shared" si="0"/>
        <v>195.00</v>
      </c>
      <c r="K15" s="23" t="str">
        <f t="shared" si="1"/>
        <v>717.60</v>
      </c>
    </row>
    <row r="16" spans="1:11" x14ac:dyDescent="0.2">
      <c r="A16" s="16">
        <v>1000</v>
      </c>
      <c r="B16" s="16">
        <f t="shared" si="2"/>
        <v>1014</v>
      </c>
      <c r="C16" s="17" t="s">
        <v>561</v>
      </c>
      <c r="D16" s="17" t="s">
        <v>1</v>
      </c>
      <c r="E16" s="16" t="s">
        <v>117</v>
      </c>
      <c r="F16" s="16" t="s">
        <v>378</v>
      </c>
      <c r="G16" s="21" t="s">
        <v>167</v>
      </c>
      <c r="H16" s="23" t="s">
        <v>168</v>
      </c>
      <c r="I16" s="17">
        <v>3</v>
      </c>
      <c r="J16" s="21" t="str">
        <f t="shared" si="0"/>
        <v>238.00</v>
      </c>
      <c r="K16" s="23" t="str">
        <f t="shared" si="1"/>
        <v>875.84</v>
      </c>
    </row>
    <row r="17" spans="1:11" x14ac:dyDescent="0.2">
      <c r="A17" s="16">
        <v>1000</v>
      </c>
      <c r="B17" s="16">
        <f t="shared" si="2"/>
        <v>1015</v>
      </c>
      <c r="C17" s="17" t="s">
        <v>561</v>
      </c>
      <c r="D17" s="17" t="s">
        <v>1</v>
      </c>
      <c r="E17" s="16" t="s">
        <v>369</v>
      </c>
      <c r="F17" s="16" t="s">
        <v>379</v>
      </c>
      <c r="G17" s="21" t="s">
        <v>84</v>
      </c>
      <c r="H17" s="23" t="s">
        <v>85</v>
      </c>
      <c r="I17" s="17" t="s">
        <v>9</v>
      </c>
      <c r="J17" s="21" t="str">
        <f t="shared" si="0"/>
        <v>239.00</v>
      </c>
      <c r="K17" s="23" t="str">
        <f t="shared" si="1"/>
        <v>879.52</v>
      </c>
    </row>
    <row r="18" spans="1:11" x14ac:dyDescent="0.2">
      <c r="A18" s="16">
        <v>1000</v>
      </c>
      <c r="B18" s="16">
        <f t="shared" si="2"/>
        <v>1016</v>
      </c>
      <c r="C18" s="17" t="s">
        <v>561</v>
      </c>
      <c r="D18" s="17" t="s">
        <v>1</v>
      </c>
      <c r="E18" s="16" t="s">
        <v>117</v>
      </c>
      <c r="F18" s="16" t="s">
        <v>381</v>
      </c>
      <c r="G18" s="21" t="s">
        <v>255</v>
      </c>
      <c r="H18" s="23" t="s">
        <v>256</v>
      </c>
      <c r="I18" s="17" t="s">
        <v>9</v>
      </c>
      <c r="J18" s="21" t="str">
        <f t="shared" si="0"/>
        <v>249.00</v>
      </c>
      <c r="K18" s="23" t="str">
        <f t="shared" si="1"/>
        <v>916.32</v>
      </c>
    </row>
    <row r="19" spans="1:11" x14ac:dyDescent="0.2">
      <c r="A19" s="16">
        <v>1000</v>
      </c>
      <c r="B19" s="16">
        <f t="shared" si="2"/>
        <v>1017</v>
      </c>
      <c r="C19" s="17" t="s">
        <v>561</v>
      </c>
      <c r="D19" s="17" t="s">
        <v>1</v>
      </c>
      <c r="E19" s="16" t="s">
        <v>125</v>
      </c>
      <c r="F19" s="16" t="s">
        <v>383</v>
      </c>
      <c r="G19" s="21" t="s">
        <v>384</v>
      </c>
      <c r="H19" s="23" t="s">
        <v>385</v>
      </c>
      <c r="I19" s="17" t="s">
        <v>9</v>
      </c>
      <c r="J19" s="21" t="str">
        <f t="shared" si="0"/>
        <v>269.00</v>
      </c>
      <c r="K19" s="23" t="str">
        <f t="shared" si="1"/>
        <v>989.92</v>
      </c>
    </row>
    <row r="20" spans="1:11" x14ac:dyDescent="0.2">
      <c r="A20" s="16">
        <v>1000</v>
      </c>
      <c r="B20" s="16">
        <f t="shared" si="2"/>
        <v>1018</v>
      </c>
      <c r="C20" s="17" t="s">
        <v>561</v>
      </c>
      <c r="D20" s="17" t="s">
        <v>1</v>
      </c>
      <c r="E20" s="16" t="s">
        <v>109</v>
      </c>
      <c r="F20" s="16" t="s">
        <v>386</v>
      </c>
      <c r="G20" s="21" t="s">
        <v>265</v>
      </c>
      <c r="H20" s="23" t="s">
        <v>266</v>
      </c>
      <c r="I20" s="17">
        <v>9</v>
      </c>
      <c r="J20" s="21" t="str">
        <f t="shared" si="0"/>
        <v>289.00</v>
      </c>
      <c r="K20" s="23" t="str">
        <f t="shared" si="1"/>
        <v>1063.52</v>
      </c>
    </row>
    <row r="21" spans="1:11" x14ac:dyDescent="0.2">
      <c r="A21" s="16">
        <v>1000</v>
      </c>
      <c r="B21" s="16">
        <f t="shared" si="2"/>
        <v>1019</v>
      </c>
      <c r="C21" s="17" t="s">
        <v>561</v>
      </c>
      <c r="D21" s="17" t="s">
        <v>1</v>
      </c>
      <c r="E21" s="16" t="s">
        <v>125</v>
      </c>
      <c r="F21" s="16" t="s">
        <v>387</v>
      </c>
      <c r="G21" s="21" t="s">
        <v>388</v>
      </c>
      <c r="H21" s="23" t="s">
        <v>389</v>
      </c>
      <c r="I21" s="17">
        <v>8</v>
      </c>
      <c r="J21" s="21" t="str">
        <f t="shared" si="0"/>
        <v>298.00</v>
      </c>
      <c r="K21" s="23" t="str">
        <f t="shared" si="1"/>
        <v>1096.64</v>
      </c>
    </row>
    <row r="22" spans="1:11" x14ac:dyDescent="0.2">
      <c r="A22" s="16">
        <v>1000</v>
      </c>
      <c r="B22" s="16">
        <f t="shared" si="2"/>
        <v>1020</v>
      </c>
      <c r="C22" s="17" t="s">
        <v>561</v>
      </c>
      <c r="D22" s="17" t="s">
        <v>1</v>
      </c>
      <c r="E22" s="16" t="s">
        <v>125</v>
      </c>
      <c r="F22" s="16" t="s">
        <v>390</v>
      </c>
      <c r="G22" s="21" t="s">
        <v>269</v>
      </c>
      <c r="H22" s="23" t="s">
        <v>270</v>
      </c>
      <c r="I22" s="17" t="s">
        <v>9</v>
      </c>
      <c r="J22" s="21" t="str">
        <f t="shared" si="0"/>
        <v>329.00</v>
      </c>
      <c r="K22" s="23" t="str">
        <f t="shared" si="1"/>
        <v>1210.72</v>
      </c>
    </row>
    <row r="23" spans="1:11" x14ac:dyDescent="0.2">
      <c r="A23" s="16">
        <v>1000</v>
      </c>
      <c r="B23" s="16">
        <f t="shared" si="2"/>
        <v>1021</v>
      </c>
      <c r="C23" s="17" t="s">
        <v>561</v>
      </c>
      <c r="D23" s="17" t="s">
        <v>1</v>
      </c>
      <c r="E23" s="16" t="s">
        <v>113</v>
      </c>
      <c r="F23" s="16" t="s">
        <v>391</v>
      </c>
      <c r="G23" s="21" t="s">
        <v>34</v>
      </c>
      <c r="H23" s="23" t="s">
        <v>35</v>
      </c>
      <c r="I23" s="17" t="s">
        <v>9</v>
      </c>
      <c r="J23" s="21" t="str">
        <f t="shared" si="0"/>
        <v>389.00</v>
      </c>
      <c r="K23" s="23" t="str">
        <f t="shared" si="1"/>
        <v>1431.52</v>
      </c>
    </row>
    <row r="24" spans="1:11" x14ac:dyDescent="0.2">
      <c r="A24" s="16">
        <v>1000</v>
      </c>
      <c r="B24" s="16">
        <f t="shared" si="2"/>
        <v>1022</v>
      </c>
      <c r="C24" s="17" t="s">
        <v>561</v>
      </c>
      <c r="D24" s="17" t="s">
        <v>1</v>
      </c>
      <c r="E24" s="16" t="s">
        <v>117</v>
      </c>
      <c r="F24" s="16" t="s">
        <v>392</v>
      </c>
      <c r="G24" s="21" t="s">
        <v>393</v>
      </c>
      <c r="H24" s="23" t="s">
        <v>394</v>
      </c>
      <c r="I24" s="17">
        <v>13</v>
      </c>
      <c r="J24" s="21" t="str">
        <f t="shared" si="0"/>
        <v>398.00</v>
      </c>
      <c r="K24" s="23" t="str">
        <f t="shared" si="1"/>
        <v>1464.64</v>
      </c>
    </row>
    <row r="25" spans="1:11" x14ac:dyDescent="0.2">
      <c r="A25" s="16">
        <v>1000</v>
      </c>
      <c r="B25" s="16">
        <f t="shared" si="2"/>
        <v>1023</v>
      </c>
      <c r="C25" s="17" t="s">
        <v>561</v>
      </c>
      <c r="D25" s="17" t="s">
        <v>1</v>
      </c>
      <c r="E25" s="16" t="s">
        <v>125</v>
      </c>
      <c r="F25" s="16" t="s">
        <v>395</v>
      </c>
      <c r="G25" s="21" t="s">
        <v>396</v>
      </c>
      <c r="H25" s="23" t="s">
        <v>397</v>
      </c>
      <c r="I25" s="17">
        <v>6</v>
      </c>
      <c r="J25" s="21" t="str">
        <f t="shared" si="0"/>
        <v>399.00</v>
      </c>
      <c r="K25" s="23" t="str">
        <f t="shared" si="1"/>
        <v>1468.32</v>
      </c>
    </row>
    <row r="26" spans="1:11" x14ac:dyDescent="0.2">
      <c r="A26" s="16">
        <v>1000</v>
      </c>
      <c r="B26" s="16">
        <f t="shared" si="2"/>
        <v>1024</v>
      </c>
      <c r="C26" s="17" t="s">
        <v>561</v>
      </c>
      <c r="D26" s="17" t="s">
        <v>1</v>
      </c>
      <c r="E26" s="16" t="s">
        <v>401</v>
      </c>
      <c r="F26" s="16" t="s">
        <v>402</v>
      </c>
      <c r="G26" s="21" t="s">
        <v>94</v>
      </c>
      <c r="H26" s="23" t="s">
        <v>95</v>
      </c>
      <c r="I26" s="17">
        <v>3</v>
      </c>
      <c r="J26" s="21" t="str">
        <f t="shared" si="0"/>
        <v>439.00</v>
      </c>
      <c r="K26" s="23" t="str">
        <f t="shared" si="1"/>
        <v>1615.52</v>
      </c>
    </row>
    <row r="28" spans="1:11" x14ac:dyDescent="0.2">
      <c r="A28" s="16" t="s">
        <v>562</v>
      </c>
      <c r="B28" s="18" t="s">
        <v>521</v>
      </c>
      <c r="C28" s="19" t="s">
        <v>473</v>
      </c>
      <c r="D28" s="22" t="s">
        <v>524</v>
      </c>
      <c r="E28" s="20" t="s">
        <v>519</v>
      </c>
      <c r="F28" s="20" t="s">
        <v>475</v>
      </c>
      <c r="G28" s="20" t="s">
        <v>477</v>
      </c>
      <c r="H28" s="20" t="s">
        <v>476</v>
      </c>
      <c r="I28" s="22" t="s">
        <v>478</v>
      </c>
      <c r="J28" s="19" t="s">
        <v>477</v>
      </c>
      <c r="K28" s="19" t="s">
        <v>476</v>
      </c>
    </row>
    <row r="29" spans="1:11" x14ac:dyDescent="0.2">
      <c r="A29" s="16">
        <v>2000</v>
      </c>
      <c r="B29" s="16">
        <f>A29+1</f>
        <v>2001</v>
      </c>
      <c r="C29" s="16" t="s">
        <v>471</v>
      </c>
      <c r="E29" s="16" t="s">
        <v>403</v>
      </c>
      <c r="F29" s="16" t="s">
        <v>404</v>
      </c>
      <c r="G29" s="16" t="s">
        <v>405</v>
      </c>
      <c r="H29" s="16" t="s">
        <v>406</v>
      </c>
      <c r="I29" s="17">
        <v>6</v>
      </c>
      <c r="J29" s="17" t="str">
        <f>SUBSTITUTE(SUBSTITUTE(MID(G29,2,LEN(G29)),".",""),",",".")</f>
        <v>31.00</v>
      </c>
      <c r="K29" s="17" t="str">
        <f>SUBSTITUTE(SUBSTITUTE(MID(H29,3,LEN(H29)),".",""),",",".")</f>
        <v>114.08</v>
      </c>
    </row>
    <row r="30" spans="1:11" x14ac:dyDescent="0.2">
      <c r="B30" s="16">
        <f>B29+1</f>
        <v>2002</v>
      </c>
      <c r="C30" s="16" t="s">
        <v>471</v>
      </c>
      <c r="E30" s="16" t="s">
        <v>407</v>
      </c>
      <c r="F30" s="16" t="s">
        <v>408</v>
      </c>
      <c r="G30" s="16" t="s">
        <v>409</v>
      </c>
      <c r="H30" s="16" t="s">
        <v>410</v>
      </c>
      <c r="I30" s="17" t="s">
        <v>16</v>
      </c>
      <c r="J30" s="17" t="str">
        <f t="shared" ref="J30:J52" si="3">SUBSTITUTE(SUBSTITUTE(MID(G30,2,LEN(G30)),".",""),",",".")</f>
        <v>33.00</v>
      </c>
      <c r="K30" s="17" t="str">
        <f t="shared" ref="K30:K52" si="4">SUBSTITUTE(SUBSTITUTE(MID(H30,3,LEN(H30)),".",""),",",".")</f>
        <v>121.44</v>
      </c>
    </row>
    <row r="31" spans="1:11" x14ac:dyDescent="0.2">
      <c r="B31" s="16">
        <f t="shared" ref="B31:B52" si="5">B30+1</f>
        <v>2003</v>
      </c>
      <c r="C31" s="16" t="s">
        <v>471</v>
      </c>
      <c r="E31" s="16" t="s">
        <v>411</v>
      </c>
      <c r="F31" s="16" t="s">
        <v>412</v>
      </c>
      <c r="G31" s="16" t="s">
        <v>413</v>
      </c>
      <c r="H31" s="16" t="s">
        <v>414</v>
      </c>
      <c r="I31" s="17">
        <v>5</v>
      </c>
      <c r="J31" s="17" t="str">
        <f t="shared" si="3"/>
        <v>43.00</v>
      </c>
      <c r="K31" s="17" t="str">
        <f t="shared" si="4"/>
        <v>158.24</v>
      </c>
    </row>
    <row r="32" spans="1:11" x14ac:dyDescent="0.2">
      <c r="B32" s="16">
        <f t="shared" si="5"/>
        <v>2004</v>
      </c>
      <c r="C32" s="16" t="s">
        <v>471</v>
      </c>
      <c r="E32" s="16" t="s">
        <v>415</v>
      </c>
      <c r="F32" s="16" t="s">
        <v>416</v>
      </c>
      <c r="G32" s="16" t="s">
        <v>413</v>
      </c>
      <c r="H32" s="16" t="s">
        <v>414</v>
      </c>
      <c r="I32" s="17" t="s">
        <v>9</v>
      </c>
      <c r="J32" s="17" t="str">
        <f t="shared" si="3"/>
        <v>43.00</v>
      </c>
      <c r="K32" s="17" t="str">
        <f t="shared" si="4"/>
        <v>158.24</v>
      </c>
    </row>
    <row r="33" spans="2:11" x14ac:dyDescent="0.2">
      <c r="B33" s="16">
        <f t="shared" si="5"/>
        <v>2005</v>
      </c>
      <c r="C33" s="16" t="s">
        <v>471</v>
      </c>
      <c r="E33" s="16" t="s">
        <v>403</v>
      </c>
      <c r="F33" s="16" t="s">
        <v>417</v>
      </c>
      <c r="G33" s="16" t="s">
        <v>418</v>
      </c>
      <c r="H33" s="16" t="s">
        <v>419</v>
      </c>
      <c r="I33" s="17">
        <v>2</v>
      </c>
      <c r="J33" s="17" t="str">
        <f t="shared" si="3"/>
        <v>45.00</v>
      </c>
      <c r="K33" s="17" t="str">
        <f t="shared" si="4"/>
        <v>165.60</v>
      </c>
    </row>
    <row r="34" spans="2:11" x14ac:dyDescent="0.2">
      <c r="B34" s="16">
        <f t="shared" si="5"/>
        <v>2006</v>
      </c>
      <c r="C34" s="16" t="s">
        <v>471</v>
      </c>
      <c r="E34" s="16" t="s">
        <v>420</v>
      </c>
      <c r="F34" s="16" t="s">
        <v>427</v>
      </c>
      <c r="G34" s="16" t="s">
        <v>425</v>
      </c>
      <c r="H34" s="16" t="s">
        <v>426</v>
      </c>
      <c r="I34" s="17" t="s">
        <v>16</v>
      </c>
      <c r="J34" s="17" t="str">
        <f t="shared" si="3"/>
        <v>48.00</v>
      </c>
      <c r="K34" s="17" t="str">
        <f t="shared" si="4"/>
        <v>176.64</v>
      </c>
    </row>
    <row r="35" spans="2:11" x14ac:dyDescent="0.2">
      <c r="B35" s="16">
        <f t="shared" si="5"/>
        <v>2007</v>
      </c>
      <c r="C35" s="16" t="s">
        <v>471</v>
      </c>
      <c r="E35" s="16" t="s">
        <v>403</v>
      </c>
      <c r="F35" s="16" t="s">
        <v>428</v>
      </c>
      <c r="G35" s="16" t="s">
        <v>429</v>
      </c>
      <c r="H35" s="16" t="s">
        <v>430</v>
      </c>
      <c r="I35" s="17">
        <v>4</v>
      </c>
      <c r="J35" s="17" t="str">
        <f t="shared" si="3"/>
        <v>49.00</v>
      </c>
      <c r="K35" s="17" t="str">
        <f t="shared" si="4"/>
        <v>180.32</v>
      </c>
    </row>
    <row r="36" spans="2:11" x14ac:dyDescent="0.2">
      <c r="B36" s="16">
        <f t="shared" si="5"/>
        <v>2008</v>
      </c>
      <c r="C36" s="16" t="s">
        <v>471</v>
      </c>
      <c r="E36" s="16" t="s">
        <v>403</v>
      </c>
      <c r="F36" s="16" t="s">
        <v>431</v>
      </c>
      <c r="G36" s="16" t="s">
        <v>429</v>
      </c>
      <c r="H36" s="16" t="s">
        <v>430</v>
      </c>
      <c r="I36" s="17">
        <v>9</v>
      </c>
      <c r="J36" s="17" t="str">
        <f t="shared" si="3"/>
        <v>49.00</v>
      </c>
      <c r="K36" s="17" t="str">
        <f t="shared" si="4"/>
        <v>180.32</v>
      </c>
    </row>
    <row r="37" spans="2:11" x14ac:dyDescent="0.2">
      <c r="B37" s="16">
        <f t="shared" si="5"/>
        <v>2009</v>
      </c>
      <c r="C37" s="16" t="s">
        <v>471</v>
      </c>
      <c r="E37" s="16" t="s">
        <v>411</v>
      </c>
      <c r="F37" s="16" t="s">
        <v>433</v>
      </c>
      <c r="G37" s="16" t="s">
        <v>429</v>
      </c>
      <c r="H37" s="16" t="s">
        <v>430</v>
      </c>
      <c r="I37" s="17" t="s">
        <v>9</v>
      </c>
      <c r="J37" s="17" t="str">
        <f t="shared" si="3"/>
        <v>49.00</v>
      </c>
      <c r="K37" s="17" t="str">
        <f t="shared" si="4"/>
        <v>180.32</v>
      </c>
    </row>
    <row r="38" spans="2:11" x14ac:dyDescent="0.2">
      <c r="B38" s="16">
        <f t="shared" si="5"/>
        <v>2010</v>
      </c>
      <c r="C38" s="16" t="s">
        <v>471</v>
      </c>
      <c r="E38" s="16" t="s">
        <v>415</v>
      </c>
      <c r="F38" s="16" t="s">
        <v>434</v>
      </c>
      <c r="G38" s="16" t="s">
        <v>435</v>
      </c>
      <c r="H38" s="16" t="s">
        <v>436</v>
      </c>
      <c r="I38" s="17">
        <v>5</v>
      </c>
      <c r="J38" s="17" t="str">
        <f t="shared" si="3"/>
        <v>53.50</v>
      </c>
      <c r="K38" s="17" t="str">
        <f t="shared" si="4"/>
        <v>196.88</v>
      </c>
    </row>
    <row r="39" spans="2:11" x14ac:dyDescent="0.2">
      <c r="B39" s="16">
        <f t="shared" si="5"/>
        <v>2011</v>
      </c>
      <c r="C39" s="16" t="s">
        <v>471</v>
      </c>
      <c r="E39" s="16" t="s">
        <v>403</v>
      </c>
      <c r="F39" s="16" t="s">
        <v>437</v>
      </c>
      <c r="G39" s="16" t="s">
        <v>438</v>
      </c>
      <c r="H39" s="16" t="s">
        <v>439</v>
      </c>
      <c r="I39" s="17">
        <v>21</v>
      </c>
      <c r="J39" s="17" t="str">
        <f t="shared" si="3"/>
        <v>58.00</v>
      </c>
      <c r="K39" s="17" t="str">
        <f t="shared" si="4"/>
        <v>213.44</v>
      </c>
    </row>
    <row r="40" spans="2:11" x14ac:dyDescent="0.2">
      <c r="B40" s="16">
        <f t="shared" si="5"/>
        <v>2012</v>
      </c>
      <c r="C40" s="16" t="s">
        <v>471</v>
      </c>
      <c r="E40" s="16" t="s">
        <v>420</v>
      </c>
      <c r="F40" s="16" t="s">
        <v>440</v>
      </c>
      <c r="G40" s="16" t="s">
        <v>438</v>
      </c>
      <c r="H40" s="16" t="s">
        <v>439</v>
      </c>
      <c r="I40" s="17">
        <v>3</v>
      </c>
      <c r="J40" s="17" t="str">
        <f t="shared" si="3"/>
        <v>58.00</v>
      </c>
      <c r="K40" s="17" t="str">
        <f t="shared" si="4"/>
        <v>213.44</v>
      </c>
    </row>
    <row r="41" spans="2:11" x14ac:dyDescent="0.2">
      <c r="B41" s="16">
        <f t="shared" si="5"/>
        <v>2013</v>
      </c>
      <c r="C41" s="16" t="s">
        <v>471</v>
      </c>
      <c r="E41" s="16" t="s">
        <v>415</v>
      </c>
      <c r="F41" s="16" t="s">
        <v>441</v>
      </c>
      <c r="G41" s="16" t="s">
        <v>438</v>
      </c>
      <c r="H41" s="16" t="s">
        <v>439</v>
      </c>
      <c r="I41" s="17" t="s">
        <v>9</v>
      </c>
      <c r="J41" s="17" t="str">
        <f t="shared" si="3"/>
        <v>58.00</v>
      </c>
      <c r="K41" s="17" t="str">
        <f t="shared" si="4"/>
        <v>213.44</v>
      </c>
    </row>
    <row r="42" spans="2:11" x14ac:dyDescent="0.2">
      <c r="B42" s="16">
        <f t="shared" si="5"/>
        <v>2014</v>
      </c>
      <c r="C42" s="16" t="s">
        <v>471</v>
      </c>
      <c r="E42" s="16" t="s">
        <v>403</v>
      </c>
      <c r="F42" s="16" t="s">
        <v>442</v>
      </c>
      <c r="G42" s="16" t="s">
        <v>197</v>
      </c>
      <c r="H42" s="16" t="s">
        <v>198</v>
      </c>
      <c r="I42" s="17">
        <v>7</v>
      </c>
      <c r="J42" s="17" t="str">
        <f t="shared" si="3"/>
        <v>79.00</v>
      </c>
      <c r="K42" s="17" t="str">
        <f t="shared" si="4"/>
        <v>290.72</v>
      </c>
    </row>
    <row r="43" spans="2:11" x14ac:dyDescent="0.2">
      <c r="B43" s="16">
        <f t="shared" si="5"/>
        <v>2015</v>
      </c>
      <c r="C43" s="16" t="s">
        <v>471</v>
      </c>
      <c r="E43" s="16" t="s">
        <v>403</v>
      </c>
      <c r="F43" s="16" t="s">
        <v>444</v>
      </c>
      <c r="G43" s="16" t="s">
        <v>119</v>
      </c>
      <c r="H43" s="16" t="s">
        <v>120</v>
      </c>
      <c r="I43" s="17">
        <v>3</v>
      </c>
      <c r="J43" s="17" t="str">
        <f t="shared" si="3"/>
        <v>89.00</v>
      </c>
      <c r="K43" s="17" t="str">
        <f t="shared" si="4"/>
        <v>327.52</v>
      </c>
    </row>
    <row r="44" spans="2:11" x14ac:dyDescent="0.2">
      <c r="B44" s="16">
        <f t="shared" si="5"/>
        <v>2016</v>
      </c>
      <c r="C44" s="16" t="s">
        <v>471</v>
      </c>
      <c r="E44" s="16" t="s">
        <v>445</v>
      </c>
      <c r="F44" s="16" t="s">
        <v>446</v>
      </c>
      <c r="G44" s="16" t="s">
        <v>119</v>
      </c>
      <c r="H44" s="16" t="s">
        <v>120</v>
      </c>
      <c r="I44" s="17" t="s">
        <v>16</v>
      </c>
      <c r="J44" s="17" t="str">
        <f t="shared" si="3"/>
        <v>89.00</v>
      </c>
      <c r="K44" s="17" t="str">
        <f t="shared" si="4"/>
        <v>327.52</v>
      </c>
    </row>
    <row r="45" spans="2:11" x14ac:dyDescent="0.2">
      <c r="B45" s="16">
        <f t="shared" si="5"/>
        <v>2017</v>
      </c>
      <c r="C45" s="16" t="s">
        <v>471</v>
      </c>
      <c r="E45" s="16" t="s">
        <v>403</v>
      </c>
      <c r="F45" s="16" t="s">
        <v>448</v>
      </c>
      <c r="G45" s="16" t="s">
        <v>214</v>
      </c>
      <c r="H45" s="16" t="s">
        <v>215</v>
      </c>
      <c r="I45" s="17">
        <v>3</v>
      </c>
      <c r="J45" s="17" t="str">
        <f t="shared" si="3"/>
        <v>95.00</v>
      </c>
      <c r="K45" s="17" t="str">
        <f t="shared" si="4"/>
        <v>349.60</v>
      </c>
    </row>
    <row r="46" spans="2:11" x14ac:dyDescent="0.2">
      <c r="B46" s="16">
        <f t="shared" si="5"/>
        <v>2018</v>
      </c>
      <c r="C46" s="16" t="s">
        <v>471</v>
      </c>
      <c r="E46" s="16" t="s">
        <v>403</v>
      </c>
      <c r="F46" s="16" t="s">
        <v>449</v>
      </c>
      <c r="G46" s="16" t="s">
        <v>71</v>
      </c>
      <c r="H46" s="16" t="s">
        <v>72</v>
      </c>
      <c r="I46" s="17" t="s">
        <v>16</v>
      </c>
      <c r="J46" s="17" t="str">
        <f t="shared" si="3"/>
        <v>99.00</v>
      </c>
      <c r="K46" s="17" t="str">
        <f t="shared" si="4"/>
        <v>364.32</v>
      </c>
    </row>
    <row r="47" spans="2:11" x14ac:dyDescent="0.2">
      <c r="B47" s="16">
        <f t="shared" si="5"/>
        <v>2019</v>
      </c>
      <c r="C47" s="16" t="s">
        <v>471</v>
      </c>
      <c r="E47" s="16" t="s">
        <v>403</v>
      </c>
      <c r="F47" s="16" t="s">
        <v>453</v>
      </c>
      <c r="G47" s="16" t="s">
        <v>451</v>
      </c>
      <c r="H47" s="16" t="s">
        <v>452</v>
      </c>
      <c r="I47" s="17">
        <v>41</v>
      </c>
      <c r="J47" s="17" t="str">
        <f t="shared" si="3"/>
        <v>119.00</v>
      </c>
      <c r="K47" s="17" t="str">
        <f t="shared" si="4"/>
        <v>437.92</v>
      </c>
    </row>
    <row r="48" spans="2:11" x14ac:dyDescent="0.2">
      <c r="B48" s="16">
        <f t="shared" si="5"/>
        <v>2020</v>
      </c>
      <c r="C48" s="16" t="s">
        <v>471</v>
      </c>
      <c r="E48" s="16" t="s">
        <v>403</v>
      </c>
      <c r="F48" s="16" t="s">
        <v>455</v>
      </c>
      <c r="G48" s="16" t="s">
        <v>456</v>
      </c>
      <c r="H48" s="16" t="s">
        <v>457</v>
      </c>
      <c r="I48" s="17" t="s">
        <v>9</v>
      </c>
      <c r="J48" s="17" t="str">
        <f t="shared" si="3"/>
        <v>125.00</v>
      </c>
      <c r="K48" s="17" t="str">
        <f t="shared" si="4"/>
        <v>460.00</v>
      </c>
    </row>
    <row r="49" spans="1:11" x14ac:dyDescent="0.2">
      <c r="B49" s="16">
        <f t="shared" si="5"/>
        <v>2021</v>
      </c>
      <c r="C49" s="16" t="s">
        <v>471</v>
      </c>
      <c r="E49" s="16" t="s">
        <v>415</v>
      </c>
      <c r="F49" s="16" t="s">
        <v>459</v>
      </c>
      <c r="G49" s="16" t="s">
        <v>460</v>
      </c>
      <c r="H49" s="16" t="s">
        <v>461</v>
      </c>
      <c r="I49" s="17">
        <v>3</v>
      </c>
      <c r="J49" s="17" t="str">
        <f t="shared" si="3"/>
        <v>69.00</v>
      </c>
      <c r="K49" s="17" t="str">
        <f t="shared" si="4"/>
        <v>253.92</v>
      </c>
    </row>
    <row r="50" spans="1:11" x14ac:dyDescent="0.2">
      <c r="B50" s="16">
        <f t="shared" si="5"/>
        <v>2022</v>
      </c>
      <c r="C50" s="16" t="s">
        <v>471</v>
      </c>
      <c r="E50" s="16" t="s">
        <v>403</v>
      </c>
      <c r="F50" s="16" t="s">
        <v>462</v>
      </c>
      <c r="G50" s="16" t="s">
        <v>235</v>
      </c>
      <c r="H50" s="16" t="s">
        <v>236</v>
      </c>
      <c r="I50" s="17">
        <v>5</v>
      </c>
      <c r="J50" s="17" t="str">
        <f t="shared" si="3"/>
        <v>169.00</v>
      </c>
      <c r="K50" s="17" t="str">
        <f t="shared" si="4"/>
        <v>621.92</v>
      </c>
    </row>
    <row r="51" spans="1:11" x14ac:dyDescent="0.2">
      <c r="B51" s="16">
        <f t="shared" si="5"/>
        <v>2023</v>
      </c>
      <c r="C51" s="16" t="s">
        <v>471</v>
      </c>
      <c r="E51" s="16" t="s">
        <v>407</v>
      </c>
      <c r="F51" s="16" t="s">
        <v>463</v>
      </c>
      <c r="G51" s="16" t="s">
        <v>71</v>
      </c>
      <c r="H51" s="16" t="s">
        <v>72</v>
      </c>
      <c r="I51" s="17" t="s">
        <v>16</v>
      </c>
      <c r="J51" s="17" t="str">
        <f t="shared" si="3"/>
        <v>99.00</v>
      </c>
      <c r="K51" s="17" t="str">
        <f t="shared" si="4"/>
        <v>364.32</v>
      </c>
    </row>
    <row r="52" spans="1:11" x14ac:dyDescent="0.2">
      <c r="B52" s="16">
        <f t="shared" si="5"/>
        <v>2024</v>
      </c>
      <c r="C52" s="16" t="s">
        <v>471</v>
      </c>
      <c r="E52" s="16" t="s">
        <v>403</v>
      </c>
      <c r="F52" s="16" t="s">
        <v>464</v>
      </c>
      <c r="G52" s="16" t="s">
        <v>18</v>
      </c>
      <c r="H52" s="16" t="s">
        <v>19</v>
      </c>
      <c r="I52" s="17">
        <v>7</v>
      </c>
      <c r="J52" s="17" t="str">
        <f t="shared" si="3"/>
        <v>189.00</v>
      </c>
      <c r="K52" s="17" t="str">
        <f t="shared" si="4"/>
        <v>695.52</v>
      </c>
    </row>
    <row r="54" spans="1:11" x14ac:dyDescent="0.2">
      <c r="B54" s="18" t="s">
        <v>521</v>
      </c>
      <c r="C54" s="19" t="s">
        <v>473</v>
      </c>
      <c r="D54" s="22" t="s">
        <v>524</v>
      </c>
      <c r="E54" s="20" t="s">
        <v>519</v>
      </c>
      <c r="F54" s="20" t="s">
        <v>475</v>
      </c>
      <c r="G54" s="20" t="s">
        <v>477</v>
      </c>
      <c r="H54" s="20" t="s">
        <v>476</v>
      </c>
      <c r="I54" s="22" t="s">
        <v>478</v>
      </c>
      <c r="J54" s="19" t="s">
        <v>477</v>
      </c>
      <c r="K54" s="19" t="s">
        <v>476</v>
      </c>
    </row>
    <row r="55" spans="1:11" ht="15" x14ac:dyDescent="0.25">
      <c r="A55" s="16">
        <v>3000</v>
      </c>
      <c r="B55" s="16">
        <f>A55+1</f>
        <v>3001</v>
      </c>
      <c r="C55" t="s">
        <v>0</v>
      </c>
      <c r="D55" s="15" t="s">
        <v>1</v>
      </c>
      <c r="E55"/>
      <c r="F55" t="s">
        <v>2</v>
      </c>
      <c r="G55" t="s">
        <v>3</v>
      </c>
      <c r="H55" t="s">
        <v>4</v>
      </c>
      <c r="I55" s="15">
        <v>3</v>
      </c>
      <c r="J55" s="17" t="str">
        <f t="shared" ref="J55" si="6">SUBSTITUTE(SUBSTITUTE(MID(G55,2,LEN(G55)),".",""),",",".")</f>
        <v>144.00</v>
      </c>
      <c r="K55" s="17" t="str">
        <f t="shared" ref="K55" si="7">SUBSTITUTE(SUBSTITUTE(MID(H55,3,LEN(H55)),".",""),",",".")</f>
        <v>529.92</v>
      </c>
    </row>
    <row r="56" spans="1:11" ht="15" x14ac:dyDescent="0.25">
      <c r="B56" s="16">
        <f>B55+1</f>
        <v>3002</v>
      </c>
      <c r="C56" t="s">
        <v>0</v>
      </c>
      <c r="D56" s="15" t="s">
        <v>1</v>
      </c>
      <c r="E56"/>
      <c r="F56" t="s">
        <v>6</v>
      </c>
      <c r="G56" t="s">
        <v>7</v>
      </c>
      <c r="H56" t="s">
        <v>8</v>
      </c>
      <c r="I56" s="15" t="s">
        <v>9</v>
      </c>
      <c r="J56" s="17" t="str">
        <f t="shared" ref="J56:J74" si="8">SUBSTITUTE(SUBSTITUTE(MID(G56,2,LEN(G56)),".",""),",",".")</f>
        <v>129.00</v>
      </c>
      <c r="K56" s="17" t="str">
        <f t="shared" ref="K56:K74" si="9">SUBSTITUTE(SUBSTITUTE(MID(H56,3,LEN(H56)),".",""),",",".")</f>
        <v>474.72</v>
      </c>
    </row>
    <row r="57" spans="1:11" ht="15" x14ac:dyDescent="0.25">
      <c r="B57" s="16">
        <f t="shared" ref="B57:B74" si="10">B56+1</f>
        <v>3003</v>
      </c>
      <c r="C57" t="s">
        <v>0</v>
      </c>
      <c r="D57" s="15" t="s">
        <v>1</v>
      </c>
      <c r="E57"/>
      <c r="F57" t="s">
        <v>17</v>
      </c>
      <c r="G57" t="s">
        <v>18</v>
      </c>
      <c r="H57" t="s">
        <v>19</v>
      </c>
      <c r="I57" s="15" t="s">
        <v>9</v>
      </c>
      <c r="J57" s="17" t="str">
        <f t="shared" si="8"/>
        <v>189.00</v>
      </c>
      <c r="K57" s="17" t="str">
        <f t="shared" si="9"/>
        <v>695.52</v>
      </c>
    </row>
    <row r="58" spans="1:11" ht="15" x14ac:dyDescent="0.25">
      <c r="B58" s="16">
        <f t="shared" si="10"/>
        <v>3004</v>
      </c>
      <c r="C58" t="s">
        <v>0</v>
      </c>
      <c r="D58" s="15" t="s">
        <v>1</v>
      </c>
      <c r="E58"/>
      <c r="F58" t="s">
        <v>26</v>
      </c>
      <c r="G58" t="s">
        <v>27</v>
      </c>
      <c r="H58" t="s">
        <v>28</v>
      </c>
      <c r="I58" s="15">
        <v>9</v>
      </c>
      <c r="J58" s="17" t="str">
        <f t="shared" si="8"/>
        <v>259.00</v>
      </c>
      <c r="K58" s="17" t="str">
        <f t="shared" si="9"/>
        <v>953.12</v>
      </c>
    </row>
    <row r="59" spans="1:11" ht="15" x14ac:dyDescent="0.25">
      <c r="B59" s="16">
        <f t="shared" si="10"/>
        <v>3005</v>
      </c>
      <c r="C59" t="s">
        <v>0</v>
      </c>
      <c r="D59" s="15" t="s">
        <v>1</v>
      </c>
      <c r="E59"/>
      <c r="F59" t="s">
        <v>33</v>
      </c>
      <c r="G59" t="s">
        <v>34</v>
      </c>
      <c r="H59" t="s">
        <v>35</v>
      </c>
      <c r="I59" s="15">
        <v>8</v>
      </c>
      <c r="J59" s="17" t="str">
        <f t="shared" si="8"/>
        <v>389.00</v>
      </c>
      <c r="K59" s="17" t="str">
        <f t="shared" si="9"/>
        <v>1431.52</v>
      </c>
    </row>
    <row r="60" spans="1:11" ht="15" x14ac:dyDescent="0.25">
      <c r="B60" s="16">
        <f t="shared" si="10"/>
        <v>3006</v>
      </c>
      <c r="C60" t="s">
        <v>0</v>
      </c>
      <c r="D60" s="15" t="s">
        <v>1</v>
      </c>
      <c r="E60"/>
      <c r="F60" t="s">
        <v>36</v>
      </c>
      <c r="G60" t="s">
        <v>37</v>
      </c>
      <c r="H60" t="s">
        <v>38</v>
      </c>
      <c r="I60" s="15">
        <v>9</v>
      </c>
      <c r="J60" s="17" t="str">
        <f t="shared" si="8"/>
        <v>419.00</v>
      </c>
      <c r="K60" s="17" t="str">
        <f t="shared" si="9"/>
        <v>1541.92</v>
      </c>
    </row>
    <row r="61" spans="1:11" ht="15" x14ac:dyDescent="0.25">
      <c r="B61" s="16">
        <f t="shared" si="10"/>
        <v>3007</v>
      </c>
      <c r="C61" t="s">
        <v>0</v>
      </c>
      <c r="D61" s="15" t="s">
        <v>1</v>
      </c>
      <c r="E61"/>
      <c r="F61" t="s">
        <v>48</v>
      </c>
      <c r="G61" t="s">
        <v>49</v>
      </c>
      <c r="H61" t="s">
        <v>50</v>
      </c>
      <c r="I61" s="15" t="s">
        <v>9</v>
      </c>
      <c r="J61" s="17" t="str">
        <f t="shared" si="8"/>
        <v>629.00</v>
      </c>
      <c r="K61" s="17" t="str">
        <f t="shared" si="9"/>
        <v>2314.72</v>
      </c>
    </row>
    <row r="62" spans="1:11" ht="15" x14ac:dyDescent="0.25">
      <c r="B62" s="16">
        <f t="shared" si="10"/>
        <v>3008</v>
      </c>
      <c r="C62" t="s">
        <v>0</v>
      </c>
      <c r="D62" s="15" t="s">
        <v>1</v>
      </c>
      <c r="E62"/>
      <c r="F62" t="s">
        <v>51</v>
      </c>
      <c r="G62" t="s">
        <v>52</v>
      </c>
      <c r="H62" t="s">
        <v>53</v>
      </c>
      <c r="I62" s="15" t="s">
        <v>16</v>
      </c>
      <c r="J62" s="17" t="str">
        <f t="shared" si="8"/>
        <v>699.00</v>
      </c>
      <c r="K62" s="17" t="str">
        <f t="shared" si="9"/>
        <v>2572.32</v>
      </c>
    </row>
    <row r="63" spans="1:11" ht="15" x14ac:dyDescent="0.25">
      <c r="B63" s="16">
        <f t="shared" si="10"/>
        <v>3009</v>
      </c>
      <c r="C63" t="s">
        <v>0</v>
      </c>
      <c r="D63" s="15" t="s">
        <v>1</v>
      </c>
      <c r="E63"/>
      <c r="F63" t="s">
        <v>54</v>
      </c>
      <c r="G63" t="s">
        <v>55</v>
      </c>
      <c r="H63" t="s">
        <v>56</v>
      </c>
      <c r="I63" s="15">
        <v>6</v>
      </c>
      <c r="J63" s="17" t="str">
        <f t="shared" si="8"/>
        <v>989.00</v>
      </c>
      <c r="K63" s="17" t="str">
        <f t="shared" si="9"/>
        <v>3639.52</v>
      </c>
    </row>
    <row r="64" spans="1:11" ht="15" x14ac:dyDescent="0.25">
      <c r="B64" s="16">
        <f t="shared" si="10"/>
        <v>3010</v>
      </c>
      <c r="C64" t="s">
        <v>0</v>
      </c>
      <c r="D64" s="15" t="s">
        <v>1</v>
      </c>
      <c r="E64"/>
      <c r="F64" t="s">
        <v>57</v>
      </c>
      <c r="G64" t="s">
        <v>58</v>
      </c>
      <c r="H64" t="s">
        <v>59</v>
      </c>
      <c r="I64" s="15" t="s">
        <v>16</v>
      </c>
      <c r="J64" s="17" t="str">
        <f t="shared" si="8"/>
        <v>1049.00</v>
      </c>
      <c r="K64" s="17" t="str">
        <f t="shared" si="9"/>
        <v>3860.32</v>
      </c>
    </row>
    <row r="65" spans="1:11" ht="15" x14ac:dyDescent="0.25">
      <c r="B65" s="16">
        <f t="shared" si="10"/>
        <v>3011</v>
      </c>
      <c r="C65" t="s">
        <v>0</v>
      </c>
      <c r="D65" s="15" t="s">
        <v>66</v>
      </c>
      <c r="E65"/>
      <c r="F65" t="s">
        <v>67</v>
      </c>
      <c r="G65" t="s">
        <v>68</v>
      </c>
      <c r="H65" t="s">
        <v>69</v>
      </c>
      <c r="I65" s="15">
        <v>1</v>
      </c>
      <c r="J65" s="17" t="str">
        <f t="shared" si="8"/>
        <v>98.00</v>
      </c>
      <c r="K65" s="17" t="str">
        <f t="shared" si="9"/>
        <v>360.64</v>
      </c>
    </row>
    <row r="66" spans="1:11" ht="15" x14ac:dyDescent="0.25">
      <c r="B66" s="16">
        <f t="shared" si="10"/>
        <v>3012</v>
      </c>
      <c r="C66" t="s">
        <v>0</v>
      </c>
      <c r="D66" s="15" t="s">
        <v>66</v>
      </c>
      <c r="E66"/>
      <c r="F66" t="s">
        <v>73</v>
      </c>
      <c r="G66" t="s">
        <v>74</v>
      </c>
      <c r="H66" t="s">
        <v>75</v>
      </c>
      <c r="I66" s="15">
        <v>8</v>
      </c>
      <c r="J66" s="17" t="str">
        <f t="shared" si="8"/>
        <v>109.00</v>
      </c>
      <c r="K66" s="17" t="str">
        <f t="shared" si="9"/>
        <v>401.12</v>
      </c>
    </row>
    <row r="67" spans="1:11" ht="15" x14ac:dyDescent="0.25">
      <c r="B67" s="16">
        <f t="shared" si="10"/>
        <v>3013</v>
      </c>
      <c r="C67" t="s">
        <v>0</v>
      </c>
      <c r="D67" s="15" t="s">
        <v>66</v>
      </c>
      <c r="E67"/>
      <c r="F67" t="s">
        <v>79</v>
      </c>
      <c r="G67" t="s">
        <v>18</v>
      </c>
      <c r="H67" t="s">
        <v>19</v>
      </c>
      <c r="I67" s="15">
        <v>1</v>
      </c>
      <c r="J67" s="17" t="str">
        <f t="shared" si="8"/>
        <v>189.00</v>
      </c>
      <c r="K67" s="17" t="str">
        <f t="shared" si="9"/>
        <v>695.52</v>
      </c>
    </row>
    <row r="68" spans="1:11" ht="15" x14ac:dyDescent="0.25">
      <c r="B68" s="16">
        <f t="shared" si="10"/>
        <v>3014</v>
      </c>
      <c r="C68" t="s">
        <v>0</v>
      </c>
      <c r="D68" s="15" t="s">
        <v>66</v>
      </c>
      <c r="E68"/>
      <c r="F68" t="s">
        <v>80</v>
      </c>
      <c r="G68" t="s">
        <v>81</v>
      </c>
      <c r="H68" t="s">
        <v>82</v>
      </c>
      <c r="I68" s="15" t="s">
        <v>9</v>
      </c>
      <c r="J68" s="17" t="str">
        <f t="shared" si="8"/>
        <v>198.00</v>
      </c>
      <c r="K68" s="17" t="str">
        <f t="shared" si="9"/>
        <v>728.64</v>
      </c>
    </row>
    <row r="69" spans="1:11" ht="15" x14ac:dyDescent="0.25">
      <c r="B69" s="16">
        <f t="shared" si="10"/>
        <v>3015</v>
      </c>
      <c r="C69" t="s">
        <v>0</v>
      </c>
      <c r="D69" s="15" t="s">
        <v>66</v>
      </c>
      <c r="E69"/>
      <c r="F69" t="s">
        <v>83</v>
      </c>
      <c r="G69" t="s">
        <v>84</v>
      </c>
      <c r="H69" t="s">
        <v>85</v>
      </c>
      <c r="I69" s="15" t="s">
        <v>9</v>
      </c>
      <c r="J69" s="17" t="str">
        <f t="shared" si="8"/>
        <v>239.00</v>
      </c>
      <c r="K69" s="17" t="str">
        <f t="shared" si="9"/>
        <v>879.52</v>
      </c>
    </row>
    <row r="70" spans="1:11" ht="15" x14ac:dyDescent="0.25">
      <c r="B70" s="16">
        <f t="shared" si="10"/>
        <v>3016</v>
      </c>
      <c r="C70" t="s">
        <v>0</v>
      </c>
      <c r="D70" s="15" t="s">
        <v>66</v>
      </c>
      <c r="E70"/>
      <c r="F70" t="s">
        <v>93</v>
      </c>
      <c r="G70" t="s">
        <v>94</v>
      </c>
      <c r="H70" t="s">
        <v>95</v>
      </c>
      <c r="I70" s="15">
        <v>6</v>
      </c>
      <c r="J70" s="17" t="str">
        <f t="shared" si="8"/>
        <v>439.00</v>
      </c>
      <c r="K70" s="17" t="str">
        <f t="shared" si="9"/>
        <v>1615.52</v>
      </c>
    </row>
    <row r="71" spans="1:11" ht="15" x14ac:dyDescent="0.25">
      <c r="B71" s="16">
        <f t="shared" si="10"/>
        <v>3017</v>
      </c>
      <c r="C71" t="s">
        <v>0</v>
      </c>
      <c r="D71" s="15" t="s">
        <v>66</v>
      </c>
      <c r="E71"/>
      <c r="F71" t="s">
        <v>96</v>
      </c>
      <c r="G71" t="s">
        <v>40</v>
      </c>
      <c r="H71" t="s">
        <v>41</v>
      </c>
      <c r="I71" s="15">
        <v>4</v>
      </c>
      <c r="J71" s="17" t="str">
        <f t="shared" si="8"/>
        <v>479.00</v>
      </c>
      <c r="K71" s="17" t="str">
        <f t="shared" si="9"/>
        <v>1762.72</v>
      </c>
    </row>
    <row r="72" spans="1:11" ht="15" x14ac:dyDescent="0.25">
      <c r="B72" s="16">
        <f t="shared" si="10"/>
        <v>3018</v>
      </c>
      <c r="C72" t="s">
        <v>0</v>
      </c>
      <c r="D72" s="15" t="s">
        <v>66</v>
      </c>
      <c r="E72"/>
      <c r="F72" t="s">
        <v>100</v>
      </c>
      <c r="G72" t="s">
        <v>43</v>
      </c>
      <c r="H72" t="s">
        <v>44</v>
      </c>
      <c r="I72" s="15" t="s">
        <v>16</v>
      </c>
      <c r="J72" s="17" t="str">
        <f t="shared" si="8"/>
        <v>499.00</v>
      </c>
      <c r="K72" s="17" t="str">
        <f t="shared" si="9"/>
        <v>1836.32</v>
      </c>
    </row>
    <row r="73" spans="1:11" ht="15" x14ac:dyDescent="0.25">
      <c r="B73" s="16">
        <f t="shared" si="10"/>
        <v>3019</v>
      </c>
      <c r="C73" t="s">
        <v>0</v>
      </c>
      <c r="D73" s="15" t="s">
        <v>66</v>
      </c>
      <c r="E73"/>
      <c r="F73" t="s">
        <v>103</v>
      </c>
      <c r="G73" t="s">
        <v>104</v>
      </c>
      <c r="H73" t="s">
        <v>105</v>
      </c>
      <c r="I73" s="15">
        <v>10</v>
      </c>
      <c r="J73" s="17" t="str">
        <f t="shared" si="8"/>
        <v>643.00</v>
      </c>
      <c r="K73" s="17" t="str">
        <f t="shared" si="9"/>
        <v>2366.24</v>
      </c>
    </row>
    <row r="74" spans="1:11" ht="15" x14ac:dyDescent="0.25">
      <c r="B74" s="16">
        <f t="shared" si="10"/>
        <v>3020</v>
      </c>
      <c r="C74" t="s">
        <v>0</v>
      </c>
      <c r="D74" s="15" t="s">
        <v>66</v>
      </c>
      <c r="E74"/>
      <c r="F74" t="s">
        <v>106</v>
      </c>
      <c r="G74" t="s">
        <v>107</v>
      </c>
      <c r="H74" t="s">
        <v>108</v>
      </c>
      <c r="I74" s="15">
        <v>15</v>
      </c>
      <c r="J74" s="17" t="str">
        <f t="shared" si="8"/>
        <v>689.00</v>
      </c>
      <c r="K74" s="17" t="str">
        <f t="shared" si="9"/>
        <v>2535.52</v>
      </c>
    </row>
    <row r="78" spans="1:11" x14ac:dyDescent="0.2">
      <c r="B78" s="18" t="s">
        <v>521</v>
      </c>
      <c r="C78" s="19" t="s">
        <v>473</v>
      </c>
      <c r="D78" s="22" t="s">
        <v>524</v>
      </c>
      <c r="E78" s="20" t="s">
        <v>519</v>
      </c>
      <c r="F78" s="20" t="s">
        <v>475</v>
      </c>
      <c r="G78" s="20" t="s">
        <v>477</v>
      </c>
      <c r="H78" s="20" t="s">
        <v>476</v>
      </c>
      <c r="I78" s="22" t="s">
        <v>478</v>
      </c>
      <c r="J78" s="19" t="s">
        <v>477</v>
      </c>
      <c r="K78" s="19" t="s">
        <v>476</v>
      </c>
    </row>
    <row r="79" spans="1:11" ht="15" x14ac:dyDescent="0.25">
      <c r="A79" s="16">
        <v>4000</v>
      </c>
      <c r="B79" s="16">
        <f>+A79+1</f>
        <v>4001</v>
      </c>
      <c r="C79" s="17" t="s">
        <v>563</v>
      </c>
      <c r="D79" s="15" t="s">
        <v>66</v>
      </c>
      <c r="E79" t="s">
        <v>109</v>
      </c>
      <c r="F79" t="s">
        <v>110</v>
      </c>
      <c r="G79" t="s">
        <v>111</v>
      </c>
      <c r="H79" t="s">
        <v>112</v>
      </c>
      <c r="I79">
        <v>1</v>
      </c>
      <c r="J79" s="17" t="str">
        <f t="shared" ref="J79" si="11">SUBSTITUTE(SUBSTITUTE(MID(G79,2,LEN(G79)),".",""),",",".")</f>
        <v>69.86</v>
      </c>
      <c r="K79" s="17" t="str">
        <f t="shared" ref="K79" si="12">SUBSTITUTE(SUBSTITUTE(MID(H79,3,LEN(H79)),".",""),",",".")</f>
        <v>257.08</v>
      </c>
    </row>
    <row r="80" spans="1:11" ht="15" x14ac:dyDescent="0.25">
      <c r="B80" s="16">
        <f>+B79+1</f>
        <v>4002</v>
      </c>
      <c r="C80" s="17" t="s">
        <v>563</v>
      </c>
      <c r="D80" s="15" t="s">
        <v>66</v>
      </c>
      <c r="E80" t="s">
        <v>117</v>
      </c>
      <c r="F80" t="s">
        <v>122</v>
      </c>
      <c r="G80" t="s">
        <v>119</v>
      </c>
      <c r="H80" t="s">
        <v>120</v>
      </c>
      <c r="I80">
        <v>6</v>
      </c>
      <c r="J80" s="17" t="str">
        <f t="shared" ref="J80:J104" si="13">SUBSTITUTE(SUBSTITUTE(MID(G80,2,LEN(G80)),".",""),",",".")</f>
        <v>89.00</v>
      </c>
      <c r="K80" s="17" t="str">
        <f t="shared" ref="K80:K104" si="14">SUBSTITUTE(SUBSTITUTE(MID(H80,3,LEN(H80)),".",""),",",".")</f>
        <v>327.52</v>
      </c>
    </row>
    <row r="81" spans="2:11" ht="15" x14ac:dyDescent="0.25">
      <c r="B81" s="16">
        <f t="shared" ref="B81:B108" si="15">+B80+1</f>
        <v>4003</v>
      </c>
      <c r="C81" s="17" t="s">
        <v>563</v>
      </c>
      <c r="D81" s="15" t="s">
        <v>66</v>
      </c>
      <c r="E81" t="s">
        <v>117</v>
      </c>
      <c r="F81" t="s">
        <v>123</v>
      </c>
      <c r="G81" t="s">
        <v>119</v>
      </c>
      <c r="H81" t="s">
        <v>120</v>
      </c>
      <c r="I81">
        <v>7</v>
      </c>
      <c r="J81" s="17" t="str">
        <f t="shared" si="13"/>
        <v>89.00</v>
      </c>
      <c r="K81" s="17" t="str">
        <f t="shared" si="14"/>
        <v>327.52</v>
      </c>
    </row>
    <row r="82" spans="2:11" ht="15" x14ac:dyDescent="0.25">
      <c r="B82" s="16">
        <f t="shared" si="15"/>
        <v>4004</v>
      </c>
      <c r="C82" s="17" t="s">
        <v>563</v>
      </c>
      <c r="D82" s="15" t="s">
        <v>66</v>
      </c>
      <c r="E82" t="s">
        <v>113</v>
      </c>
      <c r="F82" t="s">
        <v>124</v>
      </c>
      <c r="G82" t="s">
        <v>119</v>
      </c>
      <c r="H82" t="s">
        <v>120</v>
      </c>
      <c r="I82">
        <v>5</v>
      </c>
      <c r="J82" s="17" t="str">
        <f t="shared" si="13"/>
        <v>89.00</v>
      </c>
      <c r="K82" s="17" t="str">
        <f t="shared" si="14"/>
        <v>327.52</v>
      </c>
    </row>
    <row r="83" spans="2:11" ht="15" x14ac:dyDescent="0.25">
      <c r="B83" s="16">
        <f t="shared" si="15"/>
        <v>4005</v>
      </c>
      <c r="C83" s="17" t="s">
        <v>563</v>
      </c>
      <c r="D83" s="15" t="s">
        <v>66</v>
      </c>
      <c r="E83" t="s">
        <v>117</v>
      </c>
      <c r="F83" t="s">
        <v>147</v>
      </c>
      <c r="G83" t="s">
        <v>148</v>
      </c>
      <c r="H83" t="s">
        <v>149</v>
      </c>
      <c r="I83">
        <v>9</v>
      </c>
      <c r="J83" s="17" t="str">
        <f t="shared" si="13"/>
        <v>173.97</v>
      </c>
      <c r="K83" s="17" t="str">
        <f t="shared" si="14"/>
        <v>640.21</v>
      </c>
    </row>
    <row r="84" spans="2:11" ht="15" x14ac:dyDescent="0.25">
      <c r="B84" s="16">
        <f t="shared" si="15"/>
        <v>4006</v>
      </c>
      <c r="C84" s="17" t="s">
        <v>563</v>
      </c>
      <c r="D84" s="15" t="s">
        <v>66</v>
      </c>
      <c r="E84" t="s">
        <v>125</v>
      </c>
      <c r="F84" t="s">
        <v>153</v>
      </c>
      <c r="G84" t="s">
        <v>14</v>
      </c>
      <c r="H84" t="s">
        <v>15</v>
      </c>
      <c r="I84">
        <v>1</v>
      </c>
      <c r="J84" s="17" t="str">
        <f t="shared" si="13"/>
        <v>182.00</v>
      </c>
      <c r="K84" s="17" t="str">
        <f t="shared" si="14"/>
        <v>669.76</v>
      </c>
    </row>
    <row r="85" spans="2:11" ht="15" x14ac:dyDescent="0.25">
      <c r="B85" s="16">
        <f t="shared" si="15"/>
        <v>4007</v>
      </c>
      <c r="C85" s="17" t="s">
        <v>563</v>
      </c>
      <c r="D85" s="15" t="s">
        <v>66</v>
      </c>
      <c r="E85" t="s">
        <v>117</v>
      </c>
      <c r="F85" t="s">
        <v>155</v>
      </c>
      <c r="G85" t="s">
        <v>156</v>
      </c>
      <c r="H85" t="s">
        <v>157</v>
      </c>
      <c r="I85" t="s">
        <v>9</v>
      </c>
      <c r="J85" s="17" t="str">
        <f t="shared" si="13"/>
        <v>192.00</v>
      </c>
      <c r="K85" s="17" t="str">
        <f t="shared" si="14"/>
        <v>706.56</v>
      </c>
    </row>
    <row r="86" spans="2:11" ht="15" x14ac:dyDescent="0.25">
      <c r="B86" s="16">
        <f t="shared" si="15"/>
        <v>4008</v>
      </c>
      <c r="C86" s="17" t="s">
        <v>563</v>
      </c>
      <c r="D86" s="15" t="s">
        <v>66</v>
      </c>
      <c r="E86" t="s">
        <v>125</v>
      </c>
      <c r="F86" t="s">
        <v>163</v>
      </c>
      <c r="G86" t="s">
        <v>164</v>
      </c>
      <c r="H86" t="s">
        <v>165</v>
      </c>
      <c r="I86">
        <v>5</v>
      </c>
      <c r="J86" s="17" t="str">
        <f t="shared" si="13"/>
        <v>222.00</v>
      </c>
      <c r="K86" s="17" t="str">
        <f t="shared" si="14"/>
        <v>816.96</v>
      </c>
    </row>
    <row r="87" spans="2:11" ht="15" x14ac:dyDescent="0.25">
      <c r="B87" s="16">
        <f t="shared" si="15"/>
        <v>4009</v>
      </c>
      <c r="C87" s="17" t="s">
        <v>563</v>
      </c>
      <c r="D87" s="15" t="s">
        <v>66</v>
      </c>
      <c r="E87" t="s">
        <v>125</v>
      </c>
      <c r="F87" t="s">
        <v>172</v>
      </c>
      <c r="G87" t="s">
        <v>170</v>
      </c>
      <c r="H87" t="s">
        <v>171</v>
      </c>
      <c r="I87">
        <v>10</v>
      </c>
      <c r="J87" s="17" t="str">
        <f t="shared" si="13"/>
        <v>252.00</v>
      </c>
      <c r="K87" s="17" t="str">
        <f t="shared" si="14"/>
        <v>927.36</v>
      </c>
    </row>
    <row r="88" spans="2:11" ht="15" x14ac:dyDescent="0.25">
      <c r="B88" s="16">
        <f t="shared" si="15"/>
        <v>4010</v>
      </c>
      <c r="C88" s="17" t="s">
        <v>563</v>
      </c>
      <c r="D88" s="15" t="s">
        <v>66</v>
      </c>
      <c r="E88" t="s">
        <v>125</v>
      </c>
      <c r="F88" t="s">
        <v>173</v>
      </c>
      <c r="G88" t="s">
        <v>174</v>
      </c>
      <c r="H88" t="s">
        <v>175</v>
      </c>
      <c r="I88">
        <v>2</v>
      </c>
      <c r="J88" s="17" t="str">
        <f t="shared" si="13"/>
        <v>282.00</v>
      </c>
      <c r="K88" s="17" t="str">
        <f t="shared" si="14"/>
        <v>1037.76</v>
      </c>
    </row>
    <row r="89" spans="2:11" ht="15" x14ac:dyDescent="0.25">
      <c r="B89" s="16">
        <f t="shared" si="15"/>
        <v>4011</v>
      </c>
      <c r="C89" s="17" t="s">
        <v>563</v>
      </c>
      <c r="D89" s="15" t="s">
        <v>66</v>
      </c>
      <c r="E89" t="s">
        <v>125</v>
      </c>
      <c r="F89" t="s">
        <v>183</v>
      </c>
      <c r="G89" t="s">
        <v>37</v>
      </c>
      <c r="H89" t="s">
        <v>38</v>
      </c>
      <c r="I89">
        <v>5</v>
      </c>
      <c r="J89" s="17" t="str">
        <f t="shared" si="13"/>
        <v>419.00</v>
      </c>
      <c r="K89" s="17" t="str">
        <f t="shared" si="14"/>
        <v>1541.92</v>
      </c>
    </row>
    <row r="90" spans="2:11" ht="15" x14ac:dyDescent="0.25">
      <c r="B90" s="16">
        <f t="shared" si="15"/>
        <v>4012</v>
      </c>
      <c r="C90" s="17" t="s">
        <v>563</v>
      </c>
      <c r="D90" s="15" t="s">
        <v>66</v>
      </c>
      <c r="E90" t="s">
        <v>109</v>
      </c>
      <c r="F90" t="s">
        <v>184</v>
      </c>
      <c r="G90" t="s">
        <v>185</v>
      </c>
      <c r="H90" t="s">
        <v>186</v>
      </c>
      <c r="I90">
        <v>9</v>
      </c>
      <c r="J90" s="17" t="str">
        <f t="shared" si="13"/>
        <v>427.00</v>
      </c>
      <c r="K90" s="17" t="str">
        <f t="shared" si="14"/>
        <v>1571.36</v>
      </c>
    </row>
    <row r="91" spans="2:11" ht="15" x14ac:dyDescent="0.25">
      <c r="B91" s="16">
        <f t="shared" si="15"/>
        <v>4013</v>
      </c>
      <c r="C91" s="17" t="s">
        <v>563</v>
      </c>
      <c r="D91" s="15" t="s">
        <v>66</v>
      </c>
      <c r="E91" t="s">
        <v>117</v>
      </c>
      <c r="F91" t="s">
        <v>187</v>
      </c>
      <c r="G91" t="s">
        <v>188</v>
      </c>
      <c r="H91" t="s">
        <v>189</v>
      </c>
      <c r="I91">
        <v>4</v>
      </c>
      <c r="J91" s="17" t="str">
        <f t="shared" si="13"/>
        <v>498.00</v>
      </c>
      <c r="K91" s="17" t="str">
        <f t="shared" si="14"/>
        <v>1832.64</v>
      </c>
    </row>
    <row r="92" spans="2:11" ht="15" x14ac:dyDescent="0.25">
      <c r="B92" s="16">
        <f t="shared" si="15"/>
        <v>4014</v>
      </c>
      <c r="C92" s="17" t="s">
        <v>563</v>
      </c>
      <c r="D92" s="15" t="s">
        <v>66</v>
      </c>
      <c r="E92" t="s">
        <v>125</v>
      </c>
      <c r="F92" t="s">
        <v>190</v>
      </c>
      <c r="G92" t="s">
        <v>191</v>
      </c>
      <c r="H92" t="s">
        <v>192</v>
      </c>
      <c r="I92">
        <v>9</v>
      </c>
      <c r="J92" s="17" t="str">
        <f t="shared" si="13"/>
        <v>543.00</v>
      </c>
      <c r="K92" s="17" t="str">
        <f t="shared" si="14"/>
        <v>1998.24</v>
      </c>
    </row>
    <row r="93" spans="2:11" ht="15" x14ac:dyDescent="0.25">
      <c r="B93" s="16">
        <f t="shared" si="15"/>
        <v>4015</v>
      </c>
      <c r="C93" s="17" t="s">
        <v>563</v>
      </c>
      <c r="D93" s="15" t="s">
        <v>66</v>
      </c>
      <c r="E93" t="s">
        <v>125</v>
      </c>
      <c r="F93" t="s">
        <v>193</v>
      </c>
      <c r="G93" t="s">
        <v>194</v>
      </c>
      <c r="H93" t="s">
        <v>195</v>
      </c>
      <c r="I93">
        <v>10</v>
      </c>
      <c r="J93" s="17" t="str">
        <f t="shared" si="13"/>
        <v>86.00</v>
      </c>
      <c r="K93" s="17" t="str">
        <f t="shared" si="14"/>
        <v>316.48</v>
      </c>
    </row>
    <row r="94" spans="2:11" ht="15" x14ac:dyDescent="0.25">
      <c r="B94" s="16">
        <f t="shared" si="15"/>
        <v>4016</v>
      </c>
      <c r="C94" s="17" t="s">
        <v>563</v>
      </c>
      <c r="D94" s="15" t="s">
        <v>1</v>
      </c>
      <c r="E94" t="s">
        <v>113</v>
      </c>
      <c r="F94" t="s">
        <v>196</v>
      </c>
      <c r="G94" t="s">
        <v>197</v>
      </c>
      <c r="H94" t="s">
        <v>198</v>
      </c>
      <c r="I94">
        <v>25</v>
      </c>
      <c r="J94" s="17" t="str">
        <f t="shared" si="13"/>
        <v>79.00</v>
      </c>
      <c r="K94" s="17" t="str">
        <f t="shared" si="14"/>
        <v>290.72</v>
      </c>
    </row>
    <row r="95" spans="2:11" ht="15" x14ac:dyDescent="0.25">
      <c r="B95" s="16">
        <f t="shared" si="15"/>
        <v>4017</v>
      </c>
      <c r="C95" s="17" t="s">
        <v>563</v>
      </c>
      <c r="D95" s="15" t="s">
        <v>1</v>
      </c>
      <c r="E95" t="s">
        <v>117</v>
      </c>
      <c r="F95" t="s">
        <v>203</v>
      </c>
      <c r="G95" t="s">
        <v>204</v>
      </c>
      <c r="H95" t="s">
        <v>205</v>
      </c>
      <c r="I95" t="s">
        <v>9</v>
      </c>
      <c r="J95" s="17" t="str">
        <f t="shared" si="13"/>
        <v>83.00</v>
      </c>
      <c r="K95" s="17" t="str">
        <f t="shared" si="14"/>
        <v>305.44</v>
      </c>
    </row>
    <row r="96" spans="2:11" ht="15" x14ac:dyDescent="0.25">
      <c r="B96" s="16">
        <f t="shared" si="15"/>
        <v>4018</v>
      </c>
      <c r="C96" s="17" t="s">
        <v>563</v>
      </c>
      <c r="D96" s="15" t="s">
        <v>1</v>
      </c>
      <c r="E96" t="s">
        <v>109</v>
      </c>
      <c r="F96" t="s">
        <v>213</v>
      </c>
      <c r="G96" t="s">
        <v>214</v>
      </c>
      <c r="H96" t="s">
        <v>215</v>
      </c>
      <c r="I96" t="s">
        <v>9</v>
      </c>
      <c r="J96" s="17" t="str">
        <f t="shared" si="13"/>
        <v>95.00</v>
      </c>
      <c r="K96" s="17" t="str">
        <f t="shared" si="14"/>
        <v>349.60</v>
      </c>
    </row>
    <row r="97" spans="2:11" ht="15" x14ac:dyDescent="0.25">
      <c r="B97" s="16">
        <f t="shared" si="15"/>
        <v>4019</v>
      </c>
      <c r="C97" s="17" t="s">
        <v>563</v>
      </c>
      <c r="D97" s="15" t="s">
        <v>1</v>
      </c>
      <c r="E97" t="s">
        <v>117</v>
      </c>
      <c r="F97" t="s">
        <v>216</v>
      </c>
      <c r="G97" t="s">
        <v>71</v>
      </c>
      <c r="H97" t="s">
        <v>72</v>
      </c>
      <c r="I97">
        <v>20</v>
      </c>
      <c r="J97" s="17" t="str">
        <f t="shared" si="13"/>
        <v>99.00</v>
      </c>
      <c r="K97" s="17" t="str">
        <f t="shared" si="14"/>
        <v>364.32</v>
      </c>
    </row>
    <row r="98" spans="2:11" ht="15" x14ac:dyDescent="0.25">
      <c r="B98" s="16">
        <f t="shared" si="15"/>
        <v>4020</v>
      </c>
      <c r="C98" s="17" t="s">
        <v>563</v>
      </c>
      <c r="D98" s="15" t="s">
        <v>1</v>
      </c>
      <c r="E98" t="s">
        <v>109</v>
      </c>
      <c r="F98" t="s">
        <v>225</v>
      </c>
      <c r="G98" t="s">
        <v>7</v>
      </c>
      <c r="H98" t="s">
        <v>8</v>
      </c>
      <c r="I98">
        <v>15</v>
      </c>
      <c r="J98" s="17" t="str">
        <f t="shared" si="13"/>
        <v>129.00</v>
      </c>
      <c r="K98" s="17" t="str">
        <f t="shared" si="14"/>
        <v>474.72</v>
      </c>
    </row>
    <row r="99" spans="2:11" ht="15" x14ac:dyDescent="0.25">
      <c r="B99" s="16">
        <f t="shared" si="15"/>
        <v>4021</v>
      </c>
      <c r="C99" s="17" t="s">
        <v>563</v>
      </c>
      <c r="D99" s="15" t="s">
        <v>1</v>
      </c>
      <c r="E99" t="s">
        <v>109</v>
      </c>
      <c r="F99" t="s">
        <v>227</v>
      </c>
      <c r="G99" t="s">
        <v>228</v>
      </c>
      <c r="H99" t="s">
        <v>229</v>
      </c>
      <c r="I99">
        <v>5</v>
      </c>
      <c r="J99" s="17" t="str">
        <f t="shared" si="13"/>
        <v>148.00</v>
      </c>
      <c r="K99" s="17" t="str">
        <f t="shared" si="14"/>
        <v>544.64</v>
      </c>
    </row>
    <row r="100" spans="2:11" ht="15" x14ac:dyDescent="0.25">
      <c r="B100" s="16">
        <f t="shared" si="15"/>
        <v>4022</v>
      </c>
      <c r="C100" s="17" t="s">
        <v>563</v>
      </c>
      <c r="D100" s="15" t="s">
        <v>1</v>
      </c>
      <c r="E100" t="s">
        <v>117</v>
      </c>
      <c r="F100" t="s">
        <v>233</v>
      </c>
      <c r="G100" t="s">
        <v>231</v>
      </c>
      <c r="H100" t="s">
        <v>232</v>
      </c>
      <c r="I100">
        <v>7</v>
      </c>
      <c r="J100" s="17" t="str">
        <f t="shared" si="13"/>
        <v>153.00</v>
      </c>
      <c r="K100" s="17" t="str">
        <f t="shared" si="14"/>
        <v>563.04</v>
      </c>
    </row>
    <row r="101" spans="2:11" ht="15" x14ac:dyDescent="0.25">
      <c r="B101" s="16">
        <f t="shared" si="15"/>
        <v>4023</v>
      </c>
      <c r="C101" s="17" t="s">
        <v>563</v>
      </c>
      <c r="D101" s="15" t="s">
        <v>1</v>
      </c>
      <c r="E101" t="s">
        <v>125</v>
      </c>
      <c r="F101" t="s">
        <v>238</v>
      </c>
      <c r="G101" t="s">
        <v>239</v>
      </c>
      <c r="H101" t="s">
        <v>240</v>
      </c>
      <c r="I101">
        <v>3</v>
      </c>
      <c r="J101" s="17" t="str">
        <f t="shared" si="13"/>
        <v>185.00</v>
      </c>
      <c r="K101" s="17" t="str">
        <f t="shared" si="14"/>
        <v>680.80</v>
      </c>
    </row>
    <row r="102" spans="2:11" ht="15" x14ac:dyDescent="0.25">
      <c r="B102" s="16">
        <f t="shared" si="15"/>
        <v>4024</v>
      </c>
      <c r="C102" s="17" t="s">
        <v>563</v>
      </c>
      <c r="D102" s="15" t="s">
        <v>1</v>
      </c>
      <c r="E102" t="s">
        <v>117</v>
      </c>
      <c r="F102" t="s">
        <v>241</v>
      </c>
      <c r="G102" t="s">
        <v>242</v>
      </c>
      <c r="H102" t="s">
        <v>243</v>
      </c>
      <c r="I102">
        <v>1</v>
      </c>
      <c r="J102" s="17" t="str">
        <f t="shared" si="13"/>
        <v>188.76</v>
      </c>
      <c r="K102" s="17" t="str">
        <f t="shared" si="14"/>
        <v>694.64</v>
      </c>
    </row>
    <row r="103" spans="2:11" ht="15" x14ac:dyDescent="0.25">
      <c r="B103" s="16">
        <f t="shared" si="15"/>
        <v>4025</v>
      </c>
      <c r="C103" s="17" t="s">
        <v>563</v>
      </c>
      <c r="D103" s="15" t="s">
        <v>1</v>
      </c>
      <c r="E103" t="s">
        <v>109</v>
      </c>
      <c r="F103" t="s">
        <v>247</v>
      </c>
      <c r="G103" t="s">
        <v>248</v>
      </c>
      <c r="H103" t="s">
        <v>249</v>
      </c>
      <c r="I103" t="s">
        <v>9</v>
      </c>
      <c r="J103" s="17" t="str">
        <f t="shared" si="13"/>
        <v>229.00</v>
      </c>
      <c r="K103" s="17" t="str">
        <f t="shared" si="14"/>
        <v>842.72</v>
      </c>
    </row>
    <row r="104" spans="2:11" ht="15" x14ac:dyDescent="0.25">
      <c r="B104" s="16">
        <f t="shared" si="15"/>
        <v>4026</v>
      </c>
      <c r="C104" s="17" t="s">
        <v>563</v>
      </c>
      <c r="D104" s="15" t="s">
        <v>1</v>
      </c>
      <c r="E104" t="s">
        <v>109</v>
      </c>
      <c r="F104" t="s">
        <v>253</v>
      </c>
      <c r="G104" t="s">
        <v>84</v>
      </c>
      <c r="H104" t="s">
        <v>85</v>
      </c>
      <c r="I104" t="s">
        <v>16</v>
      </c>
      <c r="J104" s="17" t="str">
        <f t="shared" si="13"/>
        <v>239.00</v>
      </c>
      <c r="K104" s="17" t="str">
        <f t="shared" si="14"/>
        <v>879.52</v>
      </c>
    </row>
    <row r="105" spans="2:11" ht="15" x14ac:dyDescent="0.25">
      <c r="B105" s="16">
        <f t="shared" si="15"/>
        <v>4027</v>
      </c>
      <c r="C105" s="17" t="s">
        <v>563</v>
      </c>
      <c r="D105" s="15" t="s">
        <v>1</v>
      </c>
      <c r="E105" t="s">
        <v>109</v>
      </c>
      <c r="F105" t="s">
        <v>264</v>
      </c>
      <c r="G105" t="s">
        <v>265</v>
      </c>
      <c r="H105" t="s">
        <v>266</v>
      </c>
      <c r="I105">
        <v>5</v>
      </c>
      <c r="J105" s="17" t="str">
        <f t="shared" ref="J105:J108" si="16">SUBSTITUTE(SUBSTITUTE(MID(G105,2,LEN(G105)),".",""),",",".")</f>
        <v>289.00</v>
      </c>
      <c r="K105" s="17" t="str">
        <f t="shared" ref="K105:K108" si="17">SUBSTITUTE(SUBSTITUTE(MID(H105,3,LEN(H105)),".",""),",",".")</f>
        <v>1063.52</v>
      </c>
    </row>
    <row r="106" spans="2:11" ht="15" x14ac:dyDescent="0.25">
      <c r="B106" s="16">
        <f t="shared" si="15"/>
        <v>4028</v>
      </c>
      <c r="C106" s="17" t="s">
        <v>563</v>
      </c>
      <c r="D106" s="15" t="s">
        <v>1</v>
      </c>
      <c r="E106" t="s">
        <v>125</v>
      </c>
      <c r="F106" t="s">
        <v>267</v>
      </c>
      <c r="G106" t="s">
        <v>265</v>
      </c>
      <c r="H106" t="s">
        <v>266</v>
      </c>
      <c r="I106" t="s">
        <v>16</v>
      </c>
      <c r="J106" s="17" t="str">
        <f t="shared" si="16"/>
        <v>289.00</v>
      </c>
      <c r="K106" s="17" t="str">
        <f t="shared" si="17"/>
        <v>1063.52</v>
      </c>
    </row>
    <row r="107" spans="2:11" ht="15" x14ac:dyDescent="0.25">
      <c r="B107" s="16">
        <f t="shared" si="15"/>
        <v>4029</v>
      </c>
      <c r="C107" s="17" t="s">
        <v>563</v>
      </c>
      <c r="D107" s="15" t="s">
        <v>1</v>
      </c>
      <c r="E107" t="s">
        <v>125</v>
      </c>
      <c r="F107" t="s">
        <v>268</v>
      </c>
      <c r="G107" t="s">
        <v>269</v>
      </c>
      <c r="H107" t="s">
        <v>270</v>
      </c>
      <c r="I107" t="s">
        <v>9</v>
      </c>
      <c r="J107" s="17" t="str">
        <f t="shared" si="16"/>
        <v>329.00</v>
      </c>
      <c r="K107" s="17" t="str">
        <f t="shared" si="17"/>
        <v>1210.72</v>
      </c>
    </row>
    <row r="108" spans="2:11" ht="15" x14ac:dyDescent="0.25">
      <c r="B108" s="16">
        <f t="shared" si="15"/>
        <v>4030</v>
      </c>
      <c r="C108" s="17" t="s">
        <v>563</v>
      </c>
      <c r="D108" s="15" t="s">
        <v>1</v>
      </c>
      <c r="E108" t="s">
        <v>125</v>
      </c>
      <c r="F108" t="s">
        <v>274</v>
      </c>
      <c r="G108" t="s">
        <v>275</v>
      </c>
      <c r="H108" t="s">
        <v>276</v>
      </c>
      <c r="I108">
        <v>8</v>
      </c>
      <c r="J108" s="17" t="str">
        <f t="shared" si="16"/>
        <v>209.00</v>
      </c>
      <c r="K108" s="17" t="str">
        <f t="shared" si="17"/>
        <v>769.12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B271-29D6-42DB-A5F8-0F9B24797F84}">
  <sheetPr>
    <tabColor rgb="FFFF0000"/>
  </sheetPr>
  <dimension ref="B1:I100"/>
  <sheetViews>
    <sheetView tabSelected="1" zoomScale="85" zoomScaleNormal="85" workbookViewId="0">
      <selection activeCell="K61" sqref="K60:K61"/>
    </sheetView>
  </sheetViews>
  <sheetFormatPr baseColWidth="10" defaultRowHeight="12.75" outlineLevelRow="1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outlineLevel="1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outlineLevel="1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outlineLevel="1" x14ac:dyDescent="0.2">
      <c r="B5" s="45">
        <v>1003</v>
      </c>
      <c r="C5" s="28" t="s">
        <v>561</v>
      </c>
      <c r="D5" s="28" t="s">
        <v>564</v>
      </c>
      <c r="E5" s="28" t="s">
        <v>113</v>
      </c>
      <c r="F5" s="29" t="s">
        <v>333</v>
      </c>
      <c r="G5" s="28">
        <v>6</v>
      </c>
      <c r="H5" s="30" t="s">
        <v>567</v>
      </c>
      <c r="I5" s="31" t="s">
        <v>568</v>
      </c>
    </row>
    <row r="6" spans="2:9" outlineLevel="1" x14ac:dyDescent="0.2">
      <c r="B6" s="45">
        <v>1004</v>
      </c>
      <c r="C6" s="28" t="s">
        <v>561</v>
      </c>
      <c r="D6" s="28" t="s">
        <v>564</v>
      </c>
      <c r="E6" s="28" t="s">
        <v>113</v>
      </c>
      <c r="F6" s="29" t="s">
        <v>337</v>
      </c>
      <c r="G6" s="28" t="s">
        <v>9</v>
      </c>
      <c r="H6" s="30" t="s">
        <v>569</v>
      </c>
      <c r="I6" s="31" t="s">
        <v>570</v>
      </c>
    </row>
    <row r="7" spans="2:9" outlineLevel="1" x14ac:dyDescent="0.2">
      <c r="B7" s="45">
        <v>1005</v>
      </c>
      <c r="C7" s="28" t="s">
        <v>561</v>
      </c>
      <c r="D7" s="28" t="s">
        <v>564</v>
      </c>
      <c r="E7" s="28" t="s">
        <v>125</v>
      </c>
      <c r="F7" s="29" t="s">
        <v>343</v>
      </c>
      <c r="G7" s="28" t="s">
        <v>16</v>
      </c>
      <c r="H7" s="30" t="s">
        <v>571</v>
      </c>
      <c r="I7" s="31" t="s">
        <v>572</v>
      </c>
    </row>
    <row r="8" spans="2:9" outlineLevel="1" x14ac:dyDescent="0.2">
      <c r="B8" s="45">
        <v>1006</v>
      </c>
      <c r="C8" s="28" t="s">
        <v>561</v>
      </c>
      <c r="D8" s="28" t="s">
        <v>564</v>
      </c>
      <c r="E8" s="28" t="s">
        <v>113</v>
      </c>
      <c r="F8" s="29" t="s">
        <v>346</v>
      </c>
      <c r="G8" s="28">
        <v>2</v>
      </c>
      <c r="H8" s="30" t="s">
        <v>571</v>
      </c>
      <c r="I8" s="31" t="s">
        <v>572</v>
      </c>
    </row>
    <row r="9" spans="2:9" outlineLevel="1" x14ac:dyDescent="0.2">
      <c r="B9" s="45">
        <v>1007</v>
      </c>
      <c r="C9" s="28" t="s">
        <v>561</v>
      </c>
      <c r="D9" s="28" t="s">
        <v>564</v>
      </c>
      <c r="E9" s="28" t="s">
        <v>113</v>
      </c>
      <c r="F9" s="29" t="s">
        <v>347</v>
      </c>
      <c r="G9" s="28">
        <v>6</v>
      </c>
      <c r="H9" s="30" t="s">
        <v>571</v>
      </c>
      <c r="I9" s="31" t="s">
        <v>572</v>
      </c>
    </row>
    <row r="10" spans="2:9" outlineLevel="1" x14ac:dyDescent="0.2">
      <c r="B10" s="45">
        <v>1008</v>
      </c>
      <c r="C10" s="28" t="s">
        <v>561</v>
      </c>
      <c r="D10" s="28" t="s">
        <v>564</v>
      </c>
      <c r="E10" s="28" t="s">
        <v>125</v>
      </c>
      <c r="F10" s="29" t="s">
        <v>356</v>
      </c>
      <c r="G10" s="28" t="s">
        <v>9</v>
      </c>
      <c r="H10" s="30" t="s">
        <v>573</v>
      </c>
      <c r="I10" s="31" t="s">
        <v>574</v>
      </c>
    </row>
    <row r="11" spans="2:9" outlineLevel="1" x14ac:dyDescent="0.2">
      <c r="B11" s="45">
        <v>1009</v>
      </c>
      <c r="C11" s="28" t="s">
        <v>561</v>
      </c>
      <c r="D11" s="28" t="s">
        <v>564</v>
      </c>
      <c r="E11" s="28" t="s">
        <v>109</v>
      </c>
      <c r="F11" s="29" t="s">
        <v>359</v>
      </c>
      <c r="G11" s="28" t="s">
        <v>16</v>
      </c>
      <c r="H11" s="30" t="s">
        <v>575</v>
      </c>
      <c r="I11" s="31" t="s">
        <v>576</v>
      </c>
    </row>
    <row r="12" spans="2:9" outlineLevel="1" x14ac:dyDescent="0.2">
      <c r="B12" s="45">
        <v>1010</v>
      </c>
      <c r="C12" s="28" t="s">
        <v>561</v>
      </c>
      <c r="D12" s="28" t="s">
        <v>564</v>
      </c>
      <c r="E12" s="28" t="s">
        <v>113</v>
      </c>
      <c r="F12" s="29" t="s">
        <v>362</v>
      </c>
      <c r="G12" s="28">
        <v>20</v>
      </c>
      <c r="H12" s="30" t="s">
        <v>577</v>
      </c>
      <c r="I12" s="31" t="s">
        <v>578</v>
      </c>
    </row>
    <row r="13" spans="2:9" outlineLevel="1" x14ac:dyDescent="0.2">
      <c r="B13" s="45">
        <v>1011</v>
      </c>
      <c r="C13" s="28" t="s">
        <v>561</v>
      </c>
      <c r="D13" s="28" t="s">
        <v>564</v>
      </c>
      <c r="E13" s="28" t="s">
        <v>113</v>
      </c>
      <c r="F13" s="29" t="s">
        <v>365</v>
      </c>
      <c r="G13" s="28" t="s">
        <v>16</v>
      </c>
      <c r="H13" s="30" t="s">
        <v>577</v>
      </c>
      <c r="I13" s="31" t="s">
        <v>578</v>
      </c>
    </row>
    <row r="14" spans="2:9" outlineLevel="1" x14ac:dyDescent="0.2">
      <c r="B14" s="45">
        <v>1012</v>
      </c>
      <c r="C14" s="28" t="s">
        <v>561</v>
      </c>
      <c r="D14" s="28" t="s">
        <v>564</v>
      </c>
      <c r="E14" s="28" t="s">
        <v>302</v>
      </c>
      <c r="F14" s="29" t="s">
        <v>366</v>
      </c>
      <c r="G14" s="28" t="s">
        <v>16</v>
      </c>
      <c r="H14" s="30" t="s">
        <v>579</v>
      </c>
      <c r="I14" s="31" t="s">
        <v>580</v>
      </c>
    </row>
    <row r="15" spans="2:9" outlineLevel="1" x14ac:dyDescent="0.2">
      <c r="B15" s="45">
        <v>1013</v>
      </c>
      <c r="C15" s="28" t="s">
        <v>561</v>
      </c>
      <c r="D15" s="28" t="s">
        <v>1</v>
      </c>
      <c r="E15" s="28" t="s">
        <v>371</v>
      </c>
      <c r="F15" s="29" t="s">
        <v>373</v>
      </c>
      <c r="G15" s="28" t="s">
        <v>9</v>
      </c>
      <c r="H15" s="30" t="s">
        <v>581</v>
      </c>
      <c r="I15" s="31" t="s">
        <v>582</v>
      </c>
    </row>
    <row r="16" spans="2:9" outlineLevel="1" x14ac:dyDescent="0.2">
      <c r="B16" s="45">
        <v>1014</v>
      </c>
      <c r="C16" s="28" t="s">
        <v>561</v>
      </c>
      <c r="D16" s="28" t="s">
        <v>1</v>
      </c>
      <c r="E16" s="28" t="s">
        <v>117</v>
      </c>
      <c r="F16" s="29" t="s">
        <v>378</v>
      </c>
      <c r="G16" s="28">
        <v>3</v>
      </c>
      <c r="H16" s="30" t="s">
        <v>583</v>
      </c>
      <c r="I16" s="31" t="s">
        <v>584</v>
      </c>
    </row>
    <row r="17" spans="2:9" outlineLevel="1" x14ac:dyDescent="0.2">
      <c r="B17" s="45">
        <v>1015</v>
      </c>
      <c r="C17" s="28" t="s">
        <v>561</v>
      </c>
      <c r="D17" s="28" t="s">
        <v>1</v>
      </c>
      <c r="E17" s="28" t="s">
        <v>369</v>
      </c>
      <c r="F17" s="29" t="s">
        <v>379</v>
      </c>
      <c r="G17" s="28" t="s">
        <v>9</v>
      </c>
      <c r="H17" s="30" t="s">
        <v>585</v>
      </c>
      <c r="I17" s="31" t="s">
        <v>586</v>
      </c>
    </row>
    <row r="18" spans="2:9" outlineLevel="1" x14ac:dyDescent="0.2">
      <c r="B18" s="45">
        <v>1016</v>
      </c>
      <c r="C18" s="28" t="s">
        <v>561</v>
      </c>
      <c r="D18" s="28" t="s">
        <v>1</v>
      </c>
      <c r="E18" s="28" t="s">
        <v>117</v>
      </c>
      <c r="F18" s="29" t="s">
        <v>381</v>
      </c>
      <c r="G18" s="28" t="s">
        <v>9</v>
      </c>
      <c r="H18" s="30" t="s">
        <v>587</v>
      </c>
      <c r="I18" s="31" t="s">
        <v>588</v>
      </c>
    </row>
    <row r="19" spans="2:9" outlineLevel="1" x14ac:dyDescent="0.2">
      <c r="B19" s="45">
        <v>1017</v>
      </c>
      <c r="C19" s="28" t="s">
        <v>561</v>
      </c>
      <c r="D19" s="28" t="s">
        <v>1</v>
      </c>
      <c r="E19" s="28" t="s">
        <v>125</v>
      </c>
      <c r="F19" s="29" t="s">
        <v>383</v>
      </c>
      <c r="G19" s="28" t="s">
        <v>9</v>
      </c>
      <c r="H19" s="30" t="s">
        <v>589</v>
      </c>
      <c r="I19" s="31" t="s">
        <v>590</v>
      </c>
    </row>
    <row r="20" spans="2:9" outlineLevel="1" x14ac:dyDescent="0.2">
      <c r="B20" s="45">
        <v>1018</v>
      </c>
      <c r="C20" s="28" t="s">
        <v>561</v>
      </c>
      <c r="D20" s="28" t="s">
        <v>1</v>
      </c>
      <c r="E20" s="28" t="s">
        <v>109</v>
      </c>
      <c r="F20" s="29" t="s">
        <v>386</v>
      </c>
      <c r="G20" s="28">
        <v>9</v>
      </c>
      <c r="H20" s="30" t="s">
        <v>591</v>
      </c>
      <c r="I20" s="31" t="s">
        <v>592</v>
      </c>
    </row>
    <row r="21" spans="2:9" outlineLevel="1" x14ac:dyDescent="0.2">
      <c r="B21" s="45">
        <v>1019</v>
      </c>
      <c r="C21" s="28" t="s">
        <v>561</v>
      </c>
      <c r="D21" s="28" t="s">
        <v>1</v>
      </c>
      <c r="E21" s="28" t="s">
        <v>125</v>
      </c>
      <c r="F21" s="29" t="s">
        <v>387</v>
      </c>
      <c r="G21" s="28">
        <v>8</v>
      </c>
      <c r="H21" s="30" t="s">
        <v>593</v>
      </c>
      <c r="I21" s="31" t="s">
        <v>594</v>
      </c>
    </row>
    <row r="22" spans="2:9" outlineLevel="1" x14ac:dyDescent="0.2">
      <c r="B22" s="45">
        <v>1020</v>
      </c>
      <c r="C22" s="28" t="s">
        <v>561</v>
      </c>
      <c r="D22" s="28" t="s">
        <v>1</v>
      </c>
      <c r="E22" s="28" t="s">
        <v>125</v>
      </c>
      <c r="F22" s="29" t="s">
        <v>390</v>
      </c>
      <c r="G22" s="28" t="s">
        <v>9</v>
      </c>
      <c r="H22" s="30" t="s">
        <v>595</v>
      </c>
      <c r="I22" s="31" t="s">
        <v>596</v>
      </c>
    </row>
    <row r="23" spans="2:9" outlineLevel="1" x14ac:dyDescent="0.2">
      <c r="B23" s="45">
        <v>1021</v>
      </c>
      <c r="C23" s="28" t="s">
        <v>561</v>
      </c>
      <c r="D23" s="28" t="s">
        <v>1</v>
      </c>
      <c r="E23" s="28" t="s">
        <v>113</v>
      </c>
      <c r="F23" s="29" t="s">
        <v>391</v>
      </c>
      <c r="G23" s="28" t="s">
        <v>9</v>
      </c>
      <c r="H23" s="30" t="s">
        <v>597</v>
      </c>
      <c r="I23" s="31" t="s">
        <v>598</v>
      </c>
    </row>
    <row r="24" spans="2:9" outlineLevel="1" x14ac:dyDescent="0.2">
      <c r="B24" s="45">
        <v>1022</v>
      </c>
      <c r="C24" s="28" t="s">
        <v>561</v>
      </c>
      <c r="D24" s="28" t="s">
        <v>1</v>
      </c>
      <c r="E24" s="28" t="s">
        <v>117</v>
      </c>
      <c r="F24" s="29" t="s">
        <v>392</v>
      </c>
      <c r="G24" s="28">
        <v>13</v>
      </c>
      <c r="H24" s="30" t="s">
        <v>599</v>
      </c>
      <c r="I24" s="31" t="s">
        <v>600</v>
      </c>
    </row>
    <row r="25" spans="2:9" outlineLevel="1" x14ac:dyDescent="0.2">
      <c r="B25" s="45">
        <v>1023</v>
      </c>
      <c r="C25" s="28" t="s">
        <v>561</v>
      </c>
      <c r="D25" s="28" t="s">
        <v>1</v>
      </c>
      <c r="E25" s="28" t="s">
        <v>125</v>
      </c>
      <c r="F25" s="29" t="s">
        <v>395</v>
      </c>
      <c r="G25" s="28">
        <v>6</v>
      </c>
      <c r="H25" s="30" t="s">
        <v>601</v>
      </c>
      <c r="I25" s="31" t="s">
        <v>602</v>
      </c>
    </row>
    <row r="26" spans="2:9" ht="13.5" outlineLevel="1" thickBot="1" x14ac:dyDescent="0.25">
      <c r="B26" s="46">
        <v>1024</v>
      </c>
      <c r="C26" s="32" t="s">
        <v>561</v>
      </c>
      <c r="D26" s="32" t="s">
        <v>1</v>
      </c>
      <c r="E26" s="32" t="s">
        <v>401</v>
      </c>
      <c r="F26" s="33" t="s">
        <v>402</v>
      </c>
      <c r="G26" s="32">
        <v>3</v>
      </c>
      <c r="H26" s="34" t="s">
        <v>603</v>
      </c>
      <c r="I26" s="35" t="s">
        <v>604</v>
      </c>
    </row>
    <row r="27" spans="2:9" outlineLevel="1" collapsed="1" x14ac:dyDescent="0.2">
      <c r="B27" s="44">
        <v>2001</v>
      </c>
      <c r="C27" s="24" t="s">
        <v>471</v>
      </c>
      <c r="D27" s="24"/>
      <c r="E27" s="24" t="s">
        <v>403</v>
      </c>
      <c r="F27" s="25" t="s">
        <v>404</v>
      </c>
      <c r="G27" s="24">
        <v>6</v>
      </c>
      <c r="H27" s="24" t="s">
        <v>605</v>
      </c>
      <c r="I27" s="36" t="s">
        <v>606</v>
      </c>
    </row>
    <row r="28" spans="2:9" outlineLevel="1" x14ac:dyDescent="0.2">
      <c r="B28" s="45">
        <v>2002</v>
      </c>
      <c r="C28" s="28" t="s">
        <v>471</v>
      </c>
      <c r="D28" s="28"/>
      <c r="E28" s="28" t="s">
        <v>407</v>
      </c>
      <c r="F28" s="29" t="s">
        <v>408</v>
      </c>
      <c r="G28" s="28" t="s">
        <v>16</v>
      </c>
      <c r="H28" s="28" t="s">
        <v>607</v>
      </c>
      <c r="I28" s="37" t="s">
        <v>608</v>
      </c>
    </row>
    <row r="29" spans="2:9" outlineLevel="1" x14ac:dyDescent="0.2">
      <c r="B29" s="45">
        <v>2003</v>
      </c>
      <c r="C29" s="28" t="s">
        <v>471</v>
      </c>
      <c r="D29" s="28"/>
      <c r="E29" s="28" t="s">
        <v>411</v>
      </c>
      <c r="F29" s="29" t="s">
        <v>412</v>
      </c>
      <c r="G29" s="28">
        <v>5</v>
      </c>
      <c r="H29" s="28" t="s">
        <v>609</v>
      </c>
      <c r="I29" s="37" t="s">
        <v>610</v>
      </c>
    </row>
    <row r="30" spans="2:9" outlineLevel="1" x14ac:dyDescent="0.2">
      <c r="B30" s="45">
        <v>2004</v>
      </c>
      <c r="C30" s="28" t="s">
        <v>471</v>
      </c>
      <c r="D30" s="28"/>
      <c r="E30" s="28" t="s">
        <v>415</v>
      </c>
      <c r="F30" s="29" t="s">
        <v>416</v>
      </c>
      <c r="G30" s="28" t="s">
        <v>9</v>
      </c>
      <c r="H30" s="28" t="s">
        <v>609</v>
      </c>
      <c r="I30" s="37" t="s">
        <v>610</v>
      </c>
    </row>
    <row r="31" spans="2:9" outlineLevel="1" x14ac:dyDescent="0.2">
      <c r="B31" s="45">
        <v>2005</v>
      </c>
      <c r="C31" s="28" t="s">
        <v>471</v>
      </c>
      <c r="D31" s="28"/>
      <c r="E31" s="28" t="s">
        <v>403</v>
      </c>
      <c r="F31" s="29" t="s">
        <v>417</v>
      </c>
      <c r="G31" s="28">
        <v>2</v>
      </c>
      <c r="H31" s="28" t="s">
        <v>611</v>
      </c>
      <c r="I31" s="37" t="s">
        <v>612</v>
      </c>
    </row>
    <row r="32" spans="2:9" outlineLevel="1" x14ac:dyDescent="0.2">
      <c r="B32" s="45">
        <v>2006</v>
      </c>
      <c r="C32" s="28" t="s">
        <v>471</v>
      </c>
      <c r="D32" s="28"/>
      <c r="E32" s="28" t="s">
        <v>420</v>
      </c>
      <c r="F32" s="29" t="s">
        <v>427</v>
      </c>
      <c r="G32" s="28" t="s">
        <v>16</v>
      </c>
      <c r="H32" s="28" t="s">
        <v>613</v>
      </c>
      <c r="I32" s="37" t="s">
        <v>614</v>
      </c>
    </row>
    <row r="33" spans="2:9" outlineLevel="1" x14ac:dyDescent="0.2">
      <c r="B33" s="45">
        <v>2007</v>
      </c>
      <c r="C33" s="28" t="s">
        <v>471</v>
      </c>
      <c r="D33" s="28"/>
      <c r="E33" s="28" t="s">
        <v>403</v>
      </c>
      <c r="F33" s="29" t="s">
        <v>428</v>
      </c>
      <c r="G33" s="28">
        <v>4</v>
      </c>
      <c r="H33" s="28" t="s">
        <v>615</v>
      </c>
      <c r="I33" s="37" t="s">
        <v>616</v>
      </c>
    </row>
    <row r="34" spans="2:9" outlineLevel="1" x14ac:dyDescent="0.2">
      <c r="B34" s="45">
        <v>2008</v>
      </c>
      <c r="C34" s="28" t="s">
        <v>471</v>
      </c>
      <c r="D34" s="28"/>
      <c r="E34" s="28" t="s">
        <v>403</v>
      </c>
      <c r="F34" s="29" t="s">
        <v>431</v>
      </c>
      <c r="G34" s="28">
        <v>9</v>
      </c>
      <c r="H34" s="28" t="s">
        <v>615</v>
      </c>
      <c r="I34" s="37" t="s">
        <v>616</v>
      </c>
    </row>
    <row r="35" spans="2:9" outlineLevel="1" x14ac:dyDescent="0.2">
      <c r="B35" s="45">
        <v>2009</v>
      </c>
      <c r="C35" s="28" t="s">
        <v>471</v>
      </c>
      <c r="D35" s="28"/>
      <c r="E35" s="28" t="s">
        <v>411</v>
      </c>
      <c r="F35" s="29" t="s">
        <v>433</v>
      </c>
      <c r="G35" s="28" t="s">
        <v>9</v>
      </c>
      <c r="H35" s="28" t="s">
        <v>615</v>
      </c>
      <c r="I35" s="37" t="s">
        <v>616</v>
      </c>
    </row>
    <row r="36" spans="2:9" outlineLevel="1" x14ac:dyDescent="0.2">
      <c r="B36" s="45">
        <v>2010</v>
      </c>
      <c r="C36" s="28" t="s">
        <v>471</v>
      </c>
      <c r="D36" s="28"/>
      <c r="E36" s="28" t="s">
        <v>415</v>
      </c>
      <c r="F36" s="29" t="s">
        <v>434</v>
      </c>
      <c r="G36" s="28">
        <v>5</v>
      </c>
      <c r="H36" s="28" t="s">
        <v>617</v>
      </c>
      <c r="I36" s="37" t="s">
        <v>618</v>
      </c>
    </row>
    <row r="37" spans="2:9" outlineLevel="1" x14ac:dyDescent="0.2">
      <c r="B37" s="45">
        <v>2011</v>
      </c>
      <c r="C37" s="28" t="s">
        <v>471</v>
      </c>
      <c r="D37" s="28"/>
      <c r="E37" s="28" t="s">
        <v>403</v>
      </c>
      <c r="F37" s="29" t="s">
        <v>437</v>
      </c>
      <c r="G37" s="28">
        <v>21</v>
      </c>
      <c r="H37" s="28" t="s">
        <v>619</v>
      </c>
      <c r="I37" s="37" t="s">
        <v>620</v>
      </c>
    </row>
    <row r="38" spans="2:9" outlineLevel="1" x14ac:dyDescent="0.2">
      <c r="B38" s="45">
        <v>2012</v>
      </c>
      <c r="C38" s="28" t="s">
        <v>471</v>
      </c>
      <c r="D38" s="28"/>
      <c r="E38" s="28" t="s">
        <v>420</v>
      </c>
      <c r="F38" s="29" t="s">
        <v>440</v>
      </c>
      <c r="G38" s="28">
        <v>3</v>
      </c>
      <c r="H38" s="28" t="s">
        <v>619</v>
      </c>
      <c r="I38" s="37" t="s">
        <v>620</v>
      </c>
    </row>
    <row r="39" spans="2:9" outlineLevel="1" x14ac:dyDescent="0.2">
      <c r="B39" s="45">
        <v>2013</v>
      </c>
      <c r="C39" s="28" t="s">
        <v>471</v>
      </c>
      <c r="D39" s="28"/>
      <c r="E39" s="28" t="s">
        <v>415</v>
      </c>
      <c r="F39" s="29" t="s">
        <v>441</v>
      </c>
      <c r="G39" s="28" t="s">
        <v>9</v>
      </c>
      <c r="H39" s="28" t="s">
        <v>619</v>
      </c>
      <c r="I39" s="37" t="s">
        <v>620</v>
      </c>
    </row>
    <row r="40" spans="2:9" outlineLevel="1" x14ac:dyDescent="0.2">
      <c r="B40" s="45">
        <v>2014</v>
      </c>
      <c r="C40" s="28" t="s">
        <v>471</v>
      </c>
      <c r="D40" s="28"/>
      <c r="E40" s="28" t="s">
        <v>403</v>
      </c>
      <c r="F40" s="29" t="s">
        <v>442</v>
      </c>
      <c r="G40" s="28">
        <v>7</v>
      </c>
      <c r="H40" s="28" t="s">
        <v>621</v>
      </c>
      <c r="I40" s="37" t="s">
        <v>622</v>
      </c>
    </row>
    <row r="41" spans="2:9" outlineLevel="1" x14ac:dyDescent="0.2">
      <c r="B41" s="45">
        <v>2015</v>
      </c>
      <c r="C41" s="28" t="s">
        <v>471</v>
      </c>
      <c r="D41" s="28"/>
      <c r="E41" s="28" t="s">
        <v>403</v>
      </c>
      <c r="F41" s="29" t="s">
        <v>444</v>
      </c>
      <c r="G41" s="28">
        <v>3</v>
      </c>
      <c r="H41" s="28" t="s">
        <v>623</v>
      </c>
      <c r="I41" s="37" t="s">
        <v>624</v>
      </c>
    </row>
    <row r="42" spans="2:9" outlineLevel="1" x14ac:dyDescent="0.2">
      <c r="B42" s="45">
        <v>2016</v>
      </c>
      <c r="C42" s="28" t="s">
        <v>471</v>
      </c>
      <c r="D42" s="28"/>
      <c r="E42" s="28" t="s">
        <v>445</v>
      </c>
      <c r="F42" s="29" t="s">
        <v>446</v>
      </c>
      <c r="G42" s="28" t="s">
        <v>16</v>
      </c>
      <c r="H42" s="28" t="s">
        <v>623</v>
      </c>
      <c r="I42" s="37" t="s">
        <v>624</v>
      </c>
    </row>
    <row r="43" spans="2:9" outlineLevel="1" x14ac:dyDescent="0.2">
      <c r="B43" s="45">
        <v>2017</v>
      </c>
      <c r="C43" s="28" t="s">
        <v>471</v>
      </c>
      <c r="D43" s="28"/>
      <c r="E43" s="28" t="s">
        <v>403</v>
      </c>
      <c r="F43" s="29" t="s">
        <v>448</v>
      </c>
      <c r="G43" s="28">
        <v>3</v>
      </c>
      <c r="H43" s="28" t="s">
        <v>625</v>
      </c>
      <c r="I43" s="37" t="s">
        <v>626</v>
      </c>
    </row>
    <row r="44" spans="2:9" outlineLevel="1" x14ac:dyDescent="0.2">
      <c r="B44" s="45">
        <v>2018</v>
      </c>
      <c r="C44" s="28" t="s">
        <v>471</v>
      </c>
      <c r="D44" s="28"/>
      <c r="E44" s="28" t="s">
        <v>403</v>
      </c>
      <c r="F44" s="29" t="s">
        <v>449</v>
      </c>
      <c r="G44" s="28" t="s">
        <v>16</v>
      </c>
      <c r="H44" s="28" t="s">
        <v>627</v>
      </c>
      <c r="I44" s="37" t="s">
        <v>628</v>
      </c>
    </row>
    <row r="45" spans="2:9" outlineLevel="1" x14ac:dyDescent="0.2">
      <c r="B45" s="45">
        <v>2019</v>
      </c>
      <c r="C45" s="28" t="s">
        <v>471</v>
      </c>
      <c r="D45" s="28"/>
      <c r="E45" s="28" t="s">
        <v>403</v>
      </c>
      <c r="F45" s="29" t="s">
        <v>453</v>
      </c>
      <c r="G45" s="28">
        <v>41</v>
      </c>
      <c r="H45" s="28" t="s">
        <v>629</v>
      </c>
      <c r="I45" s="37" t="s">
        <v>630</v>
      </c>
    </row>
    <row r="46" spans="2:9" outlineLevel="1" x14ac:dyDescent="0.2">
      <c r="B46" s="45">
        <v>2020</v>
      </c>
      <c r="C46" s="28" t="s">
        <v>471</v>
      </c>
      <c r="D46" s="28"/>
      <c r="E46" s="28" t="s">
        <v>403</v>
      </c>
      <c r="F46" s="29" t="s">
        <v>455</v>
      </c>
      <c r="G46" s="28" t="s">
        <v>9</v>
      </c>
      <c r="H46" s="28" t="s">
        <v>631</v>
      </c>
      <c r="I46" s="37" t="s">
        <v>632</v>
      </c>
    </row>
    <row r="47" spans="2:9" outlineLevel="1" x14ac:dyDescent="0.2">
      <c r="B47" s="45">
        <v>2021</v>
      </c>
      <c r="C47" s="28" t="s">
        <v>471</v>
      </c>
      <c r="D47" s="28"/>
      <c r="E47" s="28" t="s">
        <v>415</v>
      </c>
      <c r="F47" s="29" t="s">
        <v>459</v>
      </c>
      <c r="G47" s="28">
        <v>3</v>
      </c>
      <c r="H47" s="28" t="s">
        <v>633</v>
      </c>
      <c r="I47" s="37" t="s">
        <v>634</v>
      </c>
    </row>
    <row r="48" spans="2:9" outlineLevel="1" x14ac:dyDescent="0.2">
      <c r="B48" s="45">
        <v>2022</v>
      </c>
      <c r="C48" s="28" t="s">
        <v>471</v>
      </c>
      <c r="D48" s="28"/>
      <c r="E48" s="28" t="s">
        <v>403</v>
      </c>
      <c r="F48" s="29" t="s">
        <v>462</v>
      </c>
      <c r="G48" s="28">
        <v>5</v>
      </c>
      <c r="H48" s="28" t="s">
        <v>635</v>
      </c>
      <c r="I48" s="37" t="s">
        <v>636</v>
      </c>
    </row>
    <row r="49" spans="2:9" outlineLevel="1" x14ac:dyDescent="0.2">
      <c r="B49" s="45">
        <v>2023</v>
      </c>
      <c r="C49" s="28" t="s">
        <v>471</v>
      </c>
      <c r="D49" s="28"/>
      <c r="E49" s="28" t="s">
        <v>407</v>
      </c>
      <c r="F49" s="29" t="s">
        <v>463</v>
      </c>
      <c r="G49" s="28" t="s">
        <v>16</v>
      </c>
      <c r="H49" s="28" t="s">
        <v>627</v>
      </c>
      <c r="I49" s="37" t="s">
        <v>628</v>
      </c>
    </row>
    <row r="50" spans="2:9" ht="13.5" outlineLevel="1" thickBot="1" x14ac:dyDescent="0.25">
      <c r="B50" s="46">
        <v>2024</v>
      </c>
      <c r="C50" s="32" t="s">
        <v>471</v>
      </c>
      <c r="D50" s="32"/>
      <c r="E50" s="32" t="s">
        <v>403</v>
      </c>
      <c r="F50" s="33" t="s">
        <v>464</v>
      </c>
      <c r="G50" s="32">
        <v>7</v>
      </c>
      <c r="H50" s="32" t="s">
        <v>637</v>
      </c>
      <c r="I50" s="38" t="s">
        <v>638</v>
      </c>
    </row>
    <row r="51" spans="2:9" x14ac:dyDescent="0.2">
      <c r="B51" s="44">
        <v>3001</v>
      </c>
      <c r="C51" s="24" t="s">
        <v>701</v>
      </c>
      <c r="D51" s="24" t="s">
        <v>1</v>
      </c>
      <c r="E51" s="24"/>
      <c r="F51" s="25" t="s">
        <v>2</v>
      </c>
      <c r="G51" s="24">
        <v>3</v>
      </c>
      <c r="H51" s="24" t="s">
        <v>639</v>
      </c>
      <c r="I51" s="36" t="s">
        <v>640</v>
      </c>
    </row>
    <row r="52" spans="2:9" x14ac:dyDescent="0.2">
      <c r="B52" s="45">
        <v>3002</v>
      </c>
      <c r="C52" s="28" t="s">
        <v>701</v>
      </c>
      <c r="D52" s="28" t="s">
        <v>1</v>
      </c>
      <c r="E52" s="28"/>
      <c r="F52" s="29" t="s">
        <v>6</v>
      </c>
      <c r="G52" s="28" t="s">
        <v>9</v>
      </c>
      <c r="H52" s="28" t="s">
        <v>641</v>
      </c>
      <c r="I52" s="37" t="s">
        <v>642</v>
      </c>
    </row>
    <row r="53" spans="2:9" x14ac:dyDescent="0.2">
      <c r="B53" s="45">
        <v>3003</v>
      </c>
      <c r="C53" s="28" t="s">
        <v>701</v>
      </c>
      <c r="D53" s="28" t="s">
        <v>1</v>
      </c>
      <c r="E53" s="28"/>
      <c r="F53" s="29" t="s">
        <v>17</v>
      </c>
      <c r="G53" s="28" t="s">
        <v>9</v>
      </c>
      <c r="H53" s="28" t="s">
        <v>637</v>
      </c>
      <c r="I53" s="37" t="s">
        <v>638</v>
      </c>
    </row>
    <row r="54" spans="2:9" x14ac:dyDescent="0.2">
      <c r="B54" s="45">
        <v>3004</v>
      </c>
      <c r="C54" s="28" t="s">
        <v>701</v>
      </c>
      <c r="D54" s="28" t="s">
        <v>1</v>
      </c>
      <c r="E54" s="28"/>
      <c r="F54" s="29" t="s">
        <v>26</v>
      </c>
      <c r="G54" s="28">
        <v>9</v>
      </c>
      <c r="H54" s="28" t="s">
        <v>643</v>
      </c>
      <c r="I54" s="37" t="s">
        <v>644</v>
      </c>
    </row>
    <row r="55" spans="2:9" x14ac:dyDescent="0.2">
      <c r="B55" s="45">
        <v>3005</v>
      </c>
      <c r="C55" s="28" t="s">
        <v>701</v>
      </c>
      <c r="D55" s="28" t="s">
        <v>1</v>
      </c>
      <c r="E55" s="28"/>
      <c r="F55" s="29" t="s">
        <v>33</v>
      </c>
      <c r="G55" s="28">
        <v>8</v>
      </c>
      <c r="H55" s="28" t="s">
        <v>597</v>
      </c>
      <c r="I55" s="37" t="s">
        <v>598</v>
      </c>
    </row>
    <row r="56" spans="2:9" x14ac:dyDescent="0.2">
      <c r="B56" s="45">
        <v>3006</v>
      </c>
      <c r="C56" s="28" t="s">
        <v>701</v>
      </c>
      <c r="D56" s="28" t="s">
        <v>1</v>
      </c>
      <c r="E56" s="28"/>
      <c r="F56" s="29" t="s">
        <v>36</v>
      </c>
      <c r="G56" s="28">
        <v>9</v>
      </c>
      <c r="H56" s="28" t="s">
        <v>645</v>
      </c>
      <c r="I56" s="37" t="s">
        <v>646</v>
      </c>
    </row>
    <row r="57" spans="2:9" x14ac:dyDescent="0.2">
      <c r="B57" s="45">
        <v>3007</v>
      </c>
      <c r="C57" s="28" t="s">
        <v>701</v>
      </c>
      <c r="D57" s="28" t="s">
        <v>1</v>
      </c>
      <c r="E57" s="28"/>
      <c r="F57" s="29" t="s">
        <v>48</v>
      </c>
      <c r="G57" s="28" t="s">
        <v>9</v>
      </c>
      <c r="H57" s="28" t="s">
        <v>647</v>
      </c>
      <c r="I57" s="37" t="s">
        <v>648</v>
      </c>
    </row>
    <row r="58" spans="2:9" x14ac:dyDescent="0.2">
      <c r="B58" s="45">
        <v>3008</v>
      </c>
      <c r="C58" s="28" t="s">
        <v>701</v>
      </c>
      <c r="D58" s="28" t="s">
        <v>1</v>
      </c>
      <c r="E58" s="28"/>
      <c r="F58" s="29" t="s">
        <v>51</v>
      </c>
      <c r="G58" s="28" t="s">
        <v>16</v>
      </c>
      <c r="H58" s="28" t="s">
        <v>567</v>
      </c>
      <c r="I58" s="37" t="s">
        <v>568</v>
      </c>
    </row>
    <row r="59" spans="2:9" x14ac:dyDescent="0.2">
      <c r="B59" s="45">
        <v>3009</v>
      </c>
      <c r="C59" s="28" t="s">
        <v>701</v>
      </c>
      <c r="D59" s="28" t="s">
        <v>1</v>
      </c>
      <c r="E59" s="28"/>
      <c r="F59" s="29" t="s">
        <v>54</v>
      </c>
      <c r="G59" s="28">
        <v>6</v>
      </c>
      <c r="H59" s="28" t="s">
        <v>649</v>
      </c>
      <c r="I59" s="37" t="s">
        <v>650</v>
      </c>
    </row>
    <row r="60" spans="2:9" x14ac:dyDescent="0.2">
      <c r="B60" s="45">
        <v>3010</v>
      </c>
      <c r="C60" s="28" t="s">
        <v>701</v>
      </c>
      <c r="D60" s="28" t="s">
        <v>1</v>
      </c>
      <c r="E60" s="28"/>
      <c r="F60" s="29" t="s">
        <v>57</v>
      </c>
      <c r="G60" s="28" t="s">
        <v>16</v>
      </c>
      <c r="H60" s="28" t="s">
        <v>651</v>
      </c>
      <c r="I60" s="37" t="s">
        <v>652</v>
      </c>
    </row>
    <row r="61" spans="2:9" x14ac:dyDescent="0.2">
      <c r="B61" s="45">
        <v>3011</v>
      </c>
      <c r="C61" s="28" t="s">
        <v>701</v>
      </c>
      <c r="D61" s="28" t="s">
        <v>66</v>
      </c>
      <c r="E61" s="28"/>
      <c r="F61" s="29" t="s">
        <v>67</v>
      </c>
      <c r="G61" s="28">
        <v>1</v>
      </c>
      <c r="H61" s="28" t="s">
        <v>653</v>
      </c>
      <c r="I61" s="37" t="s">
        <v>654</v>
      </c>
    </row>
    <row r="62" spans="2:9" x14ac:dyDescent="0.2">
      <c r="B62" s="45">
        <v>3012</v>
      </c>
      <c r="C62" s="28" t="s">
        <v>701</v>
      </c>
      <c r="D62" s="28" t="s">
        <v>66</v>
      </c>
      <c r="E62" s="28"/>
      <c r="F62" s="29" t="s">
        <v>73</v>
      </c>
      <c r="G62" s="28">
        <v>8</v>
      </c>
      <c r="H62" s="28" t="s">
        <v>655</v>
      </c>
      <c r="I62" s="37" t="s">
        <v>656</v>
      </c>
    </row>
    <row r="63" spans="2:9" x14ac:dyDescent="0.2">
      <c r="B63" s="45">
        <v>3013</v>
      </c>
      <c r="C63" s="28" t="s">
        <v>701</v>
      </c>
      <c r="D63" s="28" t="s">
        <v>66</v>
      </c>
      <c r="E63" s="28"/>
      <c r="F63" s="29" t="s">
        <v>79</v>
      </c>
      <c r="G63" s="28">
        <v>1</v>
      </c>
      <c r="H63" s="28" t="s">
        <v>637</v>
      </c>
      <c r="I63" s="37" t="s">
        <v>638</v>
      </c>
    </row>
    <row r="64" spans="2:9" x14ac:dyDescent="0.2">
      <c r="B64" s="45">
        <v>3014</v>
      </c>
      <c r="C64" s="28" t="s">
        <v>701</v>
      </c>
      <c r="D64" s="28" t="s">
        <v>66</v>
      </c>
      <c r="E64" s="28"/>
      <c r="F64" s="29" t="s">
        <v>80</v>
      </c>
      <c r="G64" s="28" t="s">
        <v>9</v>
      </c>
      <c r="H64" s="28" t="s">
        <v>657</v>
      </c>
      <c r="I64" s="37" t="s">
        <v>658</v>
      </c>
    </row>
    <row r="65" spans="2:9" x14ac:dyDescent="0.2">
      <c r="B65" s="45">
        <v>3015</v>
      </c>
      <c r="C65" s="28" t="s">
        <v>701</v>
      </c>
      <c r="D65" s="28" t="s">
        <v>66</v>
      </c>
      <c r="E65" s="28"/>
      <c r="F65" s="29" t="s">
        <v>83</v>
      </c>
      <c r="G65" s="28" t="s">
        <v>9</v>
      </c>
      <c r="H65" s="28" t="s">
        <v>585</v>
      </c>
      <c r="I65" s="37" t="s">
        <v>586</v>
      </c>
    </row>
    <row r="66" spans="2:9" x14ac:dyDescent="0.2">
      <c r="B66" s="45">
        <v>3016</v>
      </c>
      <c r="C66" s="28" t="s">
        <v>701</v>
      </c>
      <c r="D66" s="28" t="s">
        <v>66</v>
      </c>
      <c r="E66" s="28"/>
      <c r="F66" s="29" t="s">
        <v>93</v>
      </c>
      <c r="G66" s="28">
        <v>6</v>
      </c>
      <c r="H66" s="28" t="s">
        <v>603</v>
      </c>
      <c r="I66" s="37" t="s">
        <v>604</v>
      </c>
    </row>
    <row r="67" spans="2:9" x14ac:dyDescent="0.2">
      <c r="B67" s="45">
        <v>3017</v>
      </c>
      <c r="C67" s="28" t="s">
        <v>701</v>
      </c>
      <c r="D67" s="28" t="s">
        <v>66</v>
      </c>
      <c r="E67" s="28"/>
      <c r="F67" s="29" t="s">
        <v>96</v>
      </c>
      <c r="G67" s="28">
        <v>4</v>
      </c>
      <c r="H67" s="28" t="s">
        <v>659</v>
      </c>
      <c r="I67" s="37" t="s">
        <v>660</v>
      </c>
    </row>
    <row r="68" spans="2:9" x14ac:dyDescent="0.2">
      <c r="B68" s="45">
        <v>3018</v>
      </c>
      <c r="C68" s="28" t="s">
        <v>701</v>
      </c>
      <c r="D68" s="28" t="s">
        <v>66</v>
      </c>
      <c r="E68" s="28"/>
      <c r="F68" s="29" t="s">
        <v>100</v>
      </c>
      <c r="G68" s="28" t="s">
        <v>16</v>
      </c>
      <c r="H68" s="28" t="s">
        <v>661</v>
      </c>
      <c r="I68" s="37" t="s">
        <v>662</v>
      </c>
    </row>
    <row r="69" spans="2:9" x14ac:dyDescent="0.2">
      <c r="B69" s="45">
        <v>3019</v>
      </c>
      <c r="C69" s="28" t="s">
        <v>701</v>
      </c>
      <c r="D69" s="28" t="s">
        <v>66</v>
      </c>
      <c r="E69" s="28"/>
      <c r="F69" s="29" t="s">
        <v>103</v>
      </c>
      <c r="G69" s="28">
        <v>10</v>
      </c>
      <c r="H69" s="28" t="s">
        <v>663</v>
      </c>
      <c r="I69" s="37" t="s">
        <v>664</v>
      </c>
    </row>
    <row r="70" spans="2:9" ht="13.5" thickBot="1" x14ac:dyDescent="0.25">
      <c r="B70" s="46">
        <v>3020</v>
      </c>
      <c r="C70" s="32" t="s">
        <v>701</v>
      </c>
      <c r="D70" s="32" t="s">
        <v>66</v>
      </c>
      <c r="E70" s="32"/>
      <c r="F70" s="33" t="s">
        <v>106</v>
      </c>
      <c r="G70" s="32">
        <v>15</v>
      </c>
      <c r="H70" s="32" t="s">
        <v>565</v>
      </c>
      <c r="I70" s="38" t="s">
        <v>566</v>
      </c>
    </row>
    <row r="71" spans="2:9" x14ac:dyDescent="0.2">
      <c r="B71" s="44">
        <v>4001</v>
      </c>
      <c r="C71" s="24" t="s">
        <v>702</v>
      </c>
      <c r="D71" s="24" t="s">
        <v>66</v>
      </c>
      <c r="E71" s="24" t="s">
        <v>109</v>
      </c>
      <c r="F71" s="25" t="s">
        <v>110</v>
      </c>
      <c r="G71" s="25">
        <v>1</v>
      </c>
      <c r="H71" s="24" t="s">
        <v>665</v>
      </c>
      <c r="I71" s="36" t="s">
        <v>666</v>
      </c>
    </row>
    <row r="72" spans="2:9" x14ac:dyDescent="0.2">
      <c r="B72" s="45">
        <v>4002</v>
      </c>
      <c r="C72" s="28" t="s">
        <v>702</v>
      </c>
      <c r="D72" s="28" t="s">
        <v>66</v>
      </c>
      <c r="E72" s="28" t="s">
        <v>117</v>
      </c>
      <c r="F72" s="29" t="s">
        <v>122</v>
      </c>
      <c r="G72" s="29">
        <v>6</v>
      </c>
      <c r="H72" s="28" t="s">
        <v>623</v>
      </c>
      <c r="I72" s="37" t="s">
        <v>624</v>
      </c>
    </row>
    <row r="73" spans="2:9" x14ac:dyDescent="0.2">
      <c r="B73" s="45">
        <v>4003</v>
      </c>
      <c r="C73" s="28" t="s">
        <v>702</v>
      </c>
      <c r="D73" s="28" t="s">
        <v>66</v>
      </c>
      <c r="E73" s="28" t="s">
        <v>117</v>
      </c>
      <c r="F73" s="29" t="s">
        <v>123</v>
      </c>
      <c r="G73" s="29">
        <v>7</v>
      </c>
      <c r="H73" s="28" t="s">
        <v>623</v>
      </c>
      <c r="I73" s="37" t="s">
        <v>624</v>
      </c>
    </row>
    <row r="74" spans="2:9" x14ac:dyDescent="0.2">
      <c r="B74" s="45">
        <v>4004</v>
      </c>
      <c r="C74" s="28" t="s">
        <v>702</v>
      </c>
      <c r="D74" s="28" t="s">
        <v>66</v>
      </c>
      <c r="E74" s="28" t="s">
        <v>113</v>
      </c>
      <c r="F74" s="29" t="s">
        <v>124</v>
      </c>
      <c r="G74" s="29">
        <v>5</v>
      </c>
      <c r="H74" s="28" t="s">
        <v>623</v>
      </c>
      <c r="I74" s="37" t="s">
        <v>624</v>
      </c>
    </row>
    <row r="75" spans="2:9" x14ac:dyDescent="0.2">
      <c r="B75" s="45">
        <v>4005</v>
      </c>
      <c r="C75" s="28" t="s">
        <v>702</v>
      </c>
      <c r="D75" s="28" t="s">
        <v>66</v>
      </c>
      <c r="E75" s="28" t="s">
        <v>117</v>
      </c>
      <c r="F75" s="29" t="s">
        <v>147</v>
      </c>
      <c r="G75" s="29">
        <v>9</v>
      </c>
      <c r="H75" s="28" t="s">
        <v>667</v>
      </c>
      <c r="I75" s="37" t="s">
        <v>668</v>
      </c>
    </row>
    <row r="76" spans="2:9" x14ac:dyDescent="0.2">
      <c r="B76" s="45">
        <v>4006</v>
      </c>
      <c r="C76" s="28" t="s">
        <v>702</v>
      </c>
      <c r="D76" s="28" t="s">
        <v>66</v>
      </c>
      <c r="E76" s="28" t="s">
        <v>125</v>
      </c>
      <c r="F76" s="29" t="s">
        <v>153</v>
      </c>
      <c r="G76" s="29">
        <v>1</v>
      </c>
      <c r="H76" s="28" t="s">
        <v>669</v>
      </c>
      <c r="I76" s="37" t="s">
        <v>670</v>
      </c>
    </row>
    <row r="77" spans="2:9" x14ac:dyDescent="0.2">
      <c r="B77" s="45">
        <v>4007</v>
      </c>
      <c r="C77" s="28" t="s">
        <v>702</v>
      </c>
      <c r="D77" s="28" t="s">
        <v>66</v>
      </c>
      <c r="E77" s="28" t="s">
        <v>117</v>
      </c>
      <c r="F77" s="29" t="s">
        <v>155</v>
      </c>
      <c r="G77" s="29" t="s">
        <v>9</v>
      </c>
      <c r="H77" s="28" t="s">
        <v>671</v>
      </c>
      <c r="I77" s="37" t="s">
        <v>672</v>
      </c>
    </row>
    <row r="78" spans="2:9" x14ac:dyDescent="0.2">
      <c r="B78" s="45">
        <v>4008</v>
      </c>
      <c r="C78" s="28" t="s">
        <v>702</v>
      </c>
      <c r="D78" s="28" t="s">
        <v>66</v>
      </c>
      <c r="E78" s="28" t="s">
        <v>125</v>
      </c>
      <c r="F78" s="29" t="s">
        <v>163</v>
      </c>
      <c r="G78" s="29">
        <v>5</v>
      </c>
      <c r="H78" s="28" t="s">
        <v>673</v>
      </c>
      <c r="I78" s="37" t="s">
        <v>674</v>
      </c>
    </row>
    <row r="79" spans="2:9" x14ac:dyDescent="0.2">
      <c r="B79" s="45">
        <v>4009</v>
      </c>
      <c r="C79" s="28" t="s">
        <v>702</v>
      </c>
      <c r="D79" s="28" t="s">
        <v>66</v>
      </c>
      <c r="E79" s="28" t="s">
        <v>125</v>
      </c>
      <c r="F79" s="29" t="s">
        <v>172</v>
      </c>
      <c r="G79" s="29">
        <v>10</v>
      </c>
      <c r="H79" s="28" t="s">
        <v>675</v>
      </c>
      <c r="I79" s="37" t="s">
        <v>676</v>
      </c>
    </row>
    <row r="80" spans="2:9" x14ac:dyDescent="0.2">
      <c r="B80" s="45">
        <v>4010</v>
      </c>
      <c r="C80" s="28" t="s">
        <v>702</v>
      </c>
      <c r="D80" s="28" t="s">
        <v>66</v>
      </c>
      <c r="E80" s="28" t="s">
        <v>125</v>
      </c>
      <c r="F80" s="29" t="s">
        <v>173</v>
      </c>
      <c r="G80" s="29">
        <v>2</v>
      </c>
      <c r="H80" s="28" t="s">
        <v>677</v>
      </c>
      <c r="I80" s="37" t="s">
        <v>678</v>
      </c>
    </row>
    <row r="81" spans="2:9" x14ac:dyDescent="0.2">
      <c r="B81" s="45">
        <v>4011</v>
      </c>
      <c r="C81" s="28" t="s">
        <v>702</v>
      </c>
      <c r="D81" s="28" t="s">
        <v>66</v>
      </c>
      <c r="E81" s="28" t="s">
        <v>125</v>
      </c>
      <c r="F81" s="29" t="s">
        <v>183</v>
      </c>
      <c r="G81" s="29">
        <v>5</v>
      </c>
      <c r="H81" s="28" t="s">
        <v>645</v>
      </c>
      <c r="I81" s="37" t="s">
        <v>646</v>
      </c>
    </row>
    <row r="82" spans="2:9" x14ac:dyDescent="0.2">
      <c r="B82" s="45">
        <v>4012</v>
      </c>
      <c r="C82" s="28" t="s">
        <v>702</v>
      </c>
      <c r="D82" s="28" t="s">
        <v>66</v>
      </c>
      <c r="E82" s="28" t="s">
        <v>109</v>
      </c>
      <c r="F82" s="29" t="s">
        <v>184</v>
      </c>
      <c r="G82" s="29">
        <v>9</v>
      </c>
      <c r="H82" s="28" t="s">
        <v>679</v>
      </c>
      <c r="I82" s="37" t="s">
        <v>680</v>
      </c>
    </row>
    <row r="83" spans="2:9" x14ac:dyDescent="0.2">
      <c r="B83" s="45">
        <v>4013</v>
      </c>
      <c r="C83" s="28" t="s">
        <v>702</v>
      </c>
      <c r="D83" s="28" t="s">
        <v>66</v>
      </c>
      <c r="E83" s="28" t="s">
        <v>117</v>
      </c>
      <c r="F83" s="29" t="s">
        <v>187</v>
      </c>
      <c r="G83" s="29">
        <v>4</v>
      </c>
      <c r="H83" s="28" t="s">
        <v>681</v>
      </c>
      <c r="I83" s="37" t="s">
        <v>682</v>
      </c>
    </row>
    <row r="84" spans="2:9" x14ac:dyDescent="0.2">
      <c r="B84" s="45">
        <v>4014</v>
      </c>
      <c r="C84" s="28" t="s">
        <v>702</v>
      </c>
      <c r="D84" s="28" t="s">
        <v>66</v>
      </c>
      <c r="E84" s="28" t="s">
        <v>125</v>
      </c>
      <c r="F84" s="29" t="s">
        <v>190</v>
      </c>
      <c r="G84" s="29">
        <v>9</v>
      </c>
      <c r="H84" s="28" t="s">
        <v>683</v>
      </c>
      <c r="I84" s="37" t="s">
        <v>684</v>
      </c>
    </row>
    <row r="85" spans="2:9" x14ac:dyDescent="0.2">
      <c r="B85" s="45">
        <v>4015</v>
      </c>
      <c r="C85" s="28" t="s">
        <v>702</v>
      </c>
      <c r="D85" s="28" t="s">
        <v>66</v>
      </c>
      <c r="E85" s="28" t="s">
        <v>125</v>
      </c>
      <c r="F85" s="29" t="s">
        <v>193</v>
      </c>
      <c r="G85" s="29">
        <v>10</v>
      </c>
      <c r="H85" s="28" t="s">
        <v>685</v>
      </c>
      <c r="I85" s="37" t="s">
        <v>686</v>
      </c>
    </row>
    <row r="86" spans="2:9" x14ac:dyDescent="0.2">
      <c r="B86" s="45">
        <v>4016</v>
      </c>
      <c r="C86" s="28" t="s">
        <v>702</v>
      </c>
      <c r="D86" s="28" t="s">
        <v>1</v>
      </c>
      <c r="E86" s="28" t="s">
        <v>113</v>
      </c>
      <c r="F86" s="29" t="s">
        <v>196</v>
      </c>
      <c r="G86" s="29">
        <v>25</v>
      </c>
      <c r="H86" s="28" t="s">
        <v>621</v>
      </c>
      <c r="I86" s="37" t="s">
        <v>622</v>
      </c>
    </row>
    <row r="87" spans="2:9" x14ac:dyDescent="0.2">
      <c r="B87" s="45">
        <v>4017</v>
      </c>
      <c r="C87" s="28" t="s">
        <v>702</v>
      </c>
      <c r="D87" s="28" t="s">
        <v>1</v>
      </c>
      <c r="E87" s="28" t="s">
        <v>117</v>
      </c>
      <c r="F87" s="29" t="s">
        <v>203</v>
      </c>
      <c r="G87" s="29" t="s">
        <v>9</v>
      </c>
      <c r="H87" s="28" t="s">
        <v>687</v>
      </c>
      <c r="I87" s="37" t="s">
        <v>688</v>
      </c>
    </row>
    <row r="88" spans="2:9" x14ac:dyDescent="0.2">
      <c r="B88" s="45">
        <v>4018</v>
      </c>
      <c r="C88" s="28" t="s">
        <v>702</v>
      </c>
      <c r="D88" s="28" t="s">
        <v>1</v>
      </c>
      <c r="E88" s="28" t="s">
        <v>109</v>
      </c>
      <c r="F88" s="29" t="s">
        <v>213</v>
      </c>
      <c r="G88" s="29" t="s">
        <v>9</v>
      </c>
      <c r="H88" s="28" t="s">
        <v>625</v>
      </c>
      <c r="I88" s="37" t="s">
        <v>626</v>
      </c>
    </row>
    <row r="89" spans="2:9" x14ac:dyDescent="0.2">
      <c r="B89" s="45">
        <v>4019</v>
      </c>
      <c r="C89" s="28" t="s">
        <v>702</v>
      </c>
      <c r="D89" s="28" t="s">
        <v>1</v>
      </c>
      <c r="E89" s="28" t="s">
        <v>117</v>
      </c>
      <c r="F89" s="29" t="s">
        <v>216</v>
      </c>
      <c r="G89" s="29">
        <v>20</v>
      </c>
      <c r="H89" s="28" t="s">
        <v>627</v>
      </c>
      <c r="I89" s="37" t="s">
        <v>628</v>
      </c>
    </row>
    <row r="90" spans="2:9" x14ac:dyDescent="0.2">
      <c r="B90" s="45">
        <v>4020</v>
      </c>
      <c r="C90" s="28" t="s">
        <v>702</v>
      </c>
      <c r="D90" s="28" t="s">
        <v>1</v>
      </c>
      <c r="E90" s="28" t="s">
        <v>109</v>
      </c>
      <c r="F90" s="29" t="s">
        <v>225</v>
      </c>
      <c r="G90" s="29">
        <v>15</v>
      </c>
      <c r="H90" s="28" t="s">
        <v>641</v>
      </c>
      <c r="I90" s="37" t="s">
        <v>642</v>
      </c>
    </row>
    <row r="91" spans="2:9" x14ac:dyDescent="0.2">
      <c r="B91" s="45">
        <v>4021</v>
      </c>
      <c r="C91" s="28" t="s">
        <v>702</v>
      </c>
      <c r="D91" s="28" t="s">
        <v>1</v>
      </c>
      <c r="E91" s="28" t="s">
        <v>109</v>
      </c>
      <c r="F91" s="29" t="s">
        <v>227</v>
      </c>
      <c r="G91" s="29">
        <v>5</v>
      </c>
      <c r="H91" s="28" t="s">
        <v>689</v>
      </c>
      <c r="I91" s="37" t="s">
        <v>690</v>
      </c>
    </row>
    <row r="92" spans="2:9" x14ac:dyDescent="0.2">
      <c r="B92" s="45">
        <v>4022</v>
      </c>
      <c r="C92" s="28" t="s">
        <v>702</v>
      </c>
      <c r="D92" s="28" t="s">
        <v>1</v>
      </c>
      <c r="E92" s="28" t="s">
        <v>117</v>
      </c>
      <c r="F92" s="29" t="s">
        <v>233</v>
      </c>
      <c r="G92" s="29">
        <v>7</v>
      </c>
      <c r="H92" s="28" t="s">
        <v>691</v>
      </c>
      <c r="I92" s="37" t="s">
        <v>692</v>
      </c>
    </row>
    <row r="93" spans="2:9" x14ac:dyDescent="0.2">
      <c r="B93" s="45">
        <v>4023</v>
      </c>
      <c r="C93" s="28" t="s">
        <v>702</v>
      </c>
      <c r="D93" s="28" t="s">
        <v>1</v>
      </c>
      <c r="E93" s="28" t="s">
        <v>125</v>
      </c>
      <c r="F93" s="29" t="s">
        <v>238</v>
      </c>
      <c r="G93" s="29">
        <v>3</v>
      </c>
      <c r="H93" s="28" t="s">
        <v>693</v>
      </c>
      <c r="I93" s="37" t="s">
        <v>694</v>
      </c>
    </row>
    <row r="94" spans="2:9" x14ac:dyDescent="0.2">
      <c r="B94" s="45">
        <v>4024</v>
      </c>
      <c r="C94" s="28" t="s">
        <v>702</v>
      </c>
      <c r="D94" s="28" t="s">
        <v>1</v>
      </c>
      <c r="E94" s="28" t="s">
        <v>117</v>
      </c>
      <c r="F94" s="29" t="s">
        <v>241</v>
      </c>
      <c r="G94" s="29">
        <v>1</v>
      </c>
      <c r="H94" s="28" t="s">
        <v>695</v>
      </c>
      <c r="I94" s="37" t="s">
        <v>696</v>
      </c>
    </row>
    <row r="95" spans="2:9" x14ac:dyDescent="0.2">
      <c r="B95" s="45">
        <v>4025</v>
      </c>
      <c r="C95" s="28" t="s">
        <v>702</v>
      </c>
      <c r="D95" s="28" t="s">
        <v>1</v>
      </c>
      <c r="E95" s="28" t="s">
        <v>109</v>
      </c>
      <c r="F95" s="29" t="s">
        <v>247</v>
      </c>
      <c r="G95" s="29" t="s">
        <v>9</v>
      </c>
      <c r="H95" s="28" t="s">
        <v>697</v>
      </c>
      <c r="I95" s="37" t="s">
        <v>698</v>
      </c>
    </row>
    <row r="96" spans="2:9" x14ac:dyDescent="0.2">
      <c r="B96" s="45">
        <v>4026</v>
      </c>
      <c r="C96" s="28" t="s">
        <v>702</v>
      </c>
      <c r="D96" s="28" t="s">
        <v>1</v>
      </c>
      <c r="E96" s="28" t="s">
        <v>109</v>
      </c>
      <c r="F96" s="29" t="s">
        <v>253</v>
      </c>
      <c r="G96" s="29" t="s">
        <v>16</v>
      </c>
      <c r="H96" s="28" t="s">
        <v>585</v>
      </c>
      <c r="I96" s="37" t="s">
        <v>586</v>
      </c>
    </row>
    <row r="97" spans="2:9" x14ac:dyDescent="0.2">
      <c r="B97" s="45">
        <v>4027</v>
      </c>
      <c r="C97" s="28" t="s">
        <v>702</v>
      </c>
      <c r="D97" s="28" t="s">
        <v>1</v>
      </c>
      <c r="E97" s="28" t="s">
        <v>109</v>
      </c>
      <c r="F97" s="29" t="s">
        <v>264</v>
      </c>
      <c r="G97" s="29">
        <v>5</v>
      </c>
      <c r="H97" s="28" t="s">
        <v>591</v>
      </c>
      <c r="I97" s="37" t="s">
        <v>592</v>
      </c>
    </row>
    <row r="98" spans="2:9" x14ac:dyDescent="0.2">
      <c r="B98" s="45">
        <v>4028</v>
      </c>
      <c r="C98" s="28" t="s">
        <v>702</v>
      </c>
      <c r="D98" s="28" t="s">
        <v>1</v>
      </c>
      <c r="E98" s="28" t="s">
        <v>125</v>
      </c>
      <c r="F98" s="29" t="s">
        <v>267</v>
      </c>
      <c r="G98" s="29" t="s">
        <v>16</v>
      </c>
      <c r="H98" s="28" t="s">
        <v>591</v>
      </c>
      <c r="I98" s="37" t="s">
        <v>592</v>
      </c>
    </row>
    <row r="99" spans="2:9" x14ac:dyDescent="0.2">
      <c r="B99" s="45">
        <v>4029</v>
      </c>
      <c r="C99" s="28" t="s">
        <v>702</v>
      </c>
      <c r="D99" s="28" t="s">
        <v>1</v>
      </c>
      <c r="E99" s="28" t="s">
        <v>125</v>
      </c>
      <c r="F99" s="29" t="s">
        <v>268</v>
      </c>
      <c r="G99" s="29" t="s">
        <v>9</v>
      </c>
      <c r="H99" s="28" t="s">
        <v>595</v>
      </c>
      <c r="I99" s="37" t="s">
        <v>596</v>
      </c>
    </row>
    <row r="100" spans="2:9" ht="13.5" thickBot="1" x14ac:dyDescent="0.25">
      <c r="B100" s="46">
        <v>4030</v>
      </c>
      <c r="C100" s="32" t="s">
        <v>702</v>
      </c>
      <c r="D100" s="32" t="s">
        <v>1</v>
      </c>
      <c r="E100" s="32" t="s">
        <v>125</v>
      </c>
      <c r="F100" s="33" t="s">
        <v>274</v>
      </c>
      <c r="G100" s="33">
        <v>8</v>
      </c>
      <c r="H100" s="32" t="s">
        <v>699</v>
      </c>
      <c r="I100" s="38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B414-8636-45B8-BDC0-F638E2A41182}">
  <sheetPr>
    <tabColor rgb="FFFF0000"/>
  </sheetPr>
  <dimension ref="B1:I69"/>
  <sheetViews>
    <sheetView zoomScale="85" zoomScaleNormal="85" workbookViewId="0">
      <selection activeCell="B3" sqref="B3:I18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1004</v>
      </c>
      <c r="C5" s="28" t="s">
        <v>561</v>
      </c>
      <c r="D5" s="28" t="s">
        <v>564</v>
      </c>
      <c r="E5" s="28" t="s">
        <v>113</v>
      </c>
      <c r="F5" s="29" t="s">
        <v>337</v>
      </c>
      <c r="G5" s="28" t="s">
        <v>9</v>
      </c>
      <c r="H5" s="30" t="s">
        <v>569</v>
      </c>
      <c r="I5" s="31" t="s">
        <v>570</v>
      </c>
    </row>
    <row r="6" spans="2:9" x14ac:dyDescent="0.2">
      <c r="B6" s="45">
        <v>1006</v>
      </c>
      <c r="C6" s="28" t="s">
        <v>561</v>
      </c>
      <c r="D6" s="28" t="s">
        <v>564</v>
      </c>
      <c r="E6" s="28" t="s">
        <v>113</v>
      </c>
      <c r="F6" s="29" t="s">
        <v>346</v>
      </c>
      <c r="G6" s="28">
        <v>2</v>
      </c>
      <c r="H6" s="30" t="s">
        <v>571</v>
      </c>
      <c r="I6" s="31" t="s">
        <v>572</v>
      </c>
    </row>
    <row r="7" spans="2:9" x14ac:dyDescent="0.2">
      <c r="B7" s="45">
        <v>1008</v>
      </c>
      <c r="C7" s="28" t="s">
        <v>561</v>
      </c>
      <c r="D7" s="28" t="s">
        <v>564</v>
      </c>
      <c r="E7" s="28" t="s">
        <v>125</v>
      </c>
      <c r="F7" s="29" t="s">
        <v>356</v>
      </c>
      <c r="G7" s="28" t="s">
        <v>9</v>
      </c>
      <c r="H7" s="30" t="s">
        <v>573</v>
      </c>
      <c r="I7" s="31" t="s">
        <v>574</v>
      </c>
    </row>
    <row r="8" spans="2:9" x14ac:dyDescent="0.2">
      <c r="B8" s="45">
        <v>1010</v>
      </c>
      <c r="C8" s="28" t="s">
        <v>561</v>
      </c>
      <c r="D8" s="28" t="s">
        <v>564</v>
      </c>
      <c r="E8" s="28" t="s">
        <v>113</v>
      </c>
      <c r="F8" s="29" t="s">
        <v>362</v>
      </c>
      <c r="G8" s="28">
        <v>20</v>
      </c>
      <c r="H8" s="30" t="s">
        <v>577</v>
      </c>
      <c r="I8" s="31" t="s">
        <v>578</v>
      </c>
    </row>
    <row r="9" spans="2:9" x14ac:dyDescent="0.2">
      <c r="B9" s="45">
        <v>1011</v>
      </c>
      <c r="C9" s="28" t="s">
        <v>561</v>
      </c>
      <c r="D9" s="28" t="s">
        <v>564</v>
      </c>
      <c r="E9" s="28" t="s">
        <v>113</v>
      </c>
      <c r="F9" s="29" t="s">
        <v>365</v>
      </c>
      <c r="G9" s="28" t="s">
        <v>16</v>
      </c>
      <c r="H9" s="30" t="s">
        <v>577</v>
      </c>
      <c r="I9" s="31" t="s">
        <v>578</v>
      </c>
    </row>
    <row r="10" spans="2:9" x14ac:dyDescent="0.2">
      <c r="B10" s="45">
        <v>1013</v>
      </c>
      <c r="C10" s="28" t="s">
        <v>561</v>
      </c>
      <c r="D10" s="28" t="s">
        <v>1</v>
      </c>
      <c r="E10" s="28" t="s">
        <v>371</v>
      </c>
      <c r="F10" s="29" t="s">
        <v>373</v>
      </c>
      <c r="G10" s="28" t="s">
        <v>9</v>
      </c>
      <c r="H10" s="30" t="s">
        <v>581</v>
      </c>
      <c r="I10" s="31" t="s">
        <v>582</v>
      </c>
    </row>
    <row r="11" spans="2:9" x14ac:dyDescent="0.2">
      <c r="B11" s="45">
        <v>1014</v>
      </c>
      <c r="C11" s="28" t="s">
        <v>561</v>
      </c>
      <c r="D11" s="28" t="s">
        <v>1</v>
      </c>
      <c r="E11" s="28" t="s">
        <v>117</v>
      </c>
      <c r="F11" s="29" t="s">
        <v>378</v>
      </c>
      <c r="G11" s="28">
        <v>3</v>
      </c>
      <c r="H11" s="30" t="s">
        <v>583</v>
      </c>
      <c r="I11" s="31" t="s">
        <v>584</v>
      </c>
    </row>
    <row r="12" spans="2:9" x14ac:dyDescent="0.2">
      <c r="B12" s="45">
        <v>1015</v>
      </c>
      <c r="C12" s="28" t="s">
        <v>561</v>
      </c>
      <c r="D12" s="28" t="s">
        <v>1</v>
      </c>
      <c r="E12" s="28" t="s">
        <v>369</v>
      </c>
      <c r="F12" s="29" t="s">
        <v>379</v>
      </c>
      <c r="G12" s="28" t="s">
        <v>9</v>
      </c>
      <c r="H12" s="30" t="s">
        <v>585</v>
      </c>
      <c r="I12" s="31" t="s">
        <v>586</v>
      </c>
    </row>
    <row r="13" spans="2:9" x14ac:dyDescent="0.2">
      <c r="B13" s="45">
        <v>1018</v>
      </c>
      <c r="C13" s="28" t="s">
        <v>561</v>
      </c>
      <c r="D13" s="28" t="s">
        <v>1</v>
      </c>
      <c r="E13" s="28" t="s">
        <v>109</v>
      </c>
      <c r="F13" s="29" t="s">
        <v>386</v>
      </c>
      <c r="G13" s="28">
        <v>9</v>
      </c>
      <c r="H13" s="30" t="s">
        <v>591</v>
      </c>
      <c r="I13" s="31" t="s">
        <v>592</v>
      </c>
    </row>
    <row r="14" spans="2:9" x14ac:dyDescent="0.2">
      <c r="B14" s="45">
        <v>1019</v>
      </c>
      <c r="C14" s="28" t="s">
        <v>561</v>
      </c>
      <c r="D14" s="28" t="s">
        <v>1</v>
      </c>
      <c r="E14" s="28" t="s">
        <v>125</v>
      </c>
      <c r="F14" s="29" t="s">
        <v>387</v>
      </c>
      <c r="G14" s="28">
        <v>8</v>
      </c>
      <c r="H14" s="30" t="s">
        <v>593</v>
      </c>
      <c r="I14" s="31" t="s">
        <v>594</v>
      </c>
    </row>
    <row r="15" spans="2:9" x14ac:dyDescent="0.2">
      <c r="B15" s="45">
        <v>1021</v>
      </c>
      <c r="C15" s="28" t="s">
        <v>561</v>
      </c>
      <c r="D15" s="28" t="s">
        <v>1</v>
      </c>
      <c r="E15" s="28" t="s">
        <v>113</v>
      </c>
      <c r="F15" s="29" t="s">
        <v>391</v>
      </c>
      <c r="G15" s="28" t="s">
        <v>9</v>
      </c>
      <c r="H15" s="30" t="s">
        <v>597</v>
      </c>
      <c r="I15" s="31" t="s">
        <v>598</v>
      </c>
    </row>
    <row r="16" spans="2:9" x14ac:dyDescent="0.2">
      <c r="B16" s="45">
        <v>1022</v>
      </c>
      <c r="C16" s="28" t="s">
        <v>561</v>
      </c>
      <c r="D16" s="28" t="s">
        <v>1</v>
      </c>
      <c r="E16" s="28" t="s">
        <v>117</v>
      </c>
      <c r="F16" s="29" t="s">
        <v>392</v>
      </c>
      <c r="G16" s="28">
        <v>13</v>
      </c>
      <c r="H16" s="30" t="s">
        <v>599</v>
      </c>
      <c r="I16" s="31" t="s">
        <v>600</v>
      </c>
    </row>
    <row r="17" spans="2:9" x14ac:dyDescent="0.2">
      <c r="B17" s="45">
        <v>1023</v>
      </c>
      <c r="C17" s="28" t="s">
        <v>561</v>
      </c>
      <c r="D17" s="28" t="s">
        <v>1</v>
      </c>
      <c r="E17" s="28" t="s">
        <v>125</v>
      </c>
      <c r="F17" s="29" t="s">
        <v>395</v>
      </c>
      <c r="G17" s="28">
        <v>6</v>
      </c>
      <c r="H17" s="30" t="s">
        <v>601</v>
      </c>
      <c r="I17" s="31" t="s">
        <v>602</v>
      </c>
    </row>
    <row r="18" spans="2:9" ht="13.5" thickBot="1" x14ac:dyDescent="0.25">
      <c r="B18" s="46">
        <v>1024</v>
      </c>
      <c r="C18" s="32" t="s">
        <v>561</v>
      </c>
      <c r="D18" s="32" t="s">
        <v>1</v>
      </c>
      <c r="E18" s="32" t="s">
        <v>401</v>
      </c>
      <c r="F18" s="33" t="s">
        <v>402</v>
      </c>
      <c r="G18" s="32">
        <v>3</v>
      </c>
      <c r="H18" s="34" t="s">
        <v>603</v>
      </c>
      <c r="I18" s="35" t="s">
        <v>604</v>
      </c>
    </row>
    <row r="19" spans="2:9" x14ac:dyDescent="0.2">
      <c r="B19" s="44">
        <v>2001</v>
      </c>
      <c r="C19" s="24" t="s">
        <v>471</v>
      </c>
      <c r="D19" s="24"/>
      <c r="E19" s="24" t="s">
        <v>403</v>
      </c>
      <c r="F19" s="25" t="s">
        <v>404</v>
      </c>
      <c r="G19" s="24">
        <v>6</v>
      </c>
      <c r="H19" s="24" t="s">
        <v>605</v>
      </c>
      <c r="I19" s="36" t="s">
        <v>606</v>
      </c>
    </row>
    <row r="20" spans="2:9" x14ac:dyDescent="0.2">
      <c r="B20" s="45">
        <v>2007</v>
      </c>
      <c r="C20" s="28" t="s">
        <v>471</v>
      </c>
      <c r="D20" s="28"/>
      <c r="E20" s="28" t="s">
        <v>403</v>
      </c>
      <c r="F20" s="29" t="s">
        <v>428</v>
      </c>
      <c r="G20" s="28">
        <v>4</v>
      </c>
      <c r="H20" s="28" t="s">
        <v>615</v>
      </c>
      <c r="I20" s="37" t="s">
        <v>616</v>
      </c>
    </row>
    <row r="21" spans="2:9" x14ac:dyDescent="0.2">
      <c r="B21" s="45">
        <v>2008</v>
      </c>
      <c r="C21" s="28" t="s">
        <v>471</v>
      </c>
      <c r="D21" s="28"/>
      <c r="E21" s="28" t="s">
        <v>403</v>
      </c>
      <c r="F21" s="29" t="s">
        <v>431</v>
      </c>
      <c r="G21" s="28">
        <v>9</v>
      </c>
      <c r="H21" s="28" t="s">
        <v>615</v>
      </c>
      <c r="I21" s="37" t="s">
        <v>616</v>
      </c>
    </row>
    <row r="22" spans="2:9" x14ac:dyDescent="0.2">
      <c r="B22" s="45">
        <v>2010</v>
      </c>
      <c r="C22" s="28" t="s">
        <v>471</v>
      </c>
      <c r="D22" s="28"/>
      <c r="E22" s="28" t="s">
        <v>415</v>
      </c>
      <c r="F22" s="29" t="s">
        <v>434</v>
      </c>
      <c r="G22" s="28">
        <v>5</v>
      </c>
      <c r="H22" s="28" t="s">
        <v>617</v>
      </c>
      <c r="I22" s="37" t="s">
        <v>618</v>
      </c>
    </row>
    <row r="23" spans="2:9" x14ac:dyDescent="0.2">
      <c r="B23" s="45">
        <v>2011</v>
      </c>
      <c r="C23" s="28" t="s">
        <v>471</v>
      </c>
      <c r="D23" s="28"/>
      <c r="E23" s="28" t="s">
        <v>403</v>
      </c>
      <c r="F23" s="29" t="s">
        <v>437</v>
      </c>
      <c r="G23" s="28">
        <v>21</v>
      </c>
      <c r="H23" s="28" t="s">
        <v>619</v>
      </c>
      <c r="I23" s="37" t="s">
        <v>620</v>
      </c>
    </row>
    <row r="24" spans="2:9" x14ac:dyDescent="0.2">
      <c r="B24" s="45">
        <v>2012</v>
      </c>
      <c r="C24" s="28" t="s">
        <v>471</v>
      </c>
      <c r="D24" s="28"/>
      <c r="E24" s="28" t="s">
        <v>420</v>
      </c>
      <c r="F24" s="29" t="s">
        <v>440</v>
      </c>
      <c r="G24" s="28">
        <v>3</v>
      </c>
      <c r="H24" s="28" t="s">
        <v>619</v>
      </c>
      <c r="I24" s="37" t="s">
        <v>620</v>
      </c>
    </row>
    <row r="25" spans="2:9" x14ac:dyDescent="0.2">
      <c r="B25" s="45">
        <v>2014</v>
      </c>
      <c r="C25" s="28" t="s">
        <v>471</v>
      </c>
      <c r="D25" s="28"/>
      <c r="E25" s="28" t="s">
        <v>403</v>
      </c>
      <c r="F25" s="29" t="s">
        <v>442</v>
      </c>
      <c r="G25" s="28">
        <v>7</v>
      </c>
      <c r="H25" s="28" t="s">
        <v>621</v>
      </c>
      <c r="I25" s="37" t="s">
        <v>622</v>
      </c>
    </row>
    <row r="26" spans="2:9" x14ac:dyDescent="0.2">
      <c r="B26" s="45">
        <v>2015</v>
      </c>
      <c r="C26" s="28" t="s">
        <v>471</v>
      </c>
      <c r="D26" s="28"/>
      <c r="E26" s="28" t="s">
        <v>403</v>
      </c>
      <c r="F26" s="29" t="s">
        <v>444</v>
      </c>
      <c r="G26" s="28">
        <v>3</v>
      </c>
      <c r="H26" s="28" t="s">
        <v>623</v>
      </c>
      <c r="I26" s="37" t="s">
        <v>624</v>
      </c>
    </row>
    <row r="27" spans="2:9" x14ac:dyDescent="0.2">
      <c r="B27" s="45">
        <v>2016</v>
      </c>
      <c r="C27" s="28" t="s">
        <v>471</v>
      </c>
      <c r="D27" s="28"/>
      <c r="E27" s="28" t="s">
        <v>445</v>
      </c>
      <c r="F27" s="29" t="s">
        <v>446</v>
      </c>
      <c r="G27" s="28" t="s">
        <v>16</v>
      </c>
      <c r="H27" s="28" t="s">
        <v>623</v>
      </c>
      <c r="I27" s="37" t="s">
        <v>624</v>
      </c>
    </row>
    <row r="28" spans="2:9" x14ac:dyDescent="0.2">
      <c r="B28" s="45">
        <v>2018</v>
      </c>
      <c r="C28" s="28" t="s">
        <v>471</v>
      </c>
      <c r="D28" s="28"/>
      <c r="E28" s="28" t="s">
        <v>403</v>
      </c>
      <c r="F28" s="29" t="s">
        <v>449</v>
      </c>
      <c r="G28" s="28" t="s">
        <v>16</v>
      </c>
      <c r="H28" s="28" t="s">
        <v>627</v>
      </c>
      <c r="I28" s="37" t="s">
        <v>628</v>
      </c>
    </row>
    <row r="29" spans="2:9" x14ac:dyDescent="0.2">
      <c r="B29" s="45">
        <v>2019</v>
      </c>
      <c r="C29" s="28" t="s">
        <v>471</v>
      </c>
      <c r="D29" s="28"/>
      <c r="E29" s="28" t="s">
        <v>403</v>
      </c>
      <c r="F29" s="29" t="s">
        <v>453</v>
      </c>
      <c r="G29" s="28">
        <v>41</v>
      </c>
      <c r="H29" s="28" t="s">
        <v>629</v>
      </c>
      <c r="I29" s="37" t="s">
        <v>630</v>
      </c>
    </row>
    <row r="30" spans="2:9" x14ac:dyDescent="0.2">
      <c r="B30" s="45">
        <v>2020</v>
      </c>
      <c r="C30" s="28" t="s">
        <v>471</v>
      </c>
      <c r="D30" s="28"/>
      <c r="E30" s="28" t="s">
        <v>403</v>
      </c>
      <c r="F30" s="29" t="s">
        <v>455</v>
      </c>
      <c r="G30" s="28" t="s">
        <v>9</v>
      </c>
      <c r="H30" s="28" t="s">
        <v>631</v>
      </c>
      <c r="I30" s="37" t="s">
        <v>632</v>
      </c>
    </row>
    <row r="31" spans="2:9" x14ac:dyDescent="0.2">
      <c r="B31" s="45">
        <v>2021</v>
      </c>
      <c r="C31" s="28" t="s">
        <v>471</v>
      </c>
      <c r="D31" s="28"/>
      <c r="E31" s="28" t="s">
        <v>415</v>
      </c>
      <c r="F31" s="29" t="s">
        <v>459</v>
      </c>
      <c r="G31" s="28">
        <v>3</v>
      </c>
      <c r="H31" s="28" t="s">
        <v>633</v>
      </c>
      <c r="I31" s="37" t="s">
        <v>634</v>
      </c>
    </row>
    <row r="32" spans="2:9" x14ac:dyDescent="0.2">
      <c r="B32" s="45">
        <v>2022</v>
      </c>
      <c r="C32" s="28" t="s">
        <v>471</v>
      </c>
      <c r="D32" s="28"/>
      <c r="E32" s="28" t="s">
        <v>403</v>
      </c>
      <c r="F32" s="29" t="s">
        <v>462</v>
      </c>
      <c r="G32" s="28">
        <v>5</v>
      </c>
      <c r="H32" s="28" t="s">
        <v>635</v>
      </c>
      <c r="I32" s="37" t="s">
        <v>636</v>
      </c>
    </row>
    <row r="33" spans="2:9" x14ac:dyDescent="0.2">
      <c r="B33" s="45">
        <v>2023</v>
      </c>
      <c r="C33" s="28" t="s">
        <v>471</v>
      </c>
      <c r="D33" s="28"/>
      <c r="E33" s="28" t="s">
        <v>407</v>
      </c>
      <c r="F33" s="29" t="s">
        <v>463</v>
      </c>
      <c r="G33" s="28" t="s">
        <v>16</v>
      </c>
      <c r="H33" s="28" t="s">
        <v>627</v>
      </c>
      <c r="I33" s="37" t="s">
        <v>628</v>
      </c>
    </row>
    <row r="34" spans="2:9" ht="13.5" thickBot="1" x14ac:dyDescent="0.25">
      <c r="B34" s="46">
        <v>2024</v>
      </c>
      <c r="C34" s="32" t="s">
        <v>471</v>
      </c>
      <c r="D34" s="32"/>
      <c r="E34" s="32" t="s">
        <v>403</v>
      </c>
      <c r="F34" s="33" t="s">
        <v>464</v>
      </c>
      <c r="G34" s="32">
        <v>7</v>
      </c>
      <c r="H34" s="32" t="s">
        <v>637</v>
      </c>
      <c r="I34" s="38" t="s">
        <v>638</v>
      </c>
    </row>
    <row r="35" spans="2:9" x14ac:dyDescent="0.2">
      <c r="B35" s="44">
        <v>3001</v>
      </c>
      <c r="C35" s="24" t="s">
        <v>701</v>
      </c>
      <c r="D35" s="24" t="s">
        <v>1</v>
      </c>
      <c r="E35" s="24"/>
      <c r="F35" s="25" t="s">
        <v>2</v>
      </c>
      <c r="G35" s="24">
        <v>3</v>
      </c>
      <c r="H35" s="24" t="s">
        <v>639</v>
      </c>
      <c r="I35" s="36" t="s">
        <v>640</v>
      </c>
    </row>
    <row r="36" spans="2:9" x14ac:dyDescent="0.2">
      <c r="B36" s="45">
        <v>3004</v>
      </c>
      <c r="C36" s="28" t="s">
        <v>701</v>
      </c>
      <c r="D36" s="28" t="s">
        <v>1</v>
      </c>
      <c r="E36" s="28"/>
      <c r="F36" s="29" t="s">
        <v>26</v>
      </c>
      <c r="G36" s="28">
        <v>9</v>
      </c>
      <c r="H36" s="28" t="s">
        <v>643</v>
      </c>
      <c r="I36" s="37" t="s">
        <v>644</v>
      </c>
    </row>
    <row r="37" spans="2:9" x14ac:dyDescent="0.2">
      <c r="B37" s="45">
        <v>3005</v>
      </c>
      <c r="C37" s="28" t="s">
        <v>701</v>
      </c>
      <c r="D37" s="28" t="s">
        <v>1</v>
      </c>
      <c r="E37" s="28"/>
      <c r="F37" s="29" t="s">
        <v>33</v>
      </c>
      <c r="G37" s="28">
        <v>8</v>
      </c>
      <c r="H37" s="28" t="s">
        <v>597</v>
      </c>
      <c r="I37" s="37" t="s">
        <v>598</v>
      </c>
    </row>
    <row r="38" spans="2:9" x14ac:dyDescent="0.2">
      <c r="B38" s="45">
        <v>3006</v>
      </c>
      <c r="C38" s="28" t="s">
        <v>701</v>
      </c>
      <c r="D38" s="28" t="s">
        <v>1</v>
      </c>
      <c r="E38" s="28"/>
      <c r="F38" s="29" t="s">
        <v>36</v>
      </c>
      <c r="G38" s="28">
        <v>9</v>
      </c>
      <c r="H38" s="28" t="s">
        <v>645</v>
      </c>
      <c r="I38" s="37" t="s">
        <v>646</v>
      </c>
    </row>
    <row r="39" spans="2:9" x14ac:dyDescent="0.2">
      <c r="B39" s="45">
        <v>3008</v>
      </c>
      <c r="C39" s="28" t="s">
        <v>701</v>
      </c>
      <c r="D39" s="28" t="s">
        <v>1</v>
      </c>
      <c r="E39" s="28"/>
      <c r="F39" s="29" t="s">
        <v>51</v>
      </c>
      <c r="G39" s="28" t="s">
        <v>16</v>
      </c>
      <c r="H39" s="28" t="s">
        <v>567</v>
      </c>
      <c r="I39" s="37" t="s">
        <v>568</v>
      </c>
    </row>
    <row r="40" spans="2:9" x14ac:dyDescent="0.2">
      <c r="B40" s="45">
        <v>3011</v>
      </c>
      <c r="C40" s="28" t="s">
        <v>701</v>
      </c>
      <c r="D40" s="28" t="s">
        <v>66</v>
      </c>
      <c r="E40" s="28"/>
      <c r="F40" s="29" t="s">
        <v>67</v>
      </c>
      <c r="G40" s="28">
        <v>1</v>
      </c>
      <c r="H40" s="28" t="s">
        <v>653</v>
      </c>
      <c r="I40" s="37" t="s">
        <v>654</v>
      </c>
    </row>
    <row r="41" spans="2:9" x14ac:dyDescent="0.2">
      <c r="B41" s="45">
        <v>3012</v>
      </c>
      <c r="C41" s="28" t="s">
        <v>701</v>
      </c>
      <c r="D41" s="28" t="s">
        <v>66</v>
      </c>
      <c r="E41" s="28"/>
      <c r="F41" s="29" t="s">
        <v>73</v>
      </c>
      <c r="G41" s="28">
        <v>8</v>
      </c>
      <c r="H41" s="28" t="s">
        <v>655</v>
      </c>
      <c r="I41" s="37" t="s">
        <v>656</v>
      </c>
    </row>
    <row r="42" spans="2:9" x14ac:dyDescent="0.2">
      <c r="B42" s="45">
        <v>3013</v>
      </c>
      <c r="C42" s="28" t="s">
        <v>701</v>
      </c>
      <c r="D42" s="28" t="s">
        <v>66</v>
      </c>
      <c r="E42" s="28"/>
      <c r="F42" s="29" t="s">
        <v>79</v>
      </c>
      <c r="G42" s="28">
        <v>1</v>
      </c>
      <c r="H42" s="28" t="s">
        <v>637</v>
      </c>
      <c r="I42" s="37" t="s">
        <v>638</v>
      </c>
    </row>
    <row r="43" spans="2:9" x14ac:dyDescent="0.2">
      <c r="B43" s="45">
        <v>3014</v>
      </c>
      <c r="C43" s="28" t="s">
        <v>701</v>
      </c>
      <c r="D43" s="28" t="s">
        <v>66</v>
      </c>
      <c r="E43" s="28"/>
      <c r="F43" s="29" t="s">
        <v>80</v>
      </c>
      <c r="G43" s="28" t="s">
        <v>9</v>
      </c>
      <c r="H43" s="28" t="s">
        <v>657</v>
      </c>
      <c r="I43" s="37" t="s">
        <v>658</v>
      </c>
    </row>
    <row r="44" spans="2:9" x14ac:dyDescent="0.2">
      <c r="B44" s="45">
        <v>3017</v>
      </c>
      <c r="C44" s="28" t="s">
        <v>701</v>
      </c>
      <c r="D44" s="28" t="s">
        <v>66</v>
      </c>
      <c r="E44" s="28"/>
      <c r="F44" s="29" t="s">
        <v>96</v>
      </c>
      <c r="G44" s="28">
        <v>4</v>
      </c>
      <c r="H44" s="28" t="s">
        <v>659</v>
      </c>
      <c r="I44" s="37" t="s">
        <v>660</v>
      </c>
    </row>
    <row r="45" spans="2:9" x14ac:dyDescent="0.2">
      <c r="B45" s="45">
        <v>3018</v>
      </c>
      <c r="C45" s="28" t="s">
        <v>701</v>
      </c>
      <c r="D45" s="28" t="s">
        <v>66</v>
      </c>
      <c r="E45" s="28"/>
      <c r="F45" s="29" t="s">
        <v>100</v>
      </c>
      <c r="G45" s="28" t="s">
        <v>16</v>
      </c>
      <c r="H45" s="28" t="s">
        <v>661</v>
      </c>
      <c r="I45" s="37" t="s">
        <v>662</v>
      </c>
    </row>
    <row r="46" spans="2:9" x14ac:dyDescent="0.2">
      <c r="B46" s="45">
        <v>3019</v>
      </c>
      <c r="C46" s="28" t="s">
        <v>701</v>
      </c>
      <c r="D46" s="28" t="s">
        <v>66</v>
      </c>
      <c r="E46" s="28"/>
      <c r="F46" s="29" t="s">
        <v>103</v>
      </c>
      <c r="G46" s="28">
        <v>10</v>
      </c>
      <c r="H46" s="28" t="s">
        <v>663</v>
      </c>
      <c r="I46" s="37" t="s">
        <v>664</v>
      </c>
    </row>
    <row r="47" spans="2:9" ht="13.5" thickBot="1" x14ac:dyDescent="0.25">
      <c r="B47" s="46">
        <v>3020</v>
      </c>
      <c r="C47" s="32" t="s">
        <v>701</v>
      </c>
      <c r="D47" s="32" t="s">
        <v>66</v>
      </c>
      <c r="E47" s="32"/>
      <c r="F47" s="33" t="s">
        <v>106</v>
      </c>
      <c r="G47" s="32">
        <v>15</v>
      </c>
      <c r="H47" s="32" t="s">
        <v>565</v>
      </c>
      <c r="I47" s="38" t="s">
        <v>566</v>
      </c>
    </row>
    <row r="48" spans="2:9" x14ac:dyDescent="0.2">
      <c r="B48" s="44">
        <v>4001</v>
      </c>
      <c r="C48" s="24" t="s">
        <v>702</v>
      </c>
      <c r="D48" s="24" t="s">
        <v>66</v>
      </c>
      <c r="E48" s="24" t="s">
        <v>109</v>
      </c>
      <c r="F48" s="25" t="s">
        <v>110</v>
      </c>
      <c r="G48" s="25">
        <v>1</v>
      </c>
      <c r="H48" s="24" t="s">
        <v>665</v>
      </c>
      <c r="I48" s="36" t="s">
        <v>666</v>
      </c>
    </row>
    <row r="49" spans="2:9" x14ac:dyDescent="0.2">
      <c r="B49" s="45">
        <v>4002</v>
      </c>
      <c r="C49" s="28" t="s">
        <v>702</v>
      </c>
      <c r="D49" s="28" t="s">
        <v>66</v>
      </c>
      <c r="E49" s="28" t="s">
        <v>117</v>
      </c>
      <c r="F49" s="29" t="s">
        <v>122</v>
      </c>
      <c r="G49" s="29">
        <v>6</v>
      </c>
      <c r="H49" s="28" t="s">
        <v>623</v>
      </c>
      <c r="I49" s="37" t="s">
        <v>624</v>
      </c>
    </row>
    <row r="50" spans="2:9" x14ac:dyDescent="0.2">
      <c r="B50" s="45">
        <v>4004</v>
      </c>
      <c r="C50" s="28" t="s">
        <v>702</v>
      </c>
      <c r="D50" s="28" t="s">
        <v>66</v>
      </c>
      <c r="E50" s="28" t="s">
        <v>113</v>
      </c>
      <c r="F50" s="29" t="s">
        <v>124</v>
      </c>
      <c r="G50" s="29">
        <v>5</v>
      </c>
      <c r="H50" s="28" t="s">
        <v>623</v>
      </c>
      <c r="I50" s="37" t="s">
        <v>624</v>
      </c>
    </row>
    <row r="51" spans="2:9" x14ac:dyDescent="0.2">
      <c r="B51" s="45">
        <v>4006</v>
      </c>
      <c r="C51" s="28" t="s">
        <v>702</v>
      </c>
      <c r="D51" s="28" t="s">
        <v>66</v>
      </c>
      <c r="E51" s="28" t="s">
        <v>125</v>
      </c>
      <c r="F51" s="29" t="s">
        <v>153</v>
      </c>
      <c r="G51" s="29">
        <v>1</v>
      </c>
      <c r="H51" s="28" t="s">
        <v>669</v>
      </c>
      <c r="I51" s="37" t="s">
        <v>670</v>
      </c>
    </row>
    <row r="52" spans="2:9" x14ac:dyDescent="0.2">
      <c r="B52" s="45">
        <v>4008</v>
      </c>
      <c r="C52" s="28" t="s">
        <v>702</v>
      </c>
      <c r="D52" s="28" t="s">
        <v>66</v>
      </c>
      <c r="E52" s="28" t="s">
        <v>125</v>
      </c>
      <c r="F52" s="29" t="s">
        <v>163</v>
      </c>
      <c r="G52" s="29">
        <v>5</v>
      </c>
      <c r="H52" s="28" t="s">
        <v>673</v>
      </c>
      <c r="I52" s="37" t="s">
        <v>674</v>
      </c>
    </row>
    <row r="53" spans="2:9" x14ac:dyDescent="0.2">
      <c r="B53" s="45">
        <v>4009</v>
      </c>
      <c r="C53" s="28" t="s">
        <v>702</v>
      </c>
      <c r="D53" s="28" t="s">
        <v>66</v>
      </c>
      <c r="E53" s="28" t="s">
        <v>125</v>
      </c>
      <c r="F53" s="29" t="s">
        <v>172</v>
      </c>
      <c r="G53" s="29">
        <v>10</v>
      </c>
      <c r="H53" s="28" t="s">
        <v>675</v>
      </c>
      <c r="I53" s="37" t="s">
        <v>676</v>
      </c>
    </row>
    <row r="54" spans="2:9" x14ac:dyDescent="0.2">
      <c r="B54" s="45">
        <v>4010</v>
      </c>
      <c r="C54" s="28" t="s">
        <v>702</v>
      </c>
      <c r="D54" s="28" t="s">
        <v>66</v>
      </c>
      <c r="E54" s="28" t="s">
        <v>125</v>
      </c>
      <c r="F54" s="29" t="s">
        <v>173</v>
      </c>
      <c r="G54" s="29">
        <v>2</v>
      </c>
      <c r="H54" s="28" t="s">
        <v>677</v>
      </c>
      <c r="I54" s="37" t="s">
        <v>678</v>
      </c>
    </row>
    <row r="55" spans="2:9" x14ac:dyDescent="0.2">
      <c r="B55" s="45">
        <v>4012</v>
      </c>
      <c r="C55" s="28" t="s">
        <v>702</v>
      </c>
      <c r="D55" s="28" t="s">
        <v>66</v>
      </c>
      <c r="E55" s="28" t="s">
        <v>109</v>
      </c>
      <c r="F55" s="29" t="s">
        <v>184</v>
      </c>
      <c r="G55" s="29">
        <v>9</v>
      </c>
      <c r="H55" s="28" t="s">
        <v>679</v>
      </c>
      <c r="I55" s="37" t="s">
        <v>680</v>
      </c>
    </row>
    <row r="56" spans="2:9" x14ac:dyDescent="0.2">
      <c r="B56" s="45">
        <v>4013</v>
      </c>
      <c r="C56" s="28" t="s">
        <v>702</v>
      </c>
      <c r="D56" s="28" t="s">
        <v>66</v>
      </c>
      <c r="E56" s="28" t="s">
        <v>117</v>
      </c>
      <c r="F56" s="29" t="s">
        <v>187</v>
      </c>
      <c r="G56" s="29">
        <v>4</v>
      </c>
      <c r="H56" s="28" t="s">
        <v>681</v>
      </c>
      <c r="I56" s="37" t="s">
        <v>682</v>
      </c>
    </row>
    <row r="57" spans="2:9" x14ac:dyDescent="0.2">
      <c r="B57" s="45">
        <v>4014</v>
      </c>
      <c r="C57" s="28" t="s">
        <v>702</v>
      </c>
      <c r="D57" s="28" t="s">
        <v>66</v>
      </c>
      <c r="E57" s="28" t="s">
        <v>125</v>
      </c>
      <c r="F57" s="29" t="s">
        <v>190</v>
      </c>
      <c r="G57" s="29">
        <v>9</v>
      </c>
      <c r="H57" s="28" t="s">
        <v>683</v>
      </c>
      <c r="I57" s="37" t="s">
        <v>684</v>
      </c>
    </row>
    <row r="58" spans="2:9" x14ac:dyDescent="0.2">
      <c r="B58" s="45">
        <v>4015</v>
      </c>
      <c r="C58" s="28" t="s">
        <v>702</v>
      </c>
      <c r="D58" s="28" t="s">
        <v>66</v>
      </c>
      <c r="E58" s="28" t="s">
        <v>125</v>
      </c>
      <c r="F58" s="29" t="s">
        <v>193</v>
      </c>
      <c r="G58" s="29">
        <v>10</v>
      </c>
      <c r="H58" s="28" t="s">
        <v>685</v>
      </c>
      <c r="I58" s="37" t="s">
        <v>686</v>
      </c>
    </row>
    <row r="59" spans="2:9" x14ac:dyDescent="0.2">
      <c r="B59" s="45">
        <v>4016</v>
      </c>
      <c r="C59" s="28" t="s">
        <v>702</v>
      </c>
      <c r="D59" s="28" t="s">
        <v>1</v>
      </c>
      <c r="E59" s="28" t="s">
        <v>113</v>
      </c>
      <c r="F59" s="29" t="s">
        <v>196</v>
      </c>
      <c r="G59" s="29">
        <v>25</v>
      </c>
      <c r="H59" s="28" t="s">
        <v>621</v>
      </c>
      <c r="I59" s="37" t="s">
        <v>622</v>
      </c>
    </row>
    <row r="60" spans="2:9" x14ac:dyDescent="0.2">
      <c r="B60" s="45">
        <v>4018</v>
      </c>
      <c r="C60" s="28" t="s">
        <v>702</v>
      </c>
      <c r="D60" s="28" t="s">
        <v>1</v>
      </c>
      <c r="E60" s="28" t="s">
        <v>109</v>
      </c>
      <c r="F60" s="29" t="s">
        <v>213</v>
      </c>
      <c r="G60" s="29" t="s">
        <v>9</v>
      </c>
      <c r="H60" s="28" t="s">
        <v>625</v>
      </c>
      <c r="I60" s="37" t="s">
        <v>626</v>
      </c>
    </row>
    <row r="61" spans="2:9" x14ac:dyDescent="0.2">
      <c r="B61" s="45">
        <v>4019</v>
      </c>
      <c r="C61" s="28" t="s">
        <v>702</v>
      </c>
      <c r="D61" s="28" t="s">
        <v>1</v>
      </c>
      <c r="E61" s="28" t="s">
        <v>117</v>
      </c>
      <c r="F61" s="29" t="s">
        <v>216</v>
      </c>
      <c r="G61" s="29">
        <v>20</v>
      </c>
      <c r="H61" s="28" t="s">
        <v>627</v>
      </c>
      <c r="I61" s="37" t="s">
        <v>628</v>
      </c>
    </row>
    <row r="62" spans="2:9" x14ac:dyDescent="0.2">
      <c r="B62" s="45">
        <v>4021</v>
      </c>
      <c r="C62" s="28" t="s">
        <v>702</v>
      </c>
      <c r="D62" s="28" t="s">
        <v>1</v>
      </c>
      <c r="E62" s="28" t="s">
        <v>109</v>
      </c>
      <c r="F62" s="29" t="s">
        <v>227</v>
      </c>
      <c r="G62" s="29">
        <v>5</v>
      </c>
      <c r="H62" s="28" t="s">
        <v>689</v>
      </c>
      <c r="I62" s="37" t="s">
        <v>690</v>
      </c>
    </row>
    <row r="63" spans="2:9" x14ac:dyDescent="0.2">
      <c r="B63" s="45">
        <v>4022</v>
      </c>
      <c r="C63" s="28" t="s">
        <v>702</v>
      </c>
      <c r="D63" s="28" t="s">
        <v>1</v>
      </c>
      <c r="E63" s="28" t="s">
        <v>117</v>
      </c>
      <c r="F63" s="29" t="s">
        <v>233</v>
      </c>
      <c r="G63" s="29">
        <v>7</v>
      </c>
      <c r="H63" s="28" t="s">
        <v>691</v>
      </c>
      <c r="I63" s="37" t="s">
        <v>692</v>
      </c>
    </row>
    <row r="64" spans="2:9" x14ac:dyDescent="0.2">
      <c r="B64" s="45">
        <v>4024</v>
      </c>
      <c r="C64" s="28" t="s">
        <v>702</v>
      </c>
      <c r="D64" s="28" t="s">
        <v>1</v>
      </c>
      <c r="E64" s="28" t="s">
        <v>117</v>
      </c>
      <c r="F64" s="29" t="s">
        <v>241</v>
      </c>
      <c r="G64" s="29">
        <v>1</v>
      </c>
      <c r="H64" s="28" t="s">
        <v>695</v>
      </c>
      <c r="I64" s="37" t="s">
        <v>696</v>
      </c>
    </row>
    <row r="65" spans="2:9" x14ac:dyDescent="0.2">
      <c r="B65" s="45">
        <v>4025</v>
      </c>
      <c r="C65" s="28" t="s">
        <v>702</v>
      </c>
      <c r="D65" s="28" t="s">
        <v>1</v>
      </c>
      <c r="E65" s="28" t="s">
        <v>109</v>
      </c>
      <c r="F65" s="29" t="s">
        <v>247</v>
      </c>
      <c r="G65" s="29" t="s">
        <v>9</v>
      </c>
      <c r="H65" s="28" t="s">
        <v>697</v>
      </c>
      <c r="I65" s="37" t="s">
        <v>698</v>
      </c>
    </row>
    <row r="66" spans="2:9" x14ac:dyDescent="0.2">
      <c r="B66" s="45">
        <v>4026</v>
      </c>
      <c r="C66" s="28" t="s">
        <v>702</v>
      </c>
      <c r="D66" s="28" t="s">
        <v>1</v>
      </c>
      <c r="E66" s="28" t="s">
        <v>109</v>
      </c>
      <c r="F66" s="29" t="s">
        <v>253</v>
      </c>
      <c r="G66" s="29" t="s">
        <v>16</v>
      </c>
      <c r="H66" s="28" t="s">
        <v>585</v>
      </c>
      <c r="I66" s="37" t="s">
        <v>586</v>
      </c>
    </row>
    <row r="67" spans="2:9" x14ac:dyDescent="0.2">
      <c r="B67" s="45">
        <v>4028</v>
      </c>
      <c r="C67" s="28" t="s">
        <v>702</v>
      </c>
      <c r="D67" s="28" t="s">
        <v>1</v>
      </c>
      <c r="E67" s="28" t="s">
        <v>125</v>
      </c>
      <c r="F67" s="29" t="s">
        <v>267</v>
      </c>
      <c r="G67" s="29" t="s">
        <v>16</v>
      </c>
      <c r="H67" s="28" t="s">
        <v>591</v>
      </c>
      <c r="I67" s="37" t="s">
        <v>592</v>
      </c>
    </row>
    <row r="68" spans="2:9" x14ac:dyDescent="0.2">
      <c r="B68" s="45">
        <v>4029</v>
      </c>
      <c r="C68" s="28" t="s">
        <v>702</v>
      </c>
      <c r="D68" s="28" t="s">
        <v>1</v>
      </c>
      <c r="E68" s="28" t="s">
        <v>125</v>
      </c>
      <c r="F68" s="29" t="s">
        <v>268</v>
      </c>
      <c r="G68" s="29" t="s">
        <v>9</v>
      </c>
      <c r="H68" s="28" t="s">
        <v>595</v>
      </c>
      <c r="I68" s="37" t="s">
        <v>596</v>
      </c>
    </row>
    <row r="69" spans="2:9" ht="13.5" thickBot="1" x14ac:dyDescent="0.25">
      <c r="B69" s="46">
        <v>4030</v>
      </c>
      <c r="C69" s="32" t="s">
        <v>702</v>
      </c>
      <c r="D69" s="32" t="s">
        <v>1</v>
      </c>
      <c r="E69" s="32" t="s">
        <v>125</v>
      </c>
      <c r="F69" s="33" t="s">
        <v>274</v>
      </c>
      <c r="G69" s="33">
        <v>8</v>
      </c>
      <c r="H69" s="32" t="s">
        <v>699</v>
      </c>
      <c r="I69" s="38" t="s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C1F6-BE8E-4944-AB7B-15769A0318BB}">
  <sheetPr>
    <tabColor rgb="FF00B050"/>
  </sheetPr>
  <dimension ref="B1:J30"/>
  <sheetViews>
    <sheetView topLeftCell="B1" zoomScale="85" zoomScaleNormal="85" workbookViewId="0">
      <selection activeCell="F13" sqref="F13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10" ht="13.5" thickBot="1" x14ac:dyDescent="0.25"/>
    <row r="2" spans="2:10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  <c r="J2" s="16" t="s">
        <v>732</v>
      </c>
    </row>
    <row r="3" spans="2:10" x14ac:dyDescent="0.2">
      <c r="B3" s="45">
        <v>1002</v>
      </c>
      <c r="C3" s="28" t="s">
        <v>561</v>
      </c>
      <c r="D3" s="28" t="s">
        <v>564</v>
      </c>
      <c r="E3" s="28" t="s">
        <v>125</v>
      </c>
      <c r="F3" s="29" t="s">
        <v>332</v>
      </c>
      <c r="G3" s="28">
        <v>5</v>
      </c>
      <c r="H3" s="30" t="s">
        <v>567</v>
      </c>
      <c r="I3" s="31" t="s">
        <v>568</v>
      </c>
      <c r="J3" s="16" t="s">
        <v>703</v>
      </c>
    </row>
    <row r="4" spans="2:10" x14ac:dyDescent="0.2">
      <c r="B4" s="45">
        <v>1004</v>
      </c>
      <c r="C4" s="28" t="s">
        <v>561</v>
      </c>
      <c r="D4" s="28" t="s">
        <v>564</v>
      </c>
      <c r="E4" s="28" t="s">
        <v>113</v>
      </c>
      <c r="F4" s="29" t="s">
        <v>337</v>
      </c>
      <c r="G4" s="28">
        <v>10</v>
      </c>
      <c r="H4" s="30" t="s">
        <v>569</v>
      </c>
      <c r="I4" s="31" t="s">
        <v>570</v>
      </c>
      <c r="J4" s="16" t="s">
        <v>704</v>
      </c>
    </row>
    <row r="5" spans="2:10" x14ac:dyDescent="0.2">
      <c r="B5" s="45">
        <v>1006</v>
      </c>
      <c r="C5" s="28" t="s">
        <v>561</v>
      </c>
      <c r="D5" s="28" t="s">
        <v>564</v>
      </c>
      <c r="E5" s="28" t="s">
        <v>113</v>
      </c>
      <c r="F5" s="29" t="s">
        <v>346</v>
      </c>
      <c r="G5" s="28" t="s">
        <v>9</v>
      </c>
      <c r="H5" s="30" t="s">
        <v>571</v>
      </c>
      <c r="I5" s="31" t="s">
        <v>572</v>
      </c>
      <c r="J5" s="16" t="s">
        <v>705</v>
      </c>
    </row>
    <row r="6" spans="2:10" x14ac:dyDescent="0.2">
      <c r="B6" s="45">
        <v>1021</v>
      </c>
      <c r="C6" s="28" t="s">
        <v>561</v>
      </c>
      <c r="D6" s="28" t="s">
        <v>1</v>
      </c>
      <c r="E6" s="28" t="s">
        <v>113</v>
      </c>
      <c r="F6" s="29" t="s">
        <v>391</v>
      </c>
      <c r="G6" s="28">
        <v>9</v>
      </c>
      <c r="H6" s="30" t="s">
        <v>597</v>
      </c>
      <c r="I6" s="31" t="s">
        <v>598</v>
      </c>
      <c r="J6" s="16" t="s">
        <v>706</v>
      </c>
    </row>
    <row r="7" spans="2:10" x14ac:dyDescent="0.2">
      <c r="B7" s="45">
        <v>1022</v>
      </c>
      <c r="C7" s="28" t="s">
        <v>561</v>
      </c>
      <c r="D7" s="28" t="s">
        <v>1</v>
      </c>
      <c r="E7" s="28" t="s">
        <v>117</v>
      </c>
      <c r="F7" s="29" t="s">
        <v>392</v>
      </c>
      <c r="G7" s="28">
        <v>13</v>
      </c>
      <c r="H7" s="30" t="s">
        <v>599</v>
      </c>
      <c r="I7" s="31" t="s">
        <v>600</v>
      </c>
      <c r="J7" s="16" t="s">
        <v>707</v>
      </c>
    </row>
    <row r="8" spans="2:10" x14ac:dyDescent="0.2">
      <c r="B8" s="45">
        <v>1023</v>
      </c>
      <c r="C8" s="28" t="s">
        <v>561</v>
      </c>
      <c r="D8" s="28" t="s">
        <v>1</v>
      </c>
      <c r="E8" s="28" t="s">
        <v>125</v>
      </c>
      <c r="F8" s="29" t="s">
        <v>395</v>
      </c>
      <c r="G8" s="28">
        <v>6</v>
      </c>
      <c r="H8" s="30" t="s">
        <v>601</v>
      </c>
      <c r="I8" s="31" t="s">
        <v>602</v>
      </c>
      <c r="J8" s="16" t="s">
        <v>708</v>
      </c>
    </row>
    <row r="9" spans="2:10" ht="13.5" thickBot="1" x14ac:dyDescent="0.25">
      <c r="B9" s="46">
        <v>1024</v>
      </c>
      <c r="C9" s="32" t="s">
        <v>561</v>
      </c>
      <c r="D9" s="32" t="s">
        <v>1</v>
      </c>
      <c r="E9" s="32" t="s">
        <v>401</v>
      </c>
      <c r="F9" s="33" t="s">
        <v>402</v>
      </c>
      <c r="G9" s="32">
        <v>3</v>
      </c>
      <c r="H9" s="34" t="s">
        <v>603</v>
      </c>
      <c r="I9" s="35" t="s">
        <v>604</v>
      </c>
      <c r="J9" s="16" t="s">
        <v>709</v>
      </c>
    </row>
    <row r="10" spans="2:10" x14ac:dyDescent="0.2">
      <c r="B10" s="45">
        <v>2008</v>
      </c>
      <c r="C10" s="28" t="s">
        <v>471</v>
      </c>
      <c r="D10" s="28"/>
      <c r="E10" s="28" t="s">
        <v>403</v>
      </c>
      <c r="F10" s="29" t="s">
        <v>431</v>
      </c>
      <c r="G10" s="28">
        <v>9</v>
      </c>
      <c r="H10" s="28" t="s">
        <v>615</v>
      </c>
      <c r="I10" s="37" t="s">
        <v>616</v>
      </c>
      <c r="J10" s="16" t="s">
        <v>710</v>
      </c>
    </row>
    <row r="11" spans="2:10" x14ac:dyDescent="0.2">
      <c r="B11" s="45">
        <v>2010</v>
      </c>
      <c r="C11" s="28" t="s">
        <v>471</v>
      </c>
      <c r="D11" s="28"/>
      <c r="E11" s="28" t="s">
        <v>415</v>
      </c>
      <c r="F11" s="29" t="s">
        <v>434</v>
      </c>
      <c r="G11" s="28">
        <v>5</v>
      </c>
      <c r="H11" s="28" t="s">
        <v>617</v>
      </c>
      <c r="I11" s="37" t="s">
        <v>618</v>
      </c>
      <c r="J11" s="16" t="s">
        <v>711</v>
      </c>
    </row>
    <row r="12" spans="2:10" x14ac:dyDescent="0.2">
      <c r="B12" s="45">
        <v>2012</v>
      </c>
      <c r="C12" s="28" t="s">
        <v>471</v>
      </c>
      <c r="D12" s="28"/>
      <c r="E12" s="28" t="s">
        <v>420</v>
      </c>
      <c r="F12" s="29" t="s">
        <v>440</v>
      </c>
      <c r="G12" s="28">
        <v>3</v>
      </c>
      <c r="H12" s="28" t="s">
        <v>619</v>
      </c>
      <c r="I12" s="37" t="s">
        <v>620</v>
      </c>
      <c r="J12" s="16" t="s">
        <v>712</v>
      </c>
    </row>
    <row r="13" spans="2:10" x14ac:dyDescent="0.2">
      <c r="B13" s="45">
        <v>2016</v>
      </c>
      <c r="C13" s="28" t="s">
        <v>471</v>
      </c>
      <c r="D13" s="28"/>
      <c r="E13" s="28" t="s">
        <v>445</v>
      </c>
      <c r="F13" s="29" t="s">
        <v>446</v>
      </c>
      <c r="G13" s="28" t="s">
        <v>9</v>
      </c>
      <c r="H13" s="28" t="s">
        <v>623</v>
      </c>
      <c r="I13" s="37" t="s">
        <v>624</v>
      </c>
      <c r="J13" s="16" t="s">
        <v>713</v>
      </c>
    </row>
    <row r="14" spans="2:10" x14ac:dyDescent="0.2">
      <c r="B14" s="45">
        <v>2021</v>
      </c>
      <c r="C14" s="28" t="s">
        <v>471</v>
      </c>
      <c r="D14" s="28"/>
      <c r="E14" s="28" t="s">
        <v>415</v>
      </c>
      <c r="F14" s="29" t="s">
        <v>459</v>
      </c>
      <c r="G14" s="28">
        <v>3</v>
      </c>
      <c r="H14" s="28" t="s">
        <v>633</v>
      </c>
      <c r="I14" s="37" t="s">
        <v>634</v>
      </c>
      <c r="J14" s="16" t="s">
        <v>714</v>
      </c>
    </row>
    <row r="15" spans="2:10" x14ac:dyDescent="0.2">
      <c r="B15" s="45">
        <v>2023</v>
      </c>
      <c r="C15" s="28" t="s">
        <v>471</v>
      </c>
      <c r="D15" s="28"/>
      <c r="E15" s="28" t="s">
        <v>407</v>
      </c>
      <c r="F15" s="29" t="s">
        <v>463</v>
      </c>
      <c r="G15" s="28" t="s">
        <v>16</v>
      </c>
      <c r="H15" s="28" t="s">
        <v>627</v>
      </c>
      <c r="I15" s="37" t="s">
        <v>628</v>
      </c>
      <c r="J15" s="16" t="s">
        <v>715</v>
      </c>
    </row>
    <row r="16" spans="2:10" ht="13.5" thickBot="1" x14ac:dyDescent="0.25">
      <c r="B16" s="46">
        <v>2024</v>
      </c>
      <c r="C16" s="32" t="s">
        <v>471</v>
      </c>
      <c r="D16" s="32"/>
      <c r="E16" s="32" t="s">
        <v>403</v>
      </c>
      <c r="F16" s="33" t="s">
        <v>464</v>
      </c>
      <c r="G16" s="32">
        <v>7</v>
      </c>
      <c r="H16" s="32" t="s">
        <v>637</v>
      </c>
      <c r="I16" s="38" t="s">
        <v>638</v>
      </c>
      <c r="J16" s="16" t="s">
        <v>716</v>
      </c>
    </row>
    <row r="17" spans="2:10" x14ac:dyDescent="0.2">
      <c r="B17" s="45">
        <v>3005</v>
      </c>
      <c r="C17" s="28" t="s">
        <v>701</v>
      </c>
      <c r="D17" s="28" t="s">
        <v>1</v>
      </c>
      <c r="E17" s="28"/>
      <c r="F17" s="29" t="s">
        <v>33</v>
      </c>
      <c r="G17" s="28">
        <v>8</v>
      </c>
      <c r="H17" s="28" t="s">
        <v>597</v>
      </c>
      <c r="I17" s="37" t="s">
        <v>598</v>
      </c>
      <c r="J17" s="16" t="s">
        <v>717</v>
      </c>
    </row>
    <row r="18" spans="2:10" x14ac:dyDescent="0.2">
      <c r="B18" s="45">
        <v>3006</v>
      </c>
      <c r="C18" s="28" t="s">
        <v>701</v>
      </c>
      <c r="D18" s="28" t="s">
        <v>1</v>
      </c>
      <c r="E18" s="28"/>
      <c r="F18" s="29" t="s">
        <v>36</v>
      </c>
      <c r="G18" s="28">
        <v>9</v>
      </c>
      <c r="H18" s="28" t="s">
        <v>645</v>
      </c>
      <c r="I18" s="37" t="s">
        <v>646</v>
      </c>
      <c r="J18" s="16" t="s">
        <v>718</v>
      </c>
    </row>
    <row r="19" spans="2:10" x14ac:dyDescent="0.2">
      <c r="B19" s="45">
        <v>3008</v>
      </c>
      <c r="C19" s="28" t="s">
        <v>701</v>
      </c>
      <c r="D19" s="28" t="s">
        <v>1</v>
      </c>
      <c r="E19" s="28"/>
      <c r="F19" s="29" t="s">
        <v>51</v>
      </c>
      <c r="G19" s="28" t="s">
        <v>9</v>
      </c>
      <c r="H19" s="28" t="s">
        <v>567</v>
      </c>
      <c r="I19" s="37" t="s">
        <v>568</v>
      </c>
      <c r="J19" s="16" t="s">
        <v>719</v>
      </c>
    </row>
    <row r="20" spans="2:10" x14ac:dyDescent="0.2">
      <c r="B20" s="45">
        <v>3011</v>
      </c>
      <c r="C20" s="28" t="s">
        <v>701</v>
      </c>
      <c r="D20" s="28" t="s">
        <v>66</v>
      </c>
      <c r="E20" s="28"/>
      <c r="F20" s="29" t="s">
        <v>67</v>
      </c>
      <c r="G20" s="28">
        <v>1</v>
      </c>
      <c r="H20" s="28" t="s">
        <v>653</v>
      </c>
      <c r="I20" s="37" t="s">
        <v>654</v>
      </c>
      <c r="J20" s="16" t="s">
        <v>720</v>
      </c>
    </row>
    <row r="21" spans="2:10" x14ac:dyDescent="0.2">
      <c r="B21" s="45">
        <v>3019</v>
      </c>
      <c r="C21" s="28" t="s">
        <v>701</v>
      </c>
      <c r="D21" s="28" t="s">
        <v>66</v>
      </c>
      <c r="E21" s="28"/>
      <c r="F21" s="29" t="s">
        <v>103</v>
      </c>
      <c r="G21" s="28">
        <v>10</v>
      </c>
      <c r="H21" s="28" t="s">
        <v>663</v>
      </c>
      <c r="I21" s="37" t="s">
        <v>664</v>
      </c>
      <c r="J21" s="16" t="s">
        <v>721</v>
      </c>
    </row>
    <row r="22" spans="2:10" ht="13.5" thickBot="1" x14ac:dyDescent="0.25">
      <c r="B22" s="46">
        <v>3020</v>
      </c>
      <c r="C22" s="32" t="s">
        <v>701</v>
      </c>
      <c r="D22" s="32" t="s">
        <v>66</v>
      </c>
      <c r="E22" s="32"/>
      <c r="F22" s="33" t="s">
        <v>106</v>
      </c>
      <c r="G22" s="32">
        <v>15</v>
      </c>
      <c r="H22" s="32" t="s">
        <v>565</v>
      </c>
      <c r="I22" s="38" t="s">
        <v>566</v>
      </c>
      <c r="J22" s="16" t="s">
        <v>722</v>
      </c>
    </row>
    <row r="23" spans="2:10" x14ac:dyDescent="0.2">
      <c r="B23" s="45">
        <v>4012</v>
      </c>
      <c r="C23" s="28" t="s">
        <v>702</v>
      </c>
      <c r="D23" s="28" t="s">
        <v>66</v>
      </c>
      <c r="E23" s="28" t="s">
        <v>109</v>
      </c>
      <c r="F23" s="29" t="s">
        <v>184</v>
      </c>
      <c r="G23" s="29">
        <v>9</v>
      </c>
      <c r="H23" s="28" t="s">
        <v>679</v>
      </c>
      <c r="I23" s="37" t="s">
        <v>680</v>
      </c>
      <c r="J23" s="16" t="s">
        <v>723</v>
      </c>
    </row>
    <row r="24" spans="2:10" x14ac:dyDescent="0.2">
      <c r="B24" s="45">
        <v>4013</v>
      </c>
      <c r="C24" s="28" t="s">
        <v>702</v>
      </c>
      <c r="D24" s="28" t="s">
        <v>66</v>
      </c>
      <c r="E24" s="28" t="s">
        <v>117</v>
      </c>
      <c r="F24" s="29" t="s">
        <v>187</v>
      </c>
      <c r="G24" s="29">
        <v>4</v>
      </c>
      <c r="H24" s="28" t="s">
        <v>681</v>
      </c>
      <c r="I24" s="37" t="s">
        <v>682</v>
      </c>
      <c r="J24" s="16" t="s">
        <v>724</v>
      </c>
    </row>
    <row r="25" spans="2:10" x14ac:dyDescent="0.2">
      <c r="B25" s="45">
        <v>4014</v>
      </c>
      <c r="C25" s="28" t="s">
        <v>702</v>
      </c>
      <c r="D25" s="28" t="s">
        <v>66</v>
      </c>
      <c r="E25" s="28" t="s">
        <v>125</v>
      </c>
      <c r="F25" s="29" t="s">
        <v>190</v>
      </c>
      <c r="G25" s="29">
        <v>9</v>
      </c>
      <c r="H25" s="28" t="s">
        <v>683</v>
      </c>
      <c r="I25" s="37" t="s">
        <v>684</v>
      </c>
      <c r="J25" s="16" t="s">
        <v>725</v>
      </c>
    </row>
    <row r="26" spans="2:10" x14ac:dyDescent="0.2">
      <c r="B26" s="45">
        <v>4015</v>
      </c>
      <c r="C26" s="28" t="s">
        <v>702</v>
      </c>
      <c r="D26" s="28" t="s">
        <v>66</v>
      </c>
      <c r="E26" s="28" t="s">
        <v>125</v>
      </c>
      <c r="F26" s="29" t="s">
        <v>193</v>
      </c>
      <c r="G26" s="29">
        <v>10</v>
      </c>
      <c r="H26" s="28" t="s">
        <v>685</v>
      </c>
      <c r="I26" s="37" t="s">
        <v>686</v>
      </c>
      <c r="J26" s="16" t="s">
        <v>726</v>
      </c>
    </row>
    <row r="27" spans="2:10" x14ac:dyDescent="0.2">
      <c r="B27" s="45">
        <v>4026</v>
      </c>
      <c r="C27" s="28" t="s">
        <v>702</v>
      </c>
      <c r="D27" s="28" t="s">
        <v>1</v>
      </c>
      <c r="E27" s="28" t="s">
        <v>109</v>
      </c>
      <c r="F27" s="29" t="s">
        <v>727</v>
      </c>
      <c r="G27" s="29">
        <v>12</v>
      </c>
      <c r="H27" s="28" t="s">
        <v>585</v>
      </c>
      <c r="I27" s="37" t="s">
        <v>586</v>
      </c>
      <c r="J27" s="16" t="s">
        <v>728</v>
      </c>
    </row>
    <row r="28" spans="2:10" x14ac:dyDescent="0.2">
      <c r="B28" s="45">
        <v>4028</v>
      </c>
      <c r="C28" s="28" t="s">
        <v>702</v>
      </c>
      <c r="D28" s="28" t="s">
        <v>1</v>
      </c>
      <c r="E28" s="28" t="s">
        <v>125</v>
      </c>
      <c r="F28" s="29" t="s">
        <v>267</v>
      </c>
      <c r="G28" s="28" t="s">
        <v>9</v>
      </c>
      <c r="H28" s="28" t="s">
        <v>591</v>
      </c>
      <c r="I28" s="37" t="s">
        <v>592</v>
      </c>
      <c r="J28" s="16" t="s">
        <v>729</v>
      </c>
    </row>
    <row r="29" spans="2:10" x14ac:dyDescent="0.2">
      <c r="B29" s="45">
        <v>4029</v>
      </c>
      <c r="C29" s="28" t="s">
        <v>702</v>
      </c>
      <c r="D29" s="28" t="s">
        <v>1</v>
      </c>
      <c r="E29" s="28" t="s">
        <v>125</v>
      </c>
      <c r="F29" s="29" t="s">
        <v>268</v>
      </c>
      <c r="G29" s="29">
        <v>5</v>
      </c>
      <c r="H29" s="28" t="s">
        <v>595</v>
      </c>
      <c r="I29" s="37" t="s">
        <v>596</v>
      </c>
      <c r="J29" s="16" t="s">
        <v>730</v>
      </c>
    </row>
    <row r="30" spans="2:10" ht="13.5" thickBot="1" x14ac:dyDescent="0.25">
      <c r="B30" s="46">
        <v>4030</v>
      </c>
      <c r="C30" s="32" t="s">
        <v>702</v>
      </c>
      <c r="D30" s="32" t="s">
        <v>1</v>
      </c>
      <c r="E30" s="32" t="s">
        <v>125</v>
      </c>
      <c r="F30" s="33" t="s">
        <v>274</v>
      </c>
      <c r="G30" s="33">
        <v>8</v>
      </c>
      <c r="H30" s="32" t="s">
        <v>699</v>
      </c>
      <c r="I30" s="38" t="s">
        <v>700</v>
      </c>
      <c r="J30" s="16" t="s">
        <v>731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K36"/>
  <sheetViews>
    <sheetView zoomScale="70" zoomScaleNormal="70" workbookViewId="0">
      <selection activeCell="C21" sqref="C21"/>
    </sheetView>
  </sheetViews>
  <sheetFormatPr baseColWidth="10" defaultRowHeight="15.75" x14ac:dyDescent="0.25"/>
  <cols>
    <col min="1" max="1" width="19.140625" style="11" customWidth="1"/>
    <col min="2" max="2" width="14" style="11" bestFit="1" customWidth="1"/>
    <col min="3" max="3" width="11.42578125" style="11"/>
    <col min="4" max="4" width="103" style="11" bestFit="1" customWidth="1"/>
    <col min="5" max="5" width="15.28515625" style="11" customWidth="1"/>
    <col min="6" max="6" width="15.42578125" style="11" bestFit="1" customWidth="1"/>
    <col min="7" max="7" width="20.7109375" style="11" bestFit="1" customWidth="1"/>
    <col min="8" max="16384" width="11.42578125" style="11"/>
  </cols>
  <sheetData>
    <row r="1" spans="1:11" x14ac:dyDescent="0.25">
      <c r="A1" s="10" t="s">
        <v>521</v>
      </c>
      <c r="B1" s="14" t="s">
        <v>524</v>
      </c>
      <c r="C1" s="14" t="s">
        <v>519</v>
      </c>
      <c r="D1" s="14" t="s">
        <v>475</v>
      </c>
      <c r="E1" s="14" t="s">
        <v>477</v>
      </c>
      <c r="F1" s="14" t="s">
        <v>476</v>
      </c>
      <c r="G1" s="14" t="s">
        <v>478</v>
      </c>
      <c r="K1" s="12" t="s">
        <v>522</v>
      </c>
    </row>
    <row r="2" spans="1:11" x14ac:dyDescent="0.25">
      <c r="A2" s="13" t="s">
        <v>526</v>
      </c>
      <c r="B2" s="11" t="s">
        <v>470</v>
      </c>
      <c r="C2" s="11" t="s">
        <v>280</v>
      </c>
      <c r="D2" s="11" t="s">
        <v>328</v>
      </c>
      <c r="E2" s="11" t="s">
        <v>329</v>
      </c>
      <c r="F2" s="11" t="s">
        <v>330</v>
      </c>
      <c r="G2" s="11">
        <v>4</v>
      </c>
    </row>
    <row r="3" spans="1:11" x14ac:dyDescent="0.25">
      <c r="A3" s="13" t="s">
        <v>527</v>
      </c>
      <c r="B3" s="11" t="s">
        <v>470</v>
      </c>
      <c r="C3" s="11" t="s">
        <v>289</v>
      </c>
      <c r="D3" s="11" t="s">
        <v>331</v>
      </c>
      <c r="E3" s="11" t="s">
        <v>107</v>
      </c>
      <c r="F3" s="11" t="s">
        <v>108</v>
      </c>
      <c r="G3" s="11" t="s">
        <v>9</v>
      </c>
    </row>
    <row r="4" spans="1:11" x14ac:dyDescent="0.25">
      <c r="A4" s="13" t="s">
        <v>528</v>
      </c>
      <c r="B4" s="11" t="s">
        <v>470</v>
      </c>
      <c r="C4" s="11" t="s">
        <v>125</v>
      </c>
      <c r="D4" s="11" t="s">
        <v>332</v>
      </c>
      <c r="E4" s="11" t="s">
        <v>52</v>
      </c>
      <c r="F4" s="11" t="s">
        <v>53</v>
      </c>
      <c r="G4" s="11">
        <v>11</v>
      </c>
    </row>
    <row r="5" spans="1:11" x14ac:dyDescent="0.25">
      <c r="A5" s="13" t="s">
        <v>529</v>
      </c>
      <c r="B5" s="11" t="s">
        <v>470</v>
      </c>
      <c r="C5" s="11" t="s">
        <v>113</v>
      </c>
      <c r="D5" s="11" t="s">
        <v>333</v>
      </c>
      <c r="E5" s="11" t="s">
        <v>52</v>
      </c>
      <c r="F5" s="11" t="s">
        <v>53</v>
      </c>
      <c r="G5" s="11" t="s">
        <v>9</v>
      </c>
    </row>
    <row r="6" spans="1:11" x14ac:dyDescent="0.25">
      <c r="A6" s="13" t="s">
        <v>530</v>
      </c>
      <c r="B6" s="11" t="s">
        <v>470</v>
      </c>
      <c r="C6" s="11" t="s">
        <v>113</v>
      </c>
      <c r="D6" s="11" t="s">
        <v>337</v>
      </c>
      <c r="E6" s="11" t="s">
        <v>338</v>
      </c>
      <c r="F6" s="11" t="s">
        <v>339</v>
      </c>
      <c r="G6" s="11" t="s">
        <v>9</v>
      </c>
    </row>
    <row r="7" spans="1:11" x14ac:dyDescent="0.25">
      <c r="A7" s="13" t="s">
        <v>531</v>
      </c>
      <c r="B7" s="11" t="s">
        <v>470</v>
      </c>
      <c r="C7" s="11" t="s">
        <v>289</v>
      </c>
      <c r="D7" s="11" t="s">
        <v>340</v>
      </c>
      <c r="E7" s="11" t="s">
        <v>341</v>
      </c>
      <c r="F7" s="11" t="s">
        <v>342</v>
      </c>
      <c r="G7" s="11">
        <v>14</v>
      </c>
    </row>
    <row r="8" spans="1:11" x14ac:dyDescent="0.25">
      <c r="A8" s="13" t="s">
        <v>532</v>
      </c>
      <c r="B8" s="11" t="s">
        <v>470</v>
      </c>
      <c r="C8" s="11" t="s">
        <v>125</v>
      </c>
      <c r="D8" s="11" t="s">
        <v>343</v>
      </c>
      <c r="E8" s="11" t="s">
        <v>344</v>
      </c>
      <c r="F8" s="11" t="s">
        <v>345</v>
      </c>
      <c r="G8" s="11" t="s">
        <v>9</v>
      </c>
    </row>
    <row r="9" spans="1:11" x14ac:dyDescent="0.25">
      <c r="A9" s="13" t="s">
        <v>533</v>
      </c>
      <c r="B9" s="11" t="s">
        <v>470</v>
      </c>
      <c r="C9" s="11" t="s">
        <v>113</v>
      </c>
      <c r="D9" s="11" t="s">
        <v>346</v>
      </c>
      <c r="E9" s="11" t="s">
        <v>344</v>
      </c>
      <c r="F9" s="11" t="s">
        <v>345</v>
      </c>
      <c r="G9" s="11" t="s">
        <v>9</v>
      </c>
    </row>
    <row r="10" spans="1:11" x14ac:dyDescent="0.25">
      <c r="A10" s="13" t="s">
        <v>534</v>
      </c>
      <c r="B10" s="11" t="s">
        <v>470</v>
      </c>
      <c r="C10" s="11" t="s">
        <v>113</v>
      </c>
      <c r="D10" s="11" t="s">
        <v>347</v>
      </c>
      <c r="E10" s="11" t="s">
        <v>344</v>
      </c>
      <c r="F10" s="11" t="s">
        <v>345</v>
      </c>
      <c r="G10" s="11">
        <v>6</v>
      </c>
    </row>
    <row r="11" spans="1:11" x14ac:dyDescent="0.25">
      <c r="A11" s="13" t="s">
        <v>535</v>
      </c>
      <c r="B11" s="11" t="s">
        <v>470</v>
      </c>
      <c r="C11" s="11" t="s">
        <v>289</v>
      </c>
      <c r="D11" s="11" t="s">
        <v>348</v>
      </c>
      <c r="E11" s="11" t="s">
        <v>55</v>
      </c>
      <c r="F11" s="11" t="s">
        <v>56</v>
      </c>
      <c r="G11" s="11" t="s">
        <v>9</v>
      </c>
    </row>
    <row r="12" spans="1:11" x14ac:dyDescent="0.25">
      <c r="A12" s="13" t="s">
        <v>536</v>
      </c>
      <c r="B12" s="11" t="s">
        <v>470</v>
      </c>
      <c r="C12" s="11" t="s">
        <v>113</v>
      </c>
      <c r="D12" s="11" t="s">
        <v>353</v>
      </c>
      <c r="E12" s="11" t="s">
        <v>354</v>
      </c>
      <c r="F12" s="11" t="s">
        <v>355</v>
      </c>
      <c r="G12" s="11" t="s">
        <v>16</v>
      </c>
    </row>
    <row r="13" spans="1:11" x14ac:dyDescent="0.25">
      <c r="A13" s="13" t="s">
        <v>537</v>
      </c>
      <c r="B13" s="11" t="s">
        <v>470</v>
      </c>
      <c r="C13" s="11" t="s">
        <v>125</v>
      </c>
      <c r="D13" s="11" t="s">
        <v>356</v>
      </c>
      <c r="E13" s="11" t="s">
        <v>357</v>
      </c>
      <c r="F13" s="11" t="s">
        <v>358</v>
      </c>
      <c r="G13" s="11" t="s">
        <v>9</v>
      </c>
    </row>
    <row r="14" spans="1:11" x14ac:dyDescent="0.25">
      <c r="A14" s="13" t="s">
        <v>538</v>
      </c>
      <c r="B14" s="11" t="s">
        <v>470</v>
      </c>
      <c r="C14" s="11" t="s">
        <v>109</v>
      </c>
      <c r="D14" s="11" t="s">
        <v>359</v>
      </c>
      <c r="E14" s="11" t="s">
        <v>360</v>
      </c>
      <c r="F14" s="11" t="s">
        <v>361</v>
      </c>
      <c r="G14" s="11" t="s">
        <v>16</v>
      </c>
    </row>
    <row r="15" spans="1:11" x14ac:dyDescent="0.25">
      <c r="A15" s="13" t="s">
        <v>539</v>
      </c>
      <c r="B15" s="11" t="s">
        <v>470</v>
      </c>
      <c r="C15" s="11" t="s">
        <v>113</v>
      </c>
      <c r="D15" s="11" t="s">
        <v>362</v>
      </c>
      <c r="E15" s="11" t="s">
        <v>363</v>
      </c>
      <c r="F15" s="11" t="s">
        <v>364</v>
      </c>
      <c r="G15" s="11">
        <v>19</v>
      </c>
    </row>
    <row r="16" spans="1:11" x14ac:dyDescent="0.25">
      <c r="A16" s="13" t="s">
        <v>540</v>
      </c>
      <c r="B16" s="11" t="s">
        <v>470</v>
      </c>
      <c r="C16" s="11" t="s">
        <v>113</v>
      </c>
      <c r="D16" s="11" t="s">
        <v>365</v>
      </c>
      <c r="E16" s="11" t="s">
        <v>363</v>
      </c>
      <c r="F16" s="11" t="s">
        <v>364</v>
      </c>
      <c r="G16" s="11" t="s">
        <v>16</v>
      </c>
    </row>
    <row r="17" spans="1:7" x14ac:dyDescent="0.25">
      <c r="A17" s="13" t="s">
        <v>541</v>
      </c>
      <c r="B17" s="11" t="s">
        <v>470</v>
      </c>
      <c r="C17" s="11" t="s">
        <v>302</v>
      </c>
      <c r="D17" s="11" t="s">
        <v>366</v>
      </c>
      <c r="E17" s="11" t="s">
        <v>367</v>
      </c>
      <c r="F17" s="11" t="s">
        <v>368</v>
      </c>
      <c r="G17" s="11" t="s">
        <v>16</v>
      </c>
    </row>
    <row r="18" spans="1:7" x14ac:dyDescent="0.25">
      <c r="A18" s="13" t="s">
        <v>542</v>
      </c>
      <c r="B18" s="11" t="s">
        <v>1</v>
      </c>
      <c r="C18" s="11" t="s">
        <v>369</v>
      </c>
      <c r="D18" s="11" t="s">
        <v>370</v>
      </c>
      <c r="E18" s="11" t="s">
        <v>74</v>
      </c>
      <c r="F18" s="11" t="s">
        <v>75</v>
      </c>
      <c r="G18" s="11">
        <v>12</v>
      </c>
    </row>
    <row r="19" spans="1:7" x14ac:dyDescent="0.25">
      <c r="A19" s="13" t="s">
        <v>543</v>
      </c>
      <c r="B19" s="11" t="s">
        <v>1</v>
      </c>
      <c r="C19" s="11" t="s">
        <v>371</v>
      </c>
      <c r="D19" s="11" t="s">
        <v>372</v>
      </c>
      <c r="E19" s="11" t="s">
        <v>77</v>
      </c>
      <c r="F19" s="11" t="s">
        <v>78</v>
      </c>
      <c r="G19" s="11" t="s">
        <v>9</v>
      </c>
    </row>
    <row r="20" spans="1:7" x14ac:dyDescent="0.25">
      <c r="A20" s="13" t="s">
        <v>544</v>
      </c>
      <c r="B20" s="11" t="s">
        <v>1</v>
      </c>
      <c r="C20" s="11" t="s">
        <v>371</v>
      </c>
      <c r="D20" s="11" t="s">
        <v>373</v>
      </c>
      <c r="E20" s="11" t="s">
        <v>374</v>
      </c>
      <c r="F20" s="11" t="s">
        <v>375</v>
      </c>
      <c r="G20" s="11" t="s">
        <v>9</v>
      </c>
    </row>
    <row r="21" spans="1:7" x14ac:dyDescent="0.25">
      <c r="A21" s="13" t="s">
        <v>545</v>
      </c>
      <c r="B21" s="11" t="s">
        <v>1</v>
      </c>
      <c r="C21" s="11" t="s">
        <v>117</v>
      </c>
      <c r="D21" s="11" t="s">
        <v>376</v>
      </c>
      <c r="E21" s="11" t="s">
        <v>81</v>
      </c>
      <c r="F21" s="11" t="s">
        <v>82</v>
      </c>
      <c r="G21" s="11">
        <v>21</v>
      </c>
    </row>
    <row r="22" spans="1:7" x14ac:dyDescent="0.25">
      <c r="A22" s="13" t="s">
        <v>546</v>
      </c>
      <c r="B22" s="11" t="s">
        <v>1</v>
      </c>
      <c r="C22" s="11" t="s">
        <v>125</v>
      </c>
      <c r="D22" s="11" t="s">
        <v>377</v>
      </c>
      <c r="E22" s="11" t="s">
        <v>251</v>
      </c>
      <c r="F22" s="11" t="s">
        <v>252</v>
      </c>
      <c r="G22" s="11">
        <v>0</v>
      </c>
    </row>
    <row r="23" spans="1:7" x14ac:dyDescent="0.25">
      <c r="A23" s="13" t="s">
        <v>547</v>
      </c>
      <c r="B23" s="11" t="s">
        <v>1</v>
      </c>
      <c r="C23" s="11" t="s">
        <v>117</v>
      </c>
      <c r="D23" s="11" t="s">
        <v>378</v>
      </c>
      <c r="E23" s="11" t="s">
        <v>167</v>
      </c>
      <c r="F23" s="11" t="s">
        <v>168</v>
      </c>
      <c r="G23" s="11">
        <v>0</v>
      </c>
    </row>
    <row r="24" spans="1:7" x14ac:dyDescent="0.25">
      <c r="A24" s="13" t="s">
        <v>548</v>
      </c>
      <c r="B24" s="11" t="s">
        <v>1</v>
      </c>
      <c r="C24" s="11" t="s">
        <v>369</v>
      </c>
      <c r="D24" s="11" t="s">
        <v>379</v>
      </c>
      <c r="E24" s="11" t="s">
        <v>84</v>
      </c>
      <c r="F24" s="11" t="s">
        <v>85</v>
      </c>
      <c r="G24" s="11" t="s">
        <v>9</v>
      </c>
    </row>
    <row r="25" spans="1:7" x14ac:dyDescent="0.25">
      <c r="A25" s="13" t="s">
        <v>549</v>
      </c>
      <c r="B25" s="11" t="s">
        <v>1</v>
      </c>
      <c r="C25" s="11" t="s">
        <v>369</v>
      </c>
      <c r="D25" s="11" t="s">
        <v>380</v>
      </c>
      <c r="E25" s="11" t="s">
        <v>84</v>
      </c>
      <c r="F25" s="11" t="s">
        <v>85</v>
      </c>
      <c r="G25" s="11" t="s">
        <v>9</v>
      </c>
    </row>
    <row r="26" spans="1:7" x14ac:dyDescent="0.25">
      <c r="A26" s="13" t="s">
        <v>550</v>
      </c>
      <c r="B26" s="11" t="s">
        <v>1</v>
      </c>
      <c r="C26" s="11" t="s">
        <v>117</v>
      </c>
      <c r="D26" s="11" t="s">
        <v>381</v>
      </c>
      <c r="E26" s="11" t="s">
        <v>255</v>
      </c>
      <c r="F26" s="11" t="s">
        <v>256</v>
      </c>
      <c r="G26" s="11" t="s">
        <v>9</v>
      </c>
    </row>
    <row r="27" spans="1:7" x14ac:dyDescent="0.25">
      <c r="A27" s="13" t="s">
        <v>551</v>
      </c>
      <c r="B27" s="11" t="s">
        <v>1</v>
      </c>
      <c r="C27" s="11" t="s">
        <v>109</v>
      </c>
      <c r="D27" s="11" t="s">
        <v>382</v>
      </c>
      <c r="E27" s="11" t="s">
        <v>27</v>
      </c>
      <c r="F27" s="11" t="s">
        <v>28</v>
      </c>
      <c r="G27" s="11">
        <v>2</v>
      </c>
    </row>
    <row r="28" spans="1:7" x14ac:dyDescent="0.25">
      <c r="A28" s="13" t="s">
        <v>552</v>
      </c>
      <c r="B28" s="11" t="s">
        <v>1</v>
      </c>
      <c r="C28" s="11" t="s">
        <v>125</v>
      </c>
      <c r="D28" s="11" t="s">
        <v>383</v>
      </c>
      <c r="E28" s="11" t="s">
        <v>384</v>
      </c>
      <c r="F28" s="11" t="s">
        <v>385</v>
      </c>
      <c r="G28" s="11" t="s">
        <v>9</v>
      </c>
    </row>
    <row r="29" spans="1:7" x14ac:dyDescent="0.25">
      <c r="A29" s="13" t="s">
        <v>553</v>
      </c>
      <c r="B29" s="11" t="s">
        <v>1</v>
      </c>
      <c r="C29" s="11" t="s">
        <v>109</v>
      </c>
      <c r="D29" s="11" t="s">
        <v>386</v>
      </c>
      <c r="E29" s="11" t="s">
        <v>265</v>
      </c>
      <c r="F29" s="11" t="s">
        <v>266</v>
      </c>
      <c r="G29" s="11">
        <v>12</v>
      </c>
    </row>
    <row r="30" spans="1:7" x14ac:dyDescent="0.25">
      <c r="A30" s="13" t="s">
        <v>554</v>
      </c>
      <c r="B30" s="11" t="s">
        <v>1</v>
      </c>
      <c r="C30" s="11" t="s">
        <v>125</v>
      </c>
      <c r="D30" s="11" t="s">
        <v>387</v>
      </c>
      <c r="E30" s="11" t="s">
        <v>388</v>
      </c>
      <c r="F30" s="11" t="s">
        <v>389</v>
      </c>
      <c r="G30" s="11">
        <v>8</v>
      </c>
    </row>
    <row r="31" spans="1:7" x14ac:dyDescent="0.25">
      <c r="A31" s="13" t="s">
        <v>555</v>
      </c>
      <c r="B31" s="11" t="s">
        <v>1</v>
      </c>
      <c r="C31" s="11" t="s">
        <v>125</v>
      </c>
      <c r="D31" s="11" t="s">
        <v>390</v>
      </c>
      <c r="E31" s="11" t="s">
        <v>269</v>
      </c>
      <c r="F31" s="11" t="s">
        <v>270</v>
      </c>
      <c r="G31" s="11" t="s">
        <v>9</v>
      </c>
    </row>
    <row r="32" spans="1:7" x14ac:dyDescent="0.25">
      <c r="A32" s="13" t="s">
        <v>556</v>
      </c>
      <c r="B32" s="11" t="s">
        <v>1</v>
      </c>
      <c r="C32" s="11" t="s">
        <v>113</v>
      </c>
      <c r="D32" s="11" t="s">
        <v>391</v>
      </c>
      <c r="E32" s="11" t="s">
        <v>34</v>
      </c>
      <c r="F32" s="11" t="s">
        <v>35</v>
      </c>
      <c r="G32" s="11" t="s">
        <v>9</v>
      </c>
    </row>
    <row r="33" spans="1:7" x14ac:dyDescent="0.25">
      <c r="A33" s="13" t="s">
        <v>557</v>
      </c>
      <c r="B33" s="11" t="s">
        <v>1</v>
      </c>
      <c r="C33" s="11" t="s">
        <v>117</v>
      </c>
      <c r="D33" s="11" t="s">
        <v>392</v>
      </c>
      <c r="E33" s="11" t="s">
        <v>393</v>
      </c>
      <c r="F33" s="11" t="s">
        <v>394</v>
      </c>
      <c r="G33" s="11">
        <v>13</v>
      </c>
    </row>
    <row r="34" spans="1:7" x14ac:dyDescent="0.25">
      <c r="A34" s="13" t="s">
        <v>558</v>
      </c>
      <c r="B34" s="11" t="s">
        <v>1</v>
      </c>
      <c r="C34" s="11" t="s">
        <v>125</v>
      </c>
      <c r="D34" s="11" t="s">
        <v>395</v>
      </c>
      <c r="E34" s="11" t="s">
        <v>396</v>
      </c>
      <c r="F34" s="11" t="s">
        <v>397</v>
      </c>
      <c r="G34" s="11">
        <v>21</v>
      </c>
    </row>
    <row r="35" spans="1:7" x14ac:dyDescent="0.25">
      <c r="A35" s="13" t="s">
        <v>559</v>
      </c>
      <c r="B35" s="11" t="s">
        <v>1</v>
      </c>
      <c r="C35" s="11" t="s">
        <v>109</v>
      </c>
      <c r="D35" s="11" t="s">
        <v>398</v>
      </c>
      <c r="E35" s="11" t="s">
        <v>399</v>
      </c>
      <c r="F35" s="11" t="s">
        <v>400</v>
      </c>
      <c r="G35" s="11">
        <v>13</v>
      </c>
    </row>
    <row r="36" spans="1:7" x14ac:dyDescent="0.25">
      <c r="A36" s="13" t="s">
        <v>560</v>
      </c>
      <c r="B36" s="11" t="s">
        <v>1</v>
      </c>
      <c r="C36" s="11" t="s">
        <v>401</v>
      </c>
      <c r="D36" s="11" t="s">
        <v>402</v>
      </c>
      <c r="E36" s="11" t="s">
        <v>94</v>
      </c>
      <c r="F36" s="11" t="s">
        <v>95</v>
      </c>
      <c r="G36" s="11" t="s">
        <v>16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zoomScale="80" zoomScaleNormal="80" workbookViewId="0">
      <selection activeCell="D1" sqref="D1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 t="shared" ref="A2:A33" si="0"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 t="shared" si="0"/>
        <v>1</v>
      </c>
      <c r="B3">
        <v>2002</v>
      </c>
      <c r="C3" t="str">
        <f t="shared" ref="C3:C33" si="1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 t="shared" si="0"/>
        <v>1</v>
      </c>
      <c r="B4">
        <v>2003</v>
      </c>
      <c r="C4" t="str">
        <f t="shared" si="1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 t="shared" si="0"/>
        <v>1</v>
      </c>
      <c r="B5">
        <v>2004</v>
      </c>
      <c r="C5" t="str">
        <f t="shared" si="1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 t="shared" si="0"/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 t="shared" si="0"/>
        <v>1</v>
      </c>
      <c r="B7">
        <v>2006</v>
      </c>
      <c r="C7" t="str">
        <f t="shared" si="1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 t="shared" si="0"/>
        <v>1</v>
      </c>
      <c r="B8">
        <v>2007</v>
      </c>
      <c r="C8" t="str">
        <f t="shared" si="1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 t="shared" si="0"/>
        <v>1</v>
      </c>
      <c r="B9">
        <v>2008</v>
      </c>
      <c r="C9" t="str">
        <f t="shared" si="1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 t="shared" si="0"/>
        <v>1</v>
      </c>
      <c r="B10">
        <v>2009</v>
      </c>
      <c r="C10" t="str">
        <f t="shared" si="1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 t="shared" si="0"/>
        <v>1</v>
      </c>
      <c r="B11">
        <v>2010</v>
      </c>
      <c r="C11" t="str">
        <f t="shared" si="1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 t="shared" si="0"/>
        <v>1</v>
      </c>
      <c r="B12">
        <v>2011</v>
      </c>
      <c r="C12" t="str">
        <f t="shared" si="1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 t="shared" si="0"/>
        <v>1</v>
      </c>
      <c r="B13">
        <v>2012</v>
      </c>
      <c r="C13" t="str">
        <f t="shared" si="1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 t="shared" si="0"/>
        <v>1</v>
      </c>
      <c r="B14">
        <v>2013</v>
      </c>
      <c r="C14" t="str">
        <f t="shared" si="1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 t="shared" si="0"/>
        <v>1</v>
      </c>
      <c r="B15">
        <v>2014</v>
      </c>
      <c r="C15" t="str">
        <f t="shared" si="1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 t="shared" si="0"/>
        <v>1</v>
      </c>
      <c r="B16">
        <v>2015</v>
      </c>
      <c r="C16" t="str">
        <f t="shared" si="1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 t="shared" si="0"/>
        <v>1</v>
      </c>
      <c r="B17">
        <v>2016</v>
      </c>
      <c r="C17" t="str">
        <f t="shared" si="1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 t="shared" si="0"/>
        <v>1</v>
      </c>
      <c r="B18">
        <v>2017</v>
      </c>
      <c r="C18" t="str">
        <f t="shared" si="1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 t="shared" si="0"/>
        <v>1</v>
      </c>
      <c r="B19">
        <v>2018</v>
      </c>
      <c r="C19" t="str">
        <f t="shared" si="1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 t="shared" si="0"/>
        <v>1</v>
      </c>
      <c r="B20">
        <v>2019</v>
      </c>
      <c r="C20" t="str">
        <f t="shared" si="1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 t="shared" si="0"/>
        <v>1</v>
      </c>
      <c r="B21">
        <v>2020</v>
      </c>
      <c r="C21" t="str">
        <f t="shared" si="1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 t="shared" si="0"/>
        <v>1</v>
      </c>
      <c r="B22">
        <v>2021</v>
      </c>
      <c r="C22" t="str">
        <f t="shared" si="1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 t="shared" si="0"/>
        <v>1</v>
      </c>
      <c r="B23">
        <v>2022</v>
      </c>
      <c r="C23" t="str">
        <f t="shared" si="1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 t="shared" si="0"/>
        <v>1</v>
      </c>
      <c r="B24">
        <v>2023</v>
      </c>
      <c r="C24" t="str">
        <f t="shared" si="1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 t="shared" si="0"/>
        <v>1</v>
      </c>
      <c r="B25">
        <v>2024</v>
      </c>
      <c r="C25" t="str">
        <f t="shared" si="1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 t="shared" si="0"/>
        <v>1</v>
      </c>
      <c r="B26">
        <v>2025</v>
      </c>
      <c r="C26" t="str">
        <f t="shared" si="1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 t="shared" si="0"/>
        <v>1</v>
      </c>
      <c r="B27">
        <v>2026</v>
      </c>
      <c r="C27" t="str">
        <f t="shared" si="1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 t="shared" si="0"/>
        <v>1</v>
      </c>
      <c r="B28">
        <v>2027</v>
      </c>
      <c r="C28" t="str">
        <f t="shared" si="1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 t="shared" si="0"/>
        <v>1</v>
      </c>
      <c r="B29">
        <v>2028</v>
      </c>
      <c r="C29" t="str">
        <f t="shared" si="1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 t="shared" si="0"/>
        <v>1</v>
      </c>
      <c r="B30">
        <v>2029</v>
      </c>
      <c r="C30" t="str">
        <f t="shared" si="1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 t="shared" si="0"/>
        <v>1</v>
      </c>
      <c r="B31">
        <v>2030</v>
      </c>
      <c r="C31" t="str">
        <f t="shared" si="1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 t="shared" si="0"/>
        <v>1</v>
      </c>
      <c r="B32">
        <v>2031</v>
      </c>
      <c r="C32" t="str">
        <f t="shared" si="1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 t="shared" si="0"/>
        <v>1</v>
      </c>
      <c r="B33">
        <v>2032</v>
      </c>
      <c r="C33" t="str">
        <f t="shared" si="1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bdjson1</vt:lpstr>
      <vt:lpstr>bdjson2</vt:lpstr>
      <vt:lpstr>bdjson3</vt:lpstr>
      <vt:lpstr>bdjson4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2022-02-22T21:23:05Z</dcterms:modified>
</cp:coreProperties>
</file>