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r\Documents\ECE_441_Microwave_Sensor_Board\"/>
    </mc:Choice>
  </mc:AlternateContent>
  <xr:revisionPtr revIDLastSave="0" documentId="13_ncr:1_{F6B8EBFD-8D3F-4052-958E-0549014686DA}" xr6:coauthVersionLast="47" xr6:coauthVersionMax="47" xr10:uidLastSave="{00000000-0000-0000-0000-000000000000}"/>
  <bookViews>
    <workbookView xWindow="-108" yWindow="-108" windowWidth="23256" windowHeight="12576" xr2:uid="{74057CF0-DBA3-48B5-85CD-9FFA642D01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21" i="1"/>
  <c r="H5" i="1"/>
  <c r="H4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<sst xmlns="http://schemas.openxmlformats.org/spreadsheetml/2006/main" count="105" uniqueCount="85">
  <si>
    <t>Part Number</t>
  </si>
  <si>
    <t>Source</t>
  </si>
  <si>
    <t>Part Name</t>
  </si>
  <si>
    <t>Identifier</t>
  </si>
  <si>
    <t>Quantity</t>
  </si>
  <si>
    <t>Price per Unit ($)</t>
  </si>
  <si>
    <t>Total Cost ($)</t>
  </si>
  <si>
    <t>Mouser</t>
  </si>
  <si>
    <t>R1</t>
  </si>
  <si>
    <t>10 kΩ Resistor</t>
  </si>
  <si>
    <t>IC1</t>
  </si>
  <si>
    <t>Total:</t>
  </si>
  <si>
    <t>Microwave Sensor BOM</t>
  </si>
  <si>
    <t>U1</t>
  </si>
  <si>
    <t>Microwave Sensor</t>
  </si>
  <si>
    <t>BGT60LTR11AIPE6327XUMA2</t>
  </si>
  <si>
    <t>Y1</t>
  </si>
  <si>
    <t>38.4 MHz Crystal</t>
  </si>
  <si>
    <t>FH3840024Z</t>
  </si>
  <si>
    <t>Manufacturer</t>
  </si>
  <si>
    <t>Infineon</t>
  </si>
  <si>
    <t>Diodes Incorporated</t>
  </si>
  <si>
    <t>TPS7A2015PDBVR</t>
  </si>
  <si>
    <t>IC2</t>
  </si>
  <si>
    <t>LDO Voltage Regulator</t>
  </si>
  <si>
    <t>Texas Instruments</t>
  </si>
  <si>
    <t>SN74AVC4T245PWR</t>
  </si>
  <si>
    <t>4-Bit Level Shifter</t>
  </si>
  <si>
    <t>MMZ0603S121HT000</t>
  </si>
  <si>
    <t>TDK</t>
  </si>
  <si>
    <t>Ferrite Bead/Inductor</t>
  </si>
  <si>
    <t>FB1</t>
  </si>
  <si>
    <t>C1, C4, C5, C6, C7</t>
  </si>
  <si>
    <t>GRM155R60J475ME47J</t>
  </si>
  <si>
    <t>Murata</t>
  </si>
  <si>
    <t>4.7 uF Capacitor</t>
  </si>
  <si>
    <t>C2, C3</t>
  </si>
  <si>
    <t>C0402C110K5HACTU</t>
  </si>
  <si>
    <t>KEMET</t>
  </si>
  <si>
    <t>11 pF Capacitor</t>
  </si>
  <si>
    <t>C8</t>
  </si>
  <si>
    <t>16 pF Capacitor</t>
  </si>
  <si>
    <t>C9</t>
  </si>
  <si>
    <t>GCM1555C1H160FA16D</t>
  </si>
  <si>
    <t>C10, C11, C12, C13</t>
  </si>
  <si>
    <t>C14, C15, C16, C17</t>
  </si>
  <si>
    <t>5.6 nF Capactior</t>
  </si>
  <si>
    <t>GRM15XR71C562KA86D</t>
  </si>
  <si>
    <t>RR0510P-242-D</t>
  </si>
  <si>
    <t>Susumu</t>
  </si>
  <si>
    <t>2.4 kΩ Resistor</t>
  </si>
  <si>
    <t>YAGEO</t>
  </si>
  <si>
    <t>RT0402FRE1310KL</t>
  </si>
  <si>
    <t>100 kΩ Resistor</t>
  </si>
  <si>
    <t>Bourns</t>
  </si>
  <si>
    <t>CRT0402-FZ-1003GLF</t>
  </si>
  <si>
    <t>R2, R3, R4, R5, R6</t>
  </si>
  <si>
    <t>R7, R8, R9, R10</t>
  </si>
  <si>
    <t>BSD840N H6327</t>
  </si>
  <si>
    <t>Level Shifter</t>
  </si>
  <si>
    <t>U2</t>
  </si>
  <si>
    <t>10 nF Capacitor</t>
  </si>
  <si>
    <t>GRT155R71H103KE01D</t>
  </si>
  <si>
    <t>100 nF Capacitor</t>
  </si>
  <si>
    <t>Samsung Electro-Mechanics</t>
  </si>
  <si>
    <t>CL05B104JO5NNNC</t>
  </si>
  <si>
    <t>Link</t>
  </si>
  <si>
    <t>https://www.mouser.com/ProductDetail/Infineon-Technologies/BGT60LTR11AIPE6327XUMA2?qs=iLbezkQI%252BshzShzFWLPiPQ%3D%3D</t>
  </si>
  <si>
    <t>https://www.mouser.com/ProductDetail/Infineon-Technologies/BSD840N-H6327?qs=oPPfIaWL1l0H7MAyCvvoCQ%3D%3D</t>
  </si>
  <si>
    <t>https://www.mouser.com/ProductDetail/Diodes-Incorporated/FH3840024Z?qs=ZrPdAQfJ6DM4zEOiIaG6VA%3D%3D</t>
  </si>
  <si>
    <t>https://www.mouser.com/ProductDetail/Texas-Instruments/TPS7A2015PDBVR?qs=Jslch3jnSjkwbkhGCSndxA%3D%3D</t>
  </si>
  <si>
    <t>https://www.mouser.com/ProductDetail/Texas-Instruments/SN74AVC4T245PWR?qs=eXyjQBh9UFjikDDZFUGXXQ%3D%3D</t>
  </si>
  <si>
    <t>https://www.mouser.com/ProductDetail/TDK/MMZ0603S121HT000?qs=hpwIUhX6lWwezZzYBwq0YA%3D%3D&amp;gclid=CjwKCAiAv9ucBhBXEiwA6N8nYLF4KF8T3QURWLNvIy4U9tQvj79INZWuJFJdxMRchBaez6YjK6mVkRoCJ24QAvD_BwE</t>
  </si>
  <si>
    <t>https://www.mouser.com/ProductDetail/Samsung-Electro-Mechanics/CL05B104JO5NNNC?qs=X6jEic%2FHinBQuzCETW%2FVcw%3D%3D</t>
  </si>
  <si>
    <t>https://www.mouser.com/ProductDetail/Murata-Electronics/GRM155R60J475ME47J?qs=hNud%2FORuBR1o1%2F4Jg%2F%2FSnQ%3D%3D</t>
  </si>
  <si>
    <t>https://www.mouser.com/ProductDetail/KEMET/C0402C110K5HACTU?qs=W0yvOO0ixfHmTrpUhW2wFw%3D%3D</t>
  </si>
  <si>
    <t>https://www.mouser.com/ProductDetail/Murata-Electronics/GCM1555C1H160FA16D?qs=QzBtWTOodeXJ5Sja6%2FjLUg%3D%3D</t>
  </si>
  <si>
    <t>https://www.mouser.com/ProductDetail/Murata-Electronics/GRT155R71H103KE01D?qs=qkDYIeTQ%252BElMLaKD25ZjZg%3D%3D</t>
  </si>
  <si>
    <t>https://www.mouser.com/ProductDetail/Murata-Electronics/GRM15XR71C562KA86D?qs=IPQhFcwEUOhVGxvtfvYGnA%3D%3D</t>
  </si>
  <si>
    <t>https://www.mouser.com/ProductDetail/Susumu/RR0510P-242-D?qs=nCAm%252BcMdy9y%2F72B5LE1bCQ%3D%3D</t>
  </si>
  <si>
    <t>https://www.mouser.com/ProductDetail/YAGEO/RT0402FRE1310KL?qs=8%252Br4Hz5Xir%2FZUB0dNArFaA%3D%3D</t>
  </si>
  <si>
    <t>https://www.mouser.com/ProductDetail/Bourns/CRT0402-FZ-1003GLF?qs=oyIm%2F3giSj7ULjB17tvnxA%3D%3D</t>
  </si>
  <si>
    <t>OSH Park</t>
  </si>
  <si>
    <t>PCB</t>
  </si>
  <si>
    <t>https://oshpark.com/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</si>
</sst>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Murata-Electronics/GRM155R60J475ME47J?qs=hNud%2FORuBR1o1%2F4Jg%2F%2FSnQ%3D%3D" TargetMode="External"/><Relationship Id="rId13" Type="http://schemas.openxmlformats.org/officeDocument/2006/relationships/hyperlink" Target="https://www.mouser.com/ProductDetail/Susumu/RR0510P-242-D?qs=nCAm%252BcMdy9y%2F72B5LE1bCQ%3D%3D" TargetMode="External"/><Relationship Id="rId3" Type="http://schemas.openxmlformats.org/officeDocument/2006/relationships/hyperlink" Target="https://www.mouser.com/ProductDetail/Diodes-Incorporated/FH3840024Z?qs=ZrPdAQfJ6DM4zEOiIaG6VA%3D%3D" TargetMode="External"/><Relationship Id="rId7" Type="http://schemas.openxmlformats.org/officeDocument/2006/relationships/hyperlink" Target="https://www.mouser.com/ProductDetail/Samsung-Electro-Mechanics/CL05B104JO5NNNC?qs=X6jEic%2FHinBQuzCETW%2FVcw%3D%3D" TargetMode="External"/><Relationship Id="rId12" Type="http://schemas.openxmlformats.org/officeDocument/2006/relationships/hyperlink" Target="https://www.mouser.com/ProductDetail/Murata-Electronics/GRM15XR71C562KA86D?qs=IPQhFcwEUOhVGxvtfvYGnA%3D%3D" TargetMode="External"/><Relationship Id="rId2" Type="http://schemas.openxmlformats.org/officeDocument/2006/relationships/hyperlink" Target="https://www.mouser.com/ProductDetail/Infineon-Technologies/BSD840N-H6327?qs=oPPfIaWL1l0H7MAyCvvoCQ%3D%3D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Infineon-Technologies/BGT60LTR11AIPE6327XUMA2?qs=iLbezkQI%252BshzShzFWLPiPQ%3D%3D" TargetMode="External"/><Relationship Id="rId6" Type="http://schemas.openxmlformats.org/officeDocument/2006/relationships/hyperlink" Target="https://www.mouser.com/ProductDetail/TDK/MMZ0603S121HT000?qs=hpwIUhX6lWwezZzYBwq0YA%3D%3D&amp;gclid=CjwKCAiAv9ucBhBXEiwA6N8nYLF4KF8T3QURWLNvIy4U9tQvj79INZWuJFJdxMRchBaez6YjK6mVkRoCJ24QAvD_BwE" TargetMode="External"/><Relationship Id="rId11" Type="http://schemas.openxmlformats.org/officeDocument/2006/relationships/hyperlink" Target="https://www.mouser.com/ProductDetail/Murata-Electronics/GRT155R71H103KE01D?qs=qkDYIeTQ%252BElMLaKD25ZjZg%3D%3D" TargetMode="External"/><Relationship Id="rId5" Type="http://schemas.openxmlformats.org/officeDocument/2006/relationships/hyperlink" Target="https://www.mouser.com/ProductDetail/Texas-Instruments/SN74AVC4T245PWR?qs=eXyjQBh9UFjikDDZFUGXXQ%3D%3D" TargetMode="External"/><Relationship Id="rId15" Type="http://schemas.openxmlformats.org/officeDocument/2006/relationships/hyperlink" Target="https://www.mouser.com/ProductDetail/Bourns/CRT0402-FZ-1003GLF?qs=oyIm%2F3giSj7ULjB17tvnxA%3D%3D" TargetMode="External"/><Relationship Id="rId10" Type="http://schemas.openxmlformats.org/officeDocument/2006/relationships/hyperlink" Target="https://www.mouser.com/ProductDetail/Murata-Electronics/GCM1555C1H160FA16D?qs=QzBtWTOodeXJ5Sja6%2FjLUg%3D%3D" TargetMode="External"/><Relationship Id="rId4" Type="http://schemas.openxmlformats.org/officeDocument/2006/relationships/hyperlink" Target="https://www.mouser.com/ProductDetail/Texas-Instruments/TPS7A2015PDBVR?qs=Jslch3jnSjkwbkhGCSndxA%3D%3D" TargetMode="External"/><Relationship Id="rId9" Type="http://schemas.openxmlformats.org/officeDocument/2006/relationships/hyperlink" Target="https://www.mouser.com/ProductDetail/KEMET/C0402C110K5HACTU?qs=W0yvOO0ixfHmTrpUhW2wFw%3D%3D" TargetMode="External"/><Relationship Id="rId14" Type="http://schemas.openxmlformats.org/officeDocument/2006/relationships/hyperlink" Target="https://www.mouser.com/ProductDetail/YAGEO/RT0402FRE1310KL?qs=8%252Br4Hz5Xir%2FZUB0dNArFa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C6A9F-4E2C-479B-BEEB-97324D095CF5}">
  <dimension ref="A1:I21"/>
  <sheetViews>
    <sheetView tabSelected="1" workbookViewId="0">
      <selection activeCell="I21" sqref="I21"/>
    </sheetView>
  </sheetViews>
  <sheetFormatPr defaultRowHeight="14.4" x14ac:dyDescent="0.3"/>
  <cols>
    <col min="1" max="1" width="25.44140625" customWidth="1"/>
    <col min="2" max="2" width="17.77734375" customWidth="1"/>
    <col min="4" max="4" width="19.5546875" customWidth="1"/>
    <col min="5" max="5" width="10.21875" customWidth="1"/>
    <col min="7" max="7" width="14.6640625" customWidth="1"/>
    <col min="8" max="8" width="11.88671875" customWidth="1"/>
    <col min="9" max="9" width="193.109375" customWidth="1"/>
  </cols>
  <sheetData>
    <row r="1" spans="1:9" x14ac:dyDescent="0.3">
      <c r="A1" t="s">
        <v>12</v>
      </c>
    </row>
    <row r="3" spans="1:9" x14ac:dyDescent="0.3">
      <c r="A3" t="s">
        <v>0</v>
      </c>
      <c r="B3" t="s">
        <v>19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66</v>
      </c>
    </row>
    <row r="4" spans="1:9" x14ac:dyDescent="0.3">
      <c r="A4" t="s">
        <v>15</v>
      </c>
      <c r="B4" t="s">
        <v>20</v>
      </c>
      <c r="C4" t="s">
        <v>7</v>
      </c>
      <c r="D4" t="s">
        <v>14</v>
      </c>
      <c r="E4" t="s">
        <v>13</v>
      </c>
      <c r="F4">
        <v>1</v>
      </c>
      <c r="G4">
        <v>12.5</v>
      </c>
      <c r="H4">
        <f>F4*G4</f>
        <v>12.5</v>
      </c>
      <c r="I4" s="2" t="s">
        <v>67</v>
      </c>
    </row>
    <row r="5" spans="1:9" x14ac:dyDescent="0.3">
      <c r="A5" t="s">
        <v>58</v>
      </c>
      <c r="B5" t="s">
        <v>20</v>
      </c>
      <c r="C5" t="s">
        <v>7</v>
      </c>
      <c r="D5" t="s">
        <v>59</v>
      </c>
      <c r="E5" t="s">
        <v>60</v>
      </c>
      <c r="F5">
        <v>1</v>
      </c>
      <c r="G5">
        <v>0.42</v>
      </c>
      <c r="H5">
        <f>F5*G5</f>
        <v>0.42</v>
      </c>
      <c r="I5" s="2" t="s">
        <v>68</v>
      </c>
    </row>
    <row r="6" spans="1:9" x14ac:dyDescent="0.3">
      <c r="A6" t="s">
        <v>18</v>
      </c>
      <c r="B6" t="s">
        <v>21</v>
      </c>
      <c r="C6" t="s">
        <v>7</v>
      </c>
      <c r="D6" t="s">
        <v>17</v>
      </c>
      <c r="E6" t="s">
        <v>16</v>
      </c>
      <c r="F6">
        <v>1</v>
      </c>
      <c r="G6">
        <v>0.96</v>
      </c>
      <c r="H6">
        <f t="shared" ref="H6:H19" si="0">F6*G6</f>
        <v>0.96</v>
      </c>
      <c r="I6" s="2" t="s">
        <v>69</v>
      </c>
    </row>
    <row r="7" spans="1:9" x14ac:dyDescent="0.3">
      <c r="A7" t="s">
        <v>22</v>
      </c>
      <c r="B7" t="s">
        <v>25</v>
      </c>
      <c r="C7" t="s">
        <v>7</v>
      </c>
      <c r="D7" t="s">
        <v>24</v>
      </c>
      <c r="E7" t="s">
        <v>10</v>
      </c>
      <c r="F7">
        <v>1</v>
      </c>
      <c r="G7">
        <v>0.49</v>
      </c>
      <c r="H7">
        <f t="shared" si="0"/>
        <v>0.49</v>
      </c>
      <c r="I7" s="2" t="s">
        <v>70</v>
      </c>
    </row>
    <row r="8" spans="1:9" x14ac:dyDescent="0.3">
      <c r="A8" t="s">
        <v>26</v>
      </c>
      <c r="B8" t="s">
        <v>25</v>
      </c>
      <c r="C8" t="s">
        <v>7</v>
      </c>
      <c r="D8" t="s">
        <v>27</v>
      </c>
      <c r="E8" t="s">
        <v>23</v>
      </c>
      <c r="F8">
        <v>1</v>
      </c>
      <c r="G8">
        <v>1.45</v>
      </c>
      <c r="H8">
        <f t="shared" si="0"/>
        <v>1.45</v>
      </c>
      <c r="I8" s="2" t="s">
        <v>71</v>
      </c>
    </row>
    <row r="9" spans="1:9" x14ac:dyDescent="0.3">
      <c r="A9" t="s">
        <v>28</v>
      </c>
      <c r="B9" t="s">
        <v>29</v>
      </c>
      <c r="C9" t="s">
        <v>7</v>
      </c>
      <c r="D9" t="s">
        <v>30</v>
      </c>
      <c r="E9" t="s">
        <v>31</v>
      </c>
      <c r="F9">
        <v>1</v>
      </c>
      <c r="G9">
        <v>0.13</v>
      </c>
      <c r="H9">
        <f t="shared" si="0"/>
        <v>0.13</v>
      </c>
      <c r="I9" s="2" t="s">
        <v>72</v>
      </c>
    </row>
    <row r="10" spans="1:9" ht="28.8" x14ac:dyDescent="0.3">
      <c r="A10" t="s">
        <v>65</v>
      </c>
      <c r="B10" s="1" t="s">
        <v>64</v>
      </c>
      <c r="C10" t="s">
        <v>7</v>
      </c>
      <c r="D10" t="s">
        <v>63</v>
      </c>
      <c r="E10" s="1" t="s">
        <v>32</v>
      </c>
      <c r="F10">
        <v>5</v>
      </c>
      <c r="G10">
        <v>0.1</v>
      </c>
      <c r="H10">
        <f t="shared" si="0"/>
        <v>0.5</v>
      </c>
      <c r="I10" s="2" t="s">
        <v>73</v>
      </c>
    </row>
    <row r="11" spans="1:9" x14ac:dyDescent="0.3">
      <c r="A11" t="s">
        <v>33</v>
      </c>
      <c r="B11" t="s">
        <v>34</v>
      </c>
      <c r="C11" t="s">
        <v>7</v>
      </c>
      <c r="D11" t="s">
        <v>35</v>
      </c>
      <c r="E11" t="s">
        <v>36</v>
      </c>
      <c r="F11">
        <v>2</v>
      </c>
      <c r="G11">
        <v>0.12</v>
      </c>
      <c r="H11">
        <f t="shared" si="0"/>
        <v>0.24</v>
      </c>
      <c r="I11" s="2" t="s">
        <v>74</v>
      </c>
    </row>
    <row r="12" spans="1:9" x14ac:dyDescent="0.3">
      <c r="A12" t="s">
        <v>37</v>
      </c>
      <c r="B12" t="s">
        <v>38</v>
      </c>
      <c r="C12" t="s">
        <v>7</v>
      </c>
      <c r="D12" t="s">
        <v>39</v>
      </c>
      <c r="E12" t="s">
        <v>40</v>
      </c>
      <c r="F12">
        <v>1</v>
      </c>
      <c r="G12">
        <v>0.1</v>
      </c>
      <c r="H12">
        <f t="shared" si="0"/>
        <v>0.1</v>
      </c>
      <c r="I12" s="2" t="s">
        <v>75</v>
      </c>
    </row>
    <row r="13" spans="1:9" x14ac:dyDescent="0.3">
      <c r="A13" t="s">
        <v>43</v>
      </c>
      <c r="B13" t="s">
        <v>34</v>
      </c>
      <c r="C13" t="s">
        <v>7</v>
      </c>
      <c r="D13" t="s">
        <v>41</v>
      </c>
      <c r="E13" t="s">
        <v>42</v>
      </c>
      <c r="F13">
        <v>1</v>
      </c>
      <c r="G13">
        <v>0.1</v>
      </c>
      <c r="H13">
        <f t="shared" si="0"/>
        <v>0.1</v>
      </c>
      <c r="I13" s="2" t="s">
        <v>76</v>
      </c>
    </row>
    <row r="14" spans="1:9" ht="28.8" x14ac:dyDescent="0.3">
      <c r="A14" t="s">
        <v>62</v>
      </c>
      <c r="B14" t="s">
        <v>34</v>
      </c>
      <c r="C14" t="s">
        <v>7</v>
      </c>
      <c r="D14" t="s">
        <v>61</v>
      </c>
      <c r="E14" s="1" t="s">
        <v>44</v>
      </c>
      <c r="F14">
        <v>4</v>
      </c>
      <c r="G14">
        <v>0.1</v>
      </c>
      <c r="H14">
        <f t="shared" si="0"/>
        <v>0.4</v>
      </c>
      <c r="I14" s="2" t="s">
        <v>77</v>
      </c>
    </row>
    <row r="15" spans="1:9" ht="28.8" x14ac:dyDescent="0.3">
      <c r="A15" t="s">
        <v>47</v>
      </c>
      <c r="B15" t="s">
        <v>34</v>
      </c>
      <c r="C15" t="s">
        <v>7</v>
      </c>
      <c r="D15" t="s">
        <v>46</v>
      </c>
      <c r="E15" s="1" t="s">
        <v>45</v>
      </c>
      <c r="F15">
        <v>4</v>
      </c>
      <c r="G15">
        <v>0.1</v>
      </c>
      <c r="H15">
        <f t="shared" si="0"/>
        <v>0.4</v>
      </c>
      <c r="I15" s="2" t="s">
        <v>78</v>
      </c>
    </row>
    <row r="16" spans="1:9" x14ac:dyDescent="0.3">
      <c r="A16" t="s">
        <v>48</v>
      </c>
      <c r="B16" t="s">
        <v>49</v>
      </c>
      <c r="C16" t="s">
        <v>7</v>
      </c>
      <c r="D16" t="s">
        <v>50</v>
      </c>
      <c r="E16" t="s">
        <v>8</v>
      </c>
      <c r="F16">
        <v>1</v>
      </c>
      <c r="G16">
        <v>0.12</v>
      </c>
      <c r="H16">
        <f t="shared" si="0"/>
        <v>0.12</v>
      </c>
      <c r="I16" s="2" t="s">
        <v>79</v>
      </c>
    </row>
    <row r="17" spans="1:9" ht="28.8" x14ac:dyDescent="0.3">
      <c r="A17" t="s">
        <v>52</v>
      </c>
      <c r="B17" t="s">
        <v>51</v>
      </c>
      <c r="C17" t="s">
        <v>7</v>
      </c>
      <c r="D17" t="s">
        <v>9</v>
      </c>
      <c r="E17" s="1" t="s">
        <v>56</v>
      </c>
      <c r="F17">
        <v>5</v>
      </c>
      <c r="G17">
        <v>0.1</v>
      </c>
      <c r="H17">
        <f t="shared" si="0"/>
        <v>0.5</v>
      </c>
      <c r="I17" s="2" t="s">
        <v>80</v>
      </c>
    </row>
    <row r="18" spans="1:9" ht="28.8" x14ac:dyDescent="0.3">
      <c r="A18" t="s">
        <v>55</v>
      </c>
      <c r="B18" t="s">
        <v>54</v>
      </c>
      <c r="C18" t="s">
        <v>7</v>
      </c>
      <c r="D18" t="s">
        <v>53</v>
      </c>
      <c r="E18" s="1" t="s">
        <v>57</v>
      </c>
      <c r="F18">
        <v>4</v>
      </c>
      <c r="G18">
        <v>0.11</v>
      </c>
      <c r="H18">
        <f t="shared" si="0"/>
        <v>0.44</v>
      </c>
      <c r="I18" s="2" t="s">
        <v>81</v>
      </c>
    </row>
    <row r="19" spans="1:9" x14ac:dyDescent="0.3">
      <c r="B19" t="s">
        <v>82</v>
      </c>
      <c r="C19" t="s">
        <v>82</v>
      </c>
      <c r="D19" t="s">
        <v>83</v>
      </c>
      <c r="E19" s="1"/>
      <c r="F19">
        <v>1</v>
      </c>
      <c r="G19">
        <v>4.7699999999999996</v>
      </c>
      <c r="H19">
        <f t="shared" si="0"/>
        <v>4.7699999999999996</v>
      </c>
      <c r="I19" s="2" t="s">
        <v>84</v>
      </c>
    </row>
    <row r="21" spans="1:9" x14ac:dyDescent="0.3">
      <c r="G21" t="s">
        <v>11</v>
      </c>
      <c r="H21">
        <f>SUM(H4:H19)</f>
        <v>23.52</v>
      </c>
    </row>
  </sheetData>
  <hyperlinks>
    <hyperlink ref="I4" r:id="rId1" xr:uid="{DE35717D-CB78-41A1-AD3C-FF3284BB318A}"/>
    <hyperlink ref="I5" r:id="rId2" xr:uid="{F9845B99-C288-4841-ADA0-1EE4F62D4389}"/>
    <hyperlink ref="I6" r:id="rId3" xr:uid="{2EB96E8F-7377-4507-A968-D0F3B5D1CB2E}"/>
    <hyperlink ref="I7" r:id="rId4" xr:uid="{3E39C916-5C1E-4AAF-9977-F975F9C596DB}"/>
    <hyperlink ref="I8" r:id="rId5" xr:uid="{8205EB36-4AB7-44C5-9D26-4EBB43BD81E2}"/>
    <hyperlink ref="I9" r:id="rId6" xr:uid="{86962612-24ED-4FAC-8768-6727D2ED57E7}"/>
    <hyperlink ref="I10" r:id="rId7" xr:uid="{AFC8B35D-28A5-4BAC-8AD2-EF7F8D31DF1E}"/>
    <hyperlink ref="I11" r:id="rId8" xr:uid="{5E858B07-F0B8-4103-B204-F0A4DF8FE912}"/>
    <hyperlink ref="I12" r:id="rId9" xr:uid="{364E0726-2792-44BB-B806-A13AC9CBA8BD}"/>
    <hyperlink ref="I13" r:id="rId10" xr:uid="{365E07D5-E53A-49F2-99BD-850BABD53E83}"/>
    <hyperlink ref="I14" r:id="rId11" xr:uid="{0D340FF8-BD67-486A-91F6-DEEBC5B71593}"/>
    <hyperlink ref="I15" r:id="rId12" xr:uid="{2FEE0FEA-B154-48D2-BCB8-FAB0DE0BFD91}"/>
    <hyperlink ref="I16" r:id="rId13" xr:uid="{B437CAA6-AF75-487B-8F81-614ED7A7EE59}"/>
    <hyperlink ref="I17" r:id="rId14" xr:uid="{57E2D11F-93BB-4FB2-A602-89834FB2CCA9}"/>
    <hyperlink ref="I18" r:id="rId15" xr:uid="{8879B3D2-A481-4040-BABF-E25ADC3B3AD0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</dc:creator>
  <cp:lastModifiedBy>Hunter</cp:lastModifiedBy>
  <dcterms:created xsi:type="dcterms:W3CDTF">2022-12-13T22:34:14Z</dcterms:created>
  <dcterms:modified xsi:type="dcterms:W3CDTF">2023-02-01T01:00:18Z</dcterms:modified>
</cp:coreProperties>
</file>