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ECE 442 Control Board Final\Control Board Final\"/>
    </mc:Choice>
  </mc:AlternateContent>
  <xr:revisionPtr revIDLastSave="0" documentId="8_{E86245BE-4E8F-4043-B247-585B2F8EB25D}" xr6:coauthVersionLast="47" xr6:coauthVersionMax="47" xr10:uidLastSave="{00000000-0000-0000-0000-000000000000}"/>
  <bookViews>
    <workbookView xWindow="-108" yWindow="-108" windowWidth="23256" windowHeight="12576" xr2:uid="{64177E8C-C541-4FFE-A0B0-FAB432503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16" i="1" l="1"/>
</calcChain>
</file>

<file path=xl/sharedStrings.xml><?xml version="1.0" encoding="utf-8"?>
<sst xmlns="http://schemas.openxmlformats.org/spreadsheetml/2006/main" count="73" uniqueCount="62">
  <si>
    <t>Control PCB BOM</t>
  </si>
  <si>
    <t>LM386N-1/NOPB</t>
  </si>
  <si>
    <t>Texas Instruments</t>
  </si>
  <si>
    <t>Mouser</t>
  </si>
  <si>
    <t>Audio Amplifier</t>
  </si>
  <si>
    <t>IC1</t>
  </si>
  <si>
    <t>https://www.mouser.com/ProductDetail/Texas-Instruments/LM386N-1-NOPB?qs=QbsRYf82W3GLguMHc1jDPg%3D%3D</t>
  </si>
  <si>
    <t>TS5A4596DBVR</t>
  </si>
  <si>
    <t>Analog Switch</t>
  </si>
  <si>
    <t>IC2</t>
  </si>
  <si>
    <t>https://www.mouser.com/ProductDetail/Texas-Instruments/TS5A4596DBVR?qs=0O%2FZFlpUpJWhBaY4THgd%2Fw%3D%3D</t>
  </si>
  <si>
    <t>Wurth Elektronik</t>
  </si>
  <si>
    <t>.1 uF Ceramic Capacitor</t>
  </si>
  <si>
    <t>C1, C2, C3</t>
  </si>
  <si>
    <t>https://www.mouser.com/ProductDetail/Wurth-Elektronik/885012207072?qs=sGAEpiMZZMuMW9TJLBQkXkyessX41tyEHwLluvkNoBw%3D</t>
  </si>
  <si>
    <t>GRM31CR61A107MEA8L</t>
  </si>
  <si>
    <t>Murata Electonics</t>
  </si>
  <si>
    <t>100 uF Ceramic Capacitor</t>
  </si>
  <si>
    <t>C4, C5, C6</t>
  </si>
  <si>
    <t>https://www.mouser.com/ProductDetail/Murata-Electronics/GRM31CR61A107MEA8L?qs=hd1VzrDQEGidurXiDTJOCg%3D%3D</t>
  </si>
  <si>
    <t>1000 uF Electolytic Capacitor</t>
  </si>
  <si>
    <t>C7</t>
  </si>
  <si>
    <t>https://www.mouser.com/ProductDetail/Wurth-Elektronik/865080257014?qs=0KOYDY2FL2%2FeDzqqpY4biQ%3D%3D</t>
  </si>
  <si>
    <t>WCR0805-1K0FI</t>
  </si>
  <si>
    <t>Welwyn Components / TT Electronics</t>
  </si>
  <si>
    <t>1 kΩ Resistor</t>
  </si>
  <si>
    <t>R1, R2</t>
  </si>
  <si>
    <t>https://www.mouser.com/ProductDetail/Welwyn-Components-TT-Electronics/WCR0805-1K0FI?qs=sGAEpiMZZMtlubZbdhIBIDXNXb6WGG1MIO1sCIaJYY4%3D</t>
  </si>
  <si>
    <t>GPTS203211B</t>
  </si>
  <si>
    <t>CW Industries</t>
  </si>
  <si>
    <t>Pushbutton Switch</t>
  </si>
  <si>
    <t>S1</t>
  </si>
  <si>
    <t>https://www.mouser.com/ProductDetail/CW-Industries/GPTS203211B?qs=sajaCoHCXPR%252BmLwibobs6Q%3D%3D</t>
  </si>
  <si>
    <t>2908-05WB-MG</t>
  </si>
  <si>
    <t>3M</t>
  </si>
  <si>
    <t>SD Card Module</t>
  </si>
  <si>
    <t>J12</t>
  </si>
  <si>
    <t>https://www.mouser.com/ProductDetail/3M-Electronic-Solutions-Division/2908-05WB-MG?qs=vnwGVgFuQiZPJoOt79ALlw%3D%3D</t>
  </si>
  <si>
    <t>P106-1418689519</t>
  </si>
  <si>
    <t>Jameco ValuePro</t>
  </si>
  <si>
    <t>Tekbots</t>
  </si>
  <si>
    <t>1 in header pins</t>
  </si>
  <si>
    <t>J3, J4, J5, J10, J11</t>
  </si>
  <si>
    <t>https://secure.touchnet.net/C20159_ustores/web/product_detail.jsp?PRODUCTID=2524</t>
  </si>
  <si>
    <t>15Fx1-254mm</t>
  </si>
  <si>
    <t>Gravitech</t>
  </si>
  <si>
    <t>1 in header female conn</t>
  </si>
  <si>
    <t>J6, J7, J8, J9, J13, J14</t>
  </si>
  <si>
    <t>https://www.mouser.com/ProductDetail/Gravitech/15Fx1-254mm?qs=Vxac6xGyzPnMG7UJxd5xkg%3D%3D</t>
  </si>
  <si>
    <t>OSH Park</t>
  </si>
  <si>
    <t>PCB</t>
  </si>
  <si>
    <t>https://oshpark.com/</t>
  </si>
  <si>
    <t>Total:</t>
  </si>
  <si>
    <t>Part Number</t>
  </si>
  <si>
    <t>Manufacturer</t>
  </si>
  <si>
    <t>Source</t>
  </si>
  <si>
    <t>Part Name</t>
  </si>
  <si>
    <t>Identifier</t>
  </si>
  <si>
    <t>Quantity</t>
  </si>
  <si>
    <t>Price per Unit</t>
  </si>
  <si>
    <t>Total Cost ($)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</si>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</sst>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Gravitech/15Fx1-254mm?qs=Vxac6xGyzPnMG7UJxd5xkg%3D%3D" TargetMode="External"/><Relationship Id="rId3" Type="http://schemas.openxmlformats.org/officeDocument/2006/relationships/hyperlink" Target="https://www.mouser.com/ProductDetail/Wurth-Elektronik/885012207072?qs=sGAEpiMZZMuMW9TJLBQkXkyessX41tyEHwLluvkNoBw%3D" TargetMode="External"/><Relationship Id="rId7" Type="http://schemas.openxmlformats.org/officeDocument/2006/relationships/hyperlink" Target="https://www.mouser.com/ProductDetail/CW-Industries/GPTS203211B?qs=sajaCoHCXPR%252BmLwibobs6Q%3D%3D" TargetMode="External"/><Relationship Id="rId2" Type="http://schemas.openxmlformats.org/officeDocument/2006/relationships/hyperlink" Target="https://www.mouser.com/ProductDetail/Texas-Instruments/TS5A4596DBVR?qs=0O%2FZFlpUpJWhBaY4THgd%2Fw%3D%3D" TargetMode="External"/><Relationship Id="rId1" Type="http://schemas.openxmlformats.org/officeDocument/2006/relationships/hyperlink" Target="https://www.mouser.com/ProductDetail/Texas-Instruments/LM386N-1-NOPB?qs=QbsRYf82W3GLguMHc1jDPg%3D%3D" TargetMode="External"/><Relationship Id="rId6" Type="http://schemas.openxmlformats.org/officeDocument/2006/relationships/hyperlink" Target="https://www.mouser.com/ProductDetail/Welwyn-Components-TT-Electronics/WCR0805-1K0FI?qs=sGAEpiMZZMtlubZbdhIBIDXNXb6WGG1MIO1sCIaJYY4%3D" TargetMode="External"/><Relationship Id="rId5" Type="http://schemas.openxmlformats.org/officeDocument/2006/relationships/hyperlink" Target="https://www.mouser.com/ProductDetail/Wurth-Elektronik/865080257014?qs=0KOYDY2FL2%2FeDzqqpY4biQ%3D%3D" TargetMode="External"/><Relationship Id="rId4" Type="http://schemas.openxmlformats.org/officeDocument/2006/relationships/hyperlink" Target="https://www.mouser.com/ProductDetail/Murata-Electronics/GRM31CR61A107MEA8L?qs=hd1VzrDQEGidurXiDTJOCg%3D%3D" TargetMode="External"/><Relationship Id="rId9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62B5-E9FE-4815-9E01-8B31CA6E75B4}">
  <dimension ref="A1:I16"/>
  <sheetViews>
    <sheetView tabSelected="1" workbookViewId="0">
      <selection activeCell="D20" sqref="D20"/>
    </sheetView>
  </sheetViews>
  <sheetFormatPr defaultRowHeight="14.4" x14ac:dyDescent="0.3"/>
  <cols>
    <col min="1" max="1" width="17.77734375" customWidth="1"/>
    <col min="2" max="2" width="18.5546875" customWidth="1"/>
    <col min="3" max="3" width="10.88671875" customWidth="1"/>
    <col min="4" max="4" width="25.109375" customWidth="1"/>
    <col min="7" max="7" width="12" customWidth="1"/>
    <col min="8" max="8" width="12.109375" customWidth="1"/>
  </cols>
  <sheetData>
    <row r="1" spans="1:9" x14ac:dyDescent="0.3">
      <c r="A1" t="s">
        <v>0</v>
      </c>
    </row>
    <row r="3" spans="1:9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</row>
    <row r="4" spans="1:9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>
        <v>1</v>
      </c>
      <c r="G4">
        <v>1.34</v>
      </c>
      <c r="H4">
        <f t="shared" ref="H4:H14" si="0">F4*G4</f>
        <v>1.34</v>
      </c>
      <c r="I4" s="1" t="s">
        <v>6</v>
      </c>
    </row>
    <row r="5" spans="1:9" x14ac:dyDescent="0.3">
      <c r="A5" t="s">
        <v>7</v>
      </c>
      <c r="B5" t="s">
        <v>2</v>
      </c>
      <c r="C5" t="s">
        <v>3</v>
      </c>
      <c r="D5" t="s">
        <v>8</v>
      </c>
      <c r="E5" t="s">
        <v>9</v>
      </c>
      <c r="F5">
        <v>1</v>
      </c>
      <c r="G5">
        <v>0.5</v>
      </c>
      <c r="H5">
        <f t="shared" si="0"/>
        <v>0.5</v>
      </c>
      <c r="I5" s="1" t="s">
        <v>10</v>
      </c>
    </row>
    <row r="6" spans="1:9" x14ac:dyDescent="0.3">
      <c r="A6" s="2">
        <v>885012207072</v>
      </c>
      <c r="B6" t="s">
        <v>11</v>
      </c>
      <c r="C6" t="s">
        <v>3</v>
      </c>
      <c r="D6" t="s">
        <v>12</v>
      </c>
      <c r="E6" t="s">
        <v>13</v>
      </c>
      <c r="F6">
        <v>3</v>
      </c>
      <c r="G6">
        <v>0.1</v>
      </c>
      <c r="H6">
        <f t="shared" si="0"/>
        <v>0.30000000000000004</v>
      </c>
      <c r="I6" s="1" t="s">
        <v>14</v>
      </c>
    </row>
    <row r="7" spans="1:9" x14ac:dyDescent="0.3">
      <c r="A7" t="s">
        <v>15</v>
      </c>
      <c r="B7" t="s">
        <v>16</v>
      </c>
      <c r="C7" t="s">
        <v>3</v>
      </c>
      <c r="D7" t="s">
        <v>17</v>
      </c>
      <c r="E7" t="s">
        <v>18</v>
      </c>
      <c r="F7">
        <v>3</v>
      </c>
      <c r="G7">
        <v>0.47</v>
      </c>
      <c r="H7">
        <f t="shared" si="0"/>
        <v>1.41</v>
      </c>
      <c r="I7" s="1" t="s">
        <v>19</v>
      </c>
    </row>
    <row r="8" spans="1:9" x14ac:dyDescent="0.3">
      <c r="A8" s="2">
        <v>865080257014</v>
      </c>
      <c r="B8" t="s">
        <v>11</v>
      </c>
      <c r="C8" t="s">
        <v>3</v>
      </c>
      <c r="D8" t="s">
        <v>20</v>
      </c>
      <c r="E8" t="s">
        <v>21</v>
      </c>
      <c r="F8">
        <v>1</v>
      </c>
      <c r="G8">
        <v>0.99</v>
      </c>
      <c r="H8">
        <f t="shared" si="0"/>
        <v>0.99</v>
      </c>
      <c r="I8" s="1" t="s">
        <v>22</v>
      </c>
    </row>
    <row r="9" spans="1:9" x14ac:dyDescent="0.3">
      <c r="A9" t="s">
        <v>23</v>
      </c>
      <c r="B9" t="s">
        <v>24</v>
      </c>
      <c r="C9" t="s">
        <v>3</v>
      </c>
      <c r="D9" t="s">
        <v>25</v>
      </c>
      <c r="E9" t="s">
        <v>26</v>
      </c>
      <c r="F9">
        <v>2</v>
      </c>
      <c r="G9">
        <v>0.1</v>
      </c>
      <c r="H9">
        <f t="shared" si="0"/>
        <v>0.2</v>
      </c>
      <c r="I9" s="1" t="s">
        <v>27</v>
      </c>
    </row>
    <row r="10" spans="1:9" x14ac:dyDescent="0.3">
      <c r="A10" t="s">
        <v>28</v>
      </c>
      <c r="B10" t="s">
        <v>29</v>
      </c>
      <c r="C10" t="s">
        <v>3</v>
      </c>
      <c r="D10" t="s">
        <v>30</v>
      </c>
      <c r="E10" t="s">
        <v>31</v>
      </c>
      <c r="F10">
        <v>1</v>
      </c>
      <c r="G10">
        <v>1.67</v>
      </c>
      <c r="H10">
        <f t="shared" si="0"/>
        <v>1.67</v>
      </c>
      <c r="I10" s="1" t="s">
        <v>32</v>
      </c>
    </row>
    <row r="11" spans="1:9" x14ac:dyDescent="0.3">
      <c r="A11" t="s">
        <v>33</v>
      </c>
      <c r="B11" t="s">
        <v>34</v>
      </c>
      <c r="C11" t="s">
        <v>3</v>
      </c>
      <c r="D11" t="s">
        <v>35</v>
      </c>
      <c r="E11" t="s">
        <v>36</v>
      </c>
      <c r="F11">
        <v>0</v>
      </c>
      <c r="G11">
        <v>4.8099999999999996</v>
      </c>
      <c r="H11">
        <f t="shared" si="0"/>
        <v>0</v>
      </c>
      <c r="I11" s="1" t="s">
        <v>37</v>
      </c>
    </row>
    <row r="12" spans="1:9" x14ac:dyDescent="0.3">
      <c r="A12" t="s">
        <v>38</v>
      </c>
      <c r="B12" t="s">
        <v>39</v>
      </c>
      <c r="C12" t="s">
        <v>40</v>
      </c>
      <c r="D12" t="s">
        <v>41</v>
      </c>
      <c r="E12" t="s">
        <v>42</v>
      </c>
      <c r="F12">
        <v>8</v>
      </c>
      <c r="G12">
        <v>0.03</v>
      </c>
      <c r="H12">
        <f t="shared" si="0"/>
        <v>0.24</v>
      </c>
      <c r="I12" s="1" t="s">
        <v>43</v>
      </c>
    </row>
    <row r="13" spans="1:9" x14ac:dyDescent="0.3">
      <c r="A13" t="s">
        <v>44</v>
      </c>
      <c r="B13" t="s">
        <v>45</v>
      </c>
      <c r="C13" t="s">
        <v>3</v>
      </c>
      <c r="D13" t="s">
        <v>46</v>
      </c>
      <c r="E13" t="s">
        <v>47</v>
      </c>
      <c r="F13">
        <v>52</v>
      </c>
      <c r="G13">
        <v>7.0000000000000007E-2</v>
      </c>
      <c r="H13">
        <f t="shared" si="0"/>
        <v>3.6400000000000006</v>
      </c>
      <c r="I13" s="1" t="s">
        <v>48</v>
      </c>
    </row>
    <row r="14" spans="1:9" x14ac:dyDescent="0.3">
      <c r="B14" t="s">
        <v>49</v>
      </c>
      <c r="C14" t="s">
        <v>49</v>
      </c>
      <c r="D14" t="s">
        <v>50</v>
      </c>
      <c r="F14">
        <v>1</v>
      </c>
      <c r="G14">
        <v>14.27</v>
      </c>
      <c r="H14">
        <f t="shared" si="0"/>
        <v>14.27</v>
      </c>
      <c r="I14" s="1" t="s">
        <v>51</v>
      </c>
    </row>
    <row r="16" spans="1:9" x14ac:dyDescent="0.3">
      <c r="G16" t="s">
        <v>52</v>
      </c>
      <c r="H16">
        <f>SUM(H4:H14)</f>
        <v>24.560000000000002</v>
      </c>
    </row>
  </sheetData>
  <hyperlinks>
    <hyperlink ref="I4" r:id="rId1" xr:uid="{10C9263A-38BD-488F-829E-F79B64F25293}"/>
    <hyperlink ref="I5" r:id="rId2" xr:uid="{0210E87C-D14E-4C50-BE89-CC610190136F}"/>
    <hyperlink ref="I6" r:id="rId3" xr:uid="{5D7BCB56-E60B-41EC-AB4C-3A2A73C0BAB9}"/>
    <hyperlink ref="I7" r:id="rId4" xr:uid="{C18E6B00-EAC0-4DF3-99A6-AE9931A7B707}"/>
    <hyperlink ref="I8" r:id="rId5" xr:uid="{B6C3C94A-A44C-4ADF-B0ED-72C577D4633D}"/>
    <hyperlink ref="I9" r:id="rId6" xr:uid="{1490685F-B15D-4FD1-B4A3-6592499BF9E0}"/>
    <hyperlink ref="I10" r:id="rId7" xr:uid="{F7990A76-C0C4-4F77-BBD5-5F5BE0CD63A9}"/>
    <hyperlink ref="I13" r:id="rId8" xr:uid="{F8B745A6-EEF5-4391-AD96-51D6DEC2DBC6}"/>
    <hyperlink ref="I14" r:id="rId9" xr:uid="{2B1EC324-E428-4E5C-9028-183EFE39DC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2023-06-06T20:10:24Z</dcterms:created>
  <dcterms:modified xsi:type="dcterms:W3CDTF">2023-06-06T20:14:00Z</dcterms:modified>
</cp:coreProperties>
</file>