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telli\Desktop\"/>
    </mc:Choice>
  </mc:AlternateContent>
  <xr:revisionPtr revIDLastSave="0" documentId="13_ncr:1_{A2472EBD-2DF7-4F00-B6A3-2633316F1D4A}" xr6:coauthVersionLast="36" xr6:coauthVersionMax="36" xr10:uidLastSave="{00000000-0000-0000-0000-000000000000}"/>
  <bookViews>
    <workbookView xWindow="0" yWindow="0" windowWidth="23040" windowHeight="9060" xr2:uid="{9D174EFA-FF79-4E7A-B9D9-81B0782E1748}"/>
  </bookViews>
  <sheets>
    <sheet name="AER Fin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1" i="1" l="1"/>
  <c r="E191" i="1" s="1"/>
  <c r="E190" i="1"/>
  <c r="D190" i="1"/>
  <c r="D189" i="1"/>
  <c r="E189" i="1" s="1"/>
  <c r="D188" i="1"/>
  <c r="E188" i="1" s="1"/>
  <c r="D187" i="1"/>
  <c r="E187" i="1" s="1"/>
  <c r="D186" i="1"/>
  <c r="E186" i="1" s="1"/>
  <c r="D185" i="1"/>
  <c r="E185" i="1" s="1"/>
  <c r="D184" i="1"/>
  <c r="E184" i="1" s="1"/>
  <c r="D183" i="1"/>
  <c r="E183" i="1" s="1"/>
  <c r="D182" i="1"/>
  <c r="E182" i="1" s="1"/>
  <c r="D181" i="1"/>
  <c r="E181" i="1" s="1"/>
  <c r="D180" i="1"/>
  <c r="E180" i="1" s="1"/>
  <c r="D179" i="1"/>
  <c r="E179" i="1" s="1"/>
  <c r="E178" i="1"/>
  <c r="D178" i="1"/>
  <c r="D177" i="1"/>
  <c r="E177" i="1" s="1"/>
  <c r="D176" i="1"/>
  <c r="E176" i="1" s="1"/>
  <c r="D175" i="1"/>
  <c r="E175" i="1" s="1"/>
  <c r="D174" i="1"/>
  <c r="E174" i="1" s="1"/>
  <c r="D173" i="1"/>
  <c r="E173" i="1" s="1"/>
  <c r="D172" i="1"/>
  <c r="E172" i="1" s="1"/>
  <c r="D171" i="1"/>
  <c r="E171" i="1" s="1"/>
  <c r="E170" i="1"/>
  <c r="D170" i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E158" i="1"/>
  <c r="D158" i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E138" i="1"/>
  <c r="D138" i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E82" i="1"/>
  <c r="D82" i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F64" i="1" s="1"/>
  <c r="G64" i="1" s="1"/>
  <c r="D63" i="1"/>
  <c r="E63" i="1" s="1"/>
  <c r="E62" i="1"/>
  <c r="D62" i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E50" i="1"/>
  <c r="D50" i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L9" i="1"/>
  <c r="J9" i="1"/>
  <c r="D9" i="1"/>
  <c r="E9" i="1" s="1"/>
  <c r="L8" i="1"/>
  <c r="J8" i="1"/>
  <c r="D8" i="1"/>
  <c r="E8" i="1" s="1"/>
  <c r="D7" i="1"/>
  <c r="E7" i="1" s="1"/>
  <c r="D6" i="1"/>
  <c r="E6" i="1" s="1"/>
  <c r="D5" i="1"/>
  <c r="E5" i="1" s="1"/>
  <c r="D4" i="1"/>
  <c r="E4" i="1" s="1"/>
  <c r="F4" i="1" s="1"/>
  <c r="G4" i="1" s="1"/>
  <c r="D3" i="1"/>
  <c r="E3" i="1" s="1"/>
  <c r="L2" i="1"/>
  <c r="F182" i="1" s="1"/>
  <c r="G182" i="1" s="1"/>
  <c r="F112" i="1" l="1"/>
  <c r="G112" i="1" s="1"/>
  <c r="F29" i="1"/>
  <c r="G29" i="1" s="1"/>
  <c r="F160" i="1"/>
  <c r="G160" i="1" s="1"/>
  <c r="J10" i="1"/>
  <c r="F18" i="1"/>
  <c r="G18" i="1" s="1"/>
  <c r="F25" i="1"/>
  <c r="G25" i="1" s="1"/>
  <c r="F80" i="1"/>
  <c r="G80" i="1" s="1"/>
  <c r="F100" i="1"/>
  <c r="G100" i="1" s="1"/>
  <c r="F6" i="1"/>
  <c r="G6" i="1" s="1"/>
  <c r="F52" i="1"/>
  <c r="G52" i="1" s="1"/>
  <c r="F8" i="1"/>
  <c r="G8" i="1" s="1"/>
  <c r="F32" i="1"/>
  <c r="G32" i="1" s="1"/>
  <c r="F40" i="1"/>
  <c r="G40" i="1" s="1"/>
  <c r="F128" i="1"/>
  <c r="G128" i="1" s="1"/>
  <c r="F84" i="1"/>
  <c r="G84" i="1" s="1"/>
  <c r="F16" i="1"/>
  <c r="G16" i="1" s="1"/>
  <c r="F12" i="1"/>
  <c r="G12" i="1" s="1"/>
  <c r="F20" i="1"/>
  <c r="G20" i="1" s="1"/>
  <c r="F48" i="1"/>
  <c r="G48" i="1" s="1"/>
  <c r="F68" i="1"/>
  <c r="G68" i="1" s="1"/>
  <c r="F176" i="1"/>
  <c r="G176" i="1" s="1"/>
  <c r="F34" i="1"/>
  <c r="G34" i="1" s="1"/>
  <c r="F42" i="1"/>
  <c r="G42" i="1" s="1"/>
  <c r="F96" i="1"/>
  <c r="G96" i="1" s="1"/>
  <c r="F9" i="1"/>
  <c r="G9" i="1" s="1"/>
  <c r="F14" i="1"/>
  <c r="G14" i="1" s="1"/>
  <c r="F22" i="1"/>
  <c r="G22" i="1" s="1"/>
  <c r="F144" i="1"/>
  <c r="G144" i="1" s="1"/>
  <c r="F116" i="1"/>
  <c r="G116" i="1" s="1"/>
  <c r="F132" i="1"/>
  <c r="G132" i="1" s="1"/>
  <c r="F5" i="1"/>
  <c r="G5" i="1" s="1"/>
  <c r="F7" i="1"/>
  <c r="G7" i="1" s="1"/>
  <c r="F11" i="1"/>
  <c r="G11" i="1" s="1"/>
  <c r="F15" i="1"/>
  <c r="G15" i="1" s="1"/>
  <c r="F19" i="1"/>
  <c r="G19" i="1" s="1"/>
  <c r="F30" i="1"/>
  <c r="G30" i="1" s="1"/>
  <c r="F56" i="1"/>
  <c r="G56" i="1" s="1"/>
  <c r="F33" i="1"/>
  <c r="G33" i="1" s="1"/>
  <c r="F162" i="1"/>
  <c r="G162" i="1" s="1"/>
  <c r="F178" i="1"/>
  <c r="G178" i="1" s="1"/>
  <c r="F10" i="1"/>
  <c r="G10" i="1" s="1"/>
  <c r="F26" i="1"/>
  <c r="G26" i="1" s="1"/>
  <c r="F36" i="1"/>
  <c r="G36" i="1" s="1"/>
  <c r="F44" i="1"/>
  <c r="G44" i="1" s="1"/>
  <c r="F60" i="1"/>
  <c r="G60" i="1" s="1"/>
  <c r="F76" i="1"/>
  <c r="G76" i="1" s="1"/>
  <c r="F92" i="1"/>
  <c r="G92" i="1" s="1"/>
  <c r="F108" i="1"/>
  <c r="G108" i="1" s="1"/>
  <c r="F124" i="1"/>
  <c r="G124" i="1" s="1"/>
  <c r="F140" i="1"/>
  <c r="G140" i="1" s="1"/>
  <c r="F156" i="1"/>
  <c r="G156" i="1" s="1"/>
  <c r="F172" i="1"/>
  <c r="G172" i="1" s="1"/>
  <c r="F188" i="1"/>
  <c r="G188" i="1" s="1"/>
  <c r="F17" i="1"/>
  <c r="G17" i="1" s="1"/>
  <c r="F152" i="1"/>
  <c r="G152" i="1" s="1"/>
  <c r="F41" i="1"/>
  <c r="G41" i="1" s="1"/>
  <c r="F50" i="1"/>
  <c r="G50" i="1" s="1"/>
  <c r="F130" i="1"/>
  <c r="G130" i="1" s="1"/>
  <c r="F24" i="1"/>
  <c r="G24" i="1" s="1"/>
  <c r="F31" i="1"/>
  <c r="G31" i="1" s="1"/>
  <c r="F39" i="1"/>
  <c r="G39" i="1" s="1"/>
  <c r="F54" i="1"/>
  <c r="G54" i="1" s="1"/>
  <c r="F70" i="1"/>
  <c r="G70" i="1" s="1"/>
  <c r="F86" i="1"/>
  <c r="G86" i="1" s="1"/>
  <c r="F102" i="1"/>
  <c r="G102" i="1" s="1"/>
  <c r="F118" i="1"/>
  <c r="G118" i="1" s="1"/>
  <c r="F134" i="1"/>
  <c r="G134" i="1" s="1"/>
  <c r="F150" i="1"/>
  <c r="G150" i="1" s="1"/>
  <c r="F166" i="1"/>
  <c r="G166" i="1" s="1"/>
  <c r="F191" i="1"/>
  <c r="G191" i="1" s="1"/>
  <c r="F189" i="1"/>
  <c r="G189" i="1" s="1"/>
  <c r="F187" i="1"/>
  <c r="G187" i="1" s="1"/>
  <c r="F185" i="1"/>
  <c r="G185" i="1" s="1"/>
  <c r="F183" i="1"/>
  <c r="G183" i="1" s="1"/>
  <c r="F181" i="1"/>
  <c r="G181" i="1" s="1"/>
  <c r="F179" i="1"/>
  <c r="G179" i="1" s="1"/>
  <c r="F177" i="1"/>
  <c r="G177" i="1" s="1"/>
  <c r="F175" i="1"/>
  <c r="G175" i="1" s="1"/>
  <c r="F173" i="1"/>
  <c r="G173" i="1" s="1"/>
  <c r="F171" i="1"/>
  <c r="G171" i="1" s="1"/>
  <c r="F169" i="1"/>
  <c r="G169" i="1" s="1"/>
  <c r="F167" i="1"/>
  <c r="G167" i="1" s="1"/>
  <c r="F165" i="1"/>
  <c r="G165" i="1" s="1"/>
  <c r="F163" i="1"/>
  <c r="G163" i="1" s="1"/>
  <c r="F161" i="1"/>
  <c r="G161" i="1" s="1"/>
  <c r="F159" i="1"/>
  <c r="G159" i="1" s="1"/>
  <c r="F157" i="1"/>
  <c r="G157" i="1" s="1"/>
  <c r="F155" i="1"/>
  <c r="G155" i="1" s="1"/>
  <c r="F153" i="1"/>
  <c r="G153" i="1" s="1"/>
  <c r="F151" i="1"/>
  <c r="G151" i="1" s="1"/>
  <c r="F149" i="1"/>
  <c r="G149" i="1" s="1"/>
  <c r="F147" i="1"/>
  <c r="G147" i="1" s="1"/>
  <c r="F145" i="1"/>
  <c r="G145" i="1" s="1"/>
  <c r="F143" i="1"/>
  <c r="G143" i="1" s="1"/>
  <c r="F141" i="1"/>
  <c r="G141" i="1" s="1"/>
  <c r="F139" i="1"/>
  <c r="G139" i="1" s="1"/>
  <c r="F137" i="1"/>
  <c r="G137" i="1" s="1"/>
  <c r="F135" i="1"/>
  <c r="G135" i="1" s="1"/>
  <c r="F133" i="1"/>
  <c r="G133" i="1" s="1"/>
  <c r="F131" i="1"/>
  <c r="G131" i="1" s="1"/>
  <c r="F129" i="1"/>
  <c r="G129" i="1" s="1"/>
  <c r="F127" i="1"/>
  <c r="G127" i="1" s="1"/>
  <c r="F125" i="1"/>
  <c r="G125" i="1" s="1"/>
  <c r="F123" i="1"/>
  <c r="G123" i="1" s="1"/>
  <c r="F121" i="1"/>
  <c r="G121" i="1" s="1"/>
  <c r="F119" i="1"/>
  <c r="G119" i="1" s="1"/>
  <c r="F117" i="1"/>
  <c r="G117" i="1" s="1"/>
  <c r="F115" i="1"/>
  <c r="G115" i="1" s="1"/>
  <c r="F113" i="1"/>
  <c r="G113" i="1" s="1"/>
  <c r="F111" i="1"/>
  <c r="G111" i="1" s="1"/>
  <c r="F109" i="1"/>
  <c r="G109" i="1" s="1"/>
  <c r="F107" i="1"/>
  <c r="G107" i="1" s="1"/>
  <c r="F105" i="1"/>
  <c r="G105" i="1" s="1"/>
  <c r="F103" i="1"/>
  <c r="G103" i="1" s="1"/>
  <c r="F101" i="1"/>
  <c r="G101" i="1" s="1"/>
  <c r="F99" i="1"/>
  <c r="G99" i="1" s="1"/>
  <c r="F97" i="1"/>
  <c r="G97" i="1" s="1"/>
  <c r="F95" i="1"/>
  <c r="G95" i="1" s="1"/>
  <c r="F93" i="1"/>
  <c r="G93" i="1" s="1"/>
  <c r="F91" i="1"/>
  <c r="G91" i="1" s="1"/>
  <c r="F89" i="1"/>
  <c r="G89" i="1" s="1"/>
  <c r="F87" i="1"/>
  <c r="G87" i="1" s="1"/>
  <c r="F85" i="1"/>
  <c r="G85" i="1" s="1"/>
  <c r="F83" i="1"/>
  <c r="G83" i="1" s="1"/>
  <c r="F81" i="1"/>
  <c r="G81" i="1" s="1"/>
  <c r="F79" i="1"/>
  <c r="G79" i="1" s="1"/>
  <c r="F77" i="1"/>
  <c r="G77" i="1" s="1"/>
  <c r="F75" i="1"/>
  <c r="G75" i="1" s="1"/>
  <c r="F73" i="1"/>
  <c r="G73" i="1" s="1"/>
  <c r="F71" i="1"/>
  <c r="G71" i="1" s="1"/>
  <c r="F69" i="1"/>
  <c r="G69" i="1" s="1"/>
  <c r="F67" i="1"/>
  <c r="G67" i="1" s="1"/>
  <c r="F65" i="1"/>
  <c r="G65" i="1" s="1"/>
  <c r="F63" i="1"/>
  <c r="G63" i="1" s="1"/>
  <c r="F61" i="1"/>
  <c r="G61" i="1" s="1"/>
  <c r="F59" i="1"/>
  <c r="G59" i="1" s="1"/>
  <c r="F57" i="1"/>
  <c r="G57" i="1" s="1"/>
  <c r="F55" i="1"/>
  <c r="G55" i="1" s="1"/>
  <c r="F53" i="1"/>
  <c r="G53" i="1" s="1"/>
  <c r="F51" i="1"/>
  <c r="G51" i="1" s="1"/>
  <c r="F49" i="1"/>
  <c r="G49" i="1" s="1"/>
  <c r="F47" i="1"/>
  <c r="G47" i="1" s="1"/>
  <c r="F45" i="1"/>
  <c r="G45" i="1" s="1"/>
  <c r="L10" i="1"/>
  <c r="F27" i="1"/>
  <c r="G27" i="1" s="1"/>
  <c r="F37" i="1"/>
  <c r="G37" i="1" s="1"/>
  <c r="F58" i="1"/>
  <c r="G58" i="1" s="1"/>
  <c r="F74" i="1"/>
  <c r="G74" i="1" s="1"/>
  <c r="F90" i="1"/>
  <c r="G90" i="1" s="1"/>
  <c r="F106" i="1"/>
  <c r="G106" i="1" s="1"/>
  <c r="F122" i="1"/>
  <c r="G122" i="1" s="1"/>
  <c r="F138" i="1"/>
  <c r="G138" i="1" s="1"/>
  <c r="F154" i="1"/>
  <c r="G154" i="1" s="1"/>
  <c r="F170" i="1"/>
  <c r="G170" i="1" s="1"/>
  <c r="F186" i="1"/>
  <c r="G186" i="1" s="1"/>
  <c r="F23" i="1"/>
  <c r="G23" i="1" s="1"/>
  <c r="F35" i="1"/>
  <c r="G35" i="1" s="1"/>
  <c r="F43" i="1"/>
  <c r="G43" i="1" s="1"/>
  <c r="F46" i="1"/>
  <c r="G46" i="1" s="1"/>
  <c r="F62" i="1"/>
  <c r="G62" i="1" s="1"/>
  <c r="F78" i="1"/>
  <c r="G78" i="1" s="1"/>
  <c r="F94" i="1"/>
  <c r="G94" i="1" s="1"/>
  <c r="F110" i="1"/>
  <c r="G110" i="1" s="1"/>
  <c r="F126" i="1"/>
  <c r="G126" i="1" s="1"/>
  <c r="F142" i="1"/>
  <c r="G142" i="1" s="1"/>
  <c r="F158" i="1"/>
  <c r="G158" i="1" s="1"/>
  <c r="F174" i="1"/>
  <c r="G174" i="1" s="1"/>
  <c r="F190" i="1"/>
  <c r="G190" i="1" s="1"/>
  <c r="F148" i="1"/>
  <c r="G148" i="1" s="1"/>
  <c r="F164" i="1"/>
  <c r="G164" i="1" s="1"/>
  <c r="F180" i="1"/>
  <c r="G180" i="1" s="1"/>
  <c r="F3" i="1"/>
  <c r="G3" i="1" s="1"/>
  <c r="F13" i="1"/>
  <c r="G13" i="1" s="1"/>
  <c r="F21" i="1"/>
  <c r="G21" i="1" s="1"/>
  <c r="F72" i="1"/>
  <c r="G72" i="1" s="1"/>
  <c r="F88" i="1"/>
  <c r="G88" i="1" s="1"/>
  <c r="F104" i="1"/>
  <c r="G104" i="1" s="1"/>
  <c r="F120" i="1"/>
  <c r="G120" i="1" s="1"/>
  <c r="F136" i="1"/>
  <c r="G136" i="1" s="1"/>
  <c r="F168" i="1"/>
  <c r="G168" i="1" s="1"/>
  <c r="F184" i="1"/>
  <c r="G184" i="1" s="1"/>
  <c r="F38" i="1"/>
  <c r="G38" i="1" s="1"/>
  <c r="F28" i="1"/>
  <c r="G28" i="1" s="1"/>
  <c r="F66" i="1"/>
  <c r="G66" i="1" s="1"/>
  <c r="F82" i="1"/>
  <c r="G82" i="1" s="1"/>
  <c r="F98" i="1"/>
  <c r="G98" i="1" s="1"/>
  <c r="F114" i="1"/>
  <c r="G114" i="1" s="1"/>
  <c r="F146" i="1"/>
  <c r="G146" i="1" s="1"/>
  <c r="L7" i="1" l="1"/>
  <c r="J7" i="1"/>
</calcChain>
</file>

<file path=xl/sharedStrings.xml><?xml version="1.0" encoding="utf-8"?>
<sst xmlns="http://schemas.openxmlformats.org/spreadsheetml/2006/main" count="24" uniqueCount="20">
  <si>
    <t>Data</t>
  </si>
  <si>
    <t>Fibre</t>
  </si>
  <si>
    <t>Matrice</t>
  </si>
  <si>
    <r>
      <t>E</t>
    </r>
    <r>
      <rPr>
        <b/>
        <vertAlign val="subscript"/>
        <sz val="8"/>
        <color rgb="FF000000"/>
        <rFont val="Helvetica Neue"/>
        <family val="2"/>
      </rPr>
      <t>f</t>
    </r>
    <r>
      <rPr>
        <b/>
        <sz val="12"/>
        <color rgb="FF000000"/>
        <rFont val="Helvetica Neue"/>
        <family val="2"/>
      </rPr>
      <t>/E</t>
    </r>
    <r>
      <rPr>
        <b/>
        <vertAlign val="subscript"/>
        <sz val="8"/>
        <color rgb="FF000000"/>
        <rFont val="Helvetica Neue"/>
        <family val="2"/>
      </rPr>
      <t>m</t>
    </r>
  </si>
  <si>
    <t>l</t>
  </si>
  <si>
    <t>d</t>
  </si>
  <si>
    <t>l/d</t>
  </si>
  <si>
    <t>ζ</t>
  </si>
  <si>
    <t>η</t>
  </si>
  <si>
    <r>
      <t>E</t>
    </r>
    <r>
      <rPr>
        <b/>
        <vertAlign val="subscript"/>
        <sz val="8"/>
        <color rgb="FF000000"/>
        <rFont val="Helvetica Neue"/>
        <family val="2"/>
      </rPr>
      <t>c</t>
    </r>
    <r>
      <rPr>
        <b/>
        <sz val="12"/>
        <color rgb="FF000000"/>
        <rFont val="Helvetica Neue"/>
        <family val="2"/>
      </rPr>
      <t xml:space="preserve"> [GPa]</t>
    </r>
  </si>
  <si>
    <t>E [GPa]</t>
  </si>
  <si>
    <t>Fiber volume content (0-1)</t>
  </si>
  <si>
    <t>Result</t>
  </si>
  <si>
    <t>st. dev.</t>
  </si>
  <si>
    <t>±</t>
  </si>
  <si>
    <t>L [µm]</t>
  </si>
  <si>
    <t>D [µm]</t>
  </si>
  <si>
    <t xml:space="preserve"> </t>
  </si>
  <si>
    <t>L/D</t>
  </si>
  <si>
    <t>AER rCFs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</si>
</sst>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>
    <font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b/>
      <vertAlign val="subscript"/>
      <sz val="8"/>
      <color rgb="FF000000"/>
      <name val="Helvetica Neue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  <font>
      <b/>
      <sz val="12"/>
      <color theme="0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Alignment="1">
      <alignment horizontal="center"/>
    </xf>
    <xf numFmtId="0" fontId="1" fillId="3" borderId="0" xfId="0" applyFont="1" applyFill="1" applyAlignment="1"/>
    <xf numFmtId="2" fontId="0" fillId="0" borderId="0" xfId="0" applyNumberFormat="1"/>
    <xf numFmtId="0" fontId="1" fillId="0" borderId="0" xfId="0" applyFont="1" applyAlignment="1"/>
    <xf numFmtId="2" fontId="3" fillId="4" borderId="0" xfId="0" applyNumberFormat="1" applyFont="1" applyFill="1" applyAlignment="1"/>
    <xf numFmtId="0" fontId="0" fillId="3" borderId="0" xfId="0" applyFill="1"/>
    <xf numFmtId="164" fontId="4" fillId="0" borderId="0" xfId="0" applyNumberFormat="1" applyFont="1"/>
    <xf numFmtId="164" fontId="0" fillId="0" borderId="0" xfId="0" applyNumberFormat="1"/>
    <xf numFmtId="0" fontId="1" fillId="3" borderId="0" xfId="0" applyFont="1" applyFill="1" applyAlignment="1">
      <alignment horizontal="center"/>
    </xf>
    <xf numFmtId="0" fontId="4" fillId="0" borderId="0" xfId="0" applyFont="1"/>
    <xf numFmtId="2" fontId="5" fillId="5" borderId="0" xfId="0" applyNumberFormat="1" applyFont="1" applyFill="1" applyAlignment="1"/>
    <xf numFmtId="2" fontId="5" fillId="5" borderId="0" xfId="0" applyNumberFormat="1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0B2B9-68DC-47AD-8D9D-EA8AD6A093FE}">
  <dimension ref="A1:DY1613"/>
  <sheetViews>
    <sheetView tabSelected="1" zoomScale="70" zoomScaleNormal="70" workbookViewId="0">
      <selection activeCell="N17" sqref="N17"/>
    </sheetView>
  </sheetViews>
  <sheetFormatPr defaultColWidth="11.19921875" defaultRowHeight="15.6"/>
  <cols>
    <col min="15" max="15" width="12.19921875" customWidth="1"/>
    <col min="16" max="17" width="12.296875" bestFit="1" customWidth="1"/>
  </cols>
  <sheetData>
    <row r="1" spans="1:129">
      <c r="B1" s="1" t="s">
        <v>19</v>
      </c>
      <c r="C1" s="1"/>
      <c r="I1" s="2" t="s">
        <v>0</v>
      </c>
      <c r="J1" s="2" t="s">
        <v>1</v>
      </c>
      <c r="K1" s="2" t="s">
        <v>2</v>
      </c>
      <c r="L1" s="2" t="s">
        <v>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</row>
    <row r="2" spans="1:129">
      <c r="B2" t="s">
        <v>4</v>
      </c>
      <c r="C2" t="s">
        <v>5</v>
      </c>
      <c r="D2" t="s">
        <v>6</v>
      </c>
      <c r="E2" s="4" t="s">
        <v>7</v>
      </c>
      <c r="F2" s="4" t="s">
        <v>8</v>
      </c>
      <c r="G2" s="4" t="s">
        <v>9</v>
      </c>
      <c r="I2" s="2" t="s">
        <v>10</v>
      </c>
      <c r="J2" s="5">
        <v>102</v>
      </c>
      <c r="K2" s="5">
        <v>2.6</v>
      </c>
      <c r="L2" s="6">
        <f>J2/K2</f>
        <v>39.230769230769226</v>
      </c>
      <c r="Q2" s="3"/>
    </row>
    <row r="3" spans="1:129">
      <c r="A3">
        <v>1</v>
      </c>
      <c r="B3" s="7">
        <v>98.926000000000002</v>
      </c>
      <c r="C3" s="7">
        <v>6.5</v>
      </c>
      <c r="D3" s="8">
        <f>B3/C3</f>
        <v>15.219384615384616</v>
      </c>
      <c r="E3" s="8">
        <f>2*D3</f>
        <v>30.438769230769232</v>
      </c>
      <c r="F3" s="8">
        <f>(L$2-1)/(L$2+E3)</f>
        <v>0.54874440214463005</v>
      </c>
      <c r="G3" s="8">
        <f>K$2*(1+(F3*E3*L$4))/(1-(F3*L$4))</f>
        <v>9.5076373968124734</v>
      </c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</row>
    <row r="4" spans="1:129">
      <c r="A4">
        <v>2</v>
      </c>
      <c r="B4" s="7">
        <v>14.302</v>
      </c>
      <c r="C4" s="7">
        <v>6.5</v>
      </c>
      <c r="D4" s="8">
        <f>B4/C4</f>
        <v>2.2003076923076921</v>
      </c>
      <c r="E4" s="8">
        <f t="shared" ref="E4:E67" si="0">2*D4</f>
        <v>4.4006153846153842</v>
      </c>
      <c r="F4" s="8">
        <f t="shared" ref="F4:F67" si="1">(L$2-1)/(L$2+E4)</f>
        <v>0.87622177402293333</v>
      </c>
      <c r="G4" s="8">
        <f t="shared" ref="G4:G67" si="2">K$2*(1+(F4*E4*L$4))/(1-(F4*L$4))</f>
        <v>4.5953766322885663</v>
      </c>
      <c r="I4" s="9" t="s">
        <v>11</v>
      </c>
      <c r="J4" s="9"/>
      <c r="K4" s="9"/>
      <c r="L4" s="5">
        <v>0.14199999999999999</v>
      </c>
      <c r="S4" s="3"/>
      <c r="T4" s="3"/>
      <c r="U4" s="3"/>
      <c r="V4" s="3"/>
      <c r="W4" s="3"/>
      <c r="X4" s="3"/>
      <c r="Y4" s="3"/>
      <c r="Z4" s="3"/>
    </row>
    <row r="5" spans="1:129">
      <c r="A5">
        <v>3</v>
      </c>
      <c r="B5" s="7">
        <v>13.638999999999999</v>
      </c>
      <c r="C5" s="7">
        <v>6.5</v>
      </c>
      <c r="D5" s="8">
        <f>B5/C5</f>
        <v>2.0983076923076922</v>
      </c>
      <c r="E5" s="8">
        <f t="shared" si="0"/>
        <v>4.1966153846153844</v>
      </c>
      <c r="F5" s="8">
        <f t="shared" si="1"/>
        <v>0.88033782299718721</v>
      </c>
      <c r="G5" s="8">
        <f t="shared" si="2"/>
        <v>4.5303120939629382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129">
      <c r="A6">
        <v>4</v>
      </c>
      <c r="B6" s="10">
        <v>20.016999999999999</v>
      </c>
      <c r="C6" s="7">
        <v>6.5</v>
      </c>
      <c r="D6" s="8">
        <f>B6/C6</f>
        <v>3.0795384615384616</v>
      </c>
      <c r="E6" s="8">
        <f t="shared" si="0"/>
        <v>6.1590769230769231</v>
      </c>
      <c r="F6" s="8">
        <f t="shared" si="1"/>
        <v>0.84227580550038295</v>
      </c>
      <c r="G6" s="8">
        <f t="shared" si="2"/>
        <v>5.1286840779681775</v>
      </c>
      <c r="H6" s="4"/>
      <c r="I6" s="9" t="s">
        <v>12</v>
      </c>
      <c r="J6" s="9"/>
      <c r="K6" s="2"/>
      <c r="L6" s="2" t="s">
        <v>13</v>
      </c>
    </row>
    <row r="7" spans="1:129">
      <c r="A7">
        <v>5</v>
      </c>
      <c r="B7" s="10">
        <v>19.75</v>
      </c>
      <c r="C7" s="7">
        <v>6.5</v>
      </c>
      <c r="D7" s="8">
        <f t="shared" ref="D7:D70" si="3">B7/C7</f>
        <v>3.0384615384615383</v>
      </c>
      <c r="E7" s="8">
        <f t="shared" si="0"/>
        <v>6.0769230769230766</v>
      </c>
      <c r="F7" s="8">
        <f t="shared" si="1"/>
        <v>0.84380305602716466</v>
      </c>
      <c r="G7" s="8">
        <f t="shared" si="2"/>
        <v>5.1048157306925193</v>
      </c>
      <c r="I7" s="2" t="s">
        <v>10</v>
      </c>
      <c r="J7" s="11">
        <f>AVERAGE(G:G)</f>
        <v>8.0493175211428323</v>
      </c>
      <c r="K7" s="12" t="s">
        <v>14</v>
      </c>
      <c r="L7" s="11">
        <f>STDEV(G:G)</f>
        <v>2.0239721688787697</v>
      </c>
    </row>
    <row r="8" spans="1:129">
      <c r="A8">
        <v>6</v>
      </c>
      <c r="B8" s="10">
        <v>52.292000000000002</v>
      </c>
      <c r="C8" s="7">
        <v>6.5</v>
      </c>
      <c r="D8" s="8">
        <f t="shared" si="3"/>
        <v>8.0449230769230766</v>
      </c>
      <c r="E8" s="8">
        <f t="shared" si="0"/>
        <v>16.089846153846153</v>
      </c>
      <c r="F8" s="8">
        <f t="shared" si="1"/>
        <v>0.69107635489899433</v>
      </c>
      <c r="G8" s="8">
        <f t="shared" si="2"/>
        <v>7.4348533695963877</v>
      </c>
      <c r="I8" s="2" t="s">
        <v>15</v>
      </c>
      <c r="J8" s="11">
        <f>AVERAGE(B:B)</f>
        <v>74.602829100529064</v>
      </c>
      <c r="K8" s="12" t="s">
        <v>14</v>
      </c>
      <c r="L8" s="11">
        <f>STDEV(B:B)</f>
        <v>48.335862293555309</v>
      </c>
    </row>
    <row r="9" spans="1:129">
      <c r="A9">
        <v>7</v>
      </c>
      <c r="B9" s="10">
        <v>14.89</v>
      </c>
      <c r="C9" s="7">
        <v>6.5</v>
      </c>
      <c r="D9" s="8">
        <f t="shared" si="3"/>
        <v>2.2907692307692309</v>
      </c>
      <c r="E9" s="8">
        <f t="shared" si="0"/>
        <v>4.5815384615384618</v>
      </c>
      <c r="F9" s="8">
        <f t="shared" si="1"/>
        <v>0.87260341316103651</v>
      </c>
      <c r="G9" s="8">
        <f t="shared" si="2"/>
        <v>4.6525022505641438</v>
      </c>
      <c r="I9" s="2" t="s">
        <v>16</v>
      </c>
      <c r="J9" s="11">
        <f>AVERAGE(C:C)</f>
        <v>6.5</v>
      </c>
      <c r="K9" s="12" t="s">
        <v>14</v>
      </c>
      <c r="L9" s="11">
        <f>STDEV(C:C)</f>
        <v>0</v>
      </c>
    </row>
    <row r="10" spans="1:129">
      <c r="A10">
        <v>8</v>
      </c>
      <c r="B10" s="10">
        <v>20.902999999999999</v>
      </c>
      <c r="C10" s="7">
        <v>6.5</v>
      </c>
      <c r="D10" s="8">
        <f t="shared" si="3"/>
        <v>3.2158461538461536</v>
      </c>
      <c r="E10" s="8">
        <f t="shared" si="0"/>
        <v>6.4316923076923072</v>
      </c>
      <c r="F10" s="8">
        <f t="shared" si="1"/>
        <v>0.83724722546040176</v>
      </c>
      <c r="G10" s="8">
        <f t="shared" si="2"/>
        <v>5.2071892627304326</v>
      </c>
      <c r="H10" t="s">
        <v>17</v>
      </c>
      <c r="I10" s="2" t="s">
        <v>18</v>
      </c>
      <c r="J10" s="11">
        <f>AVERAGE(D:D)</f>
        <v>11.477358323158324</v>
      </c>
      <c r="K10" s="12" t="s">
        <v>14</v>
      </c>
      <c r="L10" s="11">
        <f>STDEV(D:D)</f>
        <v>7.4362865067008217</v>
      </c>
    </row>
    <row r="11" spans="1:129">
      <c r="A11">
        <v>9</v>
      </c>
      <c r="B11" s="10">
        <v>135.94</v>
      </c>
      <c r="C11" s="7">
        <v>6.5</v>
      </c>
      <c r="D11" s="8">
        <f t="shared" si="3"/>
        <v>20.913846153846155</v>
      </c>
      <c r="E11" s="8">
        <f t="shared" si="0"/>
        <v>41.82769230769231</v>
      </c>
      <c r="F11" s="8">
        <f t="shared" si="1"/>
        <v>0.47164439720619494</v>
      </c>
      <c r="G11" s="8">
        <f t="shared" si="2"/>
        <v>10.592949500908272</v>
      </c>
    </row>
    <row r="12" spans="1:129">
      <c r="A12">
        <v>10</v>
      </c>
      <c r="B12" s="10">
        <v>71.537999999999997</v>
      </c>
      <c r="C12" s="7">
        <v>6.5</v>
      </c>
      <c r="D12" s="8">
        <f t="shared" si="3"/>
        <v>11.005846153846154</v>
      </c>
      <c r="E12" s="8">
        <f t="shared" si="0"/>
        <v>22.011692307692307</v>
      </c>
      <c r="F12" s="8">
        <f t="shared" si="1"/>
        <v>0.62425265527185758</v>
      </c>
      <c r="G12" s="8">
        <f t="shared" si="2"/>
        <v>8.4194579350531562</v>
      </c>
    </row>
    <row r="13" spans="1:129">
      <c r="A13">
        <v>11</v>
      </c>
      <c r="B13" s="10">
        <v>23.893999999999998</v>
      </c>
      <c r="C13" s="7">
        <v>6.5</v>
      </c>
      <c r="D13" s="8">
        <f t="shared" si="3"/>
        <v>3.6759999999999997</v>
      </c>
      <c r="E13" s="8">
        <f t="shared" si="0"/>
        <v>7.3519999999999994</v>
      </c>
      <c r="F13" s="8">
        <f t="shared" si="1"/>
        <v>0.82070623670687082</v>
      </c>
      <c r="G13" s="8">
        <f t="shared" si="2"/>
        <v>5.4645285901734946</v>
      </c>
    </row>
    <row r="14" spans="1:129">
      <c r="A14">
        <v>12</v>
      </c>
      <c r="B14" s="10">
        <v>26.273</v>
      </c>
      <c r="C14" s="7">
        <v>6.5</v>
      </c>
      <c r="D14" s="8">
        <f t="shared" si="3"/>
        <v>4.0419999999999998</v>
      </c>
      <c r="E14" s="8">
        <f t="shared" si="0"/>
        <v>8.0839999999999996</v>
      </c>
      <c r="F14" s="8">
        <f t="shared" si="1"/>
        <v>0.80800920837858392</v>
      </c>
      <c r="G14" s="8">
        <f t="shared" si="2"/>
        <v>5.6611384042400799</v>
      </c>
    </row>
    <row r="15" spans="1:129">
      <c r="A15">
        <v>13</v>
      </c>
      <c r="B15" s="10">
        <v>39.802</v>
      </c>
      <c r="C15" s="7">
        <v>6.5</v>
      </c>
      <c r="D15" s="8">
        <f t="shared" si="3"/>
        <v>6.123384615384615</v>
      </c>
      <c r="E15" s="8">
        <f t="shared" si="0"/>
        <v>12.24676923076923</v>
      </c>
      <c r="F15" s="8">
        <f t="shared" si="1"/>
        <v>0.74266894597793209</v>
      </c>
      <c r="G15" s="8">
        <f t="shared" si="2"/>
        <v>6.6603799289716239</v>
      </c>
    </row>
    <row r="16" spans="1:129">
      <c r="A16">
        <v>14</v>
      </c>
      <c r="B16" s="10">
        <v>44.81</v>
      </c>
      <c r="C16" s="7">
        <v>6.5</v>
      </c>
      <c r="D16" s="8">
        <f t="shared" si="3"/>
        <v>6.8938461538461544</v>
      </c>
      <c r="E16" s="8">
        <f t="shared" si="0"/>
        <v>13.787692307692309</v>
      </c>
      <c r="F16" s="8">
        <f t="shared" si="1"/>
        <v>0.72108409262375939</v>
      </c>
      <c r="G16" s="8">
        <f t="shared" si="2"/>
        <v>6.9859354676028742</v>
      </c>
    </row>
    <row r="17" spans="1:13">
      <c r="A17">
        <v>15</v>
      </c>
      <c r="B17" s="10">
        <v>74.921000000000006</v>
      </c>
      <c r="C17" s="7">
        <v>6.5</v>
      </c>
      <c r="D17" s="8">
        <f t="shared" si="3"/>
        <v>11.526307692307693</v>
      </c>
      <c r="E17" s="8">
        <f t="shared" si="0"/>
        <v>23.052615384615386</v>
      </c>
      <c r="F17" s="8">
        <f t="shared" si="1"/>
        <v>0.61381971238162047</v>
      </c>
      <c r="G17" s="8">
        <f t="shared" si="2"/>
        <v>8.5713332564841505</v>
      </c>
    </row>
    <row r="18" spans="1:13">
      <c r="A18">
        <v>16</v>
      </c>
      <c r="B18" s="10">
        <v>40.091999999999999</v>
      </c>
      <c r="C18" s="7">
        <v>6.5</v>
      </c>
      <c r="D18" s="8">
        <f t="shared" si="3"/>
        <v>6.1680000000000001</v>
      </c>
      <c r="E18" s="8">
        <f t="shared" si="0"/>
        <v>12.336</v>
      </c>
      <c r="F18" s="8">
        <f t="shared" si="1"/>
        <v>0.74138383693732401</v>
      </c>
      <c r="G18" s="8">
        <f t="shared" si="2"/>
        <v>6.6798251506350512</v>
      </c>
    </row>
    <row r="19" spans="1:13">
      <c r="A19">
        <v>17</v>
      </c>
      <c r="B19" s="10">
        <v>108.55</v>
      </c>
      <c r="C19" s="7">
        <v>6.5</v>
      </c>
      <c r="D19" s="8">
        <f t="shared" si="3"/>
        <v>16.7</v>
      </c>
      <c r="E19" s="8">
        <f t="shared" si="0"/>
        <v>33.4</v>
      </c>
      <c r="F19" s="8">
        <f t="shared" si="1"/>
        <v>0.5263715314552001</v>
      </c>
      <c r="G19" s="8">
        <f t="shared" si="2"/>
        <v>9.8252182970744908</v>
      </c>
    </row>
    <row r="20" spans="1:13">
      <c r="A20">
        <v>18</v>
      </c>
      <c r="B20" s="10">
        <v>81.777000000000001</v>
      </c>
      <c r="C20" s="7">
        <v>6.5</v>
      </c>
      <c r="D20" s="8">
        <f t="shared" si="3"/>
        <v>12.581076923076923</v>
      </c>
      <c r="E20" s="8">
        <f t="shared" si="0"/>
        <v>25.162153846153846</v>
      </c>
      <c r="F20" s="8">
        <f t="shared" si="1"/>
        <v>0.59371072788696322</v>
      </c>
      <c r="G20" s="8">
        <f t="shared" si="2"/>
        <v>8.8626790180213799</v>
      </c>
    </row>
    <row r="21" spans="1:13">
      <c r="A21">
        <v>19</v>
      </c>
      <c r="B21" s="10">
        <v>96.494</v>
      </c>
      <c r="C21" s="7">
        <v>6.5</v>
      </c>
      <c r="D21" s="8">
        <f t="shared" si="3"/>
        <v>14.845230769230769</v>
      </c>
      <c r="E21" s="8">
        <f t="shared" si="0"/>
        <v>29.690461538461538</v>
      </c>
      <c r="F21" s="8">
        <f t="shared" si="1"/>
        <v>0.55470235809887769</v>
      </c>
      <c r="G21" s="8">
        <f t="shared" si="2"/>
        <v>9.4226954196864074</v>
      </c>
      <c r="L21" s="3"/>
      <c r="M21" s="3"/>
    </row>
    <row r="22" spans="1:13">
      <c r="A22">
        <v>20</v>
      </c>
      <c r="B22" s="10">
        <v>33.142000000000003</v>
      </c>
      <c r="C22" s="7">
        <v>6.5</v>
      </c>
      <c r="D22" s="8">
        <f t="shared" si="3"/>
        <v>5.0987692307692312</v>
      </c>
      <c r="E22" s="8">
        <f t="shared" si="0"/>
        <v>10.197538461538462</v>
      </c>
      <c r="F22" s="8">
        <f t="shared" si="1"/>
        <v>0.773458995779435</v>
      </c>
      <c r="G22" s="8">
        <f t="shared" si="2"/>
        <v>6.1921062220932397</v>
      </c>
      <c r="L22" s="3"/>
      <c r="M22" s="3"/>
    </row>
    <row r="23" spans="1:13">
      <c r="A23">
        <v>21</v>
      </c>
      <c r="B23" s="10">
        <v>55.575000000000003</v>
      </c>
      <c r="C23" s="7">
        <v>6.5</v>
      </c>
      <c r="D23" s="8">
        <f t="shared" si="3"/>
        <v>8.5500000000000007</v>
      </c>
      <c r="E23" s="8">
        <f t="shared" si="0"/>
        <v>17.100000000000001</v>
      </c>
      <c r="F23" s="8">
        <f t="shared" si="1"/>
        <v>0.67868359961764302</v>
      </c>
      <c r="G23" s="8">
        <f t="shared" si="2"/>
        <v>7.6190145770303719</v>
      </c>
      <c r="L23" s="3"/>
      <c r="M23" s="3"/>
    </row>
    <row r="24" spans="1:13">
      <c r="A24">
        <v>22</v>
      </c>
      <c r="B24" s="10">
        <v>107.06</v>
      </c>
      <c r="C24" s="7">
        <v>6.5</v>
      </c>
      <c r="D24" s="8">
        <f t="shared" si="3"/>
        <v>16.470769230769232</v>
      </c>
      <c r="E24" s="8">
        <f t="shared" si="0"/>
        <v>32.941538461538464</v>
      </c>
      <c r="F24" s="8">
        <f t="shared" si="1"/>
        <v>0.52971521145975431</v>
      </c>
      <c r="G24" s="8">
        <f t="shared" si="2"/>
        <v>9.7778937425230446</v>
      </c>
      <c r="L24" s="3"/>
      <c r="M24" s="3"/>
    </row>
    <row r="25" spans="1:13">
      <c r="A25">
        <v>23</v>
      </c>
      <c r="B25" s="10">
        <v>61.712000000000003</v>
      </c>
      <c r="C25" s="7">
        <v>6.5</v>
      </c>
      <c r="D25" s="8">
        <f t="shared" si="3"/>
        <v>9.4941538461538464</v>
      </c>
      <c r="E25" s="8">
        <f t="shared" si="0"/>
        <v>18.988307692307693</v>
      </c>
      <c r="F25" s="8">
        <f t="shared" si="1"/>
        <v>0.65667082426061774</v>
      </c>
      <c r="G25" s="8">
        <f t="shared" si="2"/>
        <v>7.9443705435438323</v>
      </c>
      <c r="L25" s="3"/>
      <c r="M25" s="3"/>
    </row>
    <row r="26" spans="1:13">
      <c r="A26">
        <v>24</v>
      </c>
      <c r="B26" s="10">
        <v>60.32</v>
      </c>
      <c r="C26" s="7">
        <v>6.5</v>
      </c>
      <c r="D26" s="8">
        <f t="shared" si="3"/>
        <v>9.2799999999999994</v>
      </c>
      <c r="E26" s="8">
        <f t="shared" si="0"/>
        <v>18.559999999999999</v>
      </c>
      <c r="F26" s="8">
        <f t="shared" si="1"/>
        <v>0.66153764242359703</v>
      </c>
      <c r="G26" s="8">
        <f t="shared" si="2"/>
        <v>7.8726306863756159</v>
      </c>
      <c r="L26" s="3"/>
      <c r="M26" s="3"/>
    </row>
    <row r="27" spans="1:13">
      <c r="A27">
        <v>25</v>
      </c>
      <c r="B27" s="10">
        <v>65.304000000000002</v>
      </c>
      <c r="C27" s="7">
        <v>6.5</v>
      </c>
      <c r="D27" s="8">
        <f t="shared" si="3"/>
        <v>10.046769230769231</v>
      </c>
      <c r="E27" s="8">
        <f t="shared" si="0"/>
        <v>20.093538461538461</v>
      </c>
      <c r="F27" s="8">
        <f t="shared" si="1"/>
        <v>0.64443683741001223</v>
      </c>
      <c r="G27" s="8">
        <f t="shared" si="2"/>
        <v>8.1242249205728463</v>
      </c>
      <c r="L27" s="3"/>
      <c r="M27" s="3"/>
    </row>
    <row r="28" spans="1:13">
      <c r="A28">
        <v>26</v>
      </c>
      <c r="B28" s="10">
        <v>154.22</v>
      </c>
      <c r="C28" s="7">
        <v>6.5</v>
      </c>
      <c r="D28" s="8">
        <f t="shared" si="3"/>
        <v>23.726153846153846</v>
      </c>
      <c r="E28" s="8">
        <f t="shared" si="0"/>
        <v>47.452307692307691</v>
      </c>
      <c r="F28" s="8">
        <f t="shared" si="1"/>
        <v>0.44104074968053381</v>
      </c>
      <c r="G28" s="8">
        <f t="shared" si="2"/>
        <v>11.01671847362412</v>
      </c>
      <c r="L28" s="3"/>
      <c r="M28" s="3"/>
    </row>
    <row r="29" spans="1:13">
      <c r="A29">
        <v>27</v>
      </c>
      <c r="B29" s="10">
        <v>27.125</v>
      </c>
      <c r="C29" s="7">
        <v>6.5</v>
      </c>
      <c r="D29" s="8">
        <f t="shared" si="3"/>
        <v>4.1730769230769234</v>
      </c>
      <c r="E29" s="8">
        <f t="shared" si="0"/>
        <v>8.3461538461538467</v>
      </c>
      <c r="F29" s="8">
        <f t="shared" si="1"/>
        <v>0.80355699272433301</v>
      </c>
      <c r="G29" s="8">
        <f t="shared" si="2"/>
        <v>5.7298901676503755</v>
      </c>
      <c r="L29" s="3"/>
      <c r="M29" s="3"/>
    </row>
    <row r="30" spans="1:13">
      <c r="A30">
        <v>28</v>
      </c>
      <c r="B30" s="10">
        <v>169.1</v>
      </c>
      <c r="C30" s="7">
        <v>6.5</v>
      </c>
      <c r="D30" s="8">
        <f t="shared" si="3"/>
        <v>26.015384615384615</v>
      </c>
      <c r="E30" s="8">
        <f t="shared" si="0"/>
        <v>52.030769230769231</v>
      </c>
      <c r="F30" s="8">
        <f t="shared" si="1"/>
        <v>0.41891436277815236</v>
      </c>
      <c r="G30" s="8">
        <f t="shared" si="2"/>
        <v>11.320663544316046</v>
      </c>
      <c r="L30" s="3"/>
      <c r="M30" s="3"/>
    </row>
    <row r="31" spans="1:13">
      <c r="A31">
        <v>29</v>
      </c>
      <c r="B31" s="10">
        <v>22.390999999999998</v>
      </c>
      <c r="C31" s="7">
        <v>6.5</v>
      </c>
      <c r="D31" s="8">
        <f t="shared" si="3"/>
        <v>3.4447692307692304</v>
      </c>
      <c r="E31" s="8">
        <f t="shared" si="0"/>
        <v>6.8895384615384607</v>
      </c>
      <c r="F31" s="8">
        <f t="shared" si="1"/>
        <v>0.82893569327044314</v>
      </c>
      <c r="G31" s="8">
        <f t="shared" si="2"/>
        <v>5.3366686462882083</v>
      </c>
      <c r="L31" s="3"/>
      <c r="M31" s="3"/>
    </row>
    <row r="32" spans="1:13">
      <c r="A32">
        <v>30</v>
      </c>
      <c r="B32" s="10">
        <v>18.228000000000002</v>
      </c>
      <c r="C32" s="7">
        <v>6.5</v>
      </c>
      <c r="D32" s="8">
        <f t="shared" si="3"/>
        <v>2.8043076923076926</v>
      </c>
      <c r="E32" s="8">
        <f t="shared" si="0"/>
        <v>5.6086153846153852</v>
      </c>
      <c r="F32" s="8">
        <f t="shared" si="1"/>
        <v>0.8526158322353975</v>
      </c>
      <c r="G32" s="8">
        <f t="shared" si="2"/>
        <v>4.9668568359169143</v>
      </c>
      <c r="L32" s="3"/>
      <c r="M32" s="3"/>
    </row>
    <row r="33" spans="1:17">
      <c r="A33">
        <v>31</v>
      </c>
      <c r="B33" s="10">
        <v>85.403999999999996</v>
      </c>
      <c r="C33" s="7">
        <v>6.5</v>
      </c>
      <c r="D33" s="8">
        <f t="shared" si="3"/>
        <v>13.139076923076923</v>
      </c>
      <c r="E33" s="8">
        <f t="shared" si="0"/>
        <v>26.278153846153845</v>
      </c>
      <c r="F33" s="8">
        <f t="shared" si="1"/>
        <v>0.58359636267989334</v>
      </c>
      <c r="G33" s="8">
        <f t="shared" si="2"/>
        <v>9.0085336214953866</v>
      </c>
      <c r="L33" s="3"/>
      <c r="M33" s="3"/>
    </row>
    <row r="34" spans="1:17">
      <c r="A34">
        <v>32</v>
      </c>
      <c r="B34" s="10">
        <v>38.728000000000002</v>
      </c>
      <c r="C34" s="7">
        <v>6.5</v>
      </c>
      <c r="D34" s="8">
        <f t="shared" si="3"/>
        <v>5.9581538461538468</v>
      </c>
      <c r="E34" s="8">
        <f t="shared" si="0"/>
        <v>11.916307692307694</v>
      </c>
      <c r="F34" s="8">
        <f t="shared" si="1"/>
        <v>0.7474673340231488</v>
      </c>
      <c r="G34" s="8">
        <f t="shared" si="2"/>
        <v>6.5877044671550529</v>
      </c>
      <c r="L34" s="3"/>
      <c r="M34" s="3"/>
    </row>
    <row r="35" spans="1:17">
      <c r="A35">
        <v>33</v>
      </c>
      <c r="B35" s="10">
        <v>28.527000000000001</v>
      </c>
      <c r="C35" s="7">
        <v>6.5</v>
      </c>
      <c r="D35" s="8">
        <f t="shared" si="3"/>
        <v>4.3887692307692312</v>
      </c>
      <c r="E35" s="8">
        <f t="shared" si="0"/>
        <v>8.7775384615384624</v>
      </c>
      <c r="F35" s="8">
        <f t="shared" si="1"/>
        <v>0.79633653149775352</v>
      </c>
      <c r="G35" s="8">
        <f t="shared" si="2"/>
        <v>5.8411812072971125</v>
      </c>
      <c r="L35" s="3"/>
      <c r="M35" s="3"/>
    </row>
    <row r="36" spans="1:17">
      <c r="A36">
        <v>34</v>
      </c>
      <c r="B36" s="10">
        <v>44.142000000000003</v>
      </c>
      <c r="C36" s="7">
        <v>6.5</v>
      </c>
      <c r="D36" s="8">
        <f t="shared" si="3"/>
        <v>6.7910769230769237</v>
      </c>
      <c r="E36" s="8">
        <f t="shared" si="0"/>
        <v>13.582153846153847</v>
      </c>
      <c r="F36" s="8">
        <f t="shared" si="1"/>
        <v>0.72389042308991969</v>
      </c>
      <c r="G36" s="8">
        <f t="shared" si="2"/>
        <v>6.9437345272843567</v>
      </c>
      <c r="L36" s="3"/>
      <c r="M36" s="3"/>
    </row>
    <row r="37" spans="1:17">
      <c r="A37">
        <v>35</v>
      </c>
      <c r="B37" s="10">
        <v>98.906000000000006</v>
      </c>
      <c r="C37" s="7">
        <v>6.5</v>
      </c>
      <c r="D37" s="8">
        <f t="shared" si="3"/>
        <v>15.216307692307693</v>
      </c>
      <c r="E37" s="8">
        <f t="shared" si="0"/>
        <v>30.432615384615385</v>
      </c>
      <c r="F37" s="8">
        <f t="shared" si="1"/>
        <v>0.54879287651387321</v>
      </c>
      <c r="G37" s="8">
        <f t="shared" si="2"/>
        <v>9.5069469315609823</v>
      </c>
      <c r="L37" s="3"/>
      <c r="M37" s="3"/>
    </row>
    <row r="38" spans="1:17">
      <c r="A38">
        <v>36</v>
      </c>
      <c r="B38" s="10">
        <v>95.875</v>
      </c>
      <c r="C38" s="7">
        <v>6.5</v>
      </c>
      <c r="D38" s="8">
        <f t="shared" si="3"/>
        <v>14.75</v>
      </c>
      <c r="E38" s="8">
        <f t="shared" si="0"/>
        <v>29.5</v>
      </c>
      <c r="F38" s="8">
        <f t="shared" si="1"/>
        <v>0.55623950755456064</v>
      </c>
      <c r="G38" s="8">
        <f t="shared" si="2"/>
        <v>9.4007551104230505</v>
      </c>
      <c r="L38" s="3"/>
      <c r="M38" s="3"/>
    </row>
    <row r="39" spans="1:17">
      <c r="A39">
        <v>37</v>
      </c>
      <c r="B39" s="10">
        <v>162.88</v>
      </c>
      <c r="C39" s="7">
        <v>6.5</v>
      </c>
      <c r="D39" s="8">
        <f t="shared" si="3"/>
        <v>25.058461538461536</v>
      </c>
      <c r="E39" s="8">
        <f t="shared" si="0"/>
        <v>50.116923076923072</v>
      </c>
      <c r="F39" s="8">
        <f t="shared" si="1"/>
        <v>0.42788759556443279</v>
      </c>
      <c r="G39" s="8">
        <f t="shared" si="2"/>
        <v>11.197645434329472</v>
      </c>
      <c r="P39" s="3"/>
      <c r="Q39" s="3"/>
    </row>
    <row r="40" spans="1:17">
      <c r="A40">
        <v>38</v>
      </c>
      <c r="B40" s="10">
        <v>52.593000000000004</v>
      </c>
      <c r="C40" s="7">
        <v>6.5</v>
      </c>
      <c r="D40" s="8">
        <f t="shared" si="3"/>
        <v>8.0912307692307692</v>
      </c>
      <c r="E40" s="8">
        <f t="shared" si="0"/>
        <v>16.182461538461538</v>
      </c>
      <c r="F40" s="8">
        <f t="shared" si="1"/>
        <v>0.68992131842992233</v>
      </c>
      <c r="G40" s="8">
        <f t="shared" si="2"/>
        <v>7.4520480296953826</v>
      </c>
      <c r="P40" s="3"/>
      <c r="Q40" s="3"/>
    </row>
    <row r="41" spans="1:17">
      <c r="A41">
        <v>39</v>
      </c>
      <c r="B41" s="10">
        <v>15.718999999999999</v>
      </c>
      <c r="C41" s="7">
        <v>6.5</v>
      </c>
      <c r="D41" s="8">
        <f t="shared" si="3"/>
        <v>2.418307692307692</v>
      </c>
      <c r="E41" s="8">
        <f t="shared" si="0"/>
        <v>4.8366153846153841</v>
      </c>
      <c r="F41" s="8">
        <f t="shared" si="1"/>
        <v>0.86755248954398512</v>
      </c>
      <c r="G41" s="8">
        <f t="shared" si="2"/>
        <v>4.7321327902337638</v>
      </c>
      <c r="P41" s="3"/>
      <c r="Q41" s="3"/>
    </row>
    <row r="42" spans="1:17">
      <c r="A42">
        <v>40</v>
      </c>
      <c r="B42" s="10">
        <v>81.400000000000006</v>
      </c>
      <c r="C42" s="7">
        <v>6.5</v>
      </c>
      <c r="D42" s="8">
        <f t="shared" si="3"/>
        <v>12.523076923076925</v>
      </c>
      <c r="E42" s="8">
        <f t="shared" si="0"/>
        <v>25.04615384615385</v>
      </c>
      <c r="F42" s="8">
        <f t="shared" si="1"/>
        <v>0.59478219243657238</v>
      </c>
      <c r="G42" s="8">
        <f t="shared" si="2"/>
        <v>8.8472011147333536</v>
      </c>
      <c r="P42" s="3"/>
      <c r="Q42" s="3"/>
    </row>
    <row r="43" spans="1:17">
      <c r="A43">
        <v>41</v>
      </c>
      <c r="B43" s="10">
        <v>28.754999999999999</v>
      </c>
      <c r="C43" s="7">
        <v>6.5</v>
      </c>
      <c r="D43" s="8">
        <f t="shared" si="3"/>
        <v>4.4238461538461538</v>
      </c>
      <c r="E43" s="8">
        <f t="shared" si="0"/>
        <v>8.8476923076923075</v>
      </c>
      <c r="F43" s="8">
        <f t="shared" si="1"/>
        <v>0.79517455441425877</v>
      </c>
      <c r="G43" s="8">
        <f t="shared" si="2"/>
        <v>5.8590670615352982</v>
      </c>
      <c r="P43" s="3"/>
      <c r="Q43" s="3"/>
    </row>
    <row r="44" spans="1:17">
      <c r="A44">
        <v>42</v>
      </c>
      <c r="B44" s="10">
        <v>32.918999999999997</v>
      </c>
      <c r="C44" s="7">
        <v>6.5</v>
      </c>
      <c r="D44" s="8">
        <f t="shared" si="3"/>
        <v>5.0644615384615381</v>
      </c>
      <c r="E44" s="8">
        <f t="shared" si="0"/>
        <v>10.128923076923076</v>
      </c>
      <c r="F44" s="8">
        <f t="shared" si="1"/>
        <v>0.77453418859362055</v>
      </c>
      <c r="G44" s="8">
        <f t="shared" si="2"/>
        <v>6.1756709043218212</v>
      </c>
      <c r="P44" s="3"/>
      <c r="Q44" s="3"/>
    </row>
    <row r="45" spans="1:17">
      <c r="A45">
        <v>43</v>
      </c>
      <c r="B45" s="10">
        <v>102.52</v>
      </c>
      <c r="C45" s="7">
        <v>6.5</v>
      </c>
      <c r="D45" s="8">
        <f t="shared" si="3"/>
        <v>15.772307692307692</v>
      </c>
      <c r="E45" s="8">
        <f t="shared" si="0"/>
        <v>31.544615384615383</v>
      </c>
      <c r="F45" s="8">
        <f t="shared" si="1"/>
        <v>0.54017041996348136</v>
      </c>
      <c r="G45" s="8">
        <f t="shared" si="2"/>
        <v>9.6296025972741788</v>
      </c>
      <c r="P45" s="3"/>
      <c r="Q45" s="3"/>
    </row>
    <row r="46" spans="1:17">
      <c r="A46">
        <v>44</v>
      </c>
      <c r="B46" s="10">
        <v>67.561000000000007</v>
      </c>
      <c r="C46" s="7">
        <v>6.5</v>
      </c>
      <c r="D46" s="8">
        <f t="shared" si="3"/>
        <v>10.394000000000002</v>
      </c>
      <c r="E46" s="8">
        <f t="shared" si="0"/>
        <v>20.788000000000004</v>
      </c>
      <c r="F46" s="8">
        <f t="shared" si="1"/>
        <v>0.63698022669831478</v>
      </c>
      <c r="G46" s="8">
        <f t="shared" si="2"/>
        <v>8.2335091115588934</v>
      </c>
      <c r="P46" s="3"/>
      <c r="Q46" s="3"/>
    </row>
    <row r="47" spans="1:17">
      <c r="A47">
        <v>45</v>
      </c>
      <c r="B47" s="10">
        <v>7.8997000000000002</v>
      </c>
      <c r="C47" s="7">
        <v>6.5</v>
      </c>
      <c r="D47" s="8">
        <f t="shared" si="3"/>
        <v>1.2153384615384615</v>
      </c>
      <c r="E47" s="8">
        <f t="shared" si="0"/>
        <v>2.430676923076923</v>
      </c>
      <c r="F47" s="8">
        <f t="shared" si="1"/>
        <v>0.91765343645517672</v>
      </c>
      <c r="G47" s="8">
        <f t="shared" si="2"/>
        <v>3.9364543485608401</v>
      </c>
      <c r="P47" s="3"/>
      <c r="Q47" s="3"/>
    </row>
    <row r="48" spans="1:17">
      <c r="A48">
        <v>46</v>
      </c>
      <c r="B48" s="10">
        <v>32.570999999999998</v>
      </c>
      <c r="C48" s="7">
        <v>6.5</v>
      </c>
      <c r="D48" s="8">
        <f t="shared" si="3"/>
        <v>5.0109230769230768</v>
      </c>
      <c r="E48" s="8">
        <f t="shared" si="0"/>
        <v>10.021846153846154</v>
      </c>
      <c r="F48" s="8">
        <f t="shared" si="1"/>
        <v>0.77621805323887516</v>
      </c>
      <c r="G48" s="8">
        <f t="shared" si="2"/>
        <v>6.1499201404223198</v>
      </c>
      <c r="P48" s="3"/>
      <c r="Q48" s="3"/>
    </row>
    <row r="49" spans="1:17">
      <c r="A49">
        <v>47</v>
      </c>
      <c r="B49" s="10">
        <v>78.012</v>
      </c>
      <c r="C49" s="7">
        <v>6.5</v>
      </c>
      <c r="D49" s="8">
        <f t="shared" si="3"/>
        <v>12.001846153846154</v>
      </c>
      <c r="E49" s="8">
        <f t="shared" si="0"/>
        <v>24.003692307692308</v>
      </c>
      <c r="F49" s="8">
        <f t="shared" si="1"/>
        <v>0.60458756666277391</v>
      </c>
      <c r="G49" s="8">
        <f t="shared" si="2"/>
        <v>8.7053176961544914</v>
      </c>
      <c r="P49" s="3"/>
      <c r="Q49" s="3"/>
    </row>
    <row r="50" spans="1:17">
      <c r="A50">
        <v>48</v>
      </c>
      <c r="B50" s="10">
        <v>58.637</v>
      </c>
      <c r="C50" s="7">
        <v>6.5</v>
      </c>
      <c r="D50" s="8">
        <f t="shared" si="3"/>
        <v>9.0210769230769223</v>
      </c>
      <c r="E50" s="8">
        <f t="shared" si="0"/>
        <v>18.042153846153845</v>
      </c>
      <c r="F50" s="8">
        <f t="shared" si="1"/>
        <v>0.66751908540483618</v>
      </c>
      <c r="G50" s="8">
        <f t="shared" si="2"/>
        <v>7.7843105377952249</v>
      </c>
      <c r="P50" s="3"/>
      <c r="Q50" s="3"/>
    </row>
    <row r="51" spans="1:17">
      <c r="A51">
        <v>49</v>
      </c>
      <c r="B51" s="10">
        <v>48.835999999999999</v>
      </c>
      <c r="C51" s="7">
        <v>6.5</v>
      </c>
      <c r="D51" s="8">
        <f t="shared" si="3"/>
        <v>7.5132307692307689</v>
      </c>
      <c r="E51" s="8">
        <f t="shared" si="0"/>
        <v>15.026461538461538</v>
      </c>
      <c r="F51" s="8">
        <f t="shared" si="1"/>
        <v>0.70462072407222576</v>
      </c>
      <c r="G51" s="8">
        <f t="shared" si="2"/>
        <v>7.2327549997636922</v>
      </c>
      <c r="P51" s="3"/>
      <c r="Q51" s="3"/>
    </row>
    <row r="52" spans="1:17">
      <c r="A52">
        <v>50</v>
      </c>
      <c r="B52" s="10">
        <v>39.048000000000002</v>
      </c>
      <c r="C52" s="7">
        <v>6.5</v>
      </c>
      <c r="D52" s="8">
        <f t="shared" si="3"/>
        <v>6.0073846153846153</v>
      </c>
      <c r="E52" s="8">
        <f t="shared" si="0"/>
        <v>12.014769230769231</v>
      </c>
      <c r="F52" s="8">
        <f t="shared" si="1"/>
        <v>0.74603117419602749</v>
      </c>
      <c r="G52" s="8">
        <f t="shared" si="2"/>
        <v>6.6094678831062854</v>
      </c>
      <c r="P52" s="3"/>
      <c r="Q52" s="3"/>
    </row>
    <row r="53" spans="1:17">
      <c r="A53">
        <v>51</v>
      </c>
      <c r="B53" s="10">
        <v>124.06</v>
      </c>
      <c r="C53" s="7">
        <v>6.5</v>
      </c>
      <c r="D53" s="8">
        <f t="shared" si="3"/>
        <v>19.086153846153845</v>
      </c>
      <c r="E53" s="8">
        <f t="shared" si="0"/>
        <v>38.17230769230769</v>
      </c>
      <c r="F53" s="8">
        <f t="shared" si="1"/>
        <v>0.49391795197964694</v>
      </c>
      <c r="G53" s="8">
        <f t="shared" si="2"/>
        <v>10.282036914882019</v>
      </c>
      <c r="P53" s="3"/>
      <c r="Q53" s="3"/>
    </row>
    <row r="54" spans="1:17">
      <c r="A54">
        <v>52</v>
      </c>
      <c r="B54" s="10">
        <v>69.756</v>
      </c>
      <c r="C54" s="7">
        <v>6.5</v>
      </c>
      <c r="D54" s="8">
        <f t="shared" si="3"/>
        <v>10.731692307692308</v>
      </c>
      <c r="E54" s="8">
        <f t="shared" si="0"/>
        <v>21.463384615384616</v>
      </c>
      <c r="F54" s="8">
        <f t="shared" si="1"/>
        <v>0.62989211988481975</v>
      </c>
      <c r="G54" s="8">
        <f t="shared" si="2"/>
        <v>8.3371568727120877</v>
      </c>
      <c r="P54" s="3"/>
      <c r="Q54" s="3"/>
    </row>
    <row r="55" spans="1:17">
      <c r="A55">
        <v>53</v>
      </c>
      <c r="B55" s="10">
        <v>24.888000000000002</v>
      </c>
      <c r="C55" s="7">
        <v>6.5</v>
      </c>
      <c r="D55" s="8">
        <f t="shared" si="3"/>
        <v>3.8289230769230773</v>
      </c>
      <c r="E55" s="8">
        <f t="shared" si="0"/>
        <v>7.6578461538461546</v>
      </c>
      <c r="F55" s="8">
        <f t="shared" si="1"/>
        <v>0.81535291492768458</v>
      </c>
      <c r="G55" s="8">
        <f t="shared" si="2"/>
        <v>5.5475209926935793</v>
      </c>
      <c r="P55" s="3"/>
      <c r="Q55" s="3"/>
    </row>
    <row r="56" spans="1:17">
      <c r="A56">
        <v>54</v>
      </c>
      <c r="B56" s="10">
        <v>42.536999999999999</v>
      </c>
      <c r="C56" s="7">
        <v>6.5</v>
      </c>
      <c r="D56" s="8">
        <f t="shared" si="3"/>
        <v>6.5441538461538462</v>
      </c>
      <c r="E56" s="8">
        <f t="shared" si="0"/>
        <v>13.088307692307692</v>
      </c>
      <c r="F56" s="8">
        <f t="shared" si="1"/>
        <v>0.73072331316125305</v>
      </c>
      <c r="G56" s="8">
        <f t="shared" si="2"/>
        <v>6.8408262005925442</v>
      </c>
      <c r="P56" s="3"/>
      <c r="Q56" s="3"/>
    </row>
    <row r="57" spans="1:17">
      <c r="A57">
        <v>55</v>
      </c>
      <c r="B57" s="10">
        <v>126.36</v>
      </c>
      <c r="C57" s="7">
        <v>6.5</v>
      </c>
      <c r="D57" s="8">
        <f t="shared" si="3"/>
        <v>19.440000000000001</v>
      </c>
      <c r="E57" s="8">
        <f t="shared" si="0"/>
        <v>38.880000000000003</v>
      </c>
      <c r="F57" s="8">
        <f t="shared" si="1"/>
        <v>0.48944300007878361</v>
      </c>
      <c r="G57" s="8">
        <f t="shared" si="2"/>
        <v>10.344671638094715</v>
      </c>
      <c r="P57" s="3"/>
      <c r="Q57" s="3"/>
    </row>
    <row r="58" spans="1:17">
      <c r="A58">
        <v>56</v>
      </c>
      <c r="B58" s="10">
        <v>211.26</v>
      </c>
      <c r="C58" s="7">
        <v>6.5</v>
      </c>
      <c r="D58" s="8">
        <f t="shared" si="3"/>
        <v>32.501538461538459</v>
      </c>
      <c r="E58" s="8">
        <f t="shared" si="0"/>
        <v>65.003076923076918</v>
      </c>
      <c r="F58" s="8">
        <f t="shared" si="1"/>
        <v>0.36677884047703385</v>
      </c>
      <c r="G58" s="8">
        <f t="shared" si="2"/>
        <v>12.028870045606501</v>
      </c>
      <c r="P58" s="3"/>
      <c r="Q58" s="3"/>
    </row>
    <row r="59" spans="1:17">
      <c r="A59">
        <v>57</v>
      </c>
      <c r="B59" s="10">
        <v>139.22</v>
      </c>
      <c r="C59" s="7">
        <v>6.5</v>
      </c>
      <c r="D59" s="8">
        <f t="shared" si="3"/>
        <v>21.418461538461539</v>
      </c>
      <c r="E59" s="8">
        <f t="shared" si="0"/>
        <v>42.836923076923078</v>
      </c>
      <c r="F59" s="8">
        <f t="shared" si="1"/>
        <v>0.46584433113377316</v>
      </c>
      <c r="G59" s="8">
        <f t="shared" si="2"/>
        <v>10.673565976717994</v>
      </c>
      <c r="P59" s="3"/>
      <c r="Q59" s="3"/>
    </row>
    <row r="60" spans="1:17">
      <c r="A60">
        <v>58</v>
      </c>
      <c r="B60" s="10">
        <v>46.436999999999998</v>
      </c>
      <c r="C60" s="7">
        <v>6.5</v>
      </c>
      <c r="D60" s="8">
        <f t="shared" si="3"/>
        <v>7.1441538461538459</v>
      </c>
      <c r="E60" s="8">
        <f t="shared" si="0"/>
        <v>14.288307692307692</v>
      </c>
      <c r="F60" s="8">
        <f t="shared" si="1"/>
        <v>0.71433909978900412</v>
      </c>
      <c r="G60" s="8">
        <f t="shared" si="2"/>
        <v>7.0872119928211985</v>
      </c>
      <c r="P60" s="3"/>
      <c r="Q60" s="3"/>
    </row>
    <row r="61" spans="1:17">
      <c r="A61">
        <v>59</v>
      </c>
      <c r="B61" s="10">
        <v>80.364999999999995</v>
      </c>
      <c r="C61" s="7">
        <v>6.5</v>
      </c>
      <c r="D61" s="8">
        <f t="shared" si="3"/>
        <v>12.363846153846152</v>
      </c>
      <c r="E61" s="8">
        <f t="shared" si="0"/>
        <v>24.727692307692305</v>
      </c>
      <c r="F61" s="8">
        <f t="shared" si="1"/>
        <v>0.59774372790031993</v>
      </c>
      <c r="G61" s="8">
        <f t="shared" si="2"/>
        <v>8.8043933099045049</v>
      </c>
      <c r="P61" s="3"/>
      <c r="Q61" s="3"/>
    </row>
    <row r="62" spans="1:17">
      <c r="A62">
        <v>60</v>
      </c>
      <c r="B62" s="10">
        <v>76.063000000000002</v>
      </c>
      <c r="C62" s="7">
        <v>6.5</v>
      </c>
      <c r="D62" s="8">
        <f t="shared" si="3"/>
        <v>11.702</v>
      </c>
      <c r="E62" s="8">
        <f t="shared" si="0"/>
        <v>23.404</v>
      </c>
      <c r="F62" s="8">
        <f t="shared" si="1"/>
        <v>0.61037614890721792</v>
      </c>
      <c r="G62" s="8">
        <f t="shared" si="2"/>
        <v>8.621354039786036</v>
      </c>
      <c r="P62" s="3"/>
      <c r="Q62" s="3"/>
    </row>
    <row r="63" spans="1:17">
      <c r="A63">
        <v>61</v>
      </c>
      <c r="B63" s="10">
        <v>27.009</v>
      </c>
      <c r="C63" s="7">
        <v>6.5</v>
      </c>
      <c r="D63" s="8">
        <f t="shared" si="3"/>
        <v>4.1552307692307693</v>
      </c>
      <c r="E63" s="8">
        <f t="shared" si="0"/>
        <v>8.3104615384615386</v>
      </c>
      <c r="F63" s="8">
        <f t="shared" si="1"/>
        <v>0.80416027545320978</v>
      </c>
      <c r="G63" s="8">
        <f t="shared" si="2"/>
        <v>5.7205799357763647</v>
      </c>
      <c r="P63" s="3"/>
      <c r="Q63" s="3"/>
    </row>
    <row r="64" spans="1:17">
      <c r="A64">
        <v>62</v>
      </c>
      <c r="B64" s="10">
        <v>152.6</v>
      </c>
      <c r="C64" s="7">
        <v>6.5</v>
      </c>
      <c r="D64" s="8">
        <f t="shared" si="3"/>
        <v>23.476923076923075</v>
      </c>
      <c r="E64" s="8">
        <f t="shared" si="0"/>
        <v>46.95384615384615</v>
      </c>
      <c r="F64" s="8">
        <f t="shared" si="1"/>
        <v>0.44359157443770086</v>
      </c>
      <c r="G64" s="8">
        <f t="shared" si="2"/>
        <v>10.981547342130982</v>
      </c>
      <c r="P64" s="3"/>
      <c r="Q64" s="3"/>
    </row>
    <row r="65" spans="1:17">
      <c r="A65">
        <v>63</v>
      </c>
      <c r="B65" s="10">
        <v>149.38999999999999</v>
      </c>
      <c r="C65" s="7">
        <v>6.5</v>
      </c>
      <c r="D65" s="8">
        <f t="shared" si="3"/>
        <v>22.983076923076922</v>
      </c>
      <c r="E65" s="8">
        <f t="shared" si="0"/>
        <v>45.966153846153844</v>
      </c>
      <c r="F65" s="8">
        <f t="shared" si="1"/>
        <v>0.448734154357326</v>
      </c>
      <c r="G65" s="8">
        <f t="shared" si="2"/>
        <v>10.910557990175372</v>
      </c>
      <c r="P65" s="3"/>
      <c r="Q65" s="3"/>
    </row>
    <row r="66" spans="1:17">
      <c r="A66">
        <v>64</v>
      </c>
      <c r="B66" s="10">
        <v>165.18</v>
      </c>
      <c r="C66" s="7">
        <v>6.5</v>
      </c>
      <c r="D66" s="8">
        <f t="shared" si="3"/>
        <v>25.412307692307692</v>
      </c>
      <c r="E66" s="8">
        <f t="shared" si="0"/>
        <v>50.824615384615385</v>
      </c>
      <c r="F66" s="8">
        <f t="shared" si="1"/>
        <v>0.42452507858411914</v>
      </c>
      <c r="G66" s="8">
        <f t="shared" si="2"/>
        <v>11.243782785193966</v>
      </c>
      <c r="P66" s="3"/>
      <c r="Q66" s="3"/>
    </row>
    <row r="67" spans="1:17">
      <c r="A67">
        <v>65</v>
      </c>
      <c r="B67" s="10">
        <v>213.12</v>
      </c>
      <c r="C67" s="7">
        <v>6.5</v>
      </c>
      <c r="D67" s="8">
        <f t="shared" si="3"/>
        <v>32.787692307692311</v>
      </c>
      <c r="E67" s="8">
        <f t="shared" si="0"/>
        <v>65.575384615384621</v>
      </c>
      <c r="F67" s="8">
        <f t="shared" si="1"/>
        <v>0.36477599671187827</v>
      </c>
      <c r="G67" s="8">
        <f t="shared" si="2"/>
        <v>12.055856001907259</v>
      </c>
      <c r="P67" s="3"/>
      <c r="Q67" s="3"/>
    </row>
    <row r="68" spans="1:17">
      <c r="A68">
        <v>66</v>
      </c>
      <c r="B68" s="10">
        <v>27.891999999999999</v>
      </c>
      <c r="C68" s="7">
        <v>6.5</v>
      </c>
      <c r="D68" s="8">
        <f t="shared" si="3"/>
        <v>4.2910769230769228</v>
      </c>
      <c r="E68" s="8">
        <f t="shared" ref="E68:E131" si="4">2*D68</f>
        <v>8.5821538461538456</v>
      </c>
      <c r="F68" s="8">
        <f t="shared" ref="F68:F131" si="5">(L$2-1)/(L$2+E68)</f>
        <v>0.79959071252059311</v>
      </c>
      <c r="G68" s="8">
        <f t="shared" ref="G68:G131" si="6">K$2*(1+(F68*E68*L$4))/(1-(F68*L$4))</f>
        <v>5.7910554496056212</v>
      </c>
      <c r="P68" s="3"/>
      <c r="Q68" s="3"/>
    </row>
    <row r="69" spans="1:17">
      <c r="A69">
        <v>67</v>
      </c>
      <c r="B69" s="10">
        <v>24.408999999999999</v>
      </c>
      <c r="C69" s="7">
        <v>6.5</v>
      </c>
      <c r="D69" s="8">
        <f t="shared" si="3"/>
        <v>3.7552307692307689</v>
      </c>
      <c r="E69" s="8">
        <f t="shared" si="4"/>
        <v>7.5104615384615379</v>
      </c>
      <c r="F69" s="8">
        <f t="shared" si="5"/>
        <v>0.81792388864385912</v>
      </c>
      <c r="G69" s="8">
        <f t="shared" si="6"/>
        <v>5.50768107369354</v>
      </c>
      <c r="P69" s="3"/>
      <c r="Q69" s="3"/>
    </row>
    <row r="70" spans="1:17">
      <c r="A70">
        <v>68</v>
      </c>
      <c r="B70" s="10">
        <v>101.28</v>
      </c>
      <c r="C70" s="7">
        <v>6.5</v>
      </c>
      <c r="D70" s="8">
        <f t="shared" si="3"/>
        <v>15.581538461538461</v>
      </c>
      <c r="E70" s="8">
        <f t="shared" si="4"/>
        <v>31.163076923076922</v>
      </c>
      <c r="F70" s="8">
        <f t="shared" si="5"/>
        <v>0.54309817291721307</v>
      </c>
      <c r="G70" s="8">
        <f t="shared" si="6"/>
        <v>9.5879913894565849</v>
      </c>
      <c r="P70" s="3"/>
      <c r="Q70" s="3"/>
    </row>
    <row r="71" spans="1:17">
      <c r="A71">
        <v>69</v>
      </c>
      <c r="B71" s="10">
        <v>38.728000000000002</v>
      </c>
      <c r="C71" s="7">
        <v>6.5</v>
      </c>
      <c r="D71" s="8">
        <f t="shared" ref="D71:D134" si="7">B71/C71</f>
        <v>5.9581538461538468</v>
      </c>
      <c r="E71" s="8">
        <f t="shared" si="4"/>
        <v>11.916307692307694</v>
      </c>
      <c r="F71" s="8">
        <f t="shared" si="5"/>
        <v>0.7474673340231488</v>
      </c>
      <c r="G71" s="8">
        <f t="shared" si="6"/>
        <v>6.5877044671550529</v>
      </c>
      <c r="P71" s="3"/>
      <c r="Q71" s="3"/>
    </row>
    <row r="72" spans="1:17">
      <c r="A72">
        <v>70</v>
      </c>
      <c r="B72" s="10">
        <v>40.665999999999997</v>
      </c>
      <c r="C72" s="7">
        <v>6.5</v>
      </c>
      <c r="D72" s="8">
        <f t="shared" si="7"/>
        <v>6.2563076923076917</v>
      </c>
      <c r="E72" s="8">
        <f t="shared" si="4"/>
        <v>12.512615384615383</v>
      </c>
      <c r="F72" s="8">
        <f t="shared" si="5"/>
        <v>0.73885327592973604</v>
      </c>
      <c r="G72" s="8">
        <f t="shared" si="6"/>
        <v>6.7180923569566007</v>
      </c>
      <c r="P72" s="3"/>
      <c r="Q72" s="3"/>
    </row>
    <row r="73" spans="1:17">
      <c r="A73">
        <v>71</v>
      </c>
      <c r="B73" s="10">
        <v>49.453000000000003</v>
      </c>
      <c r="C73" s="7">
        <v>6.5</v>
      </c>
      <c r="D73" s="8">
        <f t="shared" si="7"/>
        <v>7.6081538461538463</v>
      </c>
      <c r="E73" s="8">
        <f t="shared" si="4"/>
        <v>15.216307692307693</v>
      </c>
      <c r="F73" s="8">
        <f t="shared" si="5"/>
        <v>0.70216385141817317</v>
      </c>
      <c r="G73" s="8">
        <f t="shared" si="6"/>
        <v>7.2694786211745051</v>
      </c>
      <c r="P73" s="3"/>
      <c r="Q73" s="3"/>
    </row>
    <row r="74" spans="1:17">
      <c r="A74">
        <v>72</v>
      </c>
      <c r="B74" s="10">
        <v>130.08000000000001</v>
      </c>
      <c r="C74" s="7">
        <v>6.5</v>
      </c>
      <c r="D74" s="8">
        <f t="shared" si="7"/>
        <v>20.012307692307694</v>
      </c>
      <c r="E74" s="8">
        <f t="shared" si="4"/>
        <v>40.024615384615387</v>
      </c>
      <c r="F74" s="8">
        <f t="shared" si="5"/>
        <v>0.48237440795092784</v>
      </c>
      <c r="G74" s="8">
        <f t="shared" si="6"/>
        <v>10.443434758779926</v>
      </c>
      <c r="P74" s="3"/>
      <c r="Q74" s="3"/>
    </row>
    <row r="75" spans="1:17">
      <c r="A75">
        <v>73</v>
      </c>
      <c r="B75" s="10">
        <v>37.103999999999999</v>
      </c>
      <c r="C75" s="7">
        <v>6.5</v>
      </c>
      <c r="D75" s="8">
        <f t="shared" si="7"/>
        <v>5.7083076923076925</v>
      </c>
      <c r="E75" s="8">
        <f t="shared" si="4"/>
        <v>11.416615384615385</v>
      </c>
      <c r="F75" s="8">
        <f t="shared" si="5"/>
        <v>0.75484192364705593</v>
      </c>
      <c r="G75" s="8">
        <f t="shared" si="6"/>
        <v>6.4757941024969297</v>
      </c>
      <c r="P75" s="3"/>
      <c r="Q75" s="3"/>
    </row>
    <row r="76" spans="1:17">
      <c r="A76">
        <v>74</v>
      </c>
      <c r="B76" s="10">
        <v>45.621000000000002</v>
      </c>
      <c r="C76" s="7">
        <v>6.5</v>
      </c>
      <c r="D76" s="8">
        <f t="shared" si="7"/>
        <v>7.0186153846153854</v>
      </c>
      <c r="E76" s="8">
        <f t="shared" si="4"/>
        <v>14.037230769230771</v>
      </c>
      <c r="F76" s="8">
        <f t="shared" si="5"/>
        <v>0.71770611306542809</v>
      </c>
      <c r="G76" s="8">
        <f t="shared" si="6"/>
        <v>7.0366830621794136</v>
      </c>
      <c r="P76" s="3"/>
      <c r="Q76" s="3"/>
    </row>
    <row r="77" spans="1:17">
      <c r="A77">
        <v>75</v>
      </c>
      <c r="B77" s="10">
        <v>58.6</v>
      </c>
      <c r="C77" s="7">
        <v>6.5</v>
      </c>
      <c r="D77" s="8">
        <f t="shared" si="7"/>
        <v>9.0153846153846153</v>
      </c>
      <c r="E77" s="8">
        <f t="shared" si="4"/>
        <v>18.030769230769231</v>
      </c>
      <c r="F77" s="8">
        <f t="shared" si="5"/>
        <v>0.66765180010746905</v>
      </c>
      <c r="G77" s="8">
        <f t="shared" si="6"/>
        <v>7.782349033726808</v>
      </c>
      <c r="P77" s="3"/>
      <c r="Q77" s="3"/>
    </row>
    <row r="78" spans="1:17">
      <c r="A78">
        <v>76</v>
      </c>
      <c r="B78" s="10">
        <v>231.74</v>
      </c>
      <c r="C78" s="7">
        <v>6.5</v>
      </c>
      <c r="D78" s="8">
        <f t="shared" si="7"/>
        <v>35.652307692307694</v>
      </c>
      <c r="E78" s="8">
        <f t="shared" si="4"/>
        <v>71.304615384615389</v>
      </c>
      <c r="F78" s="8">
        <f t="shared" si="5"/>
        <v>0.34586905689789554</v>
      </c>
      <c r="G78" s="8">
        <f t="shared" si="6"/>
        <v>12.30980923984877</v>
      </c>
      <c r="P78" s="3"/>
      <c r="Q78" s="3"/>
    </row>
    <row r="79" spans="1:17">
      <c r="A79">
        <v>77</v>
      </c>
      <c r="B79" s="10">
        <v>69.408000000000001</v>
      </c>
      <c r="C79" s="7">
        <v>6.5</v>
      </c>
      <c r="D79" s="8">
        <f t="shared" si="7"/>
        <v>10.678153846153846</v>
      </c>
      <c r="E79" s="8">
        <f t="shared" si="4"/>
        <v>21.356307692307691</v>
      </c>
      <c r="F79" s="8">
        <f t="shared" si="5"/>
        <v>0.63100534259654251</v>
      </c>
      <c r="G79" s="8">
        <f t="shared" si="6"/>
        <v>8.3208936426342071</v>
      </c>
      <c r="P79" s="3"/>
      <c r="Q79" s="3"/>
    </row>
    <row r="80" spans="1:17">
      <c r="A80">
        <v>78</v>
      </c>
      <c r="B80" s="10">
        <v>119.95</v>
      </c>
      <c r="C80" s="7">
        <v>6.5</v>
      </c>
      <c r="D80" s="8">
        <f t="shared" si="7"/>
        <v>18.453846153846154</v>
      </c>
      <c r="E80" s="8">
        <f t="shared" si="4"/>
        <v>36.907692307692308</v>
      </c>
      <c r="F80" s="8">
        <f t="shared" si="5"/>
        <v>0.50212164073550203</v>
      </c>
      <c r="G80" s="8">
        <f t="shared" si="6"/>
        <v>10.166989445468252</v>
      </c>
      <c r="P80" s="3"/>
      <c r="Q80" s="3"/>
    </row>
    <row r="81" spans="1:17">
      <c r="A81">
        <v>79</v>
      </c>
      <c r="B81" s="10">
        <v>58.231999999999999</v>
      </c>
      <c r="C81" s="7">
        <v>6.5</v>
      </c>
      <c r="D81" s="8">
        <f t="shared" si="7"/>
        <v>8.9587692307692315</v>
      </c>
      <c r="E81" s="8">
        <f t="shared" si="4"/>
        <v>17.917538461538463</v>
      </c>
      <c r="F81" s="8">
        <f t="shared" si="5"/>
        <v>0.66897465164861192</v>
      </c>
      <c r="G81" s="8">
        <f t="shared" si="6"/>
        <v>7.7627930143942026</v>
      </c>
      <c r="P81" s="3"/>
      <c r="Q81" s="3"/>
    </row>
    <row r="82" spans="1:17">
      <c r="A82">
        <v>80</v>
      </c>
      <c r="B82" s="10">
        <v>29.983000000000001</v>
      </c>
      <c r="C82" s="7">
        <v>6.5</v>
      </c>
      <c r="D82" s="8">
        <f t="shared" si="7"/>
        <v>4.6127692307692305</v>
      </c>
      <c r="E82" s="8">
        <f t="shared" si="4"/>
        <v>9.225538461538461</v>
      </c>
      <c r="F82" s="8">
        <f t="shared" si="5"/>
        <v>0.78897404799248172</v>
      </c>
      <c r="G82" s="8">
        <f t="shared" si="6"/>
        <v>5.9543966361435787</v>
      </c>
      <c r="P82" s="3"/>
      <c r="Q82" s="3"/>
    </row>
    <row r="83" spans="1:17">
      <c r="A83">
        <v>81</v>
      </c>
      <c r="B83" s="10">
        <v>58.473999999999997</v>
      </c>
      <c r="C83" s="7">
        <v>6.5</v>
      </c>
      <c r="D83" s="8">
        <f t="shared" si="7"/>
        <v>8.9959999999999987</v>
      </c>
      <c r="E83" s="8">
        <f t="shared" si="4"/>
        <v>17.991999999999997</v>
      </c>
      <c r="F83" s="8">
        <f t="shared" si="5"/>
        <v>0.66810414358996417</v>
      </c>
      <c r="G83" s="8">
        <f t="shared" si="6"/>
        <v>7.7756628489786443</v>
      </c>
      <c r="P83" s="3"/>
      <c r="Q83" s="3"/>
    </row>
    <row r="84" spans="1:17">
      <c r="A84">
        <v>82</v>
      </c>
      <c r="B84" s="10">
        <v>180.92</v>
      </c>
      <c r="C84" s="7">
        <v>6.5</v>
      </c>
      <c r="D84" s="8">
        <f t="shared" si="7"/>
        <v>27.833846153846153</v>
      </c>
      <c r="E84" s="8">
        <f t="shared" si="4"/>
        <v>55.667692307692306</v>
      </c>
      <c r="F84" s="8">
        <f t="shared" si="5"/>
        <v>0.40285973672265091</v>
      </c>
      <c r="G84" s="8">
        <f t="shared" si="6"/>
        <v>11.539933990539126</v>
      </c>
      <c r="P84" s="3"/>
      <c r="Q84" s="3"/>
    </row>
    <row r="85" spans="1:17">
      <c r="A85">
        <v>83</v>
      </c>
      <c r="B85" s="10">
        <v>53.009</v>
      </c>
      <c r="C85" s="7">
        <v>6.5</v>
      </c>
      <c r="D85" s="8">
        <f t="shared" si="7"/>
        <v>8.1552307692307693</v>
      </c>
      <c r="E85" s="8">
        <f t="shared" si="4"/>
        <v>16.310461538461539</v>
      </c>
      <c r="F85" s="8">
        <f t="shared" si="5"/>
        <v>0.68833132973979139</v>
      </c>
      <c r="G85" s="8">
        <f t="shared" si="6"/>
        <v>7.4757074592224884</v>
      </c>
      <c r="P85" s="3"/>
      <c r="Q85" s="3"/>
    </row>
    <row r="86" spans="1:17">
      <c r="A86">
        <v>84</v>
      </c>
      <c r="B86" s="10">
        <v>17.544</v>
      </c>
      <c r="C86" s="7">
        <v>6.5</v>
      </c>
      <c r="D86" s="8">
        <f t="shared" si="7"/>
        <v>2.6990769230769232</v>
      </c>
      <c r="E86" s="8">
        <f t="shared" si="4"/>
        <v>5.3981538461538463</v>
      </c>
      <c r="F86" s="8">
        <f t="shared" si="5"/>
        <v>0.85663660682275722</v>
      </c>
      <c r="G86" s="8">
        <f t="shared" si="6"/>
        <v>4.9037833540684694</v>
      </c>
      <c r="P86" s="3"/>
      <c r="Q86" s="3"/>
    </row>
    <row r="87" spans="1:17">
      <c r="A87">
        <v>85</v>
      </c>
      <c r="B87" s="10">
        <v>149.58000000000001</v>
      </c>
      <c r="C87" s="7">
        <v>6.5</v>
      </c>
      <c r="D87" s="8">
        <f t="shared" si="7"/>
        <v>23.012307692307694</v>
      </c>
      <c r="E87" s="8">
        <f t="shared" si="4"/>
        <v>46.024615384615387</v>
      </c>
      <c r="F87" s="8">
        <f t="shared" si="5"/>
        <v>0.44842644723545544</v>
      </c>
      <c r="G87" s="8">
        <f t="shared" si="6"/>
        <v>10.914808764379723</v>
      </c>
      <c r="P87" s="3"/>
      <c r="Q87" s="3"/>
    </row>
    <row r="88" spans="1:17">
      <c r="A88">
        <v>86</v>
      </c>
      <c r="B88" s="10">
        <v>91.207999999999998</v>
      </c>
      <c r="C88" s="7">
        <v>6.5</v>
      </c>
      <c r="D88" s="8">
        <f t="shared" si="7"/>
        <v>14.032</v>
      </c>
      <c r="E88" s="8">
        <f t="shared" si="4"/>
        <v>28.064</v>
      </c>
      <c r="F88" s="8">
        <f t="shared" si="5"/>
        <v>0.56810907694277302</v>
      </c>
      <c r="G88" s="8">
        <f t="shared" si="6"/>
        <v>9.2309854718262034</v>
      </c>
      <c r="P88" s="3"/>
      <c r="Q88" s="3"/>
    </row>
    <row r="89" spans="1:17">
      <c r="A89">
        <v>87</v>
      </c>
      <c r="B89" s="10">
        <v>83.058999999999997</v>
      </c>
      <c r="C89" s="7">
        <v>6.5</v>
      </c>
      <c r="D89" s="8">
        <f t="shared" si="7"/>
        <v>12.778307692307692</v>
      </c>
      <c r="E89" s="8">
        <f t="shared" si="4"/>
        <v>25.556615384615384</v>
      </c>
      <c r="F89" s="8">
        <f t="shared" si="5"/>
        <v>0.590095887613448</v>
      </c>
      <c r="G89" s="8">
        <f t="shared" si="6"/>
        <v>8.9148594757808475</v>
      </c>
      <c r="P89" s="3"/>
      <c r="Q89" s="3"/>
    </row>
    <row r="90" spans="1:17">
      <c r="A90">
        <v>88</v>
      </c>
      <c r="B90" s="10">
        <v>48.719000000000001</v>
      </c>
      <c r="C90" s="7">
        <v>6.5</v>
      </c>
      <c r="D90" s="8">
        <f t="shared" si="7"/>
        <v>7.4952307692307691</v>
      </c>
      <c r="E90" s="8">
        <f t="shared" si="4"/>
        <v>14.990461538461538</v>
      </c>
      <c r="F90" s="8">
        <f t="shared" si="5"/>
        <v>0.70508855458264996</v>
      </c>
      <c r="G90" s="8">
        <f t="shared" si="6"/>
        <v>7.2257589678102851</v>
      </c>
      <c r="P90" s="3"/>
      <c r="Q90" s="3"/>
    </row>
    <row r="91" spans="1:17">
      <c r="A91">
        <v>89</v>
      </c>
      <c r="B91" s="10">
        <v>165.2</v>
      </c>
      <c r="C91" s="7">
        <v>6.5</v>
      </c>
      <c r="D91" s="8">
        <f t="shared" si="7"/>
        <v>25.415384615384614</v>
      </c>
      <c r="E91" s="8">
        <f t="shared" si="4"/>
        <v>50.830769230769228</v>
      </c>
      <c r="F91" s="8">
        <f t="shared" si="5"/>
        <v>0.42449607106252135</v>
      </c>
      <c r="G91" s="8">
        <f t="shared" si="6"/>
        <v>11.244180595623082</v>
      </c>
      <c r="P91" s="3"/>
      <c r="Q91" s="3"/>
    </row>
    <row r="92" spans="1:17">
      <c r="A92">
        <v>90</v>
      </c>
      <c r="B92" s="10">
        <v>14.3</v>
      </c>
      <c r="C92" s="7">
        <v>6.5</v>
      </c>
      <c r="D92" s="8">
        <f t="shared" si="7"/>
        <v>2.2000000000000002</v>
      </c>
      <c r="E92" s="8">
        <f t="shared" si="4"/>
        <v>4.4000000000000004</v>
      </c>
      <c r="F92" s="8">
        <f t="shared" si="5"/>
        <v>0.87623413258110017</v>
      </c>
      <c r="G92" s="8">
        <f t="shared" si="6"/>
        <v>4.5951814041149683</v>
      </c>
      <c r="P92" s="3"/>
      <c r="Q92" s="3"/>
    </row>
    <row r="93" spans="1:17">
      <c r="A93">
        <v>91</v>
      </c>
      <c r="B93" s="10">
        <v>97.963999999999999</v>
      </c>
      <c r="C93" s="7">
        <v>6.5</v>
      </c>
      <c r="D93" s="8">
        <f t="shared" si="7"/>
        <v>15.071384615384614</v>
      </c>
      <c r="E93" s="8">
        <f t="shared" si="4"/>
        <v>30.142769230769229</v>
      </c>
      <c r="F93" s="8">
        <f t="shared" si="5"/>
        <v>0.55108576091970329</v>
      </c>
      <c r="G93" s="8">
        <f t="shared" si="6"/>
        <v>9.4742754790793011</v>
      </c>
      <c r="P93" s="3"/>
      <c r="Q93" s="3"/>
    </row>
    <row r="94" spans="1:17">
      <c r="A94">
        <v>92</v>
      </c>
      <c r="B94" s="10">
        <v>44.781999999999996</v>
      </c>
      <c r="C94" s="7">
        <v>6.5</v>
      </c>
      <c r="D94" s="8">
        <f t="shared" si="7"/>
        <v>6.8895384615384607</v>
      </c>
      <c r="E94" s="8">
        <f t="shared" si="4"/>
        <v>13.779076923076921</v>
      </c>
      <c r="F94" s="8">
        <f t="shared" si="5"/>
        <v>0.72120128626321955</v>
      </c>
      <c r="G94" s="8">
        <f t="shared" si="6"/>
        <v>6.9841738868393044</v>
      </c>
      <c r="P94" s="3"/>
      <c r="Q94" s="3"/>
    </row>
    <row r="95" spans="1:17">
      <c r="A95">
        <v>93</v>
      </c>
      <c r="B95" s="10">
        <v>25.358000000000001</v>
      </c>
      <c r="C95" s="7">
        <v>6.5</v>
      </c>
      <c r="D95" s="8">
        <f t="shared" si="7"/>
        <v>3.9012307692307693</v>
      </c>
      <c r="E95" s="8">
        <f t="shared" si="4"/>
        <v>7.8024615384615386</v>
      </c>
      <c r="F95" s="8">
        <f t="shared" si="5"/>
        <v>0.81284590927527511</v>
      </c>
      <c r="G95" s="8">
        <f t="shared" si="6"/>
        <v>5.5863379918573823</v>
      </c>
      <c r="P95" s="3"/>
      <c r="Q95" s="3"/>
    </row>
    <row r="96" spans="1:17">
      <c r="A96">
        <v>94</v>
      </c>
      <c r="B96" s="10">
        <v>60.654000000000003</v>
      </c>
      <c r="C96" s="7">
        <v>6.5</v>
      </c>
      <c r="D96" s="8">
        <f t="shared" si="7"/>
        <v>9.3313846153846161</v>
      </c>
      <c r="E96" s="8">
        <f t="shared" si="4"/>
        <v>18.662769230769232</v>
      </c>
      <c r="F96" s="8">
        <f t="shared" si="5"/>
        <v>0.66036331940856963</v>
      </c>
      <c r="G96" s="8">
        <f t="shared" si="6"/>
        <v>7.8899509367458309</v>
      </c>
      <c r="P96" s="3"/>
      <c r="Q96" s="3"/>
    </row>
    <row r="97" spans="1:17">
      <c r="A97">
        <v>95</v>
      </c>
      <c r="B97" s="10">
        <v>99.766000000000005</v>
      </c>
      <c r="C97" s="7">
        <v>6.5</v>
      </c>
      <c r="D97" s="8">
        <f t="shared" si="7"/>
        <v>15.348615384615385</v>
      </c>
      <c r="E97" s="8">
        <f t="shared" si="4"/>
        <v>30.697230769230771</v>
      </c>
      <c r="F97" s="8">
        <f t="shared" si="5"/>
        <v>0.5467161827990108</v>
      </c>
      <c r="G97" s="8">
        <f t="shared" si="6"/>
        <v>9.5365179634819732</v>
      </c>
      <c r="P97" s="3"/>
      <c r="Q97" s="3"/>
    </row>
    <row r="98" spans="1:17">
      <c r="A98">
        <v>96</v>
      </c>
      <c r="B98" s="10">
        <v>135.12</v>
      </c>
      <c r="C98" s="7">
        <v>6.5</v>
      </c>
      <c r="D98" s="8">
        <f t="shared" si="7"/>
        <v>20.787692307692307</v>
      </c>
      <c r="E98" s="8">
        <f t="shared" si="4"/>
        <v>41.575384615384614</v>
      </c>
      <c r="F98" s="8">
        <f t="shared" si="5"/>
        <v>0.4731170512527606</v>
      </c>
      <c r="G98" s="8">
        <f t="shared" si="6"/>
        <v>10.572458076591019</v>
      </c>
      <c r="P98" s="3"/>
      <c r="Q98" s="3"/>
    </row>
    <row r="99" spans="1:17">
      <c r="A99">
        <v>97</v>
      </c>
      <c r="B99" s="10">
        <v>69.200999999999993</v>
      </c>
      <c r="C99" s="7">
        <v>6.5</v>
      </c>
      <c r="D99" s="8">
        <f t="shared" si="7"/>
        <v>10.64630769230769</v>
      </c>
      <c r="E99" s="8">
        <f t="shared" si="4"/>
        <v>21.292615384615381</v>
      </c>
      <c r="F99" s="8">
        <f t="shared" si="5"/>
        <v>0.63166938653082594</v>
      </c>
      <c r="G99" s="8">
        <f t="shared" si="6"/>
        <v>8.3111898401351514</v>
      </c>
      <c r="P99" s="3"/>
      <c r="Q99" s="3"/>
    </row>
    <row r="100" spans="1:17">
      <c r="A100">
        <v>98</v>
      </c>
      <c r="B100" s="10">
        <v>165.32</v>
      </c>
      <c r="C100" s="7">
        <v>6.5</v>
      </c>
      <c r="D100" s="8">
        <f t="shared" si="7"/>
        <v>25.433846153846154</v>
      </c>
      <c r="E100" s="8">
        <f t="shared" si="4"/>
        <v>50.867692307692309</v>
      </c>
      <c r="F100" s="8">
        <f t="shared" si="5"/>
        <v>0.42432210914555013</v>
      </c>
      <c r="G100" s="8">
        <f t="shared" si="6"/>
        <v>11.246566243847131</v>
      </c>
      <c r="P100" s="3"/>
      <c r="Q100" s="3"/>
    </row>
    <row r="101" spans="1:17">
      <c r="A101">
        <v>99</v>
      </c>
      <c r="B101" s="10">
        <v>91.597999999999999</v>
      </c>
      <c r="C101" s="7">
        <v>6.5</v>
      </c>
      <c r="D101" s="8">
        <f t="shared" si="7"/>
        <v>14.092000000000001</v>
      </c>
      <c r="E101" s="8">
        <f t="shared" si="4"/>
        <v>28.184000000000001</v>
      </c>
      <c r="F101" s="8">
        <f t="shared" si="5"/>
        <v>0.56709782836904032</v>
      </c>
      <c r="G101" s="8">
        <f t="shared" si="6"/>
        <v>9.2454735456393369</v>
      </c>
      <c r="P101" s="3"/>
      <c r="Q101" s="3"/>
    </row>
    <row r="102" spans="1:17">
      <c r="A102">
        <v>100</v>
      </c>
      <c r="B102" s="10">
        <v>120.82</v>
      </c>
      <c r="C102" s="7">
        <v>6.5</v>
      </c>
      <c r="D102" s="8">
        <f t="shared" si="7"/>
        <v>18.587692307692308</v>
      </c>
      <c r="E102" s="8">
        <f t="shared" si="4"/>
        <v>37.175384615384615</v>
      </c>
      <c r="F102" s="8">
        <f t="shared" si="5"/>
        <v>0.50036243556701032</v>
      </c>
      <c r="G102" s="8">
        <f t="shared" si="6"/>
        <v>10.191684614600968</v>
      </c>
      <c r="P102" s="3"/>
      <c r="Q102" s="3"/>
    </row>
    <row r="103" spans="1:17">
      <c r="A103">
        <v>101</v>
      </c>
      <c r="B103" s="10">
        <v>63.097000000000001</v>
      </c>
      <c r="C103" s="7">
        <v>6.5</v>
      </c>
      <c r="D103" s="8">
        <f t="shared" si="7"/>
        <v>9.7072307692307689</v>
      </c>
      <c r="E103" s="8">
        <f t="shared" si="4"/>
        <v>19.414461538461538</v>
      </c>
      <c r="F103" s="8">
        <f t="shared" si="5"/>
        <v>0.65189903303829544</v>
      </c>
      <c r="G103" s="8">
        <f t="shared" si="6"/>
        <v>8.0146035529781123</v>
      </c>
      <c r="P103" s="3"/>
      <c r="Q103" s="3"/>
    </row>
    <row r="104" spans="1:17">
      <c r="A104">
        <v>102</v>
      </c>
      <c r="B104" s="10">
        <v>62.883000000000003</v>
      </c>
      <c r="C104" s="7">
        <v>6.5</v>
      </c>
      <c r="D104" s="8">
        <f t="shared" si="7"/>
        <v>9.6743076923076927</v>
      </c>
      <c r="E104" s="8">
        <f t="shared" si="4"/>
        <v>19.348615384615385</v>
      </c>
      <c r="F104" s="8">
        <f t="shared" si="5"/>
        <v>0.65263180010820288</v>
      </c>
      <c r="G104" s="8">
        <f t="shared" si="6"/>
        <v>8.0038252304771049</v>
      </c>
      <c r="P104" s="3"/>
      <c r="Q104" s="3"/>
    </row>
    <row r="105" spans="1:17">
      <c r="A105">
        <v>103</v>
      </c>
      <c r="B105" s="10">
        <v>66.855000000000004</v>
      </c>
      <c r="C105" s="7">
        <v>6.5</v>
      </c>
      <c r="D105" s="8">
        <f t="shared" si="7"/>
        <v>10.285384615384617</v>
      </c>
      <c r="E105" s="8">
        <f t="shared" si="4"/>
        <v>20.570769230769233</v>
      </c>
      <c r="F105" s="8">
        <f t="shared" si="5"/>
        <v>0.63929407527462634</v>
      </c>
      <c r="G105" s="8">
        <f t="shared" si="6"/>
        <v>8.1996245518825877</v>
      </c>
      <c r="P105" s="3"/>
      <c r="Q105" s="3"/>
    </row>
    <row r="106" spans="1:17">
      <c r="A106">
        <v>104</v>
      </c>
      <c r="B106" s="10">
        <v>90.873999999999995</v>
      </c>
      <c r="C106" s="7">
        <v>6.5</v>
      </c>
      <c r="D106" s="8">
        <f t="shared" si="7"/>
        <v>13.980615384615383</v>
      </c>
      <c r="E106" s="8">
        <f t="shared" si="4"/>
        <v>27.961230769230767</v>
      </c>
      <c r="F106" s="8">
        <f t="shared" si="5"/>
        <v>0.56897799188548082</v>
      </c>
      <c r="G106" s="8">
        <f t="shared" si="6"/>
        <v>9.2185329842749333</v>
      </c>
      <c r="P106" s="3"/>
      <c r="Q106" s="3"/>
    </row>
    <row r="107" spans="1:17">
      <c r="A107">
        <v>105</v>
      </c>
      <c r="B107" s="10">
        <v>135.15</v>
      </c>
      <c r="C107" s="7">
        <v>6.5</v>
      </c>
      <c r="D107" s="8">
        <f t="shared" si="7"/>
        <v>20.792307692307695</v>
      </c>
      <c r="E107" s="8">
        <f t="shared" si="4"/>
        <v>41.58461538461539</v>
      </c>
      <c r="F107" s="8">
        <f t="shared" si="5"/>
        <v>0.47306301161241188</v>
      </c>
      <c r="G107" s="8">
        <f t="shared" si="6"/>
        <v>10.573210180138076</v>
      </c>
    </row>
    <row r="108" spans="1:17">
      <c r="A108">
        <v>106</v>
      </c>
      <c r="B108" s="10">
        <v>73.227000000000004</v>
      </c>
      <c r="C108" s="7">
        <v>6.5</v>
      </c>
      <c r="D108" s="8">
        <f t="shared" si="7"/>
        <v>11.265692307692309</v>
      </c>
      <c r="E108" s="8">
        <f t="shared" si="4"/>
        <v>22.531384615384617</v>
      </c>
      <c r="F108" s="8">
        <f t="shared" si="5"/>
        <v>0.61899993523541919</v>
      </c>
      <c r="G108" s="8">
        <f t="shared" si="6"/>
        <v>8.4959849445744702</v>
      </c>
    </row>
    <row r="109" spans="1:17">
      <c r="A109">
        <v>107</v>
      </c>
      <c r="B109" s="10">
        <v>14.241</v>
      </c>
      <c r="C109" s="7">
        <v>6.5</v>
      </c>
      <c r="D109" s="8">
        <f t="shared" si="7"/>
        <v>2.190923076923077</v>
      </c>
      <c r="E109" s="8">
        <f t="shared" si="4"/>
        <v>4.3818461538461539</v>
      </c>
      <c r="F109" s="8">
        <f t="shared" si="5"/>
        <v>0.87659886694746048</v>
      </c>
      <c r="G109" s="8">
        <f t="shared" si="6"/>
        <v>4.5894193420495988</v>
      </c>
    </row>
    <row r="110" spans="1:17">
      <c r="A110">
        <v>108</v>
      </c>
      <c r="B110" s="10">
        <v>12.541</v>
      </c>
      <c r="C110" s="7">
        <v>6.5</v>
      </c>
      <c r="D110" s="8">
        <f t="shared" si="7"/>
        <v>1.9293846153846155</v>
      </c>
      <c r="E110" s="8">
        <f t="shared" si="4"/>
        <v>3.858769230769231</v>
      </c>
      <c r="F110" s="8">
        <f t="shared" si="5"/>
        <v>0.88724016538013861</v>
      </c>
      <c r="G110" s="8">
        <f t="shared" si="6"/>
        <v>4.4210078375783821</v>
      </c>
    </row>
    <row r="111" spans="1:17">
      <c r="A111">
        <v>109</v>
      </c>
      <c r="B111" s="10">
        <v>90.39</v>
      </c>
      <c r="C111" s="7">
        <v>6.5</v>
      </c>
      <c r="D111" s="8">
        <f t="shared" si="7"/>
        <v>13.906153846153845</v>
      </c>
      <c r="E111" s="8">
        <f t="shared" si="4"/>
        <v>27.812307692307691</v>
      </c>
      <c r="F111" s="8">
        <f t="shared" si="5"/>
        <v>0.57024186516132003</v>
      </c>
      <c r="G111" s="8">
        <f t="shared" si="6"/>
        <v>9.200414349314471</v>
      </c>
    </row>
    <row r="112" spans="1:17">
      <c r="A112">
        <v>110</v>
      </c>
      <c r="B112" s="10">
        <v>73.25</v>
      </c>
      <c r="C112" s="7">
        <v>6.5</v>
      </c>
      <c r="D112" s="8">
        <f t="shared" si="7"/>
        <v>11.26923076923077</v>
      </c>
      <c r="E112" s="8">
        <f t="shared" si="4"/>
        <v>22.53846153846154</v>
      </c>
      <c r="F112" s="8">
        <f t="shared" si="5"/>
        <v>0.61892901618929008</v>
      </c>
      <c r="G112" s="8">
        <f t="shared" si="6"/>
        <v>8.4970173095985118</v>
      </c>
    </row>
    <row r="113" spans="1:7">
      <c r="A113">
        <v>111</v>
      </c>
      <c r="B113" s="10">
        <v>24.262</v>
      </c>
      <c r="C113" s="7">
        <v>6.5</v>
      </c>
      <c r="D113" s="8">
        <f t="shared" si="7"/>
        <v>3.7326153846153849</v>
      </c>
      <c r="E113" s="8">
        <f t="shared" si="4"/>
        <v>7.4652307692307698</v>
      </c>
      <c r="F113" s="8">
        <f t="shared" si="5"/>
        <v>0.81871614765224487</v>
      </c>
      <c r="G113" s="8">
        <f t="shared" si="6"/>
        <v>5.495397559620784</v>
      </c>
    </row>
    <row r="114" spans="1:7">
      <c r="A114">
        <v>112</v>
      </c>
      <c r="B114" s="10">
        <v>40.369999999999997</v>
      </c>
      <c r="C114" s="7">
        <v>6.5</v>
      </c>
      <c r="D114" s="8">
        <f t="shared" si="7"/>
        <v>6.2107692307692304</v>
      </c>
      <c r="E114" s="8">
        <f t="shared" si="4"/>
        <v>12.421538461538461</v>
      </c>
      <c r="F114" s="8">
        <f t="shared" si="5"/>
        <v>0.74015607315184373</v>
      </c>
      <c r="G114" s="8">
        <f t="shared" si="6"/>
        <v>6.6983952631526398</v>
      </c>
    </row>
    <row r="115" spans="1:7">
      <c r="A115">
        <v>113</v>
      </c>
      <c r="B115" s="10">
        <v>74.177000000000007</v>
      </c>
      <c r="C115" s="7">
        <v>6.5</v>
      </c>
      <c r="D115" s="8">
        <f t="shared" si="7"/>
        <v>11.411846153846154</v>
      </c>
      <c r="E115" s="8">
        <f t="shared" si="4"/>
        <v>22.823692307692308</v>
      </c>
      <c r="F115" s="8">
        <f t="shared" si="5"/>
        <v>0.61608413453194955</v>
      </c>
      <c r="G115" s="8">
        <f t="shared" si="6"/>
        <v>8.5384113196782092</v>
      </c>
    </row>
    <row r="116" spans="1:7">
      <c r="A116">
        <v>114</v>
      </c>
      <c r="B116" s="10">
        <v>54.887999999999998</v>
      </c>
      <c r="C116" s="7">
        <v>6.5</v>
      </c>
      <c r="D116" s="8">
        <f t="shared" si="7"/>
        <v>8.4443076923076923</v>
      </c>
      <c r="E116" s="8">
        <f t="shared" si="4"/>
        <v>16.888615384615385</v>
      </c>
      <c r="F116" s="8">
        <f t="shared" si="5"/>
        <v>0.68123999385924505</v>
      </c>
      <c r="G116" s="8">
        <f t="shared" si="6"/>
        <v>7.5810842996276033</v>
      </c>
    </row>
    <row r="117" spans="1:7">
      <c r="A117">
        <v>115</v>
      </c>
      <c r="B117" s="10">
        <v>25.257999999999999</v>
      </c>
      <c r="C117" s="7">
        <v>6.5</v>
      </c>
      <c r="D117" s="8">
        <f t="shared" si="7"/>
        <v>3.8858461538461535</v>
      </c>
      <c r="E117" s="8">
        <f t="shared" si="4"/>
        <v>7.771692307692307</v>
      </c>
      <c r="F117" s="8">
        <f t="shared" si="5"/>
        <v>0.81337802275494575</v>
      </c>
      <c r="G117" s="8">
        <f t="shared" si="6"/>
        <v>5.5781016722853582</v>
      </c>
    </row>
    <row r="118" spans="1:7">
      <c r="A118">
        <v>116</v>
      </c>
      <c r="B118" s="10">
        <v>61.774000000000001</v>
      </c>
      <c r="C118" s="7">
        <v>6.5</v>
      </c>
      <c r="D118" s="8">
        <f t="shared" si="7"/>
        <v>9.5036923076923081</v>
      </c>
      <c r="E118" s="8">
        <f t="shared" si="4"/>
        <v>19.007384615384616</v>
      </c>
      <c r="F118" s="8">
        <f t="shared" si="5"/>
        <v>0.65645572027853794</v>
      </c>
      <c r="G118" s="8">
        <f t="shared" si="6"/>
        <v>7.9475387836078086</v>
      </c>
    </row>
    <row r="119" spans="1:7">
      <c r="A119">
        <v>117</v>
      </c>
      <c r="B119" s="10">
        <v>106.33</v>
      </c>
      <c r="C119" s="7">
        <v>6.5</v>
      </c>
      <c r="D119" s="8">
        <f t="shared" si="7"/>
        <v>16.358461538461537</v>
      </c>
      <c r="E119" s="8">
        <f t="shared" si="4"/>
        <v>32.716923076923074</v>
      </c>
      <c r="F119" s="8">
        <f t="shared" si="5"/>
        <v>0.53136894324936912</v>
      </c>
      <c r="G119" s="8">
        <f t="shared" si="6"/>
        <v>9.7544697934422331</v>
      </c>
    </row>
    <row r="120" spans="1:7">
      <c r="A120">
        <v>118</v>
      </c>
      <c r="B120" s="10">
        <v>76.988</v>
      </c>
      <c r="C120" s="7">
        <v>6.5</v>
      </c>
      <c r="D120" s="8">
        <f t="shared" si="7"/>
        <v>11.844307692307693</v>
      </c>
      <c r="E120" s="8">
        <f t="shared" si="4"/>
        <v>23.688615384615385</v>
      </c>
      <c r="F120" s="8">
        <f t="shared" si="5"/>
        <v>0.60761511677946867</v>
      </c>
      <c r="G120" s="8">
        <f t="shared" si="6"/>
        <v>8.6614217833546086</v>
      </c>
    </row>
    <row r="121" spans="1:7">
      <c r="A121">
        <v>119</v>
      </c>
      <c r="B121" s="10">
        <v>25.556999999999999</v>
      </c>
      <c r="C121" s="7">
        <v>6.5</v>
      </c>
      <c r="D121" s="8">
        <f t="shared" si="7"/>
        <v>3.9318461538461538</v>
      </c>
      <c r="E121" s="8">
        <f t="shared" si="4"/>
        <v>7.8636923076923075</v>
      </c>
      <c r="F121" s="8">
        <f t="shared" si="5"/>
        <v>0.81178907204505513</v>
      </c>
      <c r="G121" s="8">
        <f t="shared" si="6"/>
        <v>5.6026920772301132</v>
      </c>
    </row>
    <row r="122" spans="1:7">
      <c r="A122">
        <v>120</v>
      </c>
      <c r="B122" s="10">
        <v>17.192</v>
      </c>
      <c r="C122" s="7">
        <v>6.5</v>
      </c>
      <c r="D122" s="8">
        <f t="shared" si="7"/>
        <v>2.6449230769230772</v>
      </c>
      <c r="E122" s="8">
        <f t="shared" si="4"/>
        <v>5.2898461538461543</v>
      </c>
      <c r="F122" s="8">
        <f t="shared" si="5"/>
        <v>0.85872059270726775</v>
      </c>
      <c r="G122" s="8">
        <f t="shared" si="6"/>
        <v>4.8710598047202449</v>
      </c>
    </row>
    <row r="123" spans="1:7">
      <c r="A123">
        <v>121</v>
      </c>
      <c r="B123" s="10">
        <v>13.987</v>
      </c>
      <c r="C123" s="7">
        <v>6.5</v>
      </c>
      <c r="D123" s="8">
        <f t="shared" si="7"/>
        <v>2.151846153846154</v>
      </c>
      <c r="E123" s="8">
        <f t="shared" si="4"/>
        <v>4.3036923076923079</v>
      </c>
      <c r="F123" s="8">
        <f t="shared" si="5"/>
        <v>0.8781725529553952</v>
      </c>
      <c r="G123" s="8">
        <f t="shared" si="6"/>
        <v>4.5645504818581513</v>
      </c>
    </row>
    <row r="124" spans="1:7">
      <c r="A124">
        <v>122</v>
      </c>
      <c r="B124" s="10">
        <v>32.603999999999999</v>
      </c>
      <c r="C124" s="7">
        <v>6.5</v>
      </c>
      <c r="D124" s="8">
        <f t="shared" si="7"/>
        <v>5.016</v>
      </c>
      <c r="E124" s="8">
        <f t="shared" si="4"/>
        <v>10.032</v>
      </c>
      <c r="F124" s="8">
        <f t="shared" si="5"/>
        <v>0.77605806225953133</v>
      </c>
      <c r="G124" s="8">
        <f t="shared" si="6"/>
        <v>6.1523674225487062</v>
      </c>
    </row>
    <row r="125" spans="1:7">
      <c r="A125">
        <v>123</v>
      </c>
      <c r="B125" s="10">
        <v>85.265000000000001</v>
      </c>
      <c r="C125" s="7">
        <v>6.5</v>
      </c>
      <c r="D125" s="8">
        <f t="shared" si="7"/>
        <v>13.117692307692307</v>
      </c>
      <c r="E125" s="8">
        <f t="shared" si="4"/>
        <v>26.235384615384614</v>
      </c>
      <c r="F125" s="8">
        <f t="shared" si="5"/>
        <v>0.5839776278993255</v>
      </c>
      <c r="G125" s="8">
        <f t="shared" si="6"/>
        <v>9.0030438572889206</v>
      </c>
    </row>
    <row r="126" spans="1:7">
      <c r="A126">
        <v>124</v>
      </c>
      <c r="B126" s="10">
        <v>95.116</v>
      </c>
      <c r="C126" s="7">
        <v>6.5</v>
      </c>
      <c r="D126" s="8">
        <f t="shared" si="7"/>
        <v>14.633230769230769</v>
      </c>
      <c r="E126" s="8">
        <f t="shared" si="4"/>
        <v>29.266461538461538</v>
      </c>
      <c r="F126" s="8">
        <f t="shared" si="5"/>
        <v>0.55813598303805656</v>
      </c>
      <c r="G126" s="8">
        <f t="shared" si="6"/>
        <v>9.3736716720535664</v>
      </c>
    </row>
    <row r="127" spans="1:7">
      <c r="A127">
        <v>125</v>
      </c>
      <c r="B127" s="10">
        <v>65.968999999999994</v>
      </c>
      <c r="C127" s="7">
        <v>6.5</v>
      </c>
      <c r="D127" s="8">
        <f t="shared" si="7"/>
        <v>10.149076923076922</v>
      </c>
      <c r="E127" s="8">
        <f t="shared" si="4"/>
        <v>20.298153846153845</v>
      </c>
      <c r="F127" s="8">
        <f t="shared" si="5"/>
        <v>0.64222175128832004</v>
      </c>
      <c r="G127" s="8">
        <f t="shared" si="6"/>
        <v>8.1567158415588175</v>
      </c>
    </row>
    <row r="128" spans="1:7">
      <c r="A128">
        <v>126</v>
      </c>
      <c r="B128" s="10">
        <v>45.851999999999997</v>
      </c>
      <c r="C128" s="7">
        <v>6.5</v>
      </c>
      <c r="D128" s="8">
        <f t="shared" si="7"/>
        <v>7.054153846153846</v>
      </c>
      <c r="E128" s="8">
        <f t="shared" si="4"/>
        <v>14.108307692307692</v>
      </c>
      <c r="F128" s="8">
        <f t="shared" si="5"/>
        <v>0.71674973464396141</v>
      </c>
      <c r="G128" s="8">
        <f t="shared" si="6"/>
        <v>7.0510409489526911</v>
      </c>
    </row>
    <row r="129" spans="1:7">
      <c r="A129">
        <v>127</v>
      </c>
      <c r="B129" s="10">
        <v>71.667000000000002</v>
      </c>
      <c r="C129" s="7">
        <v>6.5</v>
      </c>
      <c r="D129" s="8">
        <f t="shared" si="7"/>
        <v>11.025692307692308</v>
      </c>
      <c r="E129" s="8">
        <f t="shared" si="4"/>
        <v>22.051384615384617</v>
      </c>
      <c r="F129" s="8">
        <f t="shared" si="5"/>
        <v>0.62384832828731662</v>
      </c>
      <c r="G129" s="8">
        <f t="shared" si="6"/>
        <v>8.4253530347310388</v>
      </c>
    </row>
    <row r="130" spans="1:7">
      <c r="A130">
        <v>128</v>
      </c>
      <c r="B130" s="10">
        <v>56.895000000000003</v>
      </c>
      <c r="C130" s="7">
        <v>6.5</v>
      </c>
      <c r="D130" s="8">
        <f t="shared" si="7"/>
        <v>8.7530769230769234</v>
      </c>
      <c r="E130" s="8">
        <f t="shared" si="4"/>
        <v>17.506153846153847</v>
      </c>
      <c r="F130" s="8">
        <f t="shared" si="5"/>
        <v>0.67382521218037361</v>
      </c>
      <c r="G130" s="8">
        <f t="shared" si="6"/>
        <v>7.6910165485767745</v>
      </c>
    </row>
    <row r="131" spans="1:7">
      <c r="A131">
        <v>129</v>
      </c>
      <c r="B131" s="10">
        <v>56.265000000000001</v>
      </c>
      <c r="C131" s="7">
        <v>6.5</v>
      </c>
      <c r="D131" s="8">
        <f t="shared" si="7"/>
        <v>8.6561538461538454</v>
      </c>
      <c r="E131" s="8">
        <f t="shared" si="4"/>
        <v>17.312307692307691</v>
      </c>
      <c r="F131" s="8">
        <f t="shared" si="5"/>
        <v>0.67613528147362123</v>
      </c>
      <c r="G131" s="8">
        <f t="shared" si="6"/>
        <v>7.6567947074881939</v>
      </c>
    </row>
    <row r="132" spans="1:7">
      <c r="A132">
        <v>130</v>
      </c>
      <c r="B132" s="10">
        <v>48.078000000000003</v>
      </c>
      <c r="C132" s="7">
        <v>6.5</v>
      </c>
      <c r="D132" s="8">
        <f t="shared" si="7"/>
        <v>7.3966153846153855</v>
      </c>
      <c r="E132" s="8">
        <f t="shared" ref="E132:E195" si="8">2*D132</f>
        <v>14.793230769230771</v>
      </c>
      <c r="F132" s="8">
        <f t="shared" ref="F132:F191" si="9">(L$2-1)/(L$2+E132)</f>
        <v>0.70766269122555203</v>
      </c>
      <c r="G132" s="8">
        <f t="shared" ref="G132:G191" si="10">K$2*(1+(F132*E132*L$4))/(1-(F132*L$4))</f>
        <v>7.1872463230009895</v>
      </c>
    </row>
    <row r="133" spans="1:7">
      <c r="A133">
        <v>131</v>
      </c>
      <c r="B133" s="10">
        <v>71.067999999999998</v>
      </c>
      <c r="C133" s="7">
        <v>6.5</v>
      </c>
      <c r="D133" s="8">
        <f t="shared" si="7"/>
        <v>10.933538461538461</v>
      </c>
      <c r="E133" s="8">
        <f t="shared" si="8"/>
        <v>21.867076923076922</v>
      </c>
      <c r="F133" s="8">
        <f t="shared" si="9"/>
        <v>0.62573022843559889</v>
      </c>
      <c r="G133" s="8">
        <f t="shared" si="10"/>
        <v>8.3979085552260742</v>
      </c>
    </row>
    <row r="134" spans="1:7">
      <c r="A134">
        <v>132</v>
      </c>
      <c r="B134" s="10">
        <v>23.529</v>
      </c>
      <c r="C134" s="7">
        <v>6.5</v>
      </c>
      <c r="D134" s="8">
        <f t="shared" si="7"/>
        <v>3.6198461538461539</v>
      </c>
      <c r="E134" s="8">
        <f t="shared" si="8"/>
        <v>7.2396923076923079</v>
      </c>
      <c r="F134" s="8">
        <f t="shared" si="9"/>
        <v>0.82268968211403104</v>
      </c>
      <c r="G134" s="8">
        <f t="shared" si="10"/>
        <v>5.4337430170445806</v>
      </c>
    </row>
    <row r="135" spans="1:7">
      <c r="A135">
        <v>133</v>
      </c>
      <c r="B135" s="10">
        <v>161.22</v>
      </c>
      <c r="C135" s="7">
        <v>6.5</v>
      </c>
      <c r="D135" s="8">
        <f t="shared" ref="D135:D191" si="11">B135/C135</f>
        <v>24.803076923076922</v>
      </c>
      <c r="E135" s="8">
        <f t="shared" si="8"/>
        <v>49.606153846153845</v>
      </c>
      <c r="F135" s="8">
        <f t="shared" si="9"/>
        <v>0.4303477417567193</v>
      </c>
      <c r="G135" s="8">
        <f t="shared" si="10"/>
        <v>11.163859855059364</v>
      </c>
    </row>
    <row r="136" spans="1:7">
      <c r="A136">
        <v>134</v>
      </c>
      <c r="B136" s="10">
        <v>177.83</v>
      </c>
      <c r="C136" s="7">
        <v>6.5</v>
      </c>
      <c r="D136" s="8">
        <f t="shared" si="11"/>
        <v>27.35846153846154</v>
      </c>
      <c r="E136" s="8">
        <f t="shared" si="8"/>
        <v>54.716923076923081</v>
      </c>
      <c r="F136" s="8">
        <f t="shared" si="9"/>
        <v>0.40693675695149506</v>
      </c>
      <c r="G136" s="8">
        <f t="shared" si="10"/>
        <v>11.484351486774665</v>
      </c>
    </row>
    <row r="137" spans="1:7">
      <c r="A137">
        <v>135</v>
      </c>
      <c r="B137" s="10">
        <v>28.094999999999999</v>
      </c>
      <c r="C137" s="7">
        <v>6.5</v>
      </c>
      <c r="D137" s="8">
        <f t="shared" si="11"/>
        <v>4.3223076923076924</v>
      </c>
      <c r="E137" s="8">
        <f t="shared" si="8"/>
        <v>8.6446153846153848</v>
      </c>
      <c r="F137" s="8">
        <f t="shared" si="9"/>
        <v>0.79854751116681122</v>
      </c>
      <c r="G137" s="8">
        <f t="shared" si="10"/>
        <v>5.8071300855735526</v>
      </c>
    </row>
    <row r="138" spans="1:7">
      <c r="A138">
        <v>136</v>
      </c>
      <c r="B138" s="10">
        <v>135.44999999999999</v>
      </c>
      <c r="C138" s="7">
        <v>6.5</v>
      </c>
      <c r="D138" s="8">
        <f t="shared" si="11"/>
        <v>20.838461538461537</v>
      </c>
      <c r="E138" s="8">
        <f t="shared" si="8"/>
        <v>41.676923076923075</v>
      </c>
      <c r="F138" s="8">
        <f t="shared" si="9"/>
        <v>0.47252329340178739</v>
      </c>
      <c r="G138" s="8">
        <f t="shared" si="10"/>
        <v>10.580721097891821</v>
      </c>
    </row>
    <row r="139" spans="1:7">
      <c r="A139">
        <v>137</v>
      </c>
      <c r="B139" s="10">
        <v>168.76</v>
      </c>
      <c r="C139" s="7">
        <v>6.5</v>
      </c>
      <c r="D139" s="8">
        <f t="shared" si="11"/>
        <v>25.963076923076922</v>
      </c>
      <c r="E139" s="8">
        <f t="shared" si="8"/>
        <v>51.926153846153845</v>
      </c>
      <c r="F139" s="8">
        <f t="shared" si="9"/>
        <v>0.41939512590292305</v>
      </c>
      <c r="G139" s="8">
        <f t="shared" si="10"/>
        <v>11.314080996638747</v>
      </c>
    </row>
    <row r="140" spans="1:7">
      <c r="A140">
        <v>138</v>
      </c>
      <c r="B140" s="10">
        <v>129.77000000000001</v>
      </c>
      <c r="C140" s="7">
        <v>6.5</v>
      </c>
      <c r="D140" s="8">
        <f t="shared" si="11"/>
        <v>19.964615384615385</v>
      </c>
      <c r="E140" s="8">
        <f t="shared" si="8"/>
        <v>39.92923076923077</v>
      </c>
      <c r="F140" s="8">
        <f t="shared" si="9"/>
        <v>0.48295564970653393</v>
      </c>
      <c r="G140" s="8">
        <f t="shared" si="10"/>
        <v>10.435321619269986</v>
      </c>
    </row>
    <row r="141" spans="1:7">
      <c r="A141">
        <v>139</v>
      </c>
      <c r="B141" s="10">
        <v>60.585000000000001</v>
      </c>
      <c r="C141" s="7">
        <v>6.5</v>
      </c>
      <c r="D141" s="8">
        <f t="shared" si="11"/>
        <v>9.3207692307692316</v>
      </c>
      <c r="E141" s="8">
        <f t="shared" si="8"/>
        <v>18.641538461538463</v>
      </c>
      <c r="F141" s="8">
        <f t="shared" si="9"/>
        <v>0.66060557726559799</v>
      </c>
      <c r="G141" s="8">
        <f t="shared" si="10"/>
        <v>7.8863783644241572</v>
      </c>
    </row>
    <row r="142" spans="1:7">
      <c r="A142">
        <v>140</v>
      </c>
      <c r="B142" s="10">
        <v>112.94</v>
      </c>
      <c r="C142" s="7">
        <v>6.5</v>
      </c>
      <c r="D142" s="8">
        <f t="shared" si="11"/>
        <v>17.375384615384615</v>
      </c>
      <c r="E142" s="8">
        <f t="shared" si="8"/>
        <v>34.75076923076923</v>
      </c>
      <c r="F142" s="8">
        <f t="shared" si="9"/>
        <v>0.51676093827982028</v>
      </c>
      <c r="G142" s="8">
        <f t="shared" si="10"/>
        <v>9.9609711642687362</v>
      </c>
    </row>
    <row r="143" spans="1:7">
      <c r="A143">
        <v>141</v>
      </c>
      <c r="B143" s="10">
        <v>72.843000000000004</v>
      </c>
      <c r="C143" s="7">
        <v>6.5</v>
      </c>
      <c r="D143" s="8">
        <f t="shared" si="11"/>
        <v>11.206615384615386</v>
      </c>
      <c r="E143" s="8">
        <f t="shared" si="8"/>
        <v>22.413230769230772</v>
      </c>
      <c r="F143" s="8">
        <f t="shared" si="9"/>
        <v>0.62018638035768647</v>
      </c>
      <c r="G143" s="8">
        <f t="shared" si="10"/>
        <v>8.4787105405324041</v>
      </c>
    </row>
    <row r="144" spans="1:7">
      <c r="A144">
        <v>142</v>
      </c>
      <c r="B144" s="10">
        <v>110.67</v>
      </c>
      <c r="C144" s="7">
        <v>6.5</v>
      </c>
      <c r="D144" s="8">
        <f t="shared" si="11"/>
        <v>17.026153846153846</v>
      </c>
      <c r="E144" s="8">
        <f t="shared" si="8"/>
        <v>34.052307692307693</v>
      </c>
      <c r="F144" s="8">
        <f t="shared" si="9"/>
        <v>0.5216861905361716</v>
      </c>
      <c r="G144" s="8">
        <f t="shared" si="10"/>
        <v>9.8914503064257566</v>
      </c>
    </row>
    <row r="145" spans="1:7">
      <c r="A145">
        <v>143</v>
      </c>
      <c r="B145" s="10">
        <v>90.561000000000007</v>
      </c>
      <c r="C145" s="7">
        <v>6.5</v>
      </c>
      <c r="D145" s="8">
        <f t="shared" si="11"/>
        <v>13.93246153846154</v>
      </c>
      <c r="E145" s="8">
        <f t="shared" si="8"/>
        <v>27.86492307692308</v>
      </c>
      <c r="F145" s="8">
        <f t="shared" si="9"/>
        <v>0.56979469047651798</v>
      </c>
      <c r="G145" s="8">
        <f t="shared" si="10"/>
        <v>9.2068257652151129</v>
      </c>
    </row>
    <row r="146" spans="1:7">
      <c r="A146">
        <v>144</v>
      </c>
      <c r="B146" s="10">
        <v>27.032</v>
      </c>
      <c r="C146" s="7">
        <v>6.5</v>
      </c>
      <c r="D146" s="8">
        <f t="shared" si="11"/>
        <v>4.1587692307692308</v>
      </c>
      <c r="E146" s="8">
        <f t="shared" si="8"/>
        <v>8.3175384615384615</v>
      </c>
      <c r="F146" s="8">
        <f t="shared" si="9"/>
        <v>0.80404058706287374</v>
      </c>
      <c r="G146" s="8">
        <f t="shared" si="10"/>
        <v>5.7224271841681373</v>
      </c>
    </row>
    <row r="147" spans="1:7">
      <c r="A147">
        <v>145</v>
      </c>
      <c r="B147" s="10">
        <v>59.771999999999998</v>
      </c>
      <c r="C147" s="7">
        <v>6.5</v>
      </c>
      <c r="D147" s="8">
        <f t="shared" si="11"/>
        <v>9.1956923076923083</v>
      </c>
      <c r="E147" s="8">
        <f t="shared" si="8"/>
        <v>18.391384615384617</v>
      </c>
      <c r="F147" s="8">
        <f t="shared" si="9"/>
        <v>0.66347345038233152</v>
      </c>
      <c r="G147" s="8">
        <f t="shared" si="10"/>
        <v>7.8440652696922983</v>
      </c>
    </row>
    <row r="148" spans="1:7">
      <c r="A148">
        <v>146</v>
      </c>
      <c r="B148" s="10">
        <v>20.056000000000001</v>
      </c>
      <c r="C148" s="7">
        <v>6.5</v>
      </c>
      <c r="D148" s="8">
        <f t="shared" si="11"/>
        <v>3.0855384615384618</v>
      </c>
      <c r="E148" s="8">
        <f t="shared" si="8"/>
        <v>6.1710769230769236</v>
      </c>
      <c r="F148" s="8">
        <f t="shared" si="9"/>
        <v>0.84205318658678729</v>
      </c>
      <c r="G148" s="8">
        <f t="shared" si="10"/>
        <v>5.1321622538246894</v>
      </c>
    </row>
    <row r="149" spans="1:7">
      <c r="A149">
        <v>147</v>
      </c>
      <c r="B149" s="10">
        <v>24.684000000000001</v>
      </c>
      <c r="C149" s="7">
        <v>6.5</v>
      </c>
      <c r="D149" s="8">
        <f t="shared" si="11"/>
        <v>3.7975384615384615</v>
      </c>
      <c r="E149" s="8">
        <f t="shared" si="8"/>
        <v>7.5950769230769231</v>
      </c>
      <c r="F149" s="8">
        <f t="shared" si="9"/>
        <v>0.81644588130158224</v>
      </c>
      <c r="G149" s="8">
        <f t="shared" si="10"/>
        <v>5.5305883596389185</v>
      </c>
    </row>
    <row r="150" spans="1:7">
      <c r="A150">
        <v>148</v>
      </c>
      <c r="B150" s="10">
        <v>28.401</v>
      </c>
      <c r="C150" s="7">
        <v>6.5</v>
      </c>
      <c r="D150" s="8">
        <f t="shared" si="11"/>
        <v>4.3693846153846154</v>
      </c>
      <c r="E150" s="8">
        <f t="shared" si="8"/>
        <v>8.7387692307692308</v>
      </c>
      <c r="F150" s="8">
        <f t="shared" si="9"/>
        <v>0.79698013482915442</v>
      </c>
      <c r="G150" s="8">
        <f t="shared" si="10"/>
        <v>5.8312716113049925</v>
      </c>
    </row>
    <row r="151" spans="1:7">
      <c r="A151">
        <v>149</v>
      </c>
      <c r="B151" s="10">
        <v>110.44</v>
      </c>
      <c r="C151" s="7">
        <v>6.5</v>
      </c>
      <c r="D151" s="8">
        <f t="shared" si="11"/>
        <v>16.990769230769232</v>
      </c>
      <c r="E151" s="8">
        <f t="shared" si="8"/>
        <v>33.981538461538463</v>
      </c>
      <c r="F151" s="8">
        <f t="shared" si="9"/>
        <v>0.52219046818525672</v>
      </c>
      <c r="G151" s="8">
        <f t="shared" si="10"/>
        <v>9.8843264055488831</v>
      </c>
    </row>
    <row r="152" spans="1:7">
      <c r="A152">
        <v>150</v>
      </c>
      <c r="B152" s="10">
        <v>63.177999999999997</v>
      </c>
      <c r="C152" s="7">
        <v>6.5</v>
      </c>
      <c r="D152" s="8">
        <f t="shared" si="11"/>
        <v>9.7196923076923074</v>
      </c>
      <c r="E152" s="8">
        <f t="shared" si="8"/>
        <v>19.439384615384615</v>
      </c>
      <c r="F152" s="8">
        <f t="shared" si="9"/>
        <v>0.65162210637829221</v>
      </c>
      <c r="G152" s="8">
        <f t="shared" si="10"/>
        <v>8.0186762431769392</v>
      </c>
    </row>
    <row r="153" spans="1:7">
      <c r="A153">
        <v>151</v>
      </c>
      <c r="B153" s="10">
        <v>12.938000000000001</v>
      </c>
      <c r="C153" s="7">
        <v>6.5</v>
      </c>
      <c r="D153" s="8">
        <f t="shared" si="11"/>
        <v>1.9904615384615385</v>
      </c>
      <c r="E153" s="8">
        <f t="shared" si="8"/>
        <v>3.980923076923077</v>
      </c>
      <c r="F153" s="8">
        <f t="shared" si="9"/>
        <v>0.88473205257836196</v>
      </c>
      <c r="G153" s="8">
        <f t="shared" si="10"/>
        <v>4.4607542064180397</v>
      </c>
    </row>
    <row r="154" spans="1:7">
      <c r="A154">
        <v>152</v>
      </c>
      <c r="B154" s="10">
        <v>62.587000000000003</v>
      </c>
      <c r="C154" s="7">
        <v>6.5</v>
      </c>
      <c r="D154" s="8">
        <f t="shared" si="11"/>
        <v>9.6287692307692314</v>
      </c>
      <c r="E154" s="8">
        <f t="shared" si="8"/>
        <v>19.257538461538463</v>
      </c>
      <c r="F154" s="8">
        <f t="shared" si="9"/>
        <v>0.65364806641169571</v>
      </c>
      <c r="G154" s="8">
        <f t="shared" si="10"/>
        <v>7.9888728052956477</v>
      </c>
    </row>
    <row r="155" spans="1:7">
      <c r="A155">
        <v>153</v>
      </c>
      <c r="B155" s="10">
        <v>99.266000000000005</v>
      </c>
      <c r="C155" s="7">
        <v>6.5</v>
      </c>
      <c r="D155" s="8">
        <f t="shared" si="11"/>
        <v>15.271692307692309</v>
      </c>
      <c r="E155" s="8">
        <f t="shared" si="8"/>
        <v>30.543384615384618</v>
      </c>
      <c r="F155" s="8">
        <f t="shared" si="9"/>
        <v>0.54792164610214933</v>
      </c>
      <c r="G155" s="8">
        <f t="shared" si="10"/>
        <v>9.5193550995230058</v>
      </c>
    </row>
    <row r="156" spans="1:7">
      <c r="A156">
        <v>154</v>
      </c>
      <c r="B156" s="10">
        <v>67.043999999999997</v>
      </c>
      <c r="C156" s="7">
        <v>6.5</v>
      </c>
      <c r="D156" s="8">
        <f t="shared" si="11"/>
        <v>10.314461538461538</v>
      </c>
      <c r="E156" s="8">
        <f t="shared" si="8"/>
        <v>20.628923076923076</v>
      </c>
      <c r="F156" s="8">
        <f t="shared" si="9"/>
        <v>0.63867299942429478</v>
      </c>
      <c r="G156" s="8">
        <f t="shared" si="10"/>
        <v>8.2087221415428449</v>
      </c>
    </row>
    <row r="157" spans="1:7">
      <c r="A157">
        <v>155</v>
      </c>
      <c r="B157" s="10">
        <v>41.073999999999998</v>
      </c>
      <c r="C157" s="7">
        <v>6.5</v>
      </c>
      <c r="D157" s="8">
        <f t="shared" si="11"/>
        <v>6.3190769230769224</v>
      </c>
      <c r="E157" s="8">
        <f t="shared" si="8"/>
        <v>12.638153846153845</v>
      </c>
      <c r="F157" s="8">
        <f t="shared" si="9"/>
        <v>0.73706502782160954</v>
      </c>
      <c r="G157" s="8">
        <f t="shared" si="10"/>
        <v>6.7451157665283024</v>
      </c>
    </row>
    <row r="158" spans="1:7">
      <c r="A158">
        <v>156</v>
      </c>
      <c r="B158" s="10">
        <v>227.97</v>
      </c>
      <c r="C158" s="7">
        <v>6.5</v>
      </c>
      <c r="D158" s="8">
        <f t="shared" si="11"/>
        <v>35.072307692307689</v>
      </c>
      <c r="E158" s="8">
        <f t="shared" si="8"/>
        <v>70.144615384615378</v>
      </c>
      <c r="F158" s="8">
        <f t="shared" si="9"/>
        <v>0.34953723239654544</v>
      </c>
      <c r="G158" s="8">
        <f t="shared" si="10"/>
        <v>12.26065141722156</v>
      </c>
    </row>
    <row r="159" spans="1:7">
      <c r="A159">
        <v>157</v>
      </c>
      <c r="B159" s="10">
        <v>82.831999999999994</v>
      </c>
      <c r="C159" s="7">
        <v>6.5</v>
      </c>
      <c r="D159" s="8">
        <f t="shared" si="11"/>
        <v>12.743384615384615</v>
      </c>
      <c r="E159" s="8">
        <f t="shared" si="8"/>
        <v>25.48676923076923</v>
      </c>
      <c r="F159" s="8">
        <f t="shared" si="9"/>
        <v>0.59073274632485784</v>
      </c>
      <c r="G159" s="8">
        <f t="shared" si="10"/>
        <v>8.9056706217548012</v>
      </c>
    </row>
    <row r="160" spans="1:7">
      <c r="A160">
        <v>158</v>
      </c>
      <c r="B160" s="10">
        <v>66.278000000000006</v>
      </c>
      <c r="C160" s="7">
        <v>6.5</v>
      </c>
      <c r="D160" s="8">
        <f t="shared" si="11"/>
        <v>10.196615384615386</v>
      </c>
      <c r="E160" s="8">
        <f t="shared" si="8"/>
        <v>20.393230769230772</v>
      </c>
      <c r="F160" s="8">
        <f t="shared" si="9"/>
        <v>0.64119765917699634</v>
      </c>
      <c r="G160" s="8">
        <f t="shared" si="10"/>
        <v>8.1717296407007165</v>
      </c>
    </row>
    <row r="161" spans="1:7">
      <c r="A161">
        <v>159</v>
      </c>
      <c r="B161" s="10">
        <v>168.26</v>
      </c>
      <c r="C161" s="7">
        <v>6.5</v>
      </c>
      <c r="D161" s="8">
        <f t="shared" si="11"/>
        <v>25.886153846153846</v>
      </c>
      <c r="E161" s="8">
        <f t="shared" si="8"/>
        <v>51.772307692307692</v>
      </c>
      <c r="F161" s="8">
        <f t="shared" si="9"/>
        <v>0.42010413849066808</v>
      </c>
      <c r="G161" s="8">
        <f t="shared" si="10"/>
        <v>11.304371542141512</v>
      </c>
    </row>
    <row r="162" spans="1:7">
      <c r="A162">
        <v>160</v>
      </c>
      <c r="B162" s="10">
        <v>53.688000000000002</v>
      </c>
      <c r="C162" s="7">
        <v>6.5</v>
      </c>
      <c r="D162" s="8">
        <f t="shared" si="11"/>
        <v>8.2596923076923083</v>
      </c>
      <c r="E162" s="8">
        <f t="shared" si="8"/>
        <v>16.519384615384617</v>
      </c>
      <c r="F162" s="8">
        <f t="shared" si="9"/>
        <v>0.68575181579354039</v>
      </c>
      <c r="G162" s="8">
        <f t="shared" si="10"/>
        <v>7.5140660945491904</v>
      </c>
    </row>
    <row r="163" spans="1:7">
      <c r="A163">
        <v>161</v>
      </c>
      <c r="B163" s="10">
        <v>43.170999999999999</v>
      </c>
      <c r="C163" s="7">
        <v>6.5</v>
      </c>
      <c r="D163" s="8">
        <f t="shared" si="11"/>
        <v>6.641692307692308</v>
      </c>
      <c r="E163" s="8">
        <f t="shared" si="8"/>
        <v>13.283384615384616</v>
      </c>
      <c r="F163" s="8">
        <f t="shared" si="9"/>
        <v>0.72800885915006053</v>
      </c>
      <c r="G163" s="8">
        <f t="shared" si="10"/>
        <v>6.8817345300681243</v>
      </c>
    </row>
    <row r="164" spans="1:7">
      <c r="A164">
        <v>162</v>
      </c>
      <c r="B164" s="10">
        <v>147.37</v>
      </c>
      <c r="C164" s="7">
        <v>6.5</v>
      </c>
      <c r="D164" s="8">
        <f t="shared" si="11"/>
        <v>22.672307692307694</v>
      </c>
      <c r="E164" s="8">
        <f t="shared" si="8"/>
        <v>45.344615384615388</v>
      </c>
      <c r="F164" s="8">
        <f t="shared" si="9"/>
        <v>0.45203186961108882</v>
      </c>
      <c r="G164" s="8">
        <f t="shared" si="10"/>
        <v>10.864977271004348</v>
      </c>
    </row>
    <row r="165" spans="1:7">
      <c r="A165">
        <v>163</v>
      </c>
      <c r="B165" s="10">
        <v>87.245000000000005</v>
      </c>
      <c r="C165" s="7">
        <v>6.5</v>
      </c>
      <c r="D165" s="8">
        <f t="shared" si="11"/>
        <v>13.422307692307694</v>
      </c>
      <c r="E165" s="8">
        <f t="shared" si="8"/>
        <v>26.844615384615388</v>
      </c>
      <c r="F165" s="8">
        <f t="shared" si="9"/>
        <v>0.57859321520873586</v>
      </c>
      <c r="G165" s="8">
        <f t="shared" si="10"/>
        <v>9.0805129641326925</v>
      </c>
    </row>
    <row r="166" spans="1:7">
      <c r="A166">
        <v>164</v>
      </c>
      <c r="B166" s="10">
        <v>68.536000000000001</v>
      </c>
      <c r="C166" s="7">
        <v>6.5</v>
      </c>
      <c r="D166" s="8">
        <f t="shared" si="11"/>
        <v>10.544</v>
      </c>
      <c r="E166" s="8">
        <f t="shared" si="8"/>
        <v>21.088000000000001</v>
      </c>
      <c r="F166" s="8">
        <f t="shared" si="9"/>
        <v>0.63381215695076409</v>
      </c>
      <c r="G166" s="8">
        <f t="shared" si="10"/>
        <v>8.279863406813627</v>
      </c>
    </row>
    <row r="167" spans="1:7">
      <c r="A167">
        <v>165</v>
      </c>
      <c r="B167" s="10">
        <v>85.081999999999994</v>
      </c>
      <c r="C167" s="7">
        <v>6.5</v>
      </c>
      <c r="D167" s="8">
        <f t="shared" si="11"/>
        <v>13.08953846153846</v>
      </c>
      <c r="E167" s="8">
        <f t="shared" si="8"/>
        <v>26.17907692307692</v>
      </c>
      <c r="F167" s="8">
        <f t="shared" si="9"/>
        <v>0.58448034170343677</v>
      </c>
      <c r="G167" s="8">
        <f t="shared" si="10"/>
        <v>8.995804387537607</v>
      </c>
    </row>
    <row r="168" spans="1:7">
      <c r="A168">
        <v>166</v>
      </c>
      <c r="B168" s="10">
        <v>21.468</v>
      </c>
      <c r="C168" s="7">
        <v>6.5</v>
      </c>
      <c r="D168" s="8">
        <f t="shared" si="11"/>
        <v>3.3027692307692309</v>
      </c>
      <c r="E168" s="8">
        <f t="shared" si="8"/>
        <v>6.6055384615384618</v>
      </c>
      <c r="F168" s="8">
        <f t="shared" si="9"/>
        <v>0.83407174695236563</v>
      </c>
      <c r="G168" s="8">
        <f t="shared" si="10"/>
        <v>5.2566986845561958</v>
      </c>
    </row>
    <row r="169" spans="1:7">
      <c r="A169">
        <v>167</v>
      </c>
      <c r="B169" s="10">
        <v>96.924999999999997</v>
      </c>
      <c r="C169" s="7">
        <v>6.5</v>
      </c>
      <c r="D169" s="8">
        <f t="shared" si="11"/>
        <v>14.911538461538461</v>
      </c>
      <c r="E169" s="8">
        <f t="shared" si="8"/>
        <v>29.823076923076922</v>
      </c>
      <c r="F169" s="8">
        <f t="shared" si="9"/>
        <v>0.55363707251865879</v>
      </c>
      <c r="G169" s="8">
        <f t="shared" si="10"/>
        <v>9.4378945408559272</v>
      </c>
    </row>
    <row r="170" spans="1:7">
      <c r="A170">
        <v>168</v>
      </c>
      <c r="B170" s="10">
        <v>131.86000000000001</v>
      </c>
      <c r="C170" s="7">
        <v>6.5</v>
      </c>
      <c r="D170" s="8">
        <f t="shared" si="11"/>
        <v>20.286153846153848</v>
      </c>
      <c r="E170" s="8">
        <f t="shared" si="8"/>
        <v>40.572307692307696</v>
      </c>
      <c r="F170" s="8">
        <f t="shared" si="9"/>
        <v>0.47906384947563224</v>
      </c>
      <c r="G170" s="8">
        <f t="shared" si="10"/>
        <v>10.489617084477063</v>
      </c>
    </row>
    <row r="171" spans="1:7">
      <c r="A171">
        <v>169</v>
      </c>
      <c r="B171" s="10">
        <v>154.75</v>
      </c>
      <c r="C171" s="7">
        <v>6.5</v>
      </c>
      <c r="D171" s="8">
        <f t="shared" si="11"/>
        <v>23.807692307692307</v>
      </c>
      <c r="E171" s="8">
        <f t="shared" si="8"/>
        <v>47.615384615384613</v>
      </c>
      <c r="F171" s="8">
        <f t="shared" si="9"/>
        <v>0.44021257750221432</v>
      </c>
      <c r="G171" s="8">
        <f t="shared" si="10"/>
        <v>11.028131584069174</v>
      </c>
    </row>
    <row r="172" spans="1:7">
      <c r="A172">
        <v>170</v>
      </c>
      <c r="B172" s="10">
        <v>26.821000000000002</v>
      </c>
      <c r="C172" s="7">
        <v>6.5</v>
      </c>
      <c r="D172" s="8">
        <f t="shared" si="11"/>
        <v>4.1263076923076927</v>
      </c>
      <c r="E172" s="8">
        <f t="shared" si="8"/>
        <v>8.2526153846153854</v>
      </c>
      <c r="F172" s="8">
        <f t="shared" si="9"/>
        <v>0.80513993558880514</v>
      </c>
      <c r="G172" s="8">
        <f t="shared" si="10"/>
        <v>5.7054573781346605</v>
      </c>
    </row>
    <row r="173" spans="1:7">
      <c r="A173">
        <v>171</v>
      </c>
      <c r="B173" s="10">
        <v>36.779000000000003</v>
      </c>
      <c r="C173" s="7">
        <v>6.5</v>
      </c>
      <c r="D173" s="8">
        <f t="shared" si="11"/>
        <v>5.6583076923076927</v>
      </c>
      <c r="E173" s="8">
        <f t="shared" si="8"/>
        <v>11.316615384615385</v>
      </c>
      <c r="F173" s="8">
        <f t="shared" si="9"/>
        <v>0.75633525891927744</v>
      </c>
      <c r="G173" s="8">
        <f t="shared" si="10"/>
        <v>6.4531005738719465</v>
      </c>
    </row>
    <row r="174" spans="1:7">
      <c r="A174">
        <v>172</v>
      </c>
      <c r="B174" s="10">
        <v>80.102000000000004</v>
      </c>
      <c r="C174" s="7">
        <v>6.5</v>
      </c>
      <c r="D174" s="8">
        <f t="shared" si="11"/>
        <v>12.323384615384615</v>
      </c>
      <c r="E174" s="8">
        <f t="shared" si="8"/>
        <v>24.64676923076923</v>
      </c>
      <c r="F174" s="8">
        <f t="shared" si="9"/>
        <v>0.59850097783258349</v>
      </c>
      <c r="G174" s="8">
        <f t="shared" si="10"/>
        <v>8.7934412495360821</v>
      </c>
    </row>
    <row r="175" spans="1:7">
      <c r="A175">
        <v>173</v>
      </c>
      <c r="B175" s="10">
        <v>69.271000000000001</v>
      </c>
      <c r="C175" s="7">
        <v>6.5</v>
      </c>
      <c r="D175" s="8">
        <f t="shared" si="11"/>
        <v>10.657076923076923</v>
      </c>
      <c r="E175" s="8">
        <f t="shared" si="8"/>
        <v>21.314153846153847</v>
      </c>
      <c r="F175" s="8">
        <f t="shared" si="9"/>
        <v>0.63144467426602502</v>
      </c>
      <c r="G175" s="8">
        <f t="shared" si="10"/>
        <v>8.3144738289765669</v>
      </c>
    </row>
    <row r="176" spans="1:7">
      <c r="A176">
        <v>174</v>
      </c>
      <c r="B176" s="10">
        <v>60.113</v>
      </c>
      <c r="C176" s="7">
        <v>6.5</v>
      </c>
      <c r="D176" s="8">
        <f t="shared" si="11"/>
        <v>9.2481538461538459</v>
      </c>
      <c r="E176" s="8">
        <f t="shared" si="8"/>
        <v>18.496307692307692</v>
      </c>
      <c r="F176" s="8">
        <f t="shared" si="9"/>
        <v>0.66226754009583555</v>
      </c>
      <c r="G176" s="8">
        <f t="shared" si="10"/>
        <v>7.8618621129084909</v>
      </c>
    </row>
    <row r="177" spans="1:7">
      <c r="A177">
        <v>175</v>
      </c>
      <c r="B177" s="10">
        <v>81.893000000000001</v>
      </c>
      <c r="C177" s="7">
        <v>6.5</v>
      </c>
      <c r="D177" s="8">
        <f t="shared" si="11"/>
        <v>12.598923076923077</v>
      </c>
      <c r="E177" s="8">
        <f t="shared" si="8"/>
        <v>25.197846153846154</v>
      </c>
      <c r="F177" s="8">
        <f t="shared" si="9"/>
        <v>0.59338182269703377</v>
      </c>
      <c r="G177" s="8">
        <f t="shared" si="10"/>
        <v>8.8674292052912769</v>
      </c>
    </row>
    <row r="178" spans="1:7">
      <c r="A178">
        <v>176</v>
      </c>
      <c r="B178" s="10">
        <v>152.30000000000001</v>
      </c>
      <c r="C178" s="7">
        <v>6.5</v>
      </c>
      <c r="D178" s="8">
        <f t="shared" si="11"/>
        <v>23.430769230769233</v>
      </c>
      <c r="E178" s="8">
        <f t="shared" si="8"/>
        <v>46.861538461538466</v>
      </c>
      <c r="F178" s="8">
        <f t="shared" si="9"/>
        <v>0.44406719085060758</v>
      </c>
      <c r="G178" s="8">
        <f t="shared" si="10"/>
        <v>10.974986468006707</v>
      </c>
    </row>
    <row r="179" spans="1:7">
      <c r="A179">
        <v>177</v>
      </c>
      <c r="B179" s="10">
        <v>123.81</v>
      </c>
      <c r="C179" s="7">
        <v>6.5</v>
      </c>
      <c r="D179" s="8">
        <f t="shared" si="11"/>
        <v>19.047692307692309</v>
      </c>
      <c r="E179" s="8">
        <f t="shared" si="8"/>
        <v>38.095384615384617</v>
      </c>
      <c r="F179" s="8">
        <f t="shared" si="9"/>
        <v>0.49440929529266636</v>
      </c>
      <c r="G179" s="8">
        <f t="shared" si="10"/>
        <v>10.275154495830595</v>
      </c>
    </row>
    <row r="180" spans="1:7">
      <c r="A180">
        <v>178</v>
      </c>
      <c r="B180" s="10">
        <v>55.442999999999998</v>
      </c>
      <c r="C180" s="7">
        <v>6.5</v>
      </c>
      <c r="D180" s="8">
        <f t="shared" si="11"/>
        <v>8.5296923076923079</v>
      </c>
      <c r="E180" s="8">
        <f t="shared" si="8"/>
        <v>17.059384615384616</v>
      </c>
      <c r="F180" s="8">
        <f t="shared" si="9"/>
        <v>0.67917329441410712</v>
      </c>
      <c r="G180" s="8">
        <f t="shared" si="10"/>
        <v>7.611751132943537</v>
      </c>
    </row>
    <row r="181" spans="1:7">
      <c r="A181">
        <v>179</v>
      </c>
      <c r="B181" s="10">
        <v>63.954000000000001</v>
      </c>
      <c r="C181" s="7">
        <v>6.5</v>
      </c>
      <c r="D181" s="8">
        <f t="shared" si="11"/>
        <v>9.8390769230769237</v>
      </c>
      <c r="E181" s="8">
        <f t="shared" si="8"/>
        <v>19.678153846153847</v>
      </c>
      <c r="F181" s="8">
        <f t="shared" si="9"/>
        <v>0.64898095626103391</v>
      </c>
      <c r="G181" s="8">
        <f t="shared" si="10"/>
        <v>8.0575012395683796</v>
      </c>
    </row>
    <row r="182" spans="1:7">
      <c r="A182">
        <v>180</v>
      </c>
      <c r="B182" s="10">
        <v>165.39</v>
      </c>
      <c r="C182" s="7">
        <v>6.5</v>
      </c>
      <c r="D182" s="8">
        <f t="shared" si="11"/>
        <v>25.444615384615382</v>
      </c>
      <c r="E182" s="8">
        <f t="shared" si="8"/>
        <v>50.889230769230764</v>
      </c>
      <c r="F182" s="8">
        <f t="shared" si="9"/>
        <v>0.42422069719007133</v>
      </c>
      <c r="G182" s="8">
        <f t="shared" si="10"/>
        <v>11.247956911350371</v>
      </c>
    </row>
    <row r="183" spans="1:7">
      <c r="A183">
        <v>181</v>
      </c>
      <c r="B183" s="10">
        <v>137.13999999999999</v>
      </c>
      <c r="C183" s="7">
        <v>6.5</v>
      </c>
      <c r="D183" s="8">
        <f t="shared" si="11"/>
        <v>21.098461538461535</v>
      </c>
      <c r="E183" s="8">
        <f t="shared" si="8"/>
        <v>42.196923076923071</v>
      </c>
      <c r="F183" s="8">
        <f t="shared" si="9"/>
        <v>0.46950574365175335</v>
      </c>
      <c r="G183" s="8">
        <f t="shared" si="10"/>
        <v>10.622691706157777</v>
      </c>
    </row>
    <row r="184" spans="1:7">
      <c r="A184">
        <v>182</v>
      </c>
      <c r="B184" s="10">
        <v>82.14</v>
      </c>
      <c r="C184" s="7">
        <v>6.5</v>
      </c>
      <c r="D184" s="8">
        <f t="shared" si="11"/>
        <v>12.636923076923077</v>
      </c>
      <c r="E184" s="8">
        <f t="shared" si="8"/>
        <v>25.273846153846154</v>
      </c>
      <c r="F184" s="8">
        <f t="shared" si="9"/>
        <v>0.59268269414233921</v>
      </c>
      <c r="G184" s="8">
        <f t="shared" si="10"/>
        <v>8.8775247048774322</v>
      </c>
    </row>
    <row r="185" spans="1:7">
      <c r="A185">
        <v>183</v>
      </c>
      <c r="B185" s="10">
        <v>75.977000000000004</v>
      </c>
      <c r="C185" s="7">
        <v>6.5</v>
      </c>
      <c r="D185" s="8">
        <f t="shared" si="11"/>
        <v>11.688769230769232</v>
      </c>
      <c r="E185" s="8">
        <f t="shared" si="8"/>
        <v>23.377538461538464</v>
      </c>
      <c r="F185" s="8">
        <f t="shared" si="9"/>
        <v>0.61063412572428333</v>
      </c>
      <c r="G185" s="8">
        <f t="shared" si="10"/>
        <v>8.6176085560461377</v>
      </c>
    </row>
    <row r="186" spans="1:7">
      <c r="A186">
        <v>184</v>
      </c>
      <c r="B186" s="10">
        <v>66.465999999999994</v>
      </c>
      <c r="C186" s="7">
        <v>6.5</v>
      </c>
      <c r="D186" s="8">
        <f t="shared" si="11"/>
        <v>10.225538461538461</v>
      </c>
      <c r="E186" s="8">
        <f t="shared" si="8"/>
        <v>20.451076923076922</v>
      </c>
      <c r="F186" s="8">
        <f t="shared" si="9"/>
        <v>0.64057618345483225</v>
      </c>
      <c r="G186" s="8">
        <f t="shared" si="10"/>
        <v>8.1808385021764103</v>
      </c>
    </row>
    <row r="187" spans="1:7">
      <c r="A187">
        <v>185</v>
      </c>
      <c r="B187" s="10">
        <v>45.515000000000001</v>
      </c>
      <c r="C187" s="7">
        <v>6.5</v>
      </c>
      <c r="D187" s="8">
        <f t="shared" si="11"/>
        <v>7.0023076923076921</v>
      </c>
      <c r="E187" s="8">
        <f t="shared" si="8"/>
        <v>14.004615384615384</v>
      </c>
      <c r="F187" s="8">
        <f t="shared" si="9"/>
        <v>0.718145825506459</v>
      </c>
      <c r="G187" s="8">
        <f t="shared" si="10"/>
        <v>7.0300803043029125</v>
      </c>
    </row>
    <row r="188" spans="1:7">
      <c r="A188">
        <v>186</v>
      </c>
      <c r="B188" s="10">
        <v>26.821000000000002</v>
      </c>
      <c r="C188" s="7">
        <v>6.5</v>
      </c>
      <c r="D188" s="8">
        <f t="shared" si="11"/>
        <v>4.1263076923076927</v>
      </c>
      <c r="E188" s="8">
        <f t="shared" si="8"/>
        <v>8.2526153846153854</v>
      </c>
      <c r="F188" s="8">
        <f t="shared" si="9"/>
        <v>0.80513993558880514</v>
      </c>
      <c r="G188" s="8">
        <f t="shared" si="10"/>
        <v>5.7054573781346605</v>
      </c>
    </row>
    <row r="189" spans="1:7">
      <c r="A189">
        <v>187</v>
      </c>
      <c r="B189" s="10">
        <v>23.600999999999999</v>
      </c>
      <c r="C189" s="7">
        <v>6.5</v>
      </c>
      <c r="D189" s="8">
        <f t="shared" si="11"/>
        <v>3.6309230769230769</v>
      </c>
      <c r="E189" s="8">
        <f t="shared" si="8"/>
        <v>7.2618461538461538</v>
      </c>
      <c r="F189" s="8">
        <f t="shared" si="9"/>
        <v>0.82229766844693286</v>
      </c>
      <c r="G189" s="8">
        <f t="shared" si="10"/>
        <v>5.4398291201318774</v>
      </c>
    </row>
    <row r="190" spans="1:7">
      <c r="A190">
        <v>188</v>
      </c>
      <c r="B190" s="10">
        <v>34.415999999999997</v>
      </c>
      <c r="C190" s="7">
        <v>6.5</v>
      </c>
      <c r="D190" s="8">
        <f t="shared" si="11"/>
        <v>5.29476923076923</v>
      </c>
      <c r="E190" s="8">
        <f t="shared" si="8"/>
        <v>10.58953846153846</v>
      </c>
      <c r="F190" s="8">
        <f t="shared" si="9"/>
        <v>0.7673732058598286</v>
      </c>
      <c r="G190" s="8">
        <f t="shared" si="10"/>
        <v>6.2850269926701205</v>
      </c>
    </row>
    <row r="191" spans="1:7">
      <c r="A191">
        <v>189</v>
      </c>
      <c r="B191" s="10">
        <v>77.846000000000004</v>
      </c>
      <c r="C191" s="7">
        <v>6.5</v>
      </c>
      <c r="D191" s="8">
        <f t="shared" si="11"/>
        <v>11.976307692307692</v>
      </c>
      <c r="E191" s="8">
        <f t="shared" si="8"/>
        <v>23.952615384615385</v>
      </c>
      <c r="F191" s="8">
        <f t="shared" si="9"/>
        <v>0.60507631022761577</v>
      </c>
      <c r="G191" s="8">
        <f t="shared" si="10"/>
        <v>8.6982342845726599</v>
      </c>
    </row>
    <row r="192" spans="1:7">
      <c r="B192" s="10"/>
      <c r="C192" s="10"/>
    </row>
    <row r="193" spans="2:3">
      <c r="B193" s="10"/>
      <c r="C193" s="10"/>
    </row>
    <row r="194" spans="2:3">
      <c r="B194" s="10"/>
      <c r="C194" s="10"/>
    </row>
    <row r="195" spans="2:3">
      <c r="B195" s="10"/>
      <c r="C195" s="10"/>
    </row>
    <row r="196" spans="2:3">
      <c r="B196" s="10"/>
      <c r="C196" s="10"/>
    </row>
    <row r="197" spans="2:3">
      <c r="B197" s="10"/>
      <c r="C197" s="10"/>
    </row>
    <row r="198" spans="2:3">
      <c r="B198" s="10"/>
      <c r="C198" s="10"/>
    </row>
    <row r="199" spans="2:3">
      <c r="B199" s="10"/>
      <c r="C199" s="10"/>
    </row>
    <row r="200" spans="2:3">
      <c r="C200" s="10"/>
    </row>
    <row r="201" spans="2:3">
      <c r="C201" s="10"/>
    </row>
    <row r="202" spans="2:3">
      <c r="C202" s="10"/>
    </row>
    <row r="203" spans="2:3">
      <c r="C203" s="10"/>
    </row>
    <row r="204" spans="2:3">
      <c r="C204" s="10"/>
    </row>
    <row r="205" spans="2:3">
      <c r="C205" s="10"/>
    </row>
    <row r="206" spans="2:3">
      <c r="C206" s="10"/>
    </row>
    <row r="207" spans="2:3">
      <c r="C207" s="10"/>
    </row>
    <row r="208" spans="2:3">
      <c r="C208" s="10"/>
    </row>
    <row r="209" spans="3:3">
      <c r="C209" s="10"/>
    </row>
    <row r="210" spans="3:3">
      <c r="C210" s="10"/>
    </row>
    <row r="211" spans="3:3">
      <c r="C211" s="10"/>
    </row>
    <row r="212" spans="3:3">
      <c r="C212" s="10"/>
    </row>
    <row r="213" spans="3:3">
      <c r="C213" s="10"/>
    </row>
    <row r="214" spans="3:3">
      <c r="C214" s="10"/>
    </row>
    <row r="215" spans="3:3">
      <c r="C215" s="10"/>
    </row>
    <row r="216" spans="3:3">
      <c r="C216" s="10"/>
    </row>
    <row r="217" spans="3:3">
      <c r="C217" s="10"/>
    </row>
    <row r="218" spans="3:3">
      <c r="C218" s="10"/>
    </row>
    <row r="219" spans="3:3">
      <c r="C219" s="10"/>
    </row>
    <row r="220" spans="3:3">
      <c r="C220" s="10"/>
    </row>
    <row r="221" spans="3:3">
      <c r="C221" s="10"/>
    </row>
    <row r="222" spans="3:3">
      <c r="C222" s="10"/>
    </row>
    <row r="223" spans="3:3">
      <c r="C223" s="10"/>
    </row>
    <row r="224" spans="3:3">
      <c r="C224" s="10"/>
    </row>
    <row r="225" spans="3:3">
      <c r="C225" s="10"/>
    </row>
    <row r="226" spans="3:3">
      <c r="C226" s="10"/>
    </row>
    <row r="227" spans="3:3">
      <c r="C227" s="10"/>
    </row>
    <row r="228" spans="3:3">
      <c r="C228" s="10"/>
    </row>
    <row r="229" spans="3:3">
      <c r="C229" s="10"/>
    </row>
    <row r="230" spans="3:3">
      <c r="C230" s="10"/>
    </row>
    <row r="231" spans="3:3">
      <c r="C231" s="10"/>
    </row>
    <row r="232" spans="3:3">
      <c r="C232" s="10"/>
    </row>
    <row r="233" spans="3:3">
      <c r="C233" s="10"/>
    </row>
    <row r="234" spans="3:3">
      <c r="C234" s="10"/>
    </row>
    <row r="235" spans="3:3">
      <c r="C235" s="10"/>
    </row>
    <row r="236" spans="3:3">
      <c r="C236" s="10"/>
    </row>
    <row r="237" spans="3:3">
      <c r="C237" s="10"/>
    </row>
    <row r="238" spans="3:3">
      <c r="C238" s="10"/>
    </row>
    <row r="239" spans="3:3">
      <c r="C239" s="10"/>
    </row>
    <row r="240" spans="3:3">
      <c r="C240" s="10"/>
    </row>
    <row r="241" spans="3:3">
      <c r="C241" s="10"/>
    </row>
    <row r="242" spans="3:3">
      <c r="C242" s="10"/>
    </row>
    <row r="243" spans="3:3">
      <c r="C243" s="10"/>
    </row>
    <row r="244" spans="3:3">
      <c r="C244" s="10"/>
    </row>
    <row r="245" spans="3:3">
      <c r="C245" s="10"/>
    </row>
    <row r="246" spans="3:3">
      <c r="C246" s="10"/>
    </row>
    <row r="247" spans="3:3">
      <c r="C247" s="10"/>
    </row>
    <row r="248" spans="3:3">
      <c r="C248" s="10"/>
    </row>
    <row r="249" spans="3:3">
      <c r="C249" s="10"/>
    </row>
    <row r="250" spans="3:3">
      <c r="C250" s="10"/>
    </row>
    <row r="251" spans="3:3">
      <c r="C251" s="10"/>
    </row>
    <row r="252" spans="3:3">
      <c r="C252" s="10"/>
    </row>
    <row r="253" spans="3:3">
      <c r="C253" s="10"/>
    </row>
    <row r="254" spans="3:3">
      <c r="C254" s="10"/>
    </row>
    <row r="255" spans="3:3">
      <c r="C255" s="10"/>
    </row>
    <row r="256" spans="3:3">
      <c r="C256" s="10"/>
    </row>
    <row r="257" spans="3:3">
      <c r="C257" s="10"/>
    </row>
    <row r="258" spans="3:3">
      <c r="C258" s="10"/>
    </row>
    <row r="259" spans="3:3">
      <c r="C259" s="10"/>
    </row>
    <row r="260" spans="3:3">
      <c r="C260" s="10"/>
    </row>
    <row r="261" spans="3:3">
      <c r="C261" s="10"/>
    </row>
    <row r="262" spans="3:3">
      <c r="C262" s="10"/>
    </row>
    <row r="263" spans="3:3">
      <c r="C263" s="10"/>
    </row>
    <row r="264" spans="3:3">
      <c r="C264" s="10"/>
    </row>
    <row r="265" spans="3:3">
      <c r="C265" s="10"/>
    </row>
    <row r="266" spans="3:3">
      <c r="C266" s="10"/>
    </row>
    <row r="267" spans="3:3">
      <c r="C267" s="10"/>
    </row>
    <row r="268" spans="3:3">
      <c r="C268" s="10"/>
    </row>
    <row r="269" spans="3:3">
      <c r="C269" s="10"/>
    </row>
    <row r="270" spans="3:3">
      <c r="C270" s="10"/>
    </row>
    <row r="271" spans="3:3">
      <c r="C271" s="10"/>
    </row>
    <row r="272" spans="3:3">
      <c r="C272" s="10"/>
    </row>
    <row r="273" spans="3:3">
      <c r="C273" s="10"/>
    </row>
    <row r="274" spans="3:3">
      <c r="C274" s="10"/>
    </row>
    <row r="275" spans="3:3">
      <c r="C275" s="10"/>
    </row>
    <row r="276" spans="3:3">
      <c r="C276" s="10"/>
    </row>
    <row r="277" spans="3:3">
      <c r="C277" s="10"/>
    </row>
    <row r="278" spans="3:3">
      <c r="C278" s="10"/>
    </row>
    <row r="279" spans="3:3">
      <c r="C279" s="10"/>
    </row>
    <row r="280" spans="3:3">
      <c r="C280" s="10"/>
    </row>
    <row r="281" spans="3:3">
      <c r="C281" s="10"/>
    </row>
    <row r="282" spans="3:3">
      <c r="C282" s="10"/>
    </row>
    <row r="283" spans="3:3">
      <c r="C283" s="10"/>
    </row>
    <row r="284" spans="3:3">
      <c r="C284" s="10"/>
    </row>
    <row r="285" spans="3:3">
      <c r="C285" s="10"/>
    </row>
    <row r="286" spans="3:3">
      <c r="C286" s="10"/>
    </row>
    <row r="287" spans="3:3">
      <c r="C287" s="10"/>
    </row>
    <row r="288" spans="3:3">
      <c r="C288" s="10"/>
    </row>
    <row r="289" spans="3:3">
      <c r="C289" s="10"/>
    </row>
    <row r="290" spans="3:3">
      <c r="C290" s="10"/>
    </row>
    <row r="291" spans="3:3">
      <c r="C291" s="10"/>
    </row>
    <row r="292" spans="3:3">
      <c r="C292" s="10"/>
    </row>
    <row r="293" spans="3:3">
      <c r="C293" s="10"/>
    </row>
    <row r="294" spans="3:3">
      <c r="C294" s="10"/>
    </row>
    <row r="295" spans="3:3">
      <c r="C295" s="10"/>
    </row>
    <row r="296" spans="3:3">
      <c r="C296" s="10"/>
    </row>
    <row r="297" spans="3:3">
      <c r="C297" s="10"/>
    </row>
    <row r="298" spans="3:3">
      <c r="C298" s="10"/>
    </row>
    <row r="299" spans="3:3">
      <c r="C299" s="10"/>
    </row>
    <row r="300" spans="3:3">
      <c r="C300" s="10"/>
    </row>
    <row r="301" spans="3:3">
      <c r="C301" s="10"/>
    </row>
    <row r="302" spans="3:3">
      <c r="C302" s="10"/>
    </row>
    <row r="303" spans="3:3">
      <c r="C303" s="10"/>
    </row>
    <row r="304" spans="3:3">
      <c r="C304" s="10"/>
    </row>
    <row r="305" spans="3:3">
      <c r="C305" s="10"/>
    </row>
    <row r="306" spans="3:3">
      <c r="C306" s="10"/>
    </row>
    <row r="307" spans="3:3">
      <c r="C307" s="10"/>
    </row>
    <row r="308" spans="3:3">
      <c r="C308" s="10"/>
    </row>
    <row r="309" spans="3:3">
      <c r="C309" s="10"/>
    </row>
    <row r="310" spans="3:3">
      <c r="C310" s="10"/>
    </row>
    <row r="311" spans="3:3">
      <c r="C311" s="10"/>
    </row>
    <row r="312" spans="3:3">
      <c r="C312" s="10"/>
    </row>
    <row r="313" spans="3:3">
      <c r="C313" s="10"/>
    </row>
    <row r="314" spans="3:3">
      <c r="C314" s="10"/>
    </row>
    <row r="315" spans="3:3">
      <c r="C315" s="10"/>
    </row>
    <row r="316" spans="3:3">
      <c r="C316" s="10"/>
    </row>
    <row r="317" spans="3:3">
      <c r="C317" s="10"/>
    </row>
    <row r="318" spans="3:3">
      <c r="C318" s="10"/>
    </row>
    <row r="319" spans="3:3">
      <c r="C319" s="10"/>
    </row>
    <row r="320" spans="3:3">
      <c r="C320" s="10"/>
    </row>
    <row r="321" spans="3:3">
      <c r="C321" s="10"/>
    </row>
    <row r="322" spans="3:3">
      <c r="C322" s="10"/>
    </row>
    <row r="323" spans="3:3">
      <c r="C323" s="10"/>
    </row>
    <row r="324" spans="3:3">
      <c r="C324" s="10"/>
    </row>
    <row r="325" spans="3:3">
      <c r="C325" s="10"/>
    </row>
    <row r="326" spans="3:3">
      <c r="C326" s="10"/>
    </row>
    <row r="327" spans="3:3">
      <c r="C327" s="10"/>
    </row>
    <row r="328" spans="3:3">
      <c r="C328" s="10"/>
    </row>
    <row r="329" spans="3:3">
      <c r="C329" s="10"/>
    </row>
    <row r="330" spans="3:3">
      <c r="C330" s="10"/>
    </row>
    <row r="331" spans="3:3">
      <c r="C331" s="10"/>
    </row>
    <row r="332" spans="3:3">
      <c r="C332" s="10"/>
    </row>
    <row r="333" spans="3:3">
      <c r="C333" s="10"/>
    </row>
    <row r="334" spans="3:3">
      <c r="C334" s="10"/>
    </row>
    <row r="335" spans="3:3">
      <c r="C335" s="10"/>
    </row>
    <row r="336" spans="3:3">
      <c r="C336" s="10"/>
    </row>
    <row r="337" spans="3:3">
      <c r="C337" s="10"/>
    </row>
    <row r="338" spans="3:3">
      <c r="C338" s="10"/>
    </row>
    <row r="339" spans="3:3">
      <c r="C339" s="10"/>
    </row>
    <row r="340" spans="3:3">
      <c r="C340" s="10"/>
    </row>
    <row r="341" spans="3:3">
      <c r="C341" s="10"/>
    </row>
    <row r="342" spans="3:3">
      <c r="C342" s="10"/>
    </row>
    <row r="343" spans="3:3">
      <c r="C343" s="10"/>
    </row>
    <row r="344" spans="3:3">
      <c r="C344" s="10"/>
    </row>
    <row r="345" spans="3:3">
      <c r="C345" s="10"/>
    </row>
    <row r="346" spans="3:3">
      <c r="C346" s="10"/>
    </row>
    <row r="347" spans="3:3">
      <c r="C347" s="10"/>
    </row>
    <row r="348" spans="3:3">
      <c r="C348" s="10"/>
    </row>
    <row r="349" spans="3:3">
      <c r="C349" s="10"/>
    </row>
    <row r="350" spans="3:3">
      <c r="C350" s="10"/>
    </row>
    <row r="351" spans="3:3">
      <c r="C351" s="10"/>
    </row>
    <row r="352" spans="3:3">
      <c r="C352" s="10"/>
    </row>
    <row r="353" spans="3:3">
      <c r="C353" s="10"/>
    </row>
    <row r="354" spans="3:3">
      <c r="C354" s="10"/>
    </row>
    <row r="355" spans="3:3">
      <c r="C355" s="10"/>
    </row>
    <row r="356" spans="3:3">
      <c r="C356" s="10"/>
    </row>
    <row r="357" spans="3:3">
      <c r="C357" s="10"/>
    </row>
    <row r="358" spans="3:3">
      <c r="C358" s="10"/>
    </row>
    <row r="359" spans="3:3">
      <c r="C359" s="10"/>
    </row>
    <row r="360" spans="3:3">
      <c r="C360" s="10"/>
    </row>
    <row r="361" spans="3:3">
      <c r="C361" s="10"/>
    </row>
    <row r="362" spans="3:3">
      <c r="C362" s="10"/>
    </row>
    <row r="363" spans="3:3">
      <c r="C363" s="10"/>
    </row>
    <row r="364" spans="3:3">
      <c r="C364" s="10"/>
    </row>
    <row r="365" spans="3:3">
      <c r="C365" s="10"/>
    </row>
    <row r="366" spans="3:3">
      <c r="C366" s="10"/>
    </row>
    <row r="367" spans="3:3">
      <c r="C367" s="10"/>
    </row>
    <row r="368" spans="3:3">
      <c r="C368" s="10"/>
    </row>
    <row r="369" spans="3:3">
      <c r="C369" s="10"/>
    </row>
    <row r="370" spans="3:3">
      <c r="C370" s="10"/>
    </row>
    <row r="371" spans="3:3">
      <c r="C371" s="10"/>
    </row>
    <row r="372" spans="3:3">
      <c r="C372" s="10"/>
    </row>
    <row r="373" spans="3:3">
      <c r="C373" s="10"/>
    </row>
    <row r="374" spans="3:3">
      <c r="C374" s="10"/>
    </row>
    <row r="375" spans="3:3">
      <c r="C375" s="10"/>
    </row>
    <row r="376" spans="3:3">
      <c r="C376" s="10"/>
    </row>
    <row r="377" spans="3:3">
      <c r="C377" s="10"/>
    </row>
    <row r="378" spans="3:3">
      <c r="C378" s="10"/>
    </row>
    <row r="379" spans="3:3">
      <c r="C379" s="10"/>
    </row>
    <row r="380" spans="3:3">
      <c r="C380" s="10"/>
    </row>
    <row r="381" spans="3:3">
      <c r="C381" s="10"/>
    </row>
    <row r="382" spans="3:3">
      <c r="C382" s="10"/>
    </row>
    <row r="383" spans="3:3">
      <c r="C383" s="10"/>
    </row>
    <row r="384" spans="3:3">
      <c r="C384" s="10"/>
    </row>
    <row r="385" spans="3:3">
      <c r="C385" s="10"/>
    </row>
    <row r="386" spans="3:3">
      <c r="C386" s="10"/>
    </row>
    <row r="387" spans="3:3">
      <c r="C387" s="10"/>
    </row>
    <row r="388" spans="3:3">
      <c r="C388" s="10"/>
    </row>
    <row r="389" spans="3:3">
      <c r="C389" s="10"/>
    </row>
    <row r="390" spans="3:3">
      <c r="C390" s="10"/>
    </row>
    <row r="391" spans="3:3">
      <c r="C391" s="10"/>
    </row>
    <row r="392" spans="3:3">
      <c r="C392" s="10"/>
    </row>
    <row r="393" spans="3:3">
      <c r="C393" s="10"/>
    </row>
    <row r="394" spans="3:3">
      <c r="C394" s="10"/>
    </row>
    <row r="395" spans="3:3">
      <c r="C395" s="10"/>
    </row>
    <row r="396" spans="3:3">
      <c r="C396" s="10"/>
    </row>
    <row r="397" spans="3:3">
      <c r="C397" s="10"/>
    </row>
    <row r="398" spans="3:3">
      <c r="C398" s="10"/>
    </row>
    <row r="399" spans="3:3">
      <c r="C399" s="10"/>
    </row>
    <row r="400" spans="3:3">
      <c r="C400" s="10"/>
    </row>
    <row r="401" spans="3:3">
      <c r="C401" s="10"/>
    </row>
    <row r="402" spans="3:3">
      <c r="C402" s="10"/>
    </row>
    <row r="403" spans="3:3">
      <c r="C403" s="10"/>
    </row>
    <row r="404" spans="3:3">
      <c r="C404" s="10"/>
    </row>
    <row r="405" spans="3:3">
      <c r="C405" s="10"/>
    </row>
    <row r="406" spans="3:3">
      <c r="C406" s="10"/>
    </row>
    <row r="407" spans="3:3">
      <c r="C407" s="10"/>
    </row>
    <row r="408" spans="3:3">
      <c r="C408" s="10"/>
    </row>
    <row r="409" spans="3:3">
      <c r="C409" s="10"/>
    </row>
    <row r="410" spans="3:3">
      <c r="C410" s="10"/>
    </row>
    <row r="411" spans="3:3">
      <c r="C411" s="10"/>
    </row>
    <row r="412" spans="3:3">
      <c r="C412" s="10"/>
    </row>
    <row r="413" spans="3:3">
      <c r="C413" s="10"/>
    </row>
    <row r="414" spans="3:3">
      <c r="C414" s="10"/>
    </row>
    <row r="415" spans="3:3">
      <c r="C415" s="10"/>
    </row>
    <row r="416" spans="3:3">
      <c r="C416" s="10"/>
    </row>
    <row r="417" spans="3:3">
      <c r="C417" s="10"/>
    </row>
    <row r="418" spans="3:3">
      <c r="C418" s="10"/>
    </row>
    <row r="419" spans="3:3">
      <c r="C419" s="10"/>
    </row>
    <row r="420" spans="3:3">
      <c r="C420" s="10"/>
    </row>
    <row r="421" spans="3:3">
      <c r="C421" s="10"/>
    </row>
    <row r="422" spans="3:3">
      <c r="C422" s="10"/>
    </row>
    <row r="423" spans="3:3">
      <c r="C423" s="10"/>
    </row>
    <row r="424" spans="3:3">
      <c r="C424" s="10"/>
    </row>
    <row r="425" spans="3:3">
      <c r="C425" s="10"/>
    </row>
    <row r="426" spans="3:3">
      <c r="C426" s="10"/>
    </row>
    <row r="427" spans="3:3">
      <c r="C427" s="10"/>
    </row>
    <row r="428" spans="3:3">
      <c r="C428" s="10"/>
    </row>
    <row r="429" spans="3:3">
      <c r="C429" s="10"/>
    </row>
    <row r="430" spans="3:3">
      <c r="C430" s="10"/>
    </row>
    <row r="431" spans="3:3">
      <c r="C431" s="10"/>
    </row>
    <row r="432" spans="3:3">
      <c r="C432" s="10"/>
    </row>
    <row r="433" spans="3:3">
      <c r="C433" s="10"/>
    </row>
    <row r="434" spans="3:3">
      <c r="C434" s="10"/>
    </row>
    <row r="435" spans="3:3">
      <c r="C435" s="10"/>
    </row>
    <row r="436" spans="3:3">
      <c r="C436" s="10"/>
    </row>
    <row r="437" spans="3:3">
      <c r="C437" s="10"/>
    </row>
    <row r="438" spans="3:3">
      <c r="C438" s="10"/>
    </row>
    <row r="439" spans="3:3">
      <c r="C439" s="10"/>
    </row>
    <row r="440" spans="3:3">
      <c r="C440" s="10"/>
    </row>
    <row r="441" spans="3:3">
      <c r="C441" s="10"/>
    </row>
    <row r="442" spans="3:3">
      <c r="C442" s="10"/>
    </row>
    <row r="443" spans="3:3">
      <c r="C443" s="10"/>
    </row>
    <row r="444" spans="3:3">
      <c r="C444" s="10"/>
    </row>
    <row r="445" spans="3:3">
      <c r="C445" s="10"/>
    </row>
    <row r="446" spans="3:3">
      <c r="C446" s="10"/>
    </row>
    <row r="447" spans="3:3">
      <c r="C447" s="10"/>
    </row>
    <row r="448" spans="3:3">
      <c r="C448" s="10"/>
    </row>
    <row r="449" spans="3:3">
      <c r="C449" s="10"/>
    </row>
    <row r="450" spans="3:3">
      <c r="C450" s="10"/>
    </row>
    <row r="451" spans="3:3">
      <c r="C451" s="10"/>
    </row>
    <row r="452" spans="3:3">
      <c r="C452" s="10"/>
    </row>
    <row r="453" spans="3:3">
      <c r="C453" s="10"/>
    </row>
    <row r="454" spans="3:3">
      <c r="C454" s="10"/>
    </row>
    <row r="455" spans="3:3">
      <c r="C455" s="10"/>
    </row>
    <row r="456" spans="3:3">
      <c r="C456" s="10"/>
    </row>
    <row r="457" spans="3:3">
      <c r="C457" s="10"/>
    </row>
    <row r="458" spans="3:3">
      <c r="C458" s="10"/>
    </row>
    <row r="459" spans="3:3">
      <c r="C459" s="10"/>
    </row>
    <row r="460" spans="3:3">
      <c r="C460" s="10"/>
    </row>
    <row r="461" spans="3:3">
      <c r="C461" s="10"/>
    </row>
    <row r="462" spans="3:3">
      <c r="C462" s="10"/>
    </row>
    <row r="463" spans="3:3">
      <c r="C463" s="10"/>
    </row>
    <row r="464" spans="3:3">
      <c r="C464" s="10"/>
    </row>
    <row r="465" spans="3:3">
      <c r="C465" s="10"/>
    </row>
    <row r="466" spans="3:3">
      <c r="C466" s="10"/>
    </row>
    <row r="467" spans="3:3">
      <c r="C467" s="10"/>
    </row>
    <row r="468" spans="3:3">
      <c r="C468" s="10"/>
    </row>
    <row r="469" spans="3:3">
      <c r="C469" s="10"/>
    </row>
    <row r="470" spans="3:3">
      <c r="C470" s="10"/>
    </row>
    <row r="471" spans="3:3">
      <c r="C471" s="10"/>
    </row>
    <row r="472" spans="3:3">
      <c r="C472" s="10"/>
    </row>
    <row r="473" spans="3:3">
      <c r="C473" s="10"/>
    </row>
    <row r="474" spans="3:3">
      <c r="C474" s="10"/>
    </row>
    <row r="475" spans="3:3">
      <c r="C475" s="10"/>
    </row>
    <row r="476" spans="3:3">
      <c r="C476" s="10"/>
    </row>
    <row r="477" spans="3:3">
      <c r="C477" s="10"/>
    </row>
    <row r="478" spans="3:3">
      <c r="C478" s="10"/>
    </row>
    <row r="479" spans="3:3">
      <c r="C479" s="10"/>
    </row>
    <row r="480" spans="3:3">
      <c r="C480" s="10"/>
    </row>
    <row r="481" spans="3:3">
      <c r="C481" s="10"/>
    </row>
    <row r="482" spans="3:3">
      <c r="C482" s="10"/>
    </row>
    <row r="483" spans="3:3">
      <c r="C483" s="10"/>
    </row>
    <row r="484" spans="3:3">
      <c r="C484" s="10"/>
    </row>
    <row r="485" spans="3:3">
      <c r="C485" s="10"/>
    </row>
    <row r="486" spans="3:3">
      <c r="C486" s="10"/>
    </row>
    <row r="487" spans="3:3">
      <c r="C487" s="10"/>
    </row>
    <row r="488" spans="3:3">
      <c r="C488" s="10"/>
    </row>
    <row r="489" spans="3:3">
      <c r="C489" s="10"/>
    </row>
    <row r="490" spans="3:3">
      <c r="C490" s="10"/>
    </row>
    <row r="491" spans="3:3">
      <c r="C491" s="10"/>
    </row>
    <row r="492" spans="3:3">
      <c r="C492" s="10"/>
    </row>
    <row r="493" spans="3:3">
      <c r="C493" s="10"/>
    </row>
    <row r="494" spans="3:3">
      <c r="C494" s="10"/>
    </row>
    <row r="495" spans="3:3">
      <c r="C495" s="10"/>
    </row>
    <row r="496" spans="3:3">
      <c r="C496" s="10"/>
    </row>
    <row r="497" spans="3:3">
      <c r="C497" s="10"/>
    </row>
    <row r="498" spans="3:3">
      <c r="C498" s="10"/>
    </row>
    <row r="499" spans="3:3">
      <c r="C499" s="10"/>
    </row>
    <row r="500" spans="3:3">
      <c r="C500" s="10"/>
    </row>
    <row r="501" spans="3:3">
      <c r="C501" s="10"/>
    </row>
    <row r="502" spans="3:3">
      <c r="C502" s="10"/>
    </row>
    <row r="503" spans="3:3">
      <c r="C503" s="10"/>
    </row>
    <row r="504" spans="3:3">
      <c r="C504" s="10"/>
    </row>
    <row r="505" spans="3:3">
      <c r="C505" s="10"/>
    </row>
    <row r="506" spans="3:3">
      <c r="C506" s="10"/>
    </row>
    <row r="507" spans="3:3">
      <c r="C507" s="10"/>
    </row>
    <row r="508" spans="3:3">
      <c r="C508" s="10"/>
    </row>
    <row r="509" spans="3:3">
      <c r="C509" s="10"/>
    </row>
    <row r="510" spans="3:3">
      <c r="C510" s="10"/>
    </row>
    <row r="511" spans="3:3">
      <c r="C511" s="10"/>
    </row>
    <row r="512" spans="3:3">
      <c r="C512" s="10"/>
    </row>
    <row r="513" spans="3:3">
      <c r="C513" s="10"/>
    </row>
    <row r="514" spans="3:3">
      <c r="C514" s="10"/>
    </row>
    <row r="515" spans="3:3">
      <c r="C515" s="10"/>
    </row>
    <row r="516" spans="3:3">
      <c r="C516" s="10"/>
    </row>
    <row r="517" spans="3:3">
      <c r="C517" s="10"/>
    </row>
    <row r="518" spans="3:3">
      <c r="C518" s="10"/>
    </row>
    <row r="519" spans="3:3">
      <c r="C519" s="10"/>
    </row>
    <row r="520" spans="3:3">
      <c r="C520" s="10"/>
    </row>
    <row r="521" spans="3:3">
      <c r="C521" s="10"/>
    </row>
    <row r="522" spans="3:3">
      <c r="C522" s="10"/>
    </row>
    <row r="523" spans="3:3">
      <c r="C523" s="10"/>
    </row>
    <row r="524" spans="3:3">
      <c r="C524" s="10"/>
    </row>
    <row r="525" spans="3:3">
      <c r="C525" s="10"/>
    </row>
    <row r="526" spans="3:3">
      <c r="C526" s="10"/>
    </row>
    <row r="527" spans="3:3">
      <c r="C527" s="10"/>
    </row>
    <row r="528" spans="3:3">
      <c r="C528" s="10"/>
    </row>
    <row r="529" spans="3:3">
      <c r="C529" s="10"/>
    </row>
    <row r="530" spans="3:3">
      <c r="C530" s="10"/>
    </row>
    <row r="531" spans="3:3">
      <c r="C531" s="10"/>
    </row>
    <row r="532" spans="3:3">
      <c r="C532" s="10"/>
    </row>
    <row r="533" spans="3:3">
      <c r="C533" s="10"/>
    </row>
    <row r="534" spans="3:3">
      <c r="C534" s="10"/>
    </row>
    <row r="535" spans="3:3">
      <c r="C535" s="10"/>
    </row>
    <row r="536" spans="3:3">
      <c r="C536" s="10"/>
    </row>
    <row r="537" spans="3:3">
      <c r="C537" s="10"/>
    </row>
    <row r="538" spans="3:3">
      <c r="C538" s="10"/>
    </row>
    <row r="539" spans="3:3">
      <c r="C539" s="10"/>
    </row>
    <row r="540" spans="3:3">
      <c r="C540" s="10"/>
    </row>
    <row r="541" spans="3:3">
      <c r="C541" s="10"/>
    </row>
    <row r="542" spans="3:3">
      <c r="C542" s="10"/>
    </row>
    <row r="543" spans="3:3">
      <c r="C543" s="10"/>
    </row>
    <row r="544" spans="3:3">
      <c r="C544" s="10"/>
    </row>
    <row r="545" spans="3:3">
      <c r="C545" s="10"/>
    </row>
    <row r="546" spans="3:3">
      <c r="C546" s="10"/>
    </row>
    <row r="547" spans="3:3">
      <c r="C547" s="10"/>
    </row>
    <row r="548" spans="3:3">
      <c r="C548" s="10"/>
    </row>
    <row r="549" spans="3:3">
      <c r="C549" s="10"/>
    </row>
    <row r="550" spans="3:3">
      <c r="C550" s="10"/>
    </row>
    <row r="551" spans="3:3">
      <c r="C551" s="10"/>
    </row>
    <row r="552" spans="3:3">
      <c r="C552" s="10"/>
    </row>
    <row r="553" spans="3:3">
      <c r="C553" s="10"/>
    </row>
    <row r="554" spans="3:3">
      <c r="C554" s="10"/>
    </row>
    <row r="555" spans="3:3">
      <c r="C555" s="10"/>
    </row>
    <row r="556" spans="3:3">
      <c r="C556" s="10"/>
    </row>
    <row r="557" spans="3:3">
      <c r="C557" s="10"/>
    </row>
    <row r="558" spans="3:3">
      <c r="C558" s="10"/>
    </row>
    <row r="559" spans="3:3">
      <c r="C559" s="10"/>
    </row>
    <row r="560" spans="3:3">
      <c r="C560" s="10"/>
    </row>
    <row r="561" spans="3:3">
      <c r="C561" s="10"/>
    </row>
    <row r="562" spans="3:3">
      <c r="C562" s="10"/>
    </row>
    <row r="563" spans="3:3">
      <c r="C563" s="10"/>
    </row>
    <row r="564" spans="3:3">
      <c r="C564" s="10"/>
    </row>
    <row r="565" spans="3:3">
      <c r="C565" s="10"/>
    </row>
    <row r="566" spans="3:3">
      <c r="C566" s="10"/>
    </row>
    <row r="567" spans="3:3">
      <c r="C567" s="10"/>
    </row>
    <row r="568" spans="3:3">
      <c r="C568" s="10"/>
    </row>
    <row r="569" spans="3:3">
      <c r="C569" s="10"/>
    </row>
    <row r="570" spans="3:3">
      <c r="C570" s="10"/>
    </row>
    <row r="571" spans="3:3">
      <c r="C571" s="10"/>
    </row>
    <row r="572" spans="3:3">
      <c r="C572" s="10"/>
    </row>
    <row r="573" spans="3:3">
      <c r="C573" s="10"/>
    </row>
    <row r="574" spans="3:3">
      <c r="C574" s="10"/>
    </row>
    <row r="575" spans="3:3">
      <c r="C575" s="10"/>
    </row>
    <row r="576" spans="3:3">
      <c r="C576" s="10"/>
    </row>
    <row r="577" spans="3:3">
      <c r="C577" s="10"/>
    </row>
    <row r="578" spans="3:3">
      <c r="C578" s="10"/>
    </row>
    <row r="579" spans="3:3">
      <c r="C579" s="10"/>
    </row>
    <row r="580" spans="3:3">
      <c r="C580" s="10"/>
    </row>
    <row r="581" spans="3:3">
      <c r="C581" s="10"/>
    </row>
    <row r="582" spans="3:3">
      <c r="C582" s="10"/>
    </row>
    <row r="583" spans="3:3">
      <c r="C583" s="10"/>
    </row>
    <row r="584" spans="3:3">
      <c r="C584" s="10"/>
    </row>
    <row r="585" spans="3:3">
      <c r="C585" s="10"/>
    </row>
    <row r="586" spans="3:3">
      <c r="C586" s="10"/>
    </row>
    <row r="587" spans="3:3">
      <c r="C587" s="10"/>
    </row>
    <row r="588" spans="3:3">
      <c r="C588" s="10"/>
    </row>
    <row r="589" spans="3:3">
      <c r="C589" s="10"/>
    </row>
    <row r="590" spans="3:3">
      <c r="C590" s="10"/>
    </row>
    <row r="591" spans="3:3">
      <c r="C591" s="10"/>
    </row>
    <row r="592" spans="3:3">
      <c r="C592" s="10"/>
    </row>
    <row r="593" spans="3:3">
      <c r="C593" s="10"/>
    </row>
    <row r="594" spans="3:3">
      <c r="C594" s="10"/>
    </row>
    <row r="595" spans="3:3">
      <c r="C595" s="10"/>
    </row>
    <row r="596" spans="3:3">
      <c r="C596" s="10"/>
    </row>
    <row r="597" spans="3:3">
      <c r="C597" s="10"/>
    </row>
    <row r="598" spans="3:3">
      <c r="C598" s="10"/>
    </row>
    <row r="599" spans="3:3">
      <c r="C599" s="10"/>
    </row>
    <row r="600" spans="3:3">
      <c r="C600" s="10"/>
    </row>
    <row r="601" spans="3:3">
      <c r="C601" s="10"/>
    </row>
    <row r="602" spans="3:3">
      <c r="C602" s="10"/>
    </row>
    <row r="603" spans="3:3">
      <c r="C603" s="10"/>
    </row>
    <row r="604" spans="3:3">
      <c r="C604" s="10"/>
    </row>
    <row r="605" spans="3:3">
      <c r="C605" s="10"/>
    </row>
    <row r="606" spans="3:3">
      <c r="C606" s="10"/>
    </row>
    <row r="607" spans="3:3">
      <c r="C607" s="10"/>
    </row>
    <row r="608" spans="3:3">
      <c r="C608" s="10"/>
    </row>
    <row r="609" spans="3:3">
      <c r="C609" s="10"/>
    </row>
    <row r="610" spans="3:3">
      <c r="C610" s="10"/>
    </row>
    <row r="611" spans="3:3">
      <c r="C611" s="10"/>
    </row>
    <row r="612" spans="3:3">
      <c r="C612" s="10"/>
    </row>
    <row r="613" spans="3:3">
      <c r="C613" s="10"/>
    </row>
    <row r="614" spans="3:3">
      <c r="C614" s="10"/>
    </row>
    <row r="615" spans="3:3">
      <c r="C615" s="10"/>
    </row>
    <row r="616" spans="3:3">
      <c r="C616" s="10"/>
    </row>
    <row r="617" spans="3:3">
      <c r="C617" s="10"/>
    </row>
    <row r="618" spans="3:3">
      <c r="C618" s="10"/>
    </row>
    <row r="619" spans="3:3">
      <c r="C619" s="10"/>
    </row>
    <row r="620" spans="3:3">
      <c r="C620" s="10"/>
    </row>
    <row r="621" spans="3:3">
      <c r="C621" s="10"/>
    </row>
    <row r="622" spans="3:3">
      <c r="C622" s="10"/>
    </row>
    <row r="623" spans="3:3">
      <c r="C623" s="10"/>
    </row>
    <row r="624" spans="3:3">
      <c r="C624" s="10"/>
    </row>
    <row r="625" spans="3:3">
      <c r="C625" s="10"/>
    </row>
    <row r="626" spans="3:3">
      <c r="C626" s="10"/>
    </row>
    <row r="627" spans="3:3">
      <c r="C627" s="10"/>
    </row>
    <row r="628" spans="3:3">
      <c r="C628" s="10"/>
    </row>
    <row r="629" spans="3:3">
      <c r="C629" s="10"/>
    </row>
    <row r="630" spans="3:3">
      <c r="C630" s="10"/>
    </row>
    <row r="631" spans="3:3">
      <c r="C631" s="10"/>
    </row>
    <row r="632" spans="3:3">
      <c r="C632" s="10"/>
    </row>
    <row r="633" spans="3:3">
      <c r="C633" s="10"/>
    </row>
    <row r="634" spans="3:3">
      <c r="C634" s="10"/>
    </row>
    <row r="635" spans="3:3">
      <c r="C635" s="10"/>
    </row>
    <row r="636" spans="3:3">
      <c r="C636" s="10"/>
    </row>
    <row r="637" spans="3:3">
      <c r="C637" s="10"/>
    </row>
    <row r="638" spans="3:3">
      <c r="C638" s="10"/>
    </row>
    <row r="639" spans="3:3">
      <c r="C639" s="10"/>
    </row>
    <row r="640" spans="3:3">
      <c r="C640" s="10"/>
    </row>
    <row r="641" spans="3:3">
      <c r="C641" s="10"/>
    </row>
    <row r="642" spans="3:3">
      <c r="C642" s="10"/>
    </row>
    <row r="643" spans="3:3">
      <c r="C643" s="10"/>
    </row>
    <row r="644" spans="3:3">
      <c r="C644" s="10"/>
    </row>
    <row r="645" spans="3:3">
      <c r="C645" s="10"/>
    </row>
    <row r="646" spans="3:3">
      <c r="C646" s="10"/>
    </row>
    <row r="647" spans="3:3">
      <c r="C647" s="10"/>
    </row>
    <row r="648" spans="3:3">
      <c r="C648" s="10"/>
    </row>
    <row r="649" spans="3:3">
      <c r="C649" s="10"/>
    </row>
    <row r="650" spans="3:3">
      <c r="C650" s="10"/>
    </row>
    <row r="651" spans="3:3">
      <c r="C651" s="10"/>
    </row>
    <row r="652" spans="3:3">
      <c r="C652" s="10"/>
    </row>
    <row r="653" spans="3:3">
      <c r="C653" s="10"/>
    </row>
    <row r="654" spans="3:3">
      <c r="C654" s="10"/>
    </row>
    <row r="655" spans="3:3">
      <c r="C655" s="10"/>
    </row>
    <row r="656" spans="3:3">
      <c r="C656" s="10"/>
    </row>
    <row r="657" spans="3:3">
      <c r="C657" s="10"/>
    </row>
    <row r="658" spans="3:3">
      <c r="C658" s="10"/>
    </row>
    <row r="659" spans="3:3">
      <c r="C659" s="10"/>
    </row>
    <row r="660" spans="3:3">
      <c r="C660" s="10"/>
    </row>
    <row r="661" spans="3:3">
      <c r="C661" s="10"/>
    </row>
    <row r="662" spans="3:3">
      <c r="C662" s="10"/>
    </row>
    <row r="663" spans="3:3">
      <c r="C663" s="10"/>
    </row>
    <row r="664" spans="3:3">
      <c r="C664" s="10"/>
    </row>
    <row r="665" spans="3:3">
      <c r="C665" s="10"/>
    </row>
    <row r="666" spans="3:3">
      <c r="C666" s="10"/>
    </row>
    <row r="667" spans="3:3">
      <c r="C667" s="10"/>
    </row>
    <row r="668" spans="3:3">
      <c r="C668" s="10"/>
    </row>
    <row r="669" spans="3:3">
      <c r="C669" s="10"/>
    </row>
    <row r="670" spans="3:3">
      <c r="C670" s="10"/>
    </row>
    <row r="671" spans="3:3">
      <c r="C671" s="10"/>
    </row>
    <row r="672" spans="3:3">
      <c r="C672" s="10"/>
    </row>
    <row r="673" spans="3:3">
      <c r="C673" s="10"/>
    </row>
    <row r="674" spans="3:3">
      <c r="C674" s="10"/>
    </row>
    <row r="675" spans="3:3">
      <c r="C675" s="10"/>
    </row>
    <row r="676" spans="3:3">
      <c r="C676" s="10"/>
    </row>
    <row r="677" spans="3:3">
      <c r="C677" s="10"/>
    </row>
    <row r="678" spans="3:3">
      <c r="C678" s="10"/>
    </row>
    <row r="679" spans="3:3">
      <c r="C679" s="10"/>
    </row>
    <row r="680" spans="3:3">
      <c r="C680" s="10"/>
    </row>
    <row r="681" spans="3:3">
      <c r="C681" s="10"/>
    </row>
    <row r="682" spans="3:3">
      <c r="C682" s="10"/>
    </row>
    <row r="683" spans="3:3">
      <c r="C683" s="10"/>
    </row>
    <row r="684" spans="3:3">
      <c r="C684" s="10"/>
    </row>
    <row r="685" spans="3:3">
      <c r="C685" s="10"/>
    </row>
    <row r="686" spans="3:3">
      <c r="C686" s="10"/>
    </row>
    <row r="687" spans="3:3">
      <c r="C687" s="10"/>
    </row>
    <row r="688" spans="3:3">
      <c r="C688" s="10"/>
    </row>
    <row r="689" spans="3:3">
      <c r="C689" s="10"/>
    </row>
    <row r="690" spans="3:3">
      <c r="C690" s="10"/>
    </row>
    <row r="691" spans="3:3">
      <c r="C691" s="10"/>
    </row>
    <row r="692" spans="3:3">
      <c r="C692" s="10"/>
    </row>
    <row r="693" spans="3:3">
      <c r="C693" s="10"/>
    </row>
    <row r="694" spans="3:3">
      <c r="C694" s="10"/>
    </row>
    <row r="695" spans="3:3">
      <c r="C695" s="10"/>
    </row>
    <row r="696" spans="3:3">
      <c r="C696" s="10"/>
    </row>
    <row r="697" spans="3:3">
      <c r="C697" s="10"/>
    </row>
    <row r="698" spans="3:3">
      <c r="C698" s="10"/>
    </row>
    <row r="699" spans="3:3">
      <c r="C699" s="10"/>
    </row>
    <row r="700" spans="3:3">
      <c r="C700" s="10"/>
    </row>
    <row r="701" spans="3:3">
      <c r="C701" s="10"/>
    </row>
    <row r="702" spans="3:3">
      <c r="C702" s="10"/>
    </row>
    <row r="703" spans="3:3">
      <c r="C703" s="10"/>
    </row>
    <row r="704" spans="3:3">
      <c r="C704" s="10"/>
    </row>
    <row r="705" spans="3:3">
      <c r="C705" s="10"/>
    </row>
    <row r="706" spans="3:3">
      <c r="C706" s="10"/>
    </row>
    <row r="707" spans="3:3">
      <c r="C707" s="10"/>
    </row>
    <row r="708" spans="3:3">
      <c r="C708" s="10"/>
    </row>
    <row r="709" spans="3:3">
      <c r="C709" s="10"/>
    </row>
    <row r="710" spans="3:3">
      <c r="C710" s="10"/>
    </row>
    <row r="711" spans="3:3">
      <c r="C711" s="10"/>
    </row>
    <row r="712" spans="3:3">
      <c r="C712" s="10"/>
    </row>
    <row r="713" spans="3:3">
      <c r="C713" s="10"/>
    </row>
    <row r="714" spans="3:3">
      <c r="C714" s="10"/>
    </row>
    <row r="715" spans="3:3">
      <c r="C715" s="10"/>
    </row>
    <row r="716" spans="3:3">
      <c r="C716" s="10"/>
    </row>
    <row r="717" spans="3:3">
      <c r="C717" s="10"/>
    </row>
    <row r="718" spans="3:3">
      <c r="C718" s="10"/>
    </row>
    <row r="719" spans="3:3">
      <c r="C719" s="10"/>
    </row>
    <row r="720" spans="3:3">
      <c r="C720" s="10"/>
    </row>
    <row r="721" spans="3:3">
      <c r="C721" s="10"/>
    </row>
    <row r="722" spans="3:3">
      <c r="C722" s="10"/>
    </row>
    <row r="723" spans="3:3">
      <c r="C723" s="10"/>
    </row>
    <row r="724" spans="3:3">
      <c r="C724" s="10"/>
    </row>
    <row r="725" spans="3:3">
      <c r="C725" s="10"/>
    </row>
    <row r="726" spans="3:3">
      <c r="C726" s="10"/>
    </row>
    <row r="727" spans="3:3">
      <c r="C727" s="10"/>
    </row>
    <row r="728" spans="3:3">
      <c r="C728" s="10"/>
    </row>
    <row r="729" spans="3:3">
      <c r="C729" s="10"/>
    </row>
    <row r="730" spans="3:3">
      <c r="C730" s="10"/>
    </row>
    <row r="731" spans="3:3">
      <c r="C731" s="10"/>
    </row>
    <row r="732" spans="3:3">
      <c r="C732" s="10"/>
    </row>
    <row r="733" spans="3:3">
      <c r="C733" s="10"/>
    </row>
    <row r="734" spans="3:3">
      <c r="C734" s="10"/>
    </row>
    <row r="735" spans="3:3">
      <c r="C735" s="10"/>
    </row>
    <row r="736" spans="3:3">
      <c r="C736" s="10"/>
    </row>
    <row r="737" spans="3:3">
      <c r="C737" s="10"/>
    </row>
    <row r="738" spans="3:3">
      <c r="C738" s="10"/>
    </row>
    <row r="739" spans="3:3">
      <c r="C739" s="10"/>
    </row>
    <row r="740" spans="3:3">
      <c r="C740" s="10"/>
    </row>
    <row r="741" spans="3:3">
      <c r="C741" s="10"/>
    </row>
    <row r="742" spans="3:3">
      <c r="C742" s="10"/>
    </row>
    <row r="743" spans="3:3">
      <c r="C743" s="10"/>
    </row>
    <row r="744" spans="3:3">
      <c r="C744" s="10"/>
    </row>
    <row r="745" spans="3:3">
      <c r="C745" s="10"/>
    </row>
    <row r="746" spans="3:3">
      <c r="C746" s="10"/>
    </row>
    <row r="747" spans="3:3">
      <c r="C747" s="10"/>
    </row>
    <row r="748" spans="3:3">
      <c r="C748" s="10"/>
    </row>
    <row r="749" spans="3:3">
      <c r="C749" s="10"/>
    </row>
    <row r="750" spans="3:3">
      <c r="C750" s="10"/>
    </row>
    <row r="751" spans="3:3">
      <c r="C751" s="10"/>
    </row>
    <row r="752" spans="3:3">
      <c r="C752" s="10"/>
    </row>
    <row r="753" spans="3:3">
      <c r="C753" s="10"/>
    </row>
    <row r="754" spans="3:3">
      <c r="C754" s="10"/>
    </row>
    <row r="755" spans="3:3">
      <c r="C755" s="10"/>
    </row>
    <row r="756" spans="3:3">
      <c r="C756" s="10"/>
    </row>
    <row r="757" spans="3:3">
      <c r="C757" s="10"/>
    </row>
    <row r="758" spans="3:3">
      <c r="C758" s="10"/>
    </row>
    <row r="759" spans="3:3">
      <c r="C759" s="10"/>
    </row>
    <row r="760" spans="3:3">
      <c r="C760" s="10"/>
    </row>
    <row r="761" spans="3:3">
      <c r="C761" s="10"/>
    </row>
    <row r="762" spans="3:3">
      <c r="C762" s="10"/>
    </row>
    <row r="763" spans="3:3">
      <c r="C763" s="10"/>
    </row>
    <row r="764" spans="3:3">
      <c r="C764" s="10"/>
    </row>
    <row r="765" spans="3:3">
      <c r="C765" s="10"/>
    </row>
    <row r="766" spans="3:3">
      <c r="C766" s="10"/>
    </row>
    <row r="767" spans="3:3">
      <c r="C767" s="10"/>
    </row>
    <row r="768" spans="3:3">
      <c r="C768" s="10"/>
    </row>
    <row r="769" spans="3:3">
      <c r="C769" s="10"/>
    </row>
    <row r="770" spans="3:3">
      <c r="C770" s="10"/>
    </row>
    <row r="771" spans="3:3">
      <c r="C771" s="10"/>
    </row>
    <row r="772" spans="3:3">
      <c r="C772" s="10"/>
    </row>
    <row r="773" spans="3:3">
      <c r="C773" s="10"/>
    </row>
    <row r="774" spans="3:3">
      <c r="C774" s="10"/>
    </row>
    <row r="775" spans="3:3">
      <c r="C775" s="10"/>
    </row>
    <row r="776" spans="3:3">
      <c r="C776" s="10"/>
    </row>
    <row r="777" spans="3:3">
      <c r="C777" s="10"/>
    </row>
    <row r="778" spans="3:3">
      <c r="C778" s="10"/>
    </row>
    <row r="779" spans="3:3">
      <c r="C779" s="10"/>
    </row>
    <row r="780" spans="3:3">
      <c r="C780" s="10"/>
    </row>
    <row r="781" spans="3:3">
      <c r="C781" s="10"/>
    </row>
    <row r="782" spans="3:3">
      <c r="C782" s="10"/>
    </row>
    <row r="783" spans="3:3">
      <c r="C783" s="10"/>
    </row>
    <row r="784" spans="3:3">
      <c r="C784" s="10"/>
    </row>
    <row r="785" spans="3:3">
      <c r="C785" s="10"/>
    </row>
    <row r="786" spans="3:3">
      <c r="C786" s="10"/>
    </row>
    <row r="787" spans="3:3">
      <c r="C787" s="10"/>
    </row>
    <row r="788" spans="3:3">
      <c r="C788" s="10"/>
    </row>
    <row r="789" spans="3:3">
      <c r="C789" s="10"/>
    </row>
    <row r="790" spans="3:3">
      <c r="C790" s="10"/>
    </row>
    <row r="791" spans="3:3">
      <c r="C791" s="10"/>
    </row>
    <row r="792" spans="3:3">
      <c r="C792" s="10"/>
    </row>
    <row r="793" spans="3:3">
      <c r="C793" s="10"/>
    </row>
    <row r="794" spans="3:3">
      <c r="C794" s="10"/>
    </row>
    <row r="795" spans="3:3">
      <c r="C795" s="10"/>
    </row>
    <row r="796" spans="3:3">
      <c r="C796" s="10"/>
    </row>
    <row r="797" spans="3:3">
      <c r="C797" s="10"/>
    </row>
    <row r="798" spans="3:3">
      <c r="C798" s="10"/>
    </row>
    <row r="799" spans="3:3">
      <c r="C799" s="10"/>
    </row>
    <row r="800" spans="3:3">
      <c r="C800" s="10"/>
    </row>
    <row r="801" spans="3:3">
      <c r="C801" s="10"/>
    </row>
    <row r="802" spans="3:3">
      <c r="C802" s="10"/>
    </row>
    <row r="803" spans="3:3">
      <c r="C803" s="10"/>
    </row>
    <row r="804" spans="3:3">
      <c r="C804" s="10"/>
    </row>
    <row r="805" spans="3:3">
      <c r="C805" s="10"/>
    </row>
    <row r="806" spans="3:3">
      <c r="C806" s="10"/>
    </row>
    <row r="807" spans="3:3">
      <c r="C807" s="10"/>
    </row>
    <row r="808" spans="3:3">
      <c r="C808" s="10"/>
    </row>
    <row r="809" spans="3:3">
      <c r="C809" s="10"/>
    </row>
    <row r="810" spans="3:3">
      <c r="C810" s="10"/>
    </row>
    <row r="811" spans="3:3">
      <c r="C811" s="10"/>
    </row>
    <row r="812" spans="3:3">
      <c r="C812" s="10"/>
    </row>
    <row r="813" spans="3:3">
      <c r="C813" s="10"/>
    </row>
    <row r="814" spans="3:3">
      <c r="C814" s="10"/>
    </row>
    <row r="815" spans="3:3">
      <c r="C815" s="10"/>
    </row>
    <row r="816" spans="3:3">
      <c r="C816" s="10"/>
    </row>
    <row r="817" spans="3:3">
      <c r="C817" s="10"/>
    </row>
    <row r="818" spans="3:3">
      <c r="C818" s="10"/>
    </row>
    <row r="819" spans="3:3">
      <c r="C819" s="10"/>
    </row>
    <row r="820" spans="3:3">
      <c r="C820" s="10"/>
    </row>
    <row r="821" spans="3:3">
      <c r="C821" s="10"/>
    </row>
    <row r="822" spans="3:3">
      <c r="C822" s="10"/>
    </row>
    <row r="823" spans="3:3">
      <c r="C823" s="10"/>
    </row>
    <row r="824" spans="3:3">
      <c r="C824" s="10"/>
    </row>
    <row r="825" spans="3:3">
      <c r="C825" s="10"/>
    </row>
    <row r="826" spans="3:3">
      <c r="C826" s="10"/>
    </row>
    <row r="827" spans="3:3">
      <c r="C827" s="10"/>
    </row>
    <row r="828" spans="3:3">
      <c r="C828" s="10"/>
    </row>
    <row r="829" spans="3:3">
      <c r="C829" s="10"/>
    </row>
    <row r="830" spans="3:3">
      <c r="C830" s="10"/>
    </row>
    <row r="831" spans="3:3">
      <c r="C831" s="10"/>
    </row>
    <row r="832" spans="3:3">
      <c r="C832" s="10"/>
    </row>
    <row r="833" spans="3:3">
      <c r="C833" s="10"/>
    </row>
    <row r="834" spans="3:3">
      <c r="C834" s="10"/>
    </row>
    <row r="835" spans="3:3">
      <c r="C835" s="10"/>
    </row>
    <row r="836" spans="3:3">
      <c r="C836" s="10"/>
    </row>
    <row r="837" spans="3:3">
      <c r="C837" s="10"/>
    </row>
    <row r="838" spans="3:3">
      <c r="C838" s="10"/>
    </row>
    <row r="839" spans="3:3">
      <c r="C839" s="10"/>
    </row>
    <row r="840" spans="3:3">
      <c r="C840" s="10"/>
    </row>
    <row r="841" spans="3:3">
      <c r="C841" s="10"/>
    </row>
    <row r="842" spans="3:3">
      <c r="C842" s="10"/>
    </row>
    <row r="843" spans="3:3">
      <c r="C843" s="10"/>
    </row>
    <row r="844" spans="3:3">
      <c r="C844" s="10"/>
    </row>
    <row r="845" spans="3:3">
      <c r="C845" s="10"/>
    </row>
    <row r="846" spans="3:3">
      <c r="C846" s="10"/>
    </row>
    <row r="847" spans="3:3">
      <c r="C847" s="10"/>
    </row>
    <row r="848" spans="3:3">
      <c r="C848" s="10"/>
    </row>
    <row r="849" spans="3:3">
      <c r="C849" s="10"/>
    </row>
    <row r="850" spans="3:3">
      <c r="C850" s="10"/>
    </row>
    <row r="851" spans="3:3">
      <c r="C851" s="10"/>
    </row>
    <row r="852" spans="3:3">
      <c r="C852" s="10"/>
    </row>
    <row r="853" spans="3:3">
      <c r="C853" s="10"/>
    </row>
    <row r="854" spans="3:3">
      <c r="C854" s="10"/>
    </row>
    <row r="855" spans="3:3">
      <c r="C855" s="10"/>
    </row>
    <row r="856" spans="3:3">
      <c r="C856" s="10"/>
    </row>
    <row r="857" spans="3:3">
      <c r="C857" s="10"/>
    </row>
    <row r="858" spans="3:3">
      <c r="C858" s="10"/>
    </row>
    <row r="859" spans="3:3">
      <c r="C859" s="10"/>
    </row>
    <row r="860" spans="3:3">
      <c r="C860" s="10"/>
    </row>
    <row r="861" spans="3:3">
      <c r="C861" s="10"/>
    </row>
    <row r="862" spans="3:3">
      <c r="C862" s="10"/>
    </row>
    <row r="863" spans="3:3">
      <c r="C863" s="10"/>
    </row>
    <row r="864" spans="3:3">
      <c r="C864" s="10"/>
    </row>
    <row r="865" spans="3:3">
      <c r="C865" s="10"/>
    </row>
    <row r="866" spans="3:3">
      <c r="C866" s="10"/>
    </row>
    <row r="867" spans="3:3">
      <c r="C867" s="10"/>
    </row>
    <row r="868" spans="3:3">
      <c r="C868" s="10"/>
    </row>
    <row r="869" spans="3:3">
      <c r="C869" s="10"/>
    </row>
    <row r="870" spans="3:3">
      <c r="C870" s="10"/>
    </row>
    <row r="871" spans="3:3">
      <c r="C871" s="10"/>
    </row>
    <row r="872" spans="3:3">
      <c r="C872" s="10"/>
    </row>
    <row r="873" spans="3:3">
      <c r="C873" s="10"/>
    </row>
    <row r="874" spans="3:3">
      <c r="C874" s="10"/>
    </row>
    <row r="875" spans="3:3">
      <c r="C875" s="10"/>
    </row>
    <row r="876" spans="3:3">
      <c r="C876" s="10"/>
    </row>
    <row r="877" spans="3:3">
      <c r="C877" s="10"/>
    </row>
    <row r="878" spans="3:3">
      <c r="C878" s="10"/>
    </row>
    <row r="879" spans="3:3">
      <c r="C879" s="10"/>
    </row>
    <row r="880" spans="3:3">
      <c r="C880" s="10"/>
    </row>
    <row r="881" spans="3:3">
      <c r="C881" s="10"/>
    </row>
    <row r="882" spans="3:3">
      <c r="C882" s="10"/>
    </row>
    <row r="883" spans="3:3">
      <c r="C883" s="10"/>
    </row>
    <row r="884" spans="3:3">
      <c r="C884" s="10"/>
    </row>
    <row r="885" spans="3:3">
      <c r="C885" s="10"/>
    </row>
    <row r="886" spans="3:3">
      <c r="C886" s="10"/>
    </row>
    <row r="887" spans="3:3">
      <c r="C887" s="10"/>
    </row>
    <row r="888" spans="3:3">
      <c r="C888" s="10"/>
    </row>
    <row r="889" spans="3:3">
      <c r="C889" s="10"/>
    </row>
    <row r="890" spans="3:3">
      <c r="C890" s="10"/>
    </row>
    <row r="891" spans="3:3">
      <c r="C891" s="10"/>
    </row>
    <row r="892" spans="3:3">
      <c r="C892" s="10"/>
    </row>
    <row r="893" spans="3:3">
      <c r="C893" s="10"/>
    </row>
    <row r="894" spans="3:3">
      <c r="C894" s="10"/>
    </row>
    <row r="895" spans="3:3">
      <c r="C895" s="10"/>
    </row>
    <row r="896" spans="3:3">
      <c r="C896" s="10"/>
    </row>
    <row r="897" spans="3:3">
      <c r="C897" s="10"/>
    </row>
    <row r="898" spans="3:3">
      <c r="C898" s="10"/>
    </row>
    <row r="899" spans="3:3">
      <c r="C899" s="10"/>
    </row>
    <row r="900" spans="3:3">
      <c r="C900" s="10"/>
    </row>
    <row r="901" spans="3:3">
      <c r="C901" s="10"/>
    </row>
    <row r="902" spans="3:3">
      <c r="C902" s="10"/>
    </row>
    <row r="903" spans="3:3">
      <c r="C903" s="10"/>
    </row>
    <row r="904" spans="3:3">
      <c r="C904" s="10"/>
    </row>
    <row r="905" spans="3:3">
      <c r="C905" s="10"/>
    </row>
    <row r="906" spans="3:3">
      <c r="C906" s="10"/>
    </row>
    <row r="907" spans="3:3">
      <c r="C907" s="10"/>
    </row>
    <row r="908" spans="3:3">
      <c r="C908" s="10"/>
    </row>
    <row r="909" spans="3:3">
      <c r="C909" s="10"/>
    </row>
    <row r="910" spans="3:3">
      <c r="C910" s="10"/>
    </row>
    <row r="911" spans="3:3">
      <c r="C911" s="10"/>
    </row>
    <row r="912" spans="3:3">
      <c r="C912" s="10"/>
    </row>
    <row r="913" spans="3:3">
      <c r="C913" s="10"/>
    </row>
    <row r="914" spans="3:3">
      <c r="C914" s="10"/>
    </row>
    <row r="915" spans="3:3">
      <c r="C915" s="10"/>
    </row>
    <row r="916" spans="3:3">
      <c r="C916" s="10"/>
    </row>
    <row r="917" spans="3:3">
      <c r="C917" s="10"/>
    </row>
    <row r="918" spans="3:3">
      <c r="C918" s="10"/>
    </row>
    <row r="919" spans="3:3">
      <c r="C919" s="10"/>
    </row>
    <row r="920" spans="3:3">
      <c r="C920" s="10"/>
    </row>
    <row r="921" spans="3:3">
      <c r="C921" s="10"/>
    </row>
    <row r="922" spans="3:3">
      <c r="C922" s="10"/>
    </row>
    <row r="923" spans="3:3">
      <c r="C923" s="10"/>
    </row>
    <row r="924" spans="3:3">
      <c r="C924" s="10"/>
    </row>
    <row r="925" spans="3:3">
      <c r="C925" s="10"/>
    </row>
    <row r="926" spans="3:3">
      <c r="C926" s="10"/>
    </row>
    <row r="927" spans="3:3">
      <c r="C927" s="10"/>
    </row>
    <row r="928" spans="3:3">
      <c r="C928" s="10"/>
    </row>
    <row r="929" spans="3:3">
      <c r="C929" s="10"/>
    </row>
    <row r="930" spans="3:3">
      <c r="C930" s="10"/>
    </row>
    <row r="931" spans="3:3">
      <c r="C931" s="10"/>
    </row>
    <row r="932" spans="3:3">
      <c r="C932" s="10"/>
    </row>
    <row r="933" spans="3:3">
      <c r="C933" s="10"/>
    </row>
    <row r="934" spans="3:3">
      <c r="C934" s="10"/>
    </row>
    <row r="935" spans="3:3">
      <c r="C935" s="10"/>
    </row>
    <row r="936" spans="3:3">
      <c r="C936" s="10"/>
    </row>
    <row r="937" spans="3:3">
      <c r="C937" s="10"/>
    </row>
    <row r="938" spans="3:3">
      <c r="C938" s="10"/>
    </row>
    <row r="939" spans="3:3">
      <c r="C939" s="10"/>
    </row>
    <row r="940" spans="3:3">
      <c r="C940" s="10"/>
    </row>
    <row r="941" spans="3:3">
      <c r="C941" s="10"/>
    </row>
    <row r="942" spans="3:3">
      <c r="C942" s="10"/>
    </row>
    <row r="943" spans="3:3">
      <c r="C943" s="10"/>
    </row>
    <row r="944" spans="3:3">
      <c r="C944" s="10"/>
    </row>
    <row r="945" spans="3:3">
      <c r="C945" s="10"/>
    </row>
    <row r="946" spans="3:3">
      <c r="C946" s="10"/>
    </row>
    <row r="947" spans="3:3">
      <c r="C947" s="10"/>
    </row>
    <row r="948" spans="3:3">
      <c r="C948" s="10"/>
    </row>
    <row r="949" spans="3:3">
      <c r="C949" s="10"/>
    </row>
    <row r="950" spans="3:3">
      <c r="C950" s="10"/>
    </row>
    <row r="951" spans="3:3">
      <c r="C951" s="10"/>
    </row>
    <row r="952" spans="3:3">
      <c r="C952" s="10"/>
    </row>
    <row r="953" spans="3:3">
      <c r="C953" s="10"/>
    </row>
    <row r="954" spans="3:3">
      <c r="C954" s="10"/>
    </row>
    <row r="955" spans="3:3">
      <c r="C955" s="10"/>
    </row>
    <row r="956" spans="3:3">
      <c r="C956" s="10"/>
    </row>
    <row r="957" spans="3:3">
      <c r="C957" s="10"/>
    </row>
    <row r="958" spans="3:3">
      <c r="C958" s="10"/>
    </row>
    <row r="959" spans="3:3">
      <c r="C959" s="10"/>
    </row>
    <row r="960" spans="3:3">
      <c r="C960" s="10"/>
    </row>
    <row r="961" spans="3:3">
      <c r="C961" s="10"/>
    </row>
    <row r="962" spans="3:3">
      <c r="C962" s="10"/>
    </row>
    <row r="963" spans="3:3">
      <c r="C963" s="10"/>
    </row>
    <row r="964" spans="3:3">
      <c r="C964" s="10"/>
    </row>
    <row r="965" spans="3:3">
      <c r="C965" s="10"/>
    </row>
    <row r="966" spans="3:3">
      <c r="C966" s="10"/>
    </row>
    <row r="967" spans="3:3">
      <c r="C967" s="10"/>
    </row>
    <row r="968" spans="3:3">
      <c r="C968" s="10"/>
    </row>
    <row r="969" spans="3:3">
      <c r="C969" s="10"/>
    </row>
    <row r="970" spans="3:3">
      <c r="C970" s="10"/>
    </row>
    <row r="971" spans="3:3">
      <c r="C971" s="10"/>
    </row>
    <row r="972" spans="3:3">
      <c r="C972" s="10"/>
    </row>
    <row r="973" spans="3:3">
      <c r="C973" s="10"/>
    </row>
    <row r="974" spans="3:3">
      <c r="C974" s="10"/>
    </row>
    <row r="975" spans="3:3">
      <c r="C975" s="10"/>
    </row>
    <row r="976" spans="3:3">
      <c r="C976" s="10"/>
    </row>
    <row r="977" spans="3:3">
      <c r="C977" s="10"/>
    </row>
    <row r="978" spans="3:3">
      <c r="C978" s="10"/>
    </row>
    <row r="979" spans="3:3">
      <c r="C979" s="10"/>
    </row>
    <row r="980" spans="3:3">
      <c r="C980" s="10"/>
    </row>
    <row r="981" spans="3:3">
      <c r="C981" s="10"/>
    </row>
    <row r="982" spans="3:3">
      <c r="C982" s="10"/>
    </row>
    <row r="983" spans="3:3">
      <c r="C983" s="10"/>
    </row>
    <row r="984" spans="3:3">
      <c r="C984" s="10"/>
    </row>
    <row r="985" spans="3:3">
      <c r="C985" s="10"/>
    </row>
    <row r="986" spans="3:3">
      <c r="C986" s="10"/>
    </row>
    <row r="987" spans="3:3">
      <c r="C987" s="10"/>
    </row>
    <row r="988" spans="3:3">
      <c r="C988" s="10"/>
    </row>
    <row r="989" spans="3:3">
      <c r="C989" s="10"/>
    </row>
    <row r="990" spans="3:3">
      <c r="C990" s="10"/>
    </row>
    <row r="991" spans="3:3">
      <c r="C991" s="10"/>
    </row>
    <row r="992" spans="3:3">
      <c r="C992" s="10"/>
    </row>
    <row r="993" spans="3:3">
      <c r="C993" s="10"/>
    </row>
    <row r="994" spans="3:3">
      <c r="C994" s="10"/>
    </row>
    <row r="995" spans="3:3">
      <c r="C995" s="10"/>
    </row>
    <row r="996" spans="3:3">
      <c r="C996" s="10"/>
    </row>
    <row r="997" spans="3:3">
      <c r="C997" s="10"/>
    </row>
    <row r="998" spans="3:3">
      <c r="C998" s="10"/>
    </row>
    <row r="999" spans="3:3">
      <c r="C999" s="10"/>
    </row>
    <row r="1000" spans="3:3">
      <c r="C1000" s="10"/>
    </row>
    <row r="1001" spans="3:3">
      <c r="C1001" s="10"/>
    </row>
    <row r="1002" spans="3:3">
      <c r="C1002" s="10"/>
    </row>
    <row r="1003" spans="3:3">
      <c r="C1003" s="10"/>
    </row>
    <row r="1004" spans="3:3">
      <c r="C1004" s="10"/>
    </row>
    <row r="1005" spans="3:3">
      <c r="C1005" s="10"/>
    </row>
    <row r="1006" spans="3:3">
      <c r="C1006" s="10"/>
    </row>
    <row r="1007" spans="3:3">
      <c r="C1007" s="10"/>
    </row>
    <row r="1008" spans="3:3">
      <c r="C1008" s="10"/>
    </row>
    <row r="1009" spans="3:3">
      <c r="C1009" s="10"/>
    </row>
    <row r="1010" spans="3:3">
      <c r="C1010" s="10"/>
    </row>
    <row r="1011" spans="3:3">
      <c r="C1011" s="10"/>
    </row>
    <row r="1012" spans="3:3">
      <c r="C1012" s="10"/>
    </row>
    <row r="1013" spans="3:3">
      <c r="C1013" s="10"/>
    </row>
    <row r="1014" spans="3:3">
      <c r="C1014" s="10"/>
    </row>
    <row r="1015" spans="3:3">
      <c r="C1015" s="10"/>
    </row>
    <row r="1016" spans="3:3">
      <c r="C1016" s="10"/>
    </row>
    <row r="1017" spans="3:3">
      <c r="C1017" s="10"/>
    </row>
    <row r="1018" spans="3:3">
      <c r="C1018" s="10"/>
    </row>
    <row r="1019" spans="3:3">
      <c r="C1019" s="10"/>
    </row>
    <row r="1020" spans="3:3">
      <c r="C1020" s="10"/>
    </row>
    <row r="1021" spans="3:3">
      <c r="C1021" s="10"/>
    </row>
    <row r="1022" spans="3:3">
      <c r="C1022" s="10"/>
    </row>
    <row r="1023" spans="3:3">
      <c r="C1023" s="10"/>
    </row>
    <row r="1024" spans="3:3">
      <c r="C1024" s="10"/>
    </row>
    <row r="1025" spans="3:3">
      <c r="C1025" s="10"/>
    </row>
    <row r="1026" spans="3:3">
      <c r="C1026" s="10"/>
    </row>
    <row r="1027" spans="3:3">
      <c r="C1027" s="10"/>
    </row>
    <row r="1028" spans="3:3">
      <c r="C1028" s="10"/>
    </row>
    <row r="1029" spans="3:3">
      <c r="C1029" s="10"/>
    </row>
    <row r="1030" spans="3:3">
      <c r="C1030" s="10"/>
    </row>
    <row r="1031" spans="3:3">
      <c r="C1031" s="10"/>
    </row>
    <row r="1032" spans="3:3">
      <c r="C1032" s="10"/>
    </row>
    <row r="1033" spans="3:3">
      <c r="C1033" s="10"/>
    </row>
    <row r="1034" spans="3:3">
      <c r="C1034" s="10"/>
    </row>
    <row r="1035" spans="3:3">
      <c r="C1035" s="10"/>
    </row>
    <row r="1036" spans="3:3">
      <c r="C1036" s="10"/>
    </row>
    <row r="1037" spans="3:3">
      <c r="C1037" s="10"/>
    </row>
    <row r="1038" spans="3:3">
      <c r="C1038" s="10"/>
    </row>
    <row r="1039" spans="3:3">
      <c r="C1039" s="10"/>
    </row>
    <row r="1040" spans="3:3">
      <c r="C1040" s="10"/>
    </row>
    <row r="1041" spans="3:3">
      <c r="C1041" s="10"/>
    </row>
    <row r="1042" spans="3:3">
      <c r="C1042" s="10"/>
    </row>
    <row r="1043" spans="3:3">
      <c r="C1043" s="10"/>
    </row>
    <row r="1044" spans="3:3">
      <c r="C1044" s="10"/>
    </row>
    <row r="1045" spans="3:3">
      <c r="C1045" s="10"/>
    </row>
    <row r="1046" spans="3:3">
      <c r="C1046" s="10"/>
    </row>
    <row r="1047" spans="3:3">
      <c r="C1047" s="10"/>
    </row>
    <row r="1048" spans="3:3">
      <c r="C1048" s="10"/>
    </row>
    <row r="1049" spans="3:3">
      <c r="C1049" s="10"/>
    </row>
    <row r="1050" spans="3:3">
      <c r="C1050" s="10"/>
    </row>
    <row r="1051" spans="3:3">
      <c r="C1051" s="10"/>
    </row>
    <row r="1052" spans="3:3">
      <c r="C1052" s="10"/>
    </row>
    <row r="1053" spans="3:3">
      <c r="C1053" s="10"/>
    </row>
    <row r="1054" spans="3:3">
      <c r="C1054" s="10"/>
    </row>
    <row r="1055" spans="3:3">
      <c r="C1055" s="10"/>
    </row>
    <row r="1056" spans="3:3">
      <c r="C1056" s="10"/>
    </row>
    <row r="1057" spans="3:3">
      <c r="C1057" s="10"/>
    </row>
    <row r="1058" spans="3:3">
      <c r="C1058" s="10"/>
    </row>
    <row r="1059" spans="3:3">
      <c r="C1059" s="10"/>
    </row>
    <row r="1060" spans="3:3">
      <c r="C1060" s="10"/>
    </row>
    <row r="1061" spans="3:3">
      <c r="C1061" s="10"/>
    </row>
    <row r="1062" spans="3:3">
      <c r="C1062" s="10"/>
    </row>
    <row r="1063" spans="3:3">
      <c r="C1063" s="10"/>
    </row>
    <row r="1064" spans="3:3">
      <c r="C1064" s="10"/>
    </row>
    <row r="1065" spans="3:3">
      <c r="C1065" s="10"/>
    </row>
    <row r="1066" spans="3:3">
      <c r="C1066" s="10"/>
    </row>
    <row r="1067" spans="3:3">
      <c r="C1067" s="10"/>
    </row>
    <row r="1068" spans="3:3">
      <c r="C1068" s="10"/>
    </row>
    <row r="1069" spans="3:3">
      <c r="C1069" s="10"/>
    </row>
    <row r="1070" spans="3:3">
      <c r="C1070" s="10"/>
    </row>
    <row r="1071" spans="3:3">
      <c r="C1071" s="10"/>
    </row>
    <row r="1072" spans="3:3">
      <c r="C1072" s="10"/>
    </row>
    <row r="1073" spans="3:3">
      <c r="C1073" s="10"/>
    </row>
    <row r="1074" spans="3:3">
      <c r="C1074" s="10"/>
    </row>
    <row r="1075" spans="3:3">
      <c r="C1075" s="10"/>
    </row>
    <row r="1076" spans="3:3">
      <c r="C1076" s="10"/>
    </row>
    <row r="1077" spans="3:3">
      <c r="C1077" s="10"/>
    </row>
    <row r="1078" spans="3:3">
      <c r="C1078" s="10"/>
    </row>
    <row r="1079" spans="3:3">
      <c r="C1079" s="10"/>
    </row>
    <row r="1080" spans="3:3">
      <c r="C1080" s="10"/>
    </row>
    <row r="1081" spans="3:3">
      <c r="C1081" s="10"/>
    </row>
    <row r="1082" spans="3:3">
      <c r="C1082" s="10"/>
    </row>
    <row r="1083" spans="3:3">
      <c r="C1083" s="10"/>
    </row>
    <row r="1084" spans="3:3">
      <c r="C1084" s="10"/>
    </row>
    <row r="1085" spans="3:3">
      <c r="C1085" s="10"/>
    </row>
    <row r="1086" spans="3:3">
      <c r="C1086" s="10"/>
    </row>
    <row r="1087" spans="3:3">
      <c r="C1087" s="10"/>
    </row>
    <row r="1088" spans="3:3">
      <c r="C1088" s="10"/>
    </row>
    <row r="1089" spans="3:3">
      <c r="C1089" s="10"/>
    </row>
    <row r="1090" spans="3:3">
      <c r="C1090" s="10"/>
    </row>
    <row r="1091" spans="3:3">
      <c r="C1091" s="10"/>
    </row>
    <row r="1092" spans="3:3">
      <c r="C1092" s="10"/>
    </row>
    <row r="1093" spans="3:3">
      <c r="C1093" s="10"/>
    </row>
    <row r="1094" spans="3:3">
      <c r="C1094" s="10"/>
    </row>
    <row r="1095" spans="3:3">
      <c r="C1095" s="10"/>
    </row>
    <row r="1096" spans="3:3">
      <c r="C1096" s="10"/>
    </row>
    <row r="1097" spans="3:3">
      <c r="C1097" s="10"/>
    </row>
    <row r="1098" spans="3:3">
      <c r="C1098" s="10"/>
    </row>
    <row r="1099" spans="3:3">
      <c r="C1099" s="10"/>
    </row>
    <row r="1100" spans="3:3">
      <c r="C1100" s="10"/>
    </row>
    <row r="1101" spans="3:3">
      <c r="C1101" s="10"/>
    </row>
    <row r="1102" spans="3:3">
      <c r="C1102" s="10"/>
    </row>
    <row r="1103" spans="3:3">
      <c r="C1103" s="10"/>
    </row>
    <row r="1104" spans="3:3">
      <c r="C1104" s="10"/>
    </row>
    <row r="1105" spans="3:3">
      <c r="C1105" s="10"/>
    </row>
    <row r="1106" spans="3:3">
      <c r="C1106" s="10"/>
    </row>
    <row r="1107" spans="3:3">
      <c r="C1107" s="10"/>
    </row>
    <row r="1108" spans="3:3">
      <c r="C1108" s="10"/>
    </row>
    <row r="1109" spans="3:3">
      <c r="C1109" s="10"/>
    </row>
    <row r="1110" spans="3:3">
      <c r="C1110" s="10"/>
    </row>
    <row r="1111" spans="3:3">
      <c r="C1111" s="10"/>
    </row>
    <row r="1112" spans="3:3">
      <c r="C1112" s="10"/>
    </row>
    <row r="1113" spans="3:3">
      <c r="C1113" s="10"/>
    </row>
    <row r="1114" spans="3:3">
      <c r="C1114" s="10"/>
    </row>
    <row r="1115" spans="3:3">
      <c r="C1115" s="10"/>
    </row>
    <row r="1116" spans="3:3">
      <c r="C1116" s="10"/>
    </row>
    <row r="1117" spans="3:3">
      <c r="C1117" s="10"/>
    </row>
    <row r="1118" spans="3:3">
      <c r="C1118" s="10"/>
    </row>
    <row r="1119" spans="3:3">
      <c r="C1119" s="10"/>
    </row>
    <row r="1120" spans="3:3">
      <c r="C1120" s="10"/>
    </row>
    <row r="1121" spans="3:3">
      <c r="C1121" s="10"/>
    </row>
    <row r="1122" spans="3:3">
      <c r="C1122" s="10"/>
    </row>
    <row r="1123" spans="3:3">
      <c r="C1123" s="10"/>
    </row>
    <row r="1124" spans="3:3">
      <c r="C1124" s="10"/>
    </row>
    <row r="1125" spans="3:3">
      <c r="C1125" s="10"/>
    </row>
    <row r="1126" spans="3:3">
      <c r="C1126" s="10"/>
    </row>
    <row r="1127" spans="3:3">
      <c r="C1127" s="10"/>
    </row>
    <row r="1128" spans="3:3">
      <c r="C1128" s="10"/>
    </row>
    <row r="1129" spans="3:3">
      <c r="C1129" s="10"/>
    </row>
    <row r="1130" spans="3:3">
      <c r="C1130" s="10"/>
    </row>
    <row r="1131" spans="3:3">
      <c r="C1131" s="10"/>
    </row>
    <row r="1132" spans="3:3">
      <c r="C1132" s="10"/>
    </row>
    <row r="1133" spans="3:3">
      <c r="C1133" s="10"/>
    </row>
    <row r="1134" spans="3:3">
      <c r="C1134" s="10"/>
    </row>
    <row r="1135" spans="3:3">
      <c r="C1135" s="10"/>
    </row>
    <row r="1136" spans="3:3">
      <c r="C1136" s="10"/>
    </row>
    <row r="1137" spans="3:3">
      <c r="C1137" s="10"/>
    </row>
    <row r="1138" spans="3:3">
      <c r="C1138" s="10"/>
    </row>
    <row r="1139" spans="3:3">
      <c r="C1139" s="10"/>
    </row>
    <row r="1140" spans="3:3">
      <c r="C1140" s="10"/>
    </row>
    <row r="1141" spans="3:3">
      <c r="C1141" s="10"/>
    </row>
    <row r="1142" spans="3:3">
      <c r="C1142" s="10"/>
    </row>
    <row r="1143" spans="3:3">
      <c r="C1143" s="10"/>
    </row>
    <row r="1144" spans="3:3">
      <c r="C1144" s="10"/>
    </row>
    <row r="1145" spans="3:3">
      <c r="C1145" s="10"/>
    </row>
    <row r="1146" spans="3:3">
      <c r="C1146" s="10"/>
    </row>
    <row r="1147" spans="3:3">
      <c r="C1147" s="10"/>
    </row>
    <row r="1148" spans="3:3">
      <c r="C1148" s="10"/>
    </row>
    <row r="1149" spans="3:3">
      <c r="C1149" s="10"/>
    </row>
    <row r="1150" spans="3:3">
      <c r="C1150" s="10"/>
    </row>
    <row r="1151" spans="3:3">
      <c r="C1151" s="10"/>
    </row>
    <row r="1152" spans="3:3">
      <c r="C1152" s="10"/>
    </row>
    <row r="1153" spans="3:3">
      <c r="C1153" s="10"/>
    </row>
    <row r="1154" spans="3:3">
      <c r="C1154" s="10"/>
    </row>
    <row r="1155" spans="3:3">
      <c r="C1155" s="10"/>
    </row>
    <row r="1156" spans="3:3">
      <c r="C1156" s="10"/>
    </row>
    <row r="1157" spans="3:3">
      <c r="C1157" s="10"/>
    </row>
    <row r="1158" spans="3:3">
      <c r="C1158" s="10"/>
    </row>
    <row r="1159" spans="3:3">
      <c r="C1159" s="10"/>
    </row>
    <row r="1160" spans="3:3">
      <c r="C1160" s="10"/>
    </row>
    <row r="1161" spans="3:3">
      <c r="C1161" s="10"/>
    </row>
    <row r="1162" spans="3:3">
      <c r="C1162" s="10"/>
    </row>
    <row r="1163" spans="3:3">
      <c r="C1163" s="10"/>
    </row>
    <row r="1164" spans="3:3">
      <c r="C1164" s="10"/>
    </row>
    <row r="1165" spans="3:3">
      <c r="C1165" s="10"/>
    </row>
    <row r="1166" spans="3:3">
      <c r="C1166" s="10"/>
    </row>
    <row r="1167" spans="3:3">
      <c r="C1167" s="10"/>
    </row>
    <row r="1168" spans="3:3">
      <c r="C1168" s="10"/>
    </row>
    <row r="1169" spans="3:3">
      <c r="C1169" s="10"/>
    </row>
    <row r="1170" spans="3:3">
      <c r="C1170" s="10"/>
    </row>
    <row r="1171" spans="3:3">
      <c r="C1171" s="10"/>
    </row>
    <row r="1172" spans="3:3">
      <c r="C1172" s="10"/>
    </row>
    <row r="1173" spans="3:3">
      <c r="C1173" s="10"/>
    </row>
    <row r="1174" spans="3:3">
      <c r="C1174" s="10"/>
    </row>
    <row r="1175" spans="3:3">
      <c r="C1175" s="10"/>
    </row>
    <row r="1176" spans="3:3">
      <c r="C1176" s="10"/>
    </row>
    <row r="1177" spans="3:3">
      <c r="C1177" s="10"/>
    </row>
    <row r="1178" spans="3:3">
      <c r="C1178" s="10"/>
    </row>
    <row r="1179" spans="3:3">
      <c r="C1179" s="10"/>
    </row>
    <row r="1180" spans="3:3">
      <c r="C1180" s="10"/>
    </row>
    <row r="1181" spans="3:3">
      <c r="C1181" s="10"/>
    </row>
    <row r="1182" spans="3:3">
      <c r="C1182" s="10"/>
    </row>
    <row r="1183" spans="3:3">
      <c r="C1183" s="10"/>
    </row>
    <row r="1184" spans="3:3">
      <c r="C1184" s="10"/>
    </row>
    <row r="1185" spans="3:3">
      <c r="C1185" s="10"/>
    </row>
    <row r="1186" spans="3:3">
      <c r="C1186" s="10"/>
    </row>
    <row r="1187" spans="3:3">
      <c r="C1187" s="10"/>
    </row>
    <row r="1188" spans="3:3">
      <c r="C1188" s="10"/>
    </row>
    <row r="1189" spans="3:3">
      <c r="C1189" s="10"/>
    </row>
    <row r="1190" spans="3:3">
      <c r="C1190" s="10"/>
    </row>
    <row r="1191" spans="3:3">
      <c r="C1191" s="10"/>
    </row>
    <row r="1192" spans="3:3">
      <c r="C1192" s="10"/>
    </row>
    <row r="1193" spans="3:3">
      <c r="C1193" s="10"/>
    </row>
    <row r="1194" spans="3:3">
      <c r="C1194" s="10"/>
    </row>
    <row r="1195" spans="3:3">
      <c r="C1195" s="10"/>
    </row>
    <row r="1196" spans="3:3">
      <c r="C1196" s="10"/>
    </row>
    <row r="1197" spans="3:3">
      <c r="C1197" s="10"/>
    </row>
    <row r="1198" spans="3:3">
      <c r="C1198" s="10"/>
    </row>
    <row r="1199" spans="3:3">
      <c r="C1199" s="10"/>
    </row>
    <row r="1200" spans="3:3">
      <c r="C1200" s="10"/>
    </row>
    <row r="1201" spans="3:3">
      <c r="C1201" s="10"/>
    </row>
    <row r="1202" spans="3:3">
      <c r="C1202" s="10"/>
    </row>
    <row r="1203" spans="3:3">
      <c r="C1203" s="10"/>
    </row>
    <row r="1204" spans="3:3">
      <c r="C1204" s="10"/>
    </row>
    <row r="1205" spans="3:3">
      <c r="C1205" s="10"/>
    </row>
    <row r="1206" spans="3:3">
      <c r="C1206" s="10"/>
    </row>
    <row r="1207" spans="3:3">
      <c r="C1207" s="10"/>
    </row>
    <row r="1208" spans="3:3">
      <c r="C1208" s="10"/>
    </row>
    <row r="1209" spans="3:3">
      <c r="C1209" s="10"/>
    </row>
    <row r="1210" spans="3:3">
      <c r="C1210" s="10"/>
    </row>
    <row r="1211" spans="3:3">
      <c r="C1211" s="10"/>
    </row>
    <row r="1212" spans="3:3">
      <c r="C1212" s="10"/>
    </row>
    <row r="1213" spans="3:3">
      <c r="C1213" s="10"/>
    </row>
    <row r="1214" spans="3:3">
      <c r="C1214" s="10"/>
    </row>
    <row r="1215" spans="3:3">
      <c r="C1215" s="10"/>
    </row>
    <row r="1216" spans="3:3">
      <c r="C1216" s="10"/>
    </row>
    <row r="1217" spans="3:3">
      <c r="C1217" s="10"/>
    </row>
    <row r="1218" spans="3:3">
      <c r="C1218" s="10"/>
    </row>
    <row r="1219" spans="3:3">
      <c r="C1219" s="10"/>
    </row>
    <row r="1220" spans="3:3">
      <c r="C1220" s="10"/>
    </row>
    <row r="1221" spans="3:3">
      <c r="C1221" s="10"/>
    </row>
    <row r="1222" spans="3:3">
      <c r="C1222" s="10"/>
    </row>
    <row r="1223" spans="3:3">
      <c r="C1223" s="10"/>
    </row>
    <row r="1224" spans="3:3">
      <c r="C1224" s="10"/>
    </row>
    <row r="1225" spans="3:3">
      <c r="C1225" s="10"/>
    </row>
    <row r="1226" spans="3:3">
      <c r="C1226" s="10"/>
    </row>
    <row r="1227" spans="3:3">
      <c r="C1227" s="10"/>
    </row>
    <row r="1228" spans="3:3">
      <c r="C1228" s="10"/>
    </row>
    <row r="1229" spans="3:3">
      <c r="C1229" s="10"/>
    </row>
    <row r="1230" spans="3:3">
      <c r="C1230" s="10"/>
    </row>
    <row r="1231" spans="3:3">
      <c r="C1231" s="10"/>
    </row>
    <row r="1232" spans="3:3">
      <c r="C1232" s="10"/>
    </row>
    <row r="1233" spans="3:3">
      <c r="C1233" s="10"/>
    </row>
    <row r="1234" spans="3:3">
      <c r="C1234" s="10"/>
    </row>
    <row r="1235" spans="3:3">
      <c r="C1235" s="10"/>
    </row>
    <row r="1236" spans="3:3">
      <c r="C1236" s="10"/>
    </row>
    <row r="1237" spans="3:3">
      <c r="C1237" s="10"/>
    </row>
    <row r="1238" spans="3:3">
      <c r="C1238" s="10"/>
    </row>
    <row r="1239" spans="3:3">
      <c r="C1239" s="10"/>
    </row>
    <row r="1240" spans="3:3">
      <c r="C1240" s="10"/>
    </row>
    <row r="1241" spans="3:3">
      <c r="C1241" s="10"/>
    </row>
    <row r="1242" spans="3:3">
      <c r="C1242" s="10"/>
    </row>
    <row r="1243" spans="3:3">
      <c r="C1243" s="10"/>
    </row>
    <row r="1244" spans="3:3">
      <c r="C1244" s="10"/>
    </row>
    <row r="1245" spans="3:3">
      <c r="C1245" s="10"/>
    </row>
    <row r="1246" spans="3:3">
      <c r="C1246" s="10"/>
    </row>
    <row r="1247" spans="3:3">
      <c r="C1247" s="10"/>
    </row>
    <row r="1248" spans="3:3">
      <c r="C1248" s="10"/>
    </row>
    <row r="1249" spans="3:3">
      <c r="C1249" s="10"/>
    </row>
    <row r="1250" spans="3:3">
      <c r="C1250" s="10"/>
    </row>
    <row r="1251" spans="3:3">
      <c r="C1251" s="10"/>
    </row>
    <row r="1252" spans="3:3">
      <c r="C1252" s="10"/>
    </row>
    <row r="1253" spans="3:3">
      <c r="C1253" s="10"/>
    </row>
    <row r="1254" spans="3:3">
      <c r="C1254" s="10"/>
    </row>
    <row r="1255" spans="3:3">
      <c r="C1255" s="10"/>
    </row>
    <row r="1256" spans="3:3">
      <c r="C1256" s="10"/>
    </row>
    <row r="1257" spans="3:3">
      <c r="C1257" s="10"/>
    </row>
    <row r="1258" spans="3:3">
      <c r="C1258" s="10"/>
    </row>
    <row r="1259" spans="3:3">
      <c r="C1259" s="10"/>
    </row>
    <row r="1260" spans="3:3">
      <c r="C1260" s="10"/>
    </row>
    <row r="1261" spans="3:3">
      <c r="C1261" s="10"/>
    </row>
    <row r="1262" spans="3:3">
      <c r="C1262" s="10"/>
    </row>
    <row r="1263" spans="3:3">
      <c r="C1263" s="10"/>
    </row>
    <row r="1264" spans="3:3">
      <c r="C1264" s="10"/>
    </row>
    <row r="1265" spans="3:3">
      <c r="C1265" s="10"/>
    </row>
    <row r="1266" spans="3:3">
      <c r="C1266" s="10"/>
    </row>
    <row r="1267" spans="3:3">
      <c r="C1267" s="10"/>
    </row>
    <row r="1268" spans="3:3">
      <c r="C1268" s="10"/>
    </row>
    <row r="1269" spans="3:3">
      <c r="C1269" s="10"/>
    </row>
    <row r="1270" spans="3:3">
      <c r="C1270" s="10"/>
    </row>
    <row r="1271" spans="3:3">
      <c r="C1271" s="10"/>
    </row>
    <row r="1272" spans="3:3">
      <c r="C1272" s="10"/>
    </row>
    <row r="1273" spans="3:3">
      <c r="C1273" s="10"/>
    </row>
    <row r="1274" spans="3:3">
      <c r="C1274" s="10"/>
    </row>
    <row r="1275" spans="3:3">
      <c r="C1275" s="10"/>
    </row>
    <row r="1276" spans="3:3">
      <c r="C1276" s="10"/>
    </row>
    <row r="1277" spans="3:3">
      <c r="C1277" s="10"/>
    </row>
    <row r="1278" spans="3:3">
      <c r="C1278" s="10"/>
    </row>
    <row r="1279" spans="3:3">
      <c r="C1279" s="10"/>
    </row>
    <row r="1280" spans="3:3">
      <c r="C1280" s="10"/>
    </row>
    <row r="1281" spans="3:3">
      <c r="C1281" s="10"/>
    </row>
    <row r="1282" spans="3:3">
      <c r="C1282" s="10"/>
    </row>
    <row r="1283" spans="3:3">
      <c r="C1283" s="10"/>
    </row>
    <row r="1284" spans="3:3">
      <c r="C1284" s="10"/>
    </row>
    <row r="1285" spans="3:3">
      <c r="C1285" s="10"/>
    </row>
    <row r="1286" spans="3:3">
      <c r="C1286" s="10"/>
    </row>
    <row r="1287" spans="3:3">
      <c r="C1287" s="10"/>
    </row>
    <row r="1288" spans="3:3">
      <c r="C1288" s="10"/>
    </row>
    <row r="1289" spans="3:3">
      <c r="C1289" s="10"/>
    </row>
    <row r="1290" spans="3:3">
      <c r="C1290" s="10"/>
    </row>
    <row r="1291" spans="3:3">
      <c r="C1291" s="10"/>
    </row>
    <row r="1292" spans="3:3">
      <c r="C1292" s="10"/>
    </row>
    <row r="1293" spans="3:3">
      <c r="C1293" s="10"/>
    </row>
    <row r="1294" spans="3:3">
      <c r="C1294" s="10"/>
    </row>
    <row r="1295" spans="3:3">
      <c r="C1295" s="10"/>
    </row>
    <row r="1296" spans="3:3">
      <c r="C1296" s="10"/>
    </row>
    <row r="1297" spans="3:3">
      <c r="C1297" s="10"/>
    </row>
    <row r="1298" spans="3:3">
      <c r="C1298" s="10"/>
    </row>
    <row r="1299" spans="3:3">
      <c r="C1299" s="10"/>
    </row>
    <row r="1300" spans="3:3">
      <c r="C1300" s="10"/>
    </row>
    <row r="1301" spans="3:3">
      <c r="C1301" s="10"/>
    </row>
    <row r="1302" spans="3:3">
      <c r="C1302" s="10"/>
    </row>
    <row r="1303" spans="3:3">
      <c r="C1303" s="10"/>
    </row>
    <row r="1304" spans="3:3">
      <c r="C1304" s="10"/>
    </row>
    <row r="1305" spans="3:3">
      <c r="C1305" s="10"/>
    </row>
    <row r="1306" spans="3:3">
      <c r="C1306" s="10"/>
    </row>
    <row r="1307" spans="3:3">
      <c r="C1307" s="10"/>
    </row>
    <row r="1308" spans="3:3">
      <c r="C1308" s="10"/>
    </row>
    <row r="1309" spans="3:3">
      <c r="C1309" s="10"/>
    </row>
    <row r="1310" spans="3:3">
      <c r="C1310" s="10"/>
    </row>
    <row r="1311" spans="3:3">
      <c r="C1311" s="10"/>
    </row>
    <row r="1312" spans="3:3">
      <c r="C1312" s="10"/>
    </row>
    <row r="1313" spans="3:3">
      <c r="C1313" s="10"/>
    </row>
    <row r="1314" spans="3:3">
      <c r="C1314" s="10"/>
    </row>
    <row r="1315" spans="3:3">
      <c r="C1315" s="10"/>
    </row>
    <row r="1316" spans="3:3">
      <c r="C1316" s="10"/>
    </row>
    <row r="1317" spans="3:3">
      <c r="C1317" s="10"/>
    </row>
    <row r="1318" spans="3:3">
      <c r="C1318" s="10"/>
    </row>
    <row r="1319" spans="3:3">
      <c r="C1319" s="10"/>
    </row>
    <row r="1320" spans="3:3">
      <c r="C1320" s="10"/>
    </row>
    <row r="1321" spans="3:3">
      <c r="C1321" s="10"/>
    </row>
    <row r="1322" spans="3:3">
      <c r="C1322" s="10"/>
    </row>
    <row r="1323" spans="3:3">
      <c r="C1323" s="10"/>
    </row>
    <row r="1324" spans="3:3">
      <c r="C1324" s="10"/>
    </row>
    <row r="1325" spans="3:3">
      <c r="C1325" s="10"/>
    </row>
    <row r="1326" spans="3:3">
      <c r="C1326" s="10"/>
    </row>
    <row r="1327" spans="3:3">
      <c r="C1327" s="10"/>
    </row>
    <row r="1328" spans="3:3">
      <c r="C1328" s="10"/>
    </row>
    <row r="1329" spans="3:3">
      <c r="C1329" s="10"/>
    </row>
    <row r="1330" spans="3:3">
      <c r="C1330" s="10"/>
    </row>
    <row r="1331" spans="3:3">
      <c r="C1331" s="10"/>
    </row>
    <row r="1332" spans="3:3">
      <c r="C1332" s="10"/>
    </row>
    <row r="1333" spans="3:3">
      <c r="C1333" s="10"/>
    </row>
    <row r="1334" spans="3:3">
      <c r="C1334" s="10"/>
    </row>
    <row r="1335" spans="3:3">
      <c r="C1335" s="10"/>
    </row>
    <row r="1336" spans="3:3">
      <c r="C1336" s="10"/>
    </row>
    <row r="1337" spans="3:3">
      <c r="C1337" s="10"/>
    </row>
    <row r="1338" spans="3:3">
      <c r="C1338" s="10"/>
    </row>
    <row r="1339" spans="3:3">
      <c r="C1339" s="10"/>
    </row>
    <row r="1340" spans="3:3">
      <c r="C1340" s="10"/>
    </row>
    <row r="1341" spans="3:3">
      <c r="C1341" s="10"/>
    </row>
    <row r="1342" spans="3:3">
      <c r="C1342" s="10"/>
    </row>
    <row r="1343" spans="3:3">
      <c r="C1343" s="10"/>
    </row>
    <row r="1344" spans="3:3">
      <c r="C1344" s="10"/>
    </row>
    <row r="1345" spans="3:3">
      <c r="C1345" s="10"/>
    </row>
    <row r="1346" spans="3:3">
      <c r="C1346" s="10"/>
    </row>
    <row r="1347" spans="3:3">
      <c r="C1347" s="10"/>
    </row>
    <row r="1348" spans="3:3">
      <c r="C1348" s="10"/>
    </row>
    <row r="1349" spans="3:3">
      <c r="C1349" s="10"/>
    </row>
    <row r="1350" spans="3:3">
      <c r="C1350" s="10"/>
    </row>
    <row r="1351" spans="3:3">
      <c r="C1351" s="10"/>
    </row>
    <row r="1352" spans="3:3">
      <c r="C1352" s="10"/>
    </row>
    <row r="1353" spans="3:3">
      <c r="C1353" s="10"/>
    </row>
    <row r="1354" spans="3:3">
      <c r="C1354" s="10"/>
    </row>
    <row r="1355" spans="3:3">
      <c r="C1355" s="10"/>
    </row>
    <row r="1356" spans="3:3">
      <c r="C1356" s="10"/>
    </row>
    <row r="1357" spans="3:3">
      <c r="C1357" s="10"/>
    </row>
    <row r="1358" spans="3:3">
      <c r="C1358" s="10"/>
    </row>
    <row r="1359" spans="3:3">
      <c r="C1359" s="10"/>
    </row>
    <row r="1360" spans="3:3">
      <c r="C1360" s="10"/>
    </row>
    <row r="1361" spans="3:3">
      <c r="C1361" s="10"/>
    </row>
    <row r="1362" spans="3:3">
      <c r="C1362" s="10"/>
    </row>
    <row r="1363" spans="3:3">
      <c r="C1363" s="10"/>
    </row>
    <row r="1364" spans="3:3">
      <c r="C1364" s="10"/>
    </row>
    <row r="1365" spans="3:3">
      <c r="C1365" s="10"/>
    </row>
    <row r="1366" spans="3:3">
      <c r="C1366" s="10"/>
    </row>
    <row r="1367" spans="3:3">
      <c r="C1367" s="10"/>
    </row>
    <row r="1368" spans="3:3">
      <c r="C1368" s="10"/>
    </row>
    <row r="1369" spans="3:3">
      <c r="C1369" s="10"/>
    </row>
    <row r="1370" spans="3:3">
      <c r="C1370" s="10"/>
    </row>
    <row r="1371" spans="3:3">
      <c r="C1371" s="10"/>
    </row>
    <row r="1372" spans="3:3">
      <c r="C1372" s="10"/>
    </row>
    <row r="1373" spans="3:3">
      <c r="C1373" s="10"/>
    </row>
    <row r="1374" spans="3:3">
      <c r="C1374" s="10"/>
    </row>
    <row r="1375" spans="3:3">
      <c r="C1375" s="10"/>
    </row>
    <row r="1376" spans="3:3">
      <c r="C1376" s="10"/>
    </row>
    <row r="1377" spans="3:3">
      <c r="C1377" s="10"/>
    </row>
    <row r="1378" spans="3:3">
      <c r="C1378" s="10"/>
    </row>
    <row r="1379" spans="3:3">
      <c r="C1379" s="10"/>
    </row>
    <row r="1380" spans="3:3">
      <c r="C1380" s="10"/>
    </row>
    <row r="1381" spans="3:3">
      <c r="C1381" s="10"/>
    </row>
    <row r="1382" spans="3:3">
      <c r="C1382" s="10"/>
    </row>
    <row r="1383" spans="3:3">
      <c r="C1383" s="10"/>
    </row>
    <row r="1384" spans="3:3">
      <c r="C1384" s="10"/>
    </row>
    <row r="1385" spans="3:3">
      <c r="C1385" s="10"/>
    </row>
    <row r="1386" spans="3:3">
      <c r="C1386" s="10"/>
    </row>
    <row r="1387" spans="3:3">
      <c r="C1387" s="10"/>
    </row>
    <row r="1388" spans="3:3">
      <c r="C1388" s="10"/>
    </row>
    <row r="1389" spans="3:3">
      <c r="C1389" s="10"/>
    </row>
    <row r="1390" spans="3:3">
      <c r="C1390" s="10"/>
    </row>
    <row r="1391" spans="3:3">
      <c r="C1391" s="10"/>
    </row>
    <row r="1392" spans="3:3">
      <c r="C1392" s="10"/>
    </row>
    <row r="1393" spans="3:3">
      <c r="C1393" s="10"/>
    </row>
    <row r="1394" spans="3:3">
      <c r="C1394" s="10"/>
    </row>
    <row r="1395" spans="3:3">
      <c r="C1395" s="10"/>
    </row>
    <row r="1396" spans="3:3">
      <c r="C1396" s="10"/>
    </row>
    <row r="1397" spans="3:3">
      <c r="C1397" s="10"/>
    </row>
    <row r="1398" spans="3:3">
      <c r="C1398" s="10"/>
    </row>
    <row r="1399" spans="3:3">
      <c r="C1399" s="10"/>
    </row>
    <row r="1400" spans="3:3">
      <c r="C1400" s="10"/>
    </row>
    <row r="1401" spans="3:3">
      <c r="C1401" s="10"/>
    </row>
    <row r="1402" spans="3:3">
      <c r="C1402" s="10"/>
    </row>
    <row r="1403" spans="3:3">
      <c r="C1403" s="10"/>
    </row>
    <row r="1404" spans="3:3">
      <c r="C1404" s="10"/>
    </row>
    <row r="1405" spans="3:3">
      <c r="C1405" s="10"/>
    </row>
    <row r="1406" spans="3:3">
      <c r="C1406" s="10"/>
    </row>
    <row r="1407" spans="3:3">
      <c r="C1407" s="10"/>
    </row>
    <row r="1408" spans="3:3">
      <c r="C1408" s="10"/>
    </row>
    <row r="1409" spans="3:3">
      <c r="C1409" s="10"/>
    </row>
    <row r="1410" spans="3:3">
      <c r="C1410" s="10"/>
    </row>
    <row r="1411" spans="3:3">
      <c r="C1411" s="10"/>
    </row>
    <row r="1412" spans="3:3">
      <c r="C1412" s="10"/>
    </row>
    <row r="1413" spans="3:3">
      <c r="C1413" s="10"/>
    </row>
    <row r="1414" spans="3:3">
      <c r="C1414" s="10"/>
    </row>
    <row r="1415" spans="3:3">
      <c r="C1415" s="10"/>
    </row>
    <row r="1416" spans="3:3">
      <c r="C1416" s="10"/>
    </row>
    <row r="1417" spans="3:3">
      <c r="C1417" s="10"/>
    </row>
    <row r="1418" spans="3:3">
      <c r="C1418" s="10"/>
    </row>
    <row r="1419" spans="3:3">
      <c r="C1419" s="10"/>
    </row>
    <row r="1420" spans="3:3">
      <c r="C1420" s="10"/>
    </row>
    <row r="1421" spans="3:3">
      <c r="C1421" s="10"/>
    </row>
    <row r="1422" spans="3:3">
      <c r="C1422" s="10"/>
    </row>
    <row r="1423" spans="3:3">
      <c r="C1423" s="10"/>
    </row>
    <row r="1424" spans="3:3">
      <c r="C1424" s="10"/>
    </row>
    <row r="1425" spans="3:3">
      <c r="C1425" s="10"/>
    </row>
    <row r="1426" spans="3:3">
      <c r="C1426" s="10"/>
    </row>
    <row r="1427" spans="3:3">
      <c r="C1427" s="10"/>
    </row>
    <row r="1428" spans="3:3">
      <c r="C1428" s="10"/>
    </row>
    <row r="1429" spans="3:3">
      <c r="C1429" s="10"/>
    </row>
    <row r="1430" spans="3:3">
      <c r="C1430" s="10"/>
    </row>
    <row r="1431" spans="3:3">
      <c r="C1431" s="10"/>
    </row>
    <row r="1432" spans="3:3">
      <c r="C1432" s="10"/>
    </row>
    <row r="1433" spans="3:3">
      <c r="C1433" s="10"/>
    </row>
    <row r="1434" spans="3:3">
      <c r="C1434" s="10"/>
    </row>
    <row r="1435" spans="3:3">
      <c r="C1435" s="10"/>
    </row>
    <row r="1436" spans="3:3">
      <c r="C1436" s="10"/>
    </row>
    <row r="1437" spans="3:3">
      <c r="C1437" s="10"/>
    </row>
    <row r="1438" spans="3:3">
      <c r="C1438" s="10"/>
    </row>
    <row r="1439" spans="3:3">
      <c r="C1439" s="10"/>
    </row>
    <row r="1440" spans="3:3">
      <c r="C1440" s="10"/>
    </row>
    <row r="1441" spans="3:3">
      <c r="C1441" s="10"/>
    </row>
    <row r="1442" spans="3:3">
      <c r="C1442" s="10"/>
    </row>
    <row r="1443" spans="3:3">
      <c r="C1443" s="10"/>
    </row>
    <row r="1444" spans="3:3">
      <c r="C1444" s="10"/>
    </row>
    <row r="1445" spans="3:3">
      <c r="C1445" s="10"/>
    </row>
    <row r="1446" spans="3:3">
      <c r="C1446" s="10"/>
    </row>
    <row r="1447" spans="3:3">
      <c r="C1447" s="10"/>
    </row>
    <row r="1448" spans="3:3">
      <c r="C1448" s="10"/>
    </row>
    <row r="1449" spans="3:3">
      <c r="C1449" s="10"/>
    </row>
    <row r="1450" spans="3:3">
      <c r="C1450" s="10"/>
    </row>
    <row r="1451" spans="3:3">
      <c r="C1451" s="10"/>
    </row>
    <row r="1452" spans="3:3">
      <c r="C1452" s="10"/>
    </row>
    <row r="1453" spans="3:3">
      <c r="C1453" s="10"/>
    </row>
    <row r="1454" spans="3:3">
      <c r="C1454" s="10"/>
    </row>
    <row r="1455" spans="3:3">
      <c r="C1455" s="10"/>
    </row>
    <row r="1456" spans="3:3">
      <c r="C1456" s="10"/>
    </row>
    <row r="1457" spans="3:3">
      <c r="C1457" s="10"/>
    </row>
    <row r="1458" spans="3:3">
      <c r="C1458" s="10"/>
    </row>
    <row r="1459" spans="3:3">
      <c r="C1459" s="10"/>
    </row>
    <row r="1460" spans="3:3">
      <c r="C1460" s="10"/>
    </row>
    <row r="1461" spans="3:3">
      <c r="C1461" s="10"/>
    </row>
    <row r="1462" spans="3:3">
      <c r="C1462" s="10"/>
    </row>
    <row r="1463" spans="3:3">
      <c r="C1463" s="10"/>
    </row>
    <row r="1464" spans="3:3">
      <c r="C1464" s="10"/>
    </row>
    <row r="1465" spans="3:3">
      <c r="C1465" s="10"/>
    </row>
    <row r="1466" spans="3:3">
      <c r="C1466" s="10"/>
    </row>
    <row r="1467" spans="3:3">
      <c r="C1467" s="10"/>
    </row>
    <row r="1468" spans="3:3">
      <c r="C1468" s="10"/>
    </row>
    <row r="1469" spans="3:3">
      <c r="C1469" s="10"/>
    </row>
    <row r="1470" spans="3:3">
      <c r="C1470" s="10"/>
    </row>
    <row r="1471" spans="3:3">
      <c r="C1471" s="10"/>
    </row>
    <row r="1472" spans="3:3">
      <c r="C1472" s="10"/>
    </row>
    <row r="1473" spans="3:3">
      <c r="C1473" s="10"/>
    </row>
    <row r="1474" spans="3:3">
      <c r="C1474" s="10"/>
    </row>
    <row r="1475" spans="3:3">
      <c r="C1475" s="10"/>
    </row>
    <row r="1476" spans="3:3">
      <c r="C1476" s="10"/>
    </row>
    <row r="1477" spans="3:3">
      <c r="C1477" s="10"/>
    </row>
    <row r="1478" spans="3:3">
      <c r="C1478" s="10"/>
    </row>
    <row r="1479" spans="3:3">
      <c r="C1479" s="10"/>
    </row>
    <row r="1480" spans="3:3">
      <c r="C1480" s="10"/>
    </row>
    <row r="1481" spans="3:3">
      <c r="C1481" s="10"/>
    </row>
    <row r="1482" spans="3:3">
      <c r="C1482" s="10"/>
    </row>
    <row r="1483" spans="3:3">
      <c r="C1483" s="10"/>
    </row>
    <row r="1484" spans="3:3">
      <c r="C1484" s="10"/>
    </row>
    <row r="1485" spans="3:3">
      <c r="C1485" s="10"/>
    </row>
    <row r="1486" spans="3:3">
      <c r="C1486" s="10"/>
    </row>
    <row r="1487" spans="3:3">
      <c r="C1487" s="10"/>
    </row>
    <row r="1488" spans="3:3">
      <c r="C1488" s="10"/>
    </row>
    <row r="1489" spans="3:3">
      <c r="C1489" s="10"/>
    </row>
    <row r="1490" spans="3:3">
      <c r="C1490" s="10"/>
    </row>
    <row r="1491" spans="3:3">
      <c r="C1491" s="10"/>
    </row>
    <row r="1492" spans="3:3">
      <c r="C1492" s="10"/>
    </row>
    <row r="1493" spans="3:3">
      <c r="C1493" s="10"/>
    </row>
    <row r="1494" spans="3:3">
      <c r="C1494" s="10"/>
    </row>
    <row r="1495" spans="3:3">
      <c r="C1495" s="10"/>
    </row>
    <row r="1496" spans="3:3">
      <c r="C1496" s="10"/>
    </row>
    <row r="1497" spans="3:3">
      <c r="C1497" s="10"/>
    </row>
    <row r="1498" spans="3:3">
      <c r="C1498" s="10"/>
    </row>
    <row r="1499" spans="3:3">
      <c r="C1499" s="10"/>
    </row>
    <row r="1500" spans="3:3">
      <c r="C1500" s="10"/>
    </row>
    <row r="1501" spans="3:3">
      <c r="C1501" s="10"/>
    </row>
    <row r="1502" spans="3:3">
      <c r="C1502" s="10"/>
    </row>
    <row r="1503" spans="3:3">
      <c r="C1503" s="10"/>
    </row>
    <row r="1504" spans="3:3">
      <c r="C1504" s="10"/>
    </row>
    <row r="1505" spans="3:3">
      <c r="C1505" s="10"/>
    </row>
    <row r="1506" spans="3:3">
      <c r="C1506" s="10"/>
    </row>
    <row r="1507" spans="3:3">
      <c r="C1507" s="10"/>
    </row>
    <row r="1508" spans="3:3">
      <c r="C1508" s="10"/>
    </row>
    <row r="1509" spans="3:3">
      <c r="C1509" s="10"/>
    </row>
    <row r="1510" spans="3:3">
      <c r="C1510" s="10"/>
    </row>
    <row r="1511" spans="3:3">
      <c r="C1511" s="10"/>
    </row>
    <row r="1512" spans="3:3">
      <c r="C1512" s="10"/>
    </row>
    <row r="1513" spans="3:3">
      <c r="C1513" s="10"/>
    </row>
    <row r="1514" spans="3:3">
      <c r="C1514" s="10"/>
    </row>
    <row r="1515" spans="3:3">
      <c r="C1515" s="10"/>
    </row>
    <row r="1516" spans="3:3">
      <c r="C1516" s="10"/>
    </row>
    <row r="1517" spans="3:3">
      <c r="C1517" s="10"/>
    </row>
    <row r="1518" spans="3:3">
      <c r="C1518" s="10"/>
    </row>
    <row r="1519" spans="3:3">
      <c r="C1519" s="10"/>
    </row>
    <row r="1520" spans="3:3">
      <c r="C1520" s="10"/>
    </row>
    <row r="1521" spans="3:3">
      <c r="C1521" s="10"/>
    </row>
    <row r="1522" spans="3:3">
      <c r="C1522" s="10"/>
    </row>
    <row r="1523" spans="3:3">
      <c r="C1523" s="10"/>
    </row>
    <row r="1524" spans="3:3">
      <c r="C1524" s="10"/>
    </row>
    <row r="1525" spans="3:3">
      <c r="C1525" s="10"/>
    </row>
    <row r="1526" spans="3:3">
      <c r="C1526" s="10"/>
    </row>
    <row r="1527" spans="3:3">
      <c r="C1527" s="10"/>
    </row>
    <row r="1528" spans="3:3">
      <c r="C1528" s="10"/>
    </row>
    <row r="1529" spans="3:3">
      <c r="C1529" s="10"/>
    </row>
    <row r="1530" spans="3:3">
      <c r="C1530" s="10"/>
    </row>
    <row r="1531" spans="3:3">
      <c r="C1531" s="10"/>
    </row>
    <row r="1532" spans="3:3">
      <c r="C1532" s="10"/>
    </row>
    <row r="1533" spans="3:3">
      <c r="C1533" s="10"/>
    </row>
    <row r="1534" spans="3:3">
      <c r="C1534" s="10"/>
    </row>
    <row r="1535" spans="3:3">
      <c r="C1535" s="10"/>
    </row>
    <row r="1536" spans="3:3">
      <c r="C1536" s="10"/>
    </row>
    <row r="1537" spans="3:3">
      <c r="C1537" s="10"/>
    </row>
    <row r="1538" spans="3:3">
      <c r="C1538" s="10"/>
    </row>
    <row r="1539" spans="3:3">
      <c r="C1539" s="10"/>
    </row>
    <row r="1540" spans="3:3">
      <c r="C1540" s="10"/>
    </row>
    <row r="1541" spans="3:3">
      <c r="C1541" s="10"/>
    </row>
    <row r="1542" spans="3:3">
      <c r="C1542" s="10"/>
    </row>
    <row r="1543" spans="3:3">
      <c r="C1543" s="10"/>
    </row>
    <row r="1544" spans="3:3">
      <c r="C1544" s="10"/>
    </row>
    <row r="1545" spans="3:3">
      <c r="C1545" s="10"/>
    </row>
    <row r="1546" spans="3:3">
      <c r="C1546" s="10"/>
    </row>
    <row r="1547" spans="3:3">
      <c r="C1547" s="10"/>
    </row>
    <row r="1548" spans="3:3">
      <c r="C1548" s="10"/>
    </row>
    <row r="1549" spans="3:3">
      <c r="C1549" s="10"/>
    </row>
    <row r="1550" spans="3:3">
      <c r="C1550" s="10"/>
    </row>
    <row r="1551" spans="3:3">
      <c r="C1551" s="10"/>
    </row>
    <row r="1552" spans="3:3">
      <c r="C1552" s="10"/>
    </row>
    <row r="1553" spans="3:3">
      <c r="C1553" s="10"/>
    </row>
    <row r="1554" spans="3:3">
      <c r="C1554" s="10"/>
    </row>
    <row r="1555" spans="3:3">
      <c r="C1555" s="10"/>
    </row>
    <row r="1556" spans="3:3">
      <c r="C1556" s="10"/>
    </row>
    <row r="1557" spans="3:3">
      <c r="C1557" s="10"/>
    </row>
    <row r="1558" spans="3:3">
      <c r="C1558" s="10"/>
    </row>
    <row r="1559" spans="3:3">
      <c r="C1559" s="10"/>
    </row>
    <row r="1560" spans="3:3">
      <c r="C1560" s="10"/>
    </row>
    <row r="1561" spans="3:3">
      <c r="C1561" s="10"/>
    </row>
    <row r="1562" spans="3:3">
      <c r="C1562" s="10"/>
    </row>
    <row r="1563" spans="3:3">
      <c r="C1563" s="10"/>
    </row>
    <row r="1564" spans="3:3">
      <c r="C1564" s="10"/>
    </row>
    <row r="1565" spans="3:3">
      <c r="C1565" s="10"/>
    </row>
    <row r="1566" spans="3:3">
      <c r="C1566" s="10"/>
    </row>
    <row r="1567" spans="3:3">
      <c r="C1567" s="10"/>
    </row>
    <row r="1568" spans="3:3">
      <c r="C1568" s="10"/>
    </row>
    <row r="1569" spans="3:3">
      <c r="C1569" s="10"/>
    </row>
    <row r="1570" spans="3:3">
      <c r="C1570" s="10"/>
    </row>
    <row r="1571" spans="3:3">
      <c r="C1571" s="10"/>
    </row>
    <row r="1572" spans="3:3">
      <c r="C1572" s="10"/>
    </row>
    <row r="1573" spans="3:3">
      <c r="C1573" s="10"/>
    </row>
    <row r="1574" spans="3:3">
      <c r="C1574" s="10"/>
    </row>
    <row r="1575" spans="3:3">
      <c r="C1575" s="10"/>
    </row>
    <row r="1576" spans="3:3">
      <c r="C1576" s="10"/>
    </row>
    <row r="1577" spans="3:3">
      <c r="C1577" s="10"/>
    </row>
    <row r="1578" spans="3:3">
      <c r="C1578" s="10"/>
    </row>
    <row r="1579" spans="3:3">
      <c r="C1579" s="10"/>
    </row>
    <row r="1580" spans="3:3">
      <c r="C1580" s="10"/>
    </row>
    <row r="1581" spans="3:3">
      <c r="C1581" s="10"/>
    </row>
    <row r="1582" spans="3:3">
      <c r="C1582" s="10"/>
    </row>
    <row r="1583" spans="3:3">
      <c r="C1583" s="10"/>
    </row>
    <row r="1584" spans="3:3">
      <c r="C1584" s="10"/>
    </row>
    <row r="1585" spans="3:3">
      <c r="C1585" s="10"/>
    </row>
    <row r="1586" spans="3:3">
      <c r="C1586" s="10"/>
    </row>
    <row r="1587" spans="3:3">
      <c r="C1587" s="10"/>
    </row>
    <row r="1588" spans="3:3">
      <c r="C1588" s="10"/>
    </row>
    <row r="1589" spans="3:3">
      <c r="C1589" s="10"/>
    </row>
    <row r="1590" spans="3:3">
      <c r="C1590" s="10"/>
    </row>
    <row r="1591" spans="3:3">
      <c r="C1591" s="10"/>
    </row>
    <row r="1592" spans="3:3">
      <c r="C1592" s="10"/>
    </row>
    <row r="1593" spans="3:3">
      <c r="C1593" s="10"/>
    </row>
    <row r="1594" spans="3:3">
      <c r="C1594" s="10"/>
    </row>
    <row r="1595" spans="3:3">
      <c r="C1595" s="10"/>
    </row>
    <row r="1596" spans="3:3">
      <c r="C1596" s="10"/>
    </row>
    <row r="1597" spans="3:3">
      <c r="C1597" s="10"/>
    </row>
    <row r="1598" spans="3:3">
      <c r="C1598" s="10"/>
    </row>
    <row r="1599" spans="3:3">
      <c r="C1599" s="10"/>
    </row>
    <row r="1600" spans="3:3">
      <c r="C1600" s="10"/>
    </row>
    <row r="1601" spans="3:3">
      <c r="C1601" s="10"/>
    </row>
    <row r="1602" spans="3:3">
      <c r="C1602" s="10"/>
    </row>
    <row r="1603" spans="3:3">
      <c r="C1603" s="10"/>
    </row>
    <row r="1604" spans="3:3">
      <c r="C1604" s="10"/>
    </row>
    <row r="1605" spans="3:3">
      <c r="C1605" s="10"/>
    </row>
    <row r="1606" spans="3:3">
      <c r="C1606" s="10"/>
    </row>
    <row r="1607" spans="3:3">
      <c r="C1607" s="10"/>
    </row>
    <row r="1608" spans="3:3">
      <c r="C1608" s="10"/>
    </row>
    <row r="1609" spans="3:3">
      <c r="C1609" s="10"/>
    </row>
    <row r="1610" spans="3:3">
      <c r="C1610" s="10"/>
    </row>
    <row r="1611" spans="3:3">
      <c r="C1611" s="10"/>
    </row>
    <row r="1612" spans="3:3">
      <c r="C1612" s="10"/>
    </row>
    <row r="1613" spans="3:3">
      <c r="C1613" s="10"/>
    </row>
  </sheetData>
  <dataConsolidate function="countNums"/>
  <mergeCells count="3">
    <mergeCell ref="B1:C1"/>
    <mergeCell ref="I4:K4"/>
    <mergeCell ref="I6:J6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AER Fine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Mantelli</dc:creator>
  <cp:lastModifiedBy>Andrea Mantelli</cp:lastModifiedBy>
  <dcterms:created xsi:type="dcterms:W3CDTF">2021-02-16T14:27:15Z</dcterms:created>
  <dcterms:modified xsi:type="dcterms:W3CDTF">2021-02-16T14:28:28Z</dcterms:modified>
</cp:coreProperties>
</file>