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umi\OneDrive\McGill Academics\2013-2014\Honours\Tanks\"/>
    </mc:Choice>
  </mc:AlternateContent>
  <bookViews>
    <workbookView xWindow="0" yWindow="0" windowWidth="20496" windowHeight="7908" activeTab="1"/>
  </bookViews>
  <sheets>
    <sheet name="Counts" sheetId="1" r:id="rId1"/>
    <sheet name="26-03-2014" sheetId="3" r:id="rId2"/>
    <sheet name="Weight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3" l="1"/>
  <c r="H2" i="3" s="1"/>
  <c r="G3" i="3"/>
  <c r="H3" i="3" s="1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H18" i="3" s="1"/>
  <c r="G19" i="3"/>
  <c r="H19" i="3" s="1"/>
  <c r="C72" i="2" l="1"/>
  <c r="B72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73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50" i="2"/>
  <c r="C26" i="2"/>
  <c r="C49" i="2" s="1"/>
  <c r="B26" i="2"/>
  <c r="B49" i="2" s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B26" i="1"/>
  <c r="C26" i="1"/>
  <c r="D26" i="1"/>
  <c r="E26" i="1"/>
  <c r="F26" i="1"/>
  <c r="G26" i="1"/>
  <c r="A26" i="1"/>
  <c r="C27" i="1" a="1"/>
  <c r="D27" i="1" s="1"/>
  <c r="F27" i="1"/>
  <c r="H27" i="1"/>
  <c r="J27" i="1"/>
  <c r="L27" i="1"/>
  <c r="N27" i="1"/>
  <c r="P27" i="1"/>
  <c r="R27" i="1"/>
  <c r="T27" i="1"/>
  <c r="V27" i="1"/>
  <c r="X27" i="1"/>
  <c r="Z27" i="1"/>
  <c r="AB27" i="1"/>
  <c r="AD27" i="1"/>
  <c r="AF27" i="1"/>
  <c r="AH27" i="1"/>
  <c r="AJ27" i="1"/>
  <c r="AL27" i="1"/>
  <c r="AN27" i="1"/>
  <c r="AP27" i="1"/>
  <c r="AR27" i="1"/>
  <c r="AT27" i="1"/>
  <c r="AV27" i="1"/>
  <c r="AX27" i="1"/>
  <c r="AZ27" i="1"/>
  <c r="BB27" i="1"/>
  <c r="BD27" i="1"/>
  <c r="BF27" i="1"/>
  <c r="BH27" i="1"/>
  <c r="BJ27" i="1"/>
  <c r="BL27" i="1"/>
  <c r="BN27" i="1"/>
  <c r="BP27" i="1"/>
  <c r="BR27" i="1"/>
  <c r="BT27" i="1"/>
  <c r="BV27" i="1"/>
  <c r="BX27" i="1"/>
  <c r="BZ27" i="1"/>
  <c r="CB27" i="1"/>
  <c r="CD27" i="1"/>
  <c r="CF27" i="1"/>
  <c r="CH27" i="1"/>
  <c r="CJ27" i="1"/>
  <c r="CL27" i="1"/>
  <c r="CN27" i="1"/>
  <c r="CP27" i="1"/>
  <c r="CR27" i="1"/>
  <c r="CT27" i="1"/>
  <c r="CV27" i="1"/>
  <c r="CX27" i="1"/>
  <c r="CZ27" i="1"/>
  <c r="DB27" i="1"/>
  <c r="DD27" i="1"/>
  <c r="DF27" i="1"/>
  <c r="DH27" i="1"/>
  <c r="DJ27" i="1"/>
  <c r="DL27" i="1"/>
  <c r="DN27" i="1"/>
  <c r="DP27" i="1"/>
  <c r="DR27" i="1"/>
  <c r="D28" i="1"/>
  <c r="F28" i="1"/>
  <c r="H28" i="1"/>
  <c r="J28" i="1"/>
  <c r="L28" i="1"/>
  <c r="N28" i="1"/>
  <c r="P28" i="1"/>
  <c r="R28" i="1"/>
  <c r="T28" i="1"/>
  <c r="V28" i="1"/>
  <c r="X28" i="1"/>
  <c r="Z28" i="1"/>
  <c r="AB28" i="1"/>
  <c r="AD28" i="1"/>
  <c r="AF28" i="1"/>
  <c r="AH28" i="1"/>
  <c r="AJ28" i="1"/>
  <c r="AL28" i="1"/>
  <c r="AN28" i="1"/>
  <c r="AP28" i="1"/>
  <c r="AR28" i="1"/>
  <c r="AT28" i="1"/>
  <c r="AV28" i="1"/>
  <c r="AX28" i="1"/>
  <c r="AZ28" i="1"/>
  <c r="BB28" i="1"/>
  <c r="BD28" i="1"/>
  <c r="BF28" i="1"/>
  <c r="BH28" i="1"/>
  <c r="BJ28" i="1"/>
  <c r="BL28" i="1"/>
  <c r="BN28" i="1"/>
  <c r="BP28" i="1"/>
  <c r="BR28" i="1"/>
  <c r="BT28" i="1"/>
  <c r="BV28" i="1"/>
  <c r="BX28" i="1"/>
  <c r="BZ28" i="1"/>
  <c r="CB28" i="1"/>
  <c r="CD28" i="1"/>
  <c r="CF28" i="1"/>
  <c r="CH28" i="1"/>
  <c r="CJ28" i="1"/>
  <c r="CL28" i="1"/>
  <c r="CN28" i="1"/>
  <c r="CP28" i="1"/>
  <c r="CR28" i="1"/>
  <c r="CT28" i="1"/>
  <c r="CV28" i="1"/>
  <c r="CX28" i="1"/>
  <c r="CZ28" i="1"/>
  <c r="DB28" i="1"/>
  <c r="DD28" i="1"/>
  <c r="DF28" i="1"/>
  <c r="DH28" i="1"/>
  <c r="DJ28" i="1"/>
  <c r="DL28" i="1"/>
  <c r="DN28" i="1"/>
  <c r="DP28" i="1"/>
  <c r="DR28" i="1"/>
  <c r="D29" i="1"/>
  <c r="E29" i="1"/>
  <c r="F29" i="1"/>
  <c r="H29" i="1"/>
  <c r="I29" i="1"/>
  <c r="J29" i="1"/>
  <c r="L29" i="1"/>
  <c r="M29" i="1"/>
  <c r="N29" i="1"/>
  <c r="P29" i="1"/>
  <c r="Q29" i="1"/>
  <c r="R29" i="1"/>
  <c r="T29" i="1"/>
  <c r="U29" i="1"/>
  <c r="V29" i="1"/>
  <c r="X29" i="1"/>
  <c r="Y29" i="1"/>
  <c r="Z29" i="1"/>
  <c r="AB29" i="1"/>
  <c r="AC29" i="1"/>
  <c r="AD29" i="1"/>
  <c r="AF29" i="1"/>
  <c r="AG29" i="1"/>
  <c r="AH29" i="1"/>
  <c r="AJ29" i="1"/>
  <c r="AK29" i="1"/>
  <c r="AL29" i="1"/>
  <c r="AN29" i="1"/>
  <c r="AO29" i="1"/>
  <c r="AP29" i="1"/>
  <c r="AR29" i="1"/>
  <c r="AS29" i="1"/>
  <c r="AT29" i="1"/>
  <c r="AV29" i="1"/>
  <c r="AW29" i="1"/>
  <c r="AX29" i="1"/>
  <c r="AZ29" i="1"/>
  <c r="BA29" i="1"/>
  <c r="BB29" i="1"/>
  <c r="BD29" i="1"/>
  <c r="BE29" i="1"/>
  <c r="BF29" i="1"/>
  <c r="BH29" i="1"/>
  <c r="BI29" i="1"/>
  <c r="BJ29" i="1"/>
  <c r="BL29" i="1"/>
  <c r="BM29" i="1"/>
  <c r="BN29" i="1"/>
  <c r="BP29" i="1"/>
  <c r="BQ29" i="1"/>
  <c r="BR29" i="1"/>
  <c r="BT29" i="1"/>
  <c r="BU29" i="1"/>
  <c r="BV29" i="1"/>
  <c r="BX29" i="1"/>
  <c r="BY29" i="1"/>
  <c r="BZ29" i="1"/>
  <c r="CB29" i="1"/>
  <c r="CC29" i="1"/>
  <c r="CD29" i="1"/>
  <c r="CF29" i="1"/>
  <c r="CG29" i="1"/>
  <c r="CH29" i="1"/>
  <c r="CJ29" i="1"/>
  <c r="CK29" i="1"/>
  <c r="CL29" i="1"/>
  <c r="CN29" i="1"/>
  <c r="CO29" i="1"/>
  <c r="CP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CQ29" i="1" l="1"/>
  <c r="CM29" i="1"/>
  <c r="CI29" i="1"/>
  <c r="CE29" i="1"/>
  <c r="CA29" i="1"/>
  <c r="BW29" i="1"/>
  <c r="BS29" i="1"/>
  <c r="BO29" i="1"/>
  <c r="BK29" i="1"/>
  <c r="BG29" i="1"/>
  <c r="BC29" i="1"/>
  <c r="AY29" i="1"/>
  <c r="AU29" i="1"/>
  <c r="AQ29" i="1"/>
  <c r="AM29" i="1"/>
  <c r="AI29" i="1"/>
  <c r="AE29" i="1"/>
  <c r="AA29" i="1"/>
  <c r="W29" i="1"/>
  <c r="S29" i="1"/>
  <c r="O29" i="1"/>
  <c r="K29" i="1"/>
  <c r="G29" i="1"/>
  <c r="C29" i="1"/>
  <c r="DO28" i="1"/>
  <c r="DK28" i="1"/>
  <c r="DG28" i="1"/>
  <c r="DC28" i="1"/>
  <c r="CY28" i="1"/>
  <c r="CU28" i="1"/>
  <c r="CQ28" i="1"/>
  <c r="CM28" i="1"/>
  <c r="CI28" i="1"/>
  <c r="CE28" i="1"/>
  <c r="CA28" i="1"/>
  <c r="BW28" i="1"/>
  <c r="BS28" i="1"/>
  <c r="BO28" i="1"/>
  <c r="BK28" i="1"/>
  <c r="BG28" i="1"/>
  <c r="BC28" i="1"/>
  <c r="AY28" i="1"/>
  <c r="AU28" i="1"/>
  <c r="AQ28" i="1"/>
  <c r="AM28" i="1"/>
  <c r="AI28" i="1"/>
  <c r="AE28" i="1"/>
  <c r="AA28" i="1"/>
  <c r="W28" i="1"/>
  <c r="S28" i="1"/>
  <c r="O28" i="1"/>
  <c r="K28" i="1"/>
  <c r="G28" i="1"/>
  <c r="C28" i="1"/>
  <c r="DO27" i="1"/>
  <c r="DK27" i="1"/>
  <c r="DG27" i="1"/>
  <c r="DC27" i="1"/>
  <c r="CY27" i="1"/>
  <c r="CU27" i="1"/>
  <c r="CQ27" i="1"/>
  <c r="CM27" i="1"/>
  <c r="CI27" i="1"/>
  <c r="CE27" i="1"/>
  <c r="CA27" i="1"/>
  <c r="BW27" i="1"/>
  <c r="BS27" i="1"/>
  <c r="BO27" i="1"/>
  <c r="BK27" i="1"/>
  <c r="BG27" i="1"/>
  <c r="BC27" i="1"/>
  <c r="AY27" i="1"/>
  <c r="AU27" i="1"/>
  <c r="AQ27" i="1"/>
  <c r="AM27" i="1"/>
  <c r="AI27" i="1"/>
  <c r="AE27" i="1"/>
  <c r="AA27" i="1"/>
  <c r="W27" i="1"/>
  <c r="S27" i="1"/>
  <c r="O27" i="1"/>
  <c r="K27" i="1"/>
  <c r="G27" i="1"/>
  <c r="C27" i="1"/>
  <c r="DQ28" i="1"/>
  <c r="DM28" i="1"/>
  <c r="DI28" i="1"/>
  <c r="DE28" i="1"/>
  <c r="DA28" i="1"/>
  <c r="CW28" i="1"/>
  <c r="CS28" i="1"/>
  <c r="CO28" i="1"/>
  <c r="CK28" i="1"/>
  <c r="CG28" i="1"/>
  <c r="CC28" i="1"/>
  <c r="BY28" i="1"/>
  <c r="BU28" i="1"/>
  <c r="BQ28" i="1"/>
  <c r="BM28" i="1"/>
  <c r="BI28" i="1"/>
  <c r="BE28" i="1"/>
  <c r="BA28" i="1"/>
  <c r="AW28" i="1"/>
  <c r="AS28" i="1"/>
  <c r="AO28" i="1"/>
  <c r="AK28" i="1"/>
  <c r="AG28" i="1"/>
  <c r="AC28" i="1"/>
  <c r="Y28" i="1"/>
  <c r="U28" i="1"/>
  <c r="Q28" i="1"/>
  <c r="M28" i="1"/>
  <c r="I28" i="1"/>
  <c r="E28" i="1"/>
  <c r="DQ27" i="1"/>
  <c r="DM27" i="1"/>
  <c r="DI27" i="1"/>
  <c r="DE27" i="1"/>
  <c r="DA27" i="1"/>
  <c r="CW27" i="1"/>
  <c r="CS27" i="1"/>
  <c r="CO27" i="1"/>
  <c r="CK27" i="1"/>
  <c r="CG27" i="1"/>
  <c r="CC27" i="1"/>
  <c r="BY27" i="1"/>
  <c r="BU27" i="1"/>
  <c r="BQ27" i="1"/>
  <c r="BM27" i="1"/>
  <c r="BI27" i="1"/>
  <c r="BE27" i="1"/>
  <c r="BA27" i="1"/>
  <c r="AW27" i="1"/>
  <c r="AS27" i="1"/>
  <c r="AO27" i="1"/>
  <c r="AK27" i="1"/>
  <c r="AG27" i="1"/>
  <c r="AC27" i="1"/>
  <c r="Y27" i="1"/>
  <c r="U27" i="1"/>
  <c r="Q27" i="1"/>
  <c r="M27" i="1"/>
  <c r="I27" i="1"/>
  <c r="E27" i="1"/>
  <c r="C68" i="2"/>
  <c r="C91" i="2"/>
  <c r="A27" i="1" a="1"/>
  <c r="B27" i="1" s="1"/>
  <c r="A43" i="1" l="1"/>
  <c r="A41" i="1"/>
  <c r="A39" i="1"/>
  <c r="A37" i="1"/>
  <c r="A35" i="1"/>
  <c r="A33" i="1"/>
  <c r="A31" i="1"/>
  <c r="A29" i="1"/>
  <c r="A27" i="1"/>
  <c r="B44" i="1"/>
  <c r="B42" i="1"/>
  <c r="B40" i="1"/>
  <c r="B38" i="1"/>
  <c r="B36" i="1"/>
  <c r="B34" i="1"/>
  <c r="B32" i="1"/>
  <c r="B30" i="1"/>
  <c r="B28" i="1"/>
  <c r="A44" i="1"/>
  <c r="A42" i="1"/>
  <c r="A40" i="1"/>
  <c r="A38" i="1"/>
  <c r="A36" i="1"/>
  <c r="A34" i="1"/>
  <c r="A32" i="1"/>
  <c r="A30" i="1"/>
  <c r="A28" i="1"/>
  <c r="B43" i="1"/>
  <c r="B41" i="1"/>
  <c r="B39" i="1"/>
  <c r="B37" i="1"/>
  <c r="B35" i="1"/>
  <c r="B33" i="1"/>
  <c r="B31" i="1"/>
  <c r="B29" i="1"/>
</calcChain>
</file>

<file path=xl/sharedStrings.xml><?xml version="1.0" encoding="utf-8"?>
<sst xmlns="http://schemas.openxmlformats.org/spreadsheetml/2006/main" count="187" uniqueCount="20">
  <si>
    <t>Tank #</t>
  </si>
  <si>
    <t>high 3</t>
  </si>
  <si>
    <t>low 3</t>
  </si>
  <si>
    <t>high 1</t>
  </si>
  <si>
    <t>high 2</t>
  </si>
  <si>
    <t>mono 3</t>
  </si>
  <si>
    <t>mono 2</t>
  </si>
  <si>
    <t>mono 1</t>
  </si>
  <si>
    <t>low 2</t>
  </si>
  <si>
    <t>low 1</t>
  </si>
  <si>
    <t>Treatment</t>
  </si>
  <si>
    <t>Sample counts</t>
  </si>
  <si>
    <t>Population size estimates</t>
  </si>
  <si>
    <t>Initial</t>
  </si>
  <si>
    <t>NA</t>
  </si>
  <si>
    <t>After counting</t>
  </si>
  <si>
    <t>Loss between counts (evaporative loss)</t>
  </si>
  <si>
    <t>Loss while counting (spillage loss)</t>
  </si>
  <si>
    <t>Means</t>
  </si>
  <si>
    <t>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</si>
</sst>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4" borderId="0" xfId="0" applyFont="1" applyFill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/>
    <xf numFmtId="0" fontId="0" fillId="3" borderId="2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Border="1"/>
    <xf numFmtId="0" fontId="1" fillId="0" borderId="0" xfId="0" applyFont="1" applyFill="1"/>
    <xf numFmtId="0" fontId="0" fillId="0" borderId="0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26-03-2014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Pair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Counts!$B$27:$B$44</c:f>
              <c:strCache>
                <c:ptCount val="18"/>
                <c:pt idx="0">
                  <c:v>mono 1</c:v>
                </c:pt>
                <c:pt idx="1">
                  <c:v>mono 2</c:v>
                </c:pt>
                <c:pt idx="2">
                  <c:v>mono 3</c:v>
                </c:pt>
                <c:pt idx="3">
                  <c:v>low 1</c:v>
                </c:pt>
                <c:pt idx="4">
                  <c:v>low 2</c:v>
                </c:pt>
                <c:pt idx="5">
                  <c:v>low 3</c:v>
                </c:pt>
                <c:pt idx="6">
                  <c:v>high 1</c:v>
                </c:pt>
                <c:pt idx="7">
                  <c:v>high 2</c:v>
                </c:pt>
                <c:pt idx="8">
                  <c:v>high 3</c:v>
                </c:pt>
                <c:pt idx="9">
                  <c:v>mono 1</c:v>
                </c:pt>
                <c:pt idx="10">
                  <c:v>mono 2</c:v>
                </c:pt>
                <c:pt idx="11">
                  <c:v>mono 3</c:v>
                </c:pt>
                <c:pt idx="12">
                  <c:v>low 1</c:v>
                </c:pt>
                <c:pt idx="13">
                  <c:v>low 2</c:v>
                </c:pt>
                <c:pt idx="14">
                  <c:v>low 3</c:v>
                </c:pt>
                <c:pt idx="15">
                  <c:v>high 1</c:v>
                </c:pt>
                <c:pt idx="16">
                  <c:v>high 2</c:v>
                </c:pt>
                <c:pt idx="17">
                  <c:v>high 3</c:v>
                </c:pt>
              </c:strCache>
            </c:strRef>
          </c:cat>
          <c:val>
            <c:numRef>
              <c:f>Counts!$D$27:$D$35</c:f>
              <c:numCache>
                <c:formatCode>General</c:formatCode>
                <c:ptCount val="9"/>
                <c:pt idx="0">
                  <c:v>252</c:v>
                </c:pt>
                <c:pt idx="1">
                  <c:v>234</c:v>
                </c:pt>
                <c:pt idx="2">
                  <c:v>1512</c:v>
                </c:pt>
                <c:pt idx="3">
                  <c:v>234</c:v>
                </c:pt>
                <c:pt idx="4">
                  <c:v>720</c:v>
                </c:pt>
                <c:pt idx="5">
                  <c:v>342</c:v>
                </c:pt>
                <c:pt idx="6">
                  <c:v>414</c:v>
                </c:pt>
                <c:pt idx="7">
                  <c:v>774</c:v>
                </c:pt>
                <c:pt idx="8">
                  <c:v>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F4-4539-9B11-C95F0962F6C7}"/>
            </c:ext>
          </c:extLst>
        </c:ser>
        <c:ser>
          <c:idx val="1"/>
          <c:order val="1"/>
          <c:tx>
            <c:v>Pair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Counts!$B$27:$B$44</c:f>
              <c:strCache>
                <c:ptCount val="18"/>
                <c:pt idx="0">
                  <c:v>mono 1</c:v>
                </c:pt>
                <c:pt idx="1">
                  <c:v>mono 2</c:v>
                </c:pt>
                <c:pt idx="2">
                  <c:v>mono 3</c:v>
                </c:pt>
                <c:pt idx="3">
                  <c:v>low 1</c:v>
                </c:pt>
                <c:pt idx="4">
                  <c:v>low 2</c:v>
                </c:pt>
                <c:pt idx="5">
                  <c:v>low 3</c:v>
                </c:pt>
                <c:pt idx="6">
                  <c:v>high 1</c:v>
                </c:pt>
                <c:pt idx="7">
                  <c:v>high 2</c:v>
                </c:pt>
                <c:pt idx="8">
                  <c:v>high 3</c:v>
                </c:pt>
                <c:pt idx="9">
                  <c:v>mono 1</c:v>
                </c:pt>
                <c:pt idx="10">
                  <c:v>mono 2</c:v>
                </c:pt>
                <c:pt idx="11">
                  <c:v>mono 3</c:v>
                </c:pt>
                <c:pt idx="12">
                  <c:v>low 1</c:v>
                </c:pt>
                <c:pt idx="13">
                  <c:v>low 2</c:v>
                </c:pt>
                <c:pt idx="14">
                  <c:v>low 3</c:v>
                </c:pt>
                <c:pt idx="15">
                  <c:v>high 1</c:v>
                </c:pt>
                <c:pt idx="16">
                  <c:v>high 2</c:v>
                </c:pt>
                <c:pt idx="17">
                  <c:v>high 3</c:v>
                </c:pt>
              </c:strCache>
            </c:strRef>
          </c:cat>
          <c:val>
            <c:numRef>
              <c:f>Counts!$D$36:$D$44</c:f>
              <c:numCache>
                <c:formatCode>General</c:formatCode>
                <c:ptCount val="9"/>
                <c:pt idx="0">
                  <c:v>234</c:v>
                </c:pt>
                <c:pt idx="1">
                  <c:v>198</c:v>
                </c:pt>
                <c:pt idx="2">
                  <c:v>1530</c:v>
                </c:pt>
                <c:pt idx="3">
                  <c:v>558</c:v>
                </c:pt>
                <c:pt idx="4">
                  <c:v>540</c:v>
                </c:pt>
                <c:pt idx="5">
                  <c:v>522</c:v>
                </c:pt>
                <c:pt idx="6">
                  <c:v>288</c:v>
                </c:pt>
                <c:pt idx="7">
                  <c:v>846</c:v>
                </c:pt>
                <c:pt idx="8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F4-4539-9B11-C95F0962F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182392"/>
        <c:axId val="259182784"/>
      </c:barChart>
      <c:catAx>
        <c:axId val="259182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82784"/>
        <c:crosses val="autoZero"/>
        <c:auto val="1"/>
        <c:lblAlgn val="ctr"/>
        <c:lblOffset val="100"/>
        <c:noMultiLvlLbl val="0"/>
      </c:catAx>
      <c:valAx>
        <c:axId val="25918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82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01-04-2014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Pair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Counts!$B$27:$B$44</c:f>
              <c:strCache>
                <c:ptCount val="18"/>
                <c:pt idx="0">
                  <c:v>mono 1</c:v>
                </c:pt>
                <c:pt idx="1">
                  <c:v>mono 2</c:v>
                </c:pt>
                <c:pt idx="2">
                  <c:v>mono 3</c:v>
                </c:pt>
                <c:pt idx="3">
                  <c:v>low 1</c:v>
                </c:pt>
                <c:pt idx="4">
                  <c:v>low 2</c:v>
                </c:pt>
                <c:pt idx="5">
                  <c:v>low 3</c:v>
                </c:pt>
                <c:pt idx="6">
                  <c:v>high 1</c:v>
                </c:pt>
                <c:pt idx="7">
                  <c:v>high 2</c:v>
                </c:pt>
                <c:pt idx="8">
                  <c:v>high 3</c:v>
                </c:pt>
                <c:pt idx="9">
                  <c:v>mono 1</c:v>
                </c:pt>
                <c:pt idx="10">
                  <c:v>mono 2</c:v>
                </c:pt>
                <c:pt idx="11">
                  <c:v>mono 3</c:v>
                </c:pt>
                <c:pt idx="12">
                  <c:v>low 1</c:v>
                </c:pt>
                <c:pt idx="13">
                  <c:v>low 2</c:v>
                </c:pt>
                <c:pt idx="14">
                  <c:v>low 3</c:v>
                </c:pt>
                <c:pt idx="15">
                  <c:v>high 1</c:v>
                </c:pt>
                <c:pt idx="16">
                  <c:v>high 2</c:v>
                </c:pt>
                <c:pt idx="17">
                  <c:v>high 3</c:v>
                </c:pt>
              </c:strCache>
            </c:strRef>
          </c:cat>
          <c:val>
            <c:numRef>
              <c:f>Counts!$E$27:$E$35</c:f>
              <c:numCache>
                <c:formatCode>General</c:formatCode>
                <c:ptCount val="9"/>
                <c:pt idx="0">
                  <c:v>432</c:v>
                </c:pt>
                <c:pt idx="1">
                  <c:v>342</c:v>
                </c:pt>
                <c:pt idx="2">
                  <c:v>1296</c:v>
                </c:pt>
                <c:pt idx="3">
                  <c:v>990</c:v>
                </c:pt>
                <c:pt idx="4">
                  <c:v>1764</c:v>
                </c:pt>
                <c:pt idx="5">
                  <c:v>1242</c:v>
                </c:pt>
                <c:pt idx="6">
                  <c:v>1242</c:v>
                </c:pt>
                <c:pt idx="7">
                  <c:v>1710</c:v>
                </c:pt>
                <c:pt idx="8">
                  <c:v>1602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8-4F7D-8E48-05B8769289D8}"/>
            </c:ext>
          </c:extLst>
        </c:ser>
        <c:ser>
          <c:idx val="1"/>
          <c:order val="1"/>
          <c:tx>
            <c:v>Pair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Counts!$B$27:$B$44</c:f>
              <c:strCache>
                <c:ptCount val="18"/>
                <c:pt idx="0">
                  <c:v>mono 1</c:v>
                </c:pt>
                <c:pt idx="1">
                  <c:v>mono 2</c:v>
                </c:pt>
                <c:pt idx="2">
                  <c:v>mono 3</c:v>
                </c:pt>
                <c:pt idx="3">
                  <c:v>low 1</c:v>
                </c:pt>
                <c:pt idx="4">
                  <c:v>low 2</c:v>
                </c:pt>
                <c:pt idx="5">
                  <c:v>low 3</c:v>
                </c:pt>
                <c:pt idx="6">
                  <c:v>high 1</c:v>
                </c:pt>
                <c:pt idx="7">
                  <c:v>high 2</c:v>
                </c:pt>
                <c:pt idx="8">
                  <c:v>high 3</c:v>
                </c:pt>
                <c:pt idx="9">
                  <c:v>mono 1</c:v>
                </c:pt>
                <c:pt idx="10">
                  <c:v>mono 2</c:v>
                </c:pt>
                <c:pt idx="11">
                  <c:v>mono 3</c:v>
                </c:pt>
                <c:pt idx="12">
                  <c:v>low 1</c:v>
                </c:pt>
                <c:pt idx="13">
                  <c:v>low 2</c:v>
                </c:pt>
                <c:pt idx="14">
                  <c:v>low 3</c:v>
                </c:pt>
                <c:pt idx="15">
                  <c:v>high 1</c:v>
                </c:pt>
                <c:pt idx="16">
                  <c:v>high 2</c:v>
                </c:pt>
                <c:pt idx="17">
                  <c:v>high 3</c:v>
                </c:pt>
              </c:strCache>
            </c:strRef>
          </c:cat>
          <c:val>
            <c:numRef>
              <c:f>Counts!$E$36:$E$44</c:f>
              <c:numCache>
                <c:formatCode>General</c:formatCode>
                <c:ptCount val="9"/>
                <c:pt idx="0">
                  <c:v>864</c:v>
                </c:pt>
                <c:pt idx="1">
                  <c:v>486</c:v>
                </c:pt>
                <c:pt idx="2">
                  <c:v>1116</c:v>
                </c:pt>
                <c:pt idx="3">
                  <c:v>1404</c:v>
                </c:pt>
                <c:pt idx="4">
                  <c:v>1836</c:v>
                </c:pt>
                <c:pt idx="5">
                  <c:v>1296</c:v>
                </c:pt>
                <c:pt idx="6">
                  <c:v>1170</c:v>
                </c:pt>
                <c:pt idx="7">
                  <c:v>1998</c:v>
                </c:pt>
                <c:pt idx="8">
                  <c:v>1656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18-4F7D-8E48-05B876928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183568"/>
        <c:axId val="259183960"/>
      </c:barChart>
      <c:catAx>
        <c:axId val="25918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83960"/>
        <c:crosses val="autoZero"/>
        <c:auto val="1"/>
        <c:lblAlgn val="ctr"/>
        <c:lblOffset val="100"/>
        <c:noMultiLvlLbl val="0"/>
      </c:catAx>
      <c:valAx>
        <c:axId val="25918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8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Monoculture treatments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'26-03-2014'!$B$2</c:f>
              <c:strCache>
                <c:ptCount val="1"/>
                <c:pt idx="0">
                  <c:v>mono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</c:numRef>
          </c:xVal>
          <c:yVal>
            <c:numRef>
              <c:f>'26-03-2014'!$C$2:$F$2</c:f>
              <c:numCache>
                <c:formatCode>General</c:formatCode>
                <c:ptCount val="4"/>
                <c:pt idx="0">
                  <c:v>48</c:v>
                </c:pt>
                <c:pt idx="1">
                  <c:v>36</c:v>
                </c:pt>
                <c:pt idx="2">
                  <c:v>252</c:v>
                </c:pt>
                <c:pt idx="3">
                  <c:v>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3-4058-A361-0A23476A7A9C}"/>
            </c:ext>
          </c:extLst>
        </c:ser>
        <c:ser>
          <c:idx val="1"/>
          <c:order val="1"/>
          <c:tx>
            <c:strRef>
              <c:f>'26-03-2014'!$B$3</c:f>
              <c:strCache>
                <c:ptCount val="1"/>
                <c:pt idx="0">
                  <c:v>mono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</c:numRef>
          </c:xVal>
          <c:yVal>
            <c:numRef>
              <c:f>'26-03-2014'!$C$3:$F$3</c:f>
              <c:numCache>
                <c:formatCode>General</c:formatCode>
                <c:ptCount val="4"/>
                <c:pt idx="0">
                  <c:v>48</c:v>
                </c:pt>
                <c:pt idx="1">
                  <c:v>90</c:v>
                </c:pt>
                <c:pt idx="2">
                  <c:v>234</c:v>
                </c:pt>
                <c:pt idx="3">
                  <c:v>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03-4058-A361-0A23476A7A9C}"/>
            </c:ext>
          </c:extLst>
        </c:ser>
        <c:ser>
          <c:idx val="2"/>
          <c:order val="2"/>
          <c:tx>
            <c:strRef>
              <c:f>'26-03-2014'!$B$4</c:f>
              <c:strCache>
                <c:ptCount val="1"/>
                <c:pt idx="0">
                  <c:v>mono 3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</c:numRef>
          </c:xVal>
          <c:yVal>
            <c:numRef>
              <c:f>'26-03-2014'!$C$4:$F$4</c:f>
              <c:numCache>
                <c:formatCode>General</c:formatCode>
                <c:ptCount val="4"/>
                <c:pt idx="0">
                  <c:v>48</c:v>
                </c:pt>
                <c:pt idx="1">
                  <c:v>108</c:v>
                </c:pt>
                <c:pt idx="2">
                  <c:v>1512</c:v>
                </c:pt>
                <c:pt idx="3">
                  <c:v>1296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03-4058-A361-0A23476A7A9C}"/>
            </c:ext>
          </c:extLst>
        </c:ser>
        <c:ser>
          <c:idx val="9"/>
          <c:order val="9"/>
          <c:tx>
            <c:strRef>
              <c:f>'26-03-2014'!$B$11</c:f>
              <c:strCache>
                <c:ptCount val="1"/>
                <c:pt idx="0">
                  <c:v>mono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</c:numRef>
          </c:xVal>
          <c:yVal>
            <c:numRef>
              <c:f>'26-03-2014'!$C$11:$F$11</c:f>
              <c:numCache>
                <c:formatCode>General</c:formatCode>
                <c:ptCount val="4"/>
                <c:pt idx="0">
                  <c:v>48</c:v>
                </c:pt>
                <c:pt idx="1">
                  <c:v>18</c:v>
                </c:pt>
                <c:pt idx="2">
                  <c:v>234</c:v>
                </c:pt>
                <c:pt idx="3">
                  <c:v>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03-4058-A361-0A23476A7A9C}"/>
            </c:ext>
          </c:extLst>
        </c:ser>
        <c:ser>
          <c:idx val="10"/>
          <c:order val="10"/>
          <c:tx>
            <c:strRef>
              <c:f>'26-03-2014'!$B$12</c:f>
              <c:strCache>
                <c:ptCount val="1"/>
                <c:pt idx="0">
                  <c:v>mono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</c:numRef>
          </c:xVal>
          <c:yVal>
            <c:numRef>
              <c:f>'26-03-2014'!$C$12:$F$12</c:f>
              <c:numCache>
                <c:formatCode>General</c:formatCode>
                <c:ptCount val="4"/>
                <c:pt idx="0">
                  <c:v>48</c:v>
                </c:pt>
                <c:pt idx="1">
                  <c:v>18</c:v>
                </c:pt>
                <c:pt idx="2">
                  <c:v>198</c:v>
                </c:pt>
                <c:pt idx="3">
                  <c:v>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203-4058-A361-0A23476A7A9C}"/>
            </c:ext>
          </c:extLst>
        </c:ser>
        <c:ser>
          <c:idx val="11"/>
          <c:order val="11"/>
          <c:tx>
            <c:strRef>
              <c:f>'26-03-2014'!$B$13</c:f>
              <c:strCache>
                <c:ptCount val="1"/>
                <c:pt idx="0">
                  <c:v>mono 3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</c:numRef>
          </c:xVal>
          <c:yVal>
            <c:numRef>
              <c:f>'26-03-2014'!$C$13:$F$13</c:f>
              <c:numCache>
                <c:formatCode>General</c:formatCode>
                <c:ptCount val="4"/>
                <c:pt idx="0">
                  <c:v>48</c:v>
                </c:pt>
                <c:pt idx="1">
                  <c:v>90</c:v>
                </c:pt>
                <c:pt idx="2">
                  <c:v>1530</c:v>
                </c:pt>
                <c:pt idx="3">
                  <c:v>1116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203-4058-A361-0A23476A7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184744"/>
        <c:axId val="25918513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'26-03-2014'!$B$5</c15:sqref>
                        </c15:formulaRef>
                      </c:ext>
                    </c:extLst>
                    <c:strCache>
                      <c:ptCount val="1"/>
                      <c:pt idx="0">
                        <c:v>low 1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'26-03-2014'!$C$5:$F$5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</c:v>
                      </c:pt>
                      <c:pt idx="2">
                        <c:v>234</c:v>
                      </c:pt>
                      <c:pt idx="3">
                        <c:v>990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4203-4058-A361-0A23476A7A9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'26-03-2014'!$B$6</c15:sqref>
                        </c15:formulaRef>
                      </c:ext>
                    </c:extLst>
                    <c:strCache>
                      <c:ptCount val="1"/>
                      <c:pt idx="0">
                        <c:v>low 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'26-03-2014'!$C$6:$F$6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90</c:v>
                      </c:pt>
                      <c:pt idx="2">
                        <c:v>720</c:v>
                      </c:pt>
                      <c:pt idx="3">
                        <c:v>1764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4203-4058-A361-0A23476A7A9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'26-03-2014'!$B$7</c15:sqref>
                        </c15:formulaRef>
                      </c:ext>
                    </c:extLst>
                    <c:strCache>
                      <c:ptCount val="1"/>
                      <c:pt idx="0">
                        <c:v>low 3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'26-03-2014'!$C$7:$F$7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342</c:v>
                      </c:pt>
                      <c:pt idx="3">
                        <c:v>1242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4203-4058-A361-0A23476A7A9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'26-03-2014'!$B$8</c15:sqref>
                        </c15:formulaRef>
                      </c:ext>
                    </c:extLst>
                    <c:strCache>
                      <c:ptCount val="1"/>
                      <c:pt idx="0">
                        <c:v>high 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'26-03-2014'!$C$8:$F$8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414</c:v>
                      </c:pt>
                      <c:pt idx="3">
                        <c:v>1242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4203-4058-A361-0A23476A7A9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'26-03-2014'!$B$9</c15:sqref>
                        </c15:formulaRef>
                      </c:ext>
                    </c:extLst>
                    <c:strCache>
                      <c:ptCount val="1"/>
                      <c:pt idx="0">
                        <c:v>high 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'26-03-2014'!$C$9:$F$9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36</c:v>
                      </c:pt>
                      <c:pt idx="2">
                        <c:v>774</c:v>
                      </c:pt>
                      <c:pt idx="3">
                        <c:v>1710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4203-4058-A361-0A23476A7A9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'26-03-2014'!$B$10</c15:sqref>
                        </c15:formulaRef>
                      </c:ext>
                    </c:extLst>
                    <c:strCache>
                      <c:ptCount val="1"/>
                      <c:pt idx="0">
                        <c:v>high 3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'26-03-2014'!$C$10:$F$10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558</c:v>
                      </c:pt>
                      <c:pt idx="3">
                        <c:v>1602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4203-4058-A361-0A23476A7A9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'26-03-2014'!$B$14</c15:sqref>
                        </c15:formulaRef>
                      </c:ext>
                    </c:extLst>
                    <c:strCache>
                      <c:ptCount val="1"/>
                      <c:pt idx="0">
                        <c:v>low 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'26-03-2014'!$C$14:$F$14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54</c:v>
                      </c:pt>
                      <c:pt idx="2">
                        <c:v>558</c:v>
                      </c:pt>
                      <c:pt idx="3">
                        <c:v>1404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4203-4058-A361-0A23476A7A9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'26-03-2014'!$B$15</c15:sqref>
                        </c15:formulaRef>
                      </c:ext>
                    </c:extLst>
                    <c:strCache>
                      <c:ptCount val="1"/>
                      <c:pt idx="0">
                        <c:v>low 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'26-03-2014'!$C$15:$F$15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72</c:v>
                      </c:pt>
                      <c:pt idx="2">
                        <c:v>540</c:v>
                      </c:pt>
                      <c:pt idx="3">
                        <c:v>1836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D-4203-4058-A361-0A23476A7A9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'26-03-2014'!$B$16</c15:sqref>
                        </c15:formulaRef>
                      </c:ext>
                    </c:extLst>
                    <c:strCache>
                      <c:ptCount val="1"/>
                      <c:pt idx="0">
                        <c:v>low 3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'26-03-2014'!$C$16:$F$16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36</c:v>
                      </c:pt>
                      <c:pt idx="2">
                        <c:v>522</c:v>
                      </c:pt>
                      <c:pt idx="3">
                        <c:v>1296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E-4203-4058-A361-0A23476A7A9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'26-03-2014'!$B$17</c15:sqref>
                        </c15:formulaRef>
                      </c:ext>
                    </c:extLst>
                    <c:strCache>
                      <c:ptCount val="1"/>
                      <c:pt idx="0">
                        <c:v>high 1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'26-03-2014'!$C$17:$F$17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288</c:v>
                      </c:pt>
                      <c:pt idx="3">
                        <c:v>1170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F-4203-4058-A361-0A23476A7A9C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'26-03-2014'!$B$18</c15:sqref>
                        </c15:formulaRef>
                      </c:ext>
                    </c:extLst>
                    <c:strCache>
                      <c:ptCount val="1"/>
                      <c:pt idx="0">
                        <c:v>high 2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'26-03-2014'!$C$18:$F$18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36</c:v>
                      </c:pt>
                      <c:pt idx="2">
                        <c:v>846</c:v>
                      </c:pt>
                      <c:pt idx="3">
                        <c:v>1998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0-4203-4058-A361-0A23476A7A9C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'26-03-2014'!$B$19</c15:sqref>
                        </c15:formulaRef>
                      </c:ext>
                    </c:extLst>
                    <c:strCache>
                      <c:ptCount val="1"/>
                      <c:pt idx="0">
                        <c:v>high 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'26-03-2014'!$C$19:$F$19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</c:v>
                      </c:pt>
                      <c:pt idx="2">
                        <c:v>486</c:v>
                      </c:pt>
                      <c:pt idx="3">
                        <c:v>1656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1-4203-4058-A361-0A23476A7A9C}"/>
                  </c:ext>
                </c:extLst>
              </c15:ser>
            </c15:filteredScatterSeries>
          </c:ext>
        </c:extLst>
      </c:scatterChart>
      <c:valAx>
        <c:axId val="259184744"/>
        <c:scaling>
          <c:orientation val="minMax"/>
          <c:min val="41710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85136"/>
        <c:crosses val="autoZero"/>
        <c:crossBetween val="midCat"/>
        <c:majorUnit val="7"/>
      </c:valAx>
      <c:valAx>
        <c:axId val="259185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daphnia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84744"/>
        <c:crosses val="autoZero"/>
        <c:crossBetween val="midCat"/>
      </c:valAx>
      <c:spPr>
        <a:solidFill>
          <a:schemeClr val="bg1"/>
        </a:solidFill>
        <a:ln>
          <a:solidFill>
            <a:srgbClr val="FF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diversity treatments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strRef>
              <c:f>'26-03-2014'!$B$5</c:f>
              <c:strCache>
                <c:ptCount val="1"/>
                <c:pt idx="0">
                  <c:v>low 1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'26-03-2014'!$C$5:$F$5</c:f>
              <c:numCache>
                <c:formatCode>General</c:formatCode>
                <c:ptCount val="4"/>
                <c:pt idx="0">
                  <c:v>48</c:v>
                </c:pt>
                <c:pt idx="1">
                  <c:v>1</c:v>
                </c:pt>
                <c:pt idx="2">
                  <c:v>234</c:v>
                </c:pt>
                <c:pt idx="3">
                  <c:v>990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0-E5B0-4AAE-8933-32B1F3BB0424}"/>
            </c:ext>
          </c:extLst>
        </c:ser>
        <c:ser>
          <c:idx val="4"/>
          <c:order val="4"/>
          <c:tx>
            <c:strRef>
              <c:f>'26-03-2014'!$B$6</c:f>
              <c:strCache>
                <c:ptCount val="1"/>
                <c:pt idx="0">
                  <c:v>low 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</c:numRef>
          </c:xVal>
          <c:yVal>
            <c:numRef>
              <c:f>'26-03-2014'!$C$6:$F$6</c:f>
              <c:numCache>
                <c:formatCode>General</c:formatCode>
                <c:ptCount val="4"/>
                <c:pt idx="0">
                  <c:v>48</c:v>
                </c:pt>
                <c:pt idx="1">
                  <c:v>90</c:v>
                </c:pt>
                <c:pt idx="2">
                  <c:v>720</c:v>
                </c:pt>
                <c:pt idx="3">
                  <c:v>1764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B0-4AAE-8933-32B1F3BB0424}"/>
            </c:ext>
          </c:extLst>
        </c:ser>
        <c:ser>
          <c:idx val="5"/>
          <c:order val="5"/>
          <c:tx>
            <c:strRef>
              <c:f>'26-03-2014'!$B$7</c:f>
              <c:strCache>
                <c:ptCount val="1"/>
                <c:pt idx="0">
                  <c:v>low 3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'26-03-2014'!$C$7:$F$7</c:f>
              <c:numCache>
                <c:formatCode>General</c:formatCode>
                <c:ptCount val="4"/>
                <c:pt idx="0">
                  <c:v>48</c:v>
                </c:pt>
                <c:pt idx="1">
                  <c:v>18</c:v>
                </c:pt>
                <c:pt idx="2">
                  <c:v>342</c:v>
                </c:pt>
                <c:pt idx="3">
                  <c:v>1242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2-E5B0-4AAE-8933-32B1F3BB0424}"/>
            </c:ext>
          </c:extLst>
        </c:ser>
        <c:ser>
          <c:idx val="12"/>
          <c:order val="12"/>
          <c:tx>
            <c:strRef>
              <c:f>'26-03-2014'!$B$14</c:f>
              <c:strCache>
                <c:ptCount val="1"/>
                <c:pt idx="0">
                  <c:v>low 1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'26-03-2014'!$C$14:$F$14</c:f>
              <c:numCache>
                <c:formatCode>General</c:formatCode>
                <c:ptCount val="4"/>
                <c:pt idx="0">
                  <c:v>48</c:v>
                </c:pt>
                <c:pt idx="1">
                  <c:v>54</c:v>
                </c:pt>
                <c:pt idx="2">
                  <c:v>558</c:v>
                </c:pt>
                <c:pt idx="3">
                  <c:v>1404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3-E5B0-4AAE-8933-32B1F3BB0424}"/>
            </c:ext>
          </c:extLst>
        </c:ser>
        <c:ser>
          <c:idx val="13"/>
          <c:order val="13"/>
          <c:tx>
            <c:strRef>
              <c:f>'26-03-2014'!$B$15</c:f>
              <c:strCache>
                <c:ptCount val="1"/>
                <c:pt idx="0">
                  <c:v>low 2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'26-03-2014'!$C$15:$F$15</c:f>
              <c:numCache>
                <c:formatCode>General</c:formatCode>
                <c:ptCount val="4"/>
                <c:pt idx="0">
                  <c:v>48</c:v>
                </c:pt>
                <c:pt idx="1">
                  <c:v>72</c:v>
                </c:pt>
                <c:pt idx="2">
                  <c:v>540</c:v>
                </c:pt>
                <c:pt idx="3">
                  <c:v>1836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4-E5B0-4AAE-8933-32B1F3BB0424}"/>
            </c:ext>
          </c:extLst>
        </c:ser>
        <c:ser>
          <c:idx val="14"/>
          <c:order val="14"/>
          <c:tx>
            <c:strRef>
              <c:f>'26-03-2014'!$B$16</c:f>
              <c:strCache>
                <c:ptCount val="1"/>
                <c:pt idx="0">
                  <c:v>low 3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'26-03-2014'!$C$16:$F$16</c:f>
              <c:numCache>
                <c:formatCode>General</c:formatCode>
                <c:ptCount val="4"/>
                <c:pt idx="0">
                  <c:v>48</c:v>
                </c:pt>
                <c:pt idx="1">
                  <c:v>36</c:v>
                </c:pt>
                <c:pt idx="2">
                  <c:v>522</c:v>
                </c:pt>
                <c:pt idx="3">
                  <c:v>1296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5-E5B0-4AAE-8933-32B1F3BB0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985568"/>
        <c:axId val="26098596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'26-03-2014'!$B$2</c15:sqref>
                        </c15:formulaRef>
                      </c:ext>
                    </c:extLst>
                    <c:strCache>
                      <c:ptCount val="1"/>
                      <c:pt idx="0">
                        <c:v>mono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'26-03-2014'!$C$2:$F$2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36</c:v>
                      </c:pt>
                      <c:pt idx="2">
                        <c:v>252</c:v>
                      </c:pt>
                      <c:pt idx="3">
                        <c:v>432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E5B0-4AAE-8933-32B1F3BB0424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'26-03-2014'!$B$3</c15:sqref>
                        </c15:formulaRef>
                      </c:ext>
                    </c:extLst>
                    <c:strCache>
                      <c:ptCount val="1"/>
                      <c:pt idx="0">
                        <c:v>mono 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'26-03-2014'!$C$3:$F$3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90</c:v>
                      </c:pt>
                      <c:pt idx="2">
                        <c:v>234</c:v>
                      </c:pt>
                      <c:pt idx="3">
                        <c:v>342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E5B0-4AAE-8933-32B1F3BB0424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'26-03-2014'!$B$4</c15:sqref>
                        </c15:formulaRef>
                      </c:ext>
                    </c:extLst>
                    <c:strCache>
                      <c:ptCount val="1"/>
                      <c:pt idx="0">
                        <c:v>mono 3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'26-03-2014'!$C$4:$F$4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108</c:v>
                      </c:pt>
                      <c:pt idx="2">
                        <c:v>1512</c:v>
                      </c:pt>
                      <c:pt idx="3">
                        <c:v>1296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E5B0-4AAE-8933-32B1F3BB0424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'26-03-2014'!$B$8</c15:sqref>
                        </c15:formulaRef>
                      </c:ext>
                    </c:extLst>
                    <c:strCache>
                      <c:ptCount val="1"/>
                      <c:pt idx="0">
                        <c:v>high 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'26-03-2014'!$C$8:$F$8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414</c:v>
                      </c:pt>
                      <c:pt idx="3">
                        <c:v>1242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E5B0-4AAE-8933-32B1F3BB0424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'26-03-2014'!$B$9</c15:sqref>
                        </c15:formulaRef>
                      </c:ext>
                    </c:extLst>
                    <c:strCache>
                      <c:ptCount val="1"/>
                      <c:pt idx="0">
                        <c:v>high 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'26-03-2014'!$C$9:$F$9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36</c:v>
                      </c:pt>
                      <c:pt idx="2">
                        <c:v>774</c:v>
                      </c:pt>
                      <c:pt idx="3">
                        <c:v>1710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E5B0-4AAE-8933-32B1F3BB0424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'26-03-2014'!$B$10</c15:sqref>
                        </c15:formulaRef>
                      </c:ext>
                    </c:extLst>
                    <c:strCache>
                      <c:ptCount val="1"/>
                      <c:pt idx="0">
                        <c:v>high 3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'26-03-2014'!$C$10:$F$10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558</c:v>
                      </c:pt>
                      <c:pt idx="3">
                        <c:v>1602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E5B0-4AAE-8933-32B1F3BB0424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'26-03-2014'!$B$11</c15:sqref>
                        </c15:formulaRef>
                      </c:ext>
                    </c:extLst>
                    <c:strCache>
                      <c:ptCount val="1"/>
                      <c:pt idx="0">
                        <c:v>mono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'26-03-2014'!$C$11:$F$11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234</c:v>
                      </c:pt>
                      <c:pt idx="3">
                        <c:v>864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E5B0-4AAE-8933-32B1F3BB0424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'26-03-2014'!$B$12</c15:sqref>
                        </c15:formulaRef>
                      </c:ext>
                    </c:extLst>
                    <c:strCache>
                      <c:ptCount val="1"/>
                      <c:pt idx="0">
                        <c:v>mono 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'26-03-2014'!$C$12:$F$12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198</c:v>
                      </c:pt>
                      <c:pt idx="3">
                        <c:v>486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D-E5B0-4AAE-8933-32B1F3BB0424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'26-03-2014'!$B$13</c15:sqref>
                        </c15:formulaRef>
                      </c:ext>
                    </c:extLst>
                    <c:strCache>
                      <c:ptCount val="1"/>
                      <c:pt idx="0">
                        <c:v>mono 3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'26-03-2014'!$C$13:$F$13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90</c:v>
                      </c:pt>
                      <c:pt idx="2">
                        <c:v>1530</c:v>
                      </c:pt>
                      <c:pt idx="3">
                        <c:v>1116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E-E5B0-4AAE-8933-32B1F3BB0424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'26-03-2014'!$B$17</c15:sqref>
                        </c15:formulaRef>
                      </c:ext>
                    </c:extLst>
                    <c:strCache>
                      <c:ptCount val="1"/>
                      <c:pt idx="0">
                        <c:v>high 1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'26-03-2014'!$C$17:$F$17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288</c:v>
                      </c:pt>
                      <c:pt idx="3">
                        <c:v>1170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F-E5B0-4AAE-8933-32B1F3BB0424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'26-03-2014'!$B$18</c15:sqref>
                        </c15:formulaRef>
                      </c:ext>
                    </c:extLst>
                    <c:strCache>
                      <c:ptCount val="1"/>
                      <c:pt idx="0">
                        <c:v>high 2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'26-03-2014'!$C$18:$F$18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36</c:v>
                      </c:pt>
                      <c:pt idx="2">
                        <c:v>846</c:v>
                      </c:pt>
                      <c:pt idx="3">
                        <c:v>1998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0-E5B0-4AAE-8933-32B1F3BB0424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'26-03-2014'!$B$19</c15:sqref>
                        </c15:formulaRef>
                      </c:ext>
                    </c:extLst>
                    <c:strCache>
                      <c:ptCount val="1"/>
                      <c:pt idx="0">
                        <c:v>high 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'26-03-2014'!$C$19:$F$19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</c:v>
                      </c:pt>
                      <c:pt idx="2">
                        <c:v>486</c:v>
                      </c:pt>
                      <c:pt idx="3">
                        <c:v>1656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1-E5B0-4AAE-8933-32B1F3BB0424}"/>
                  </c:ext>
                </c:extLst>
              </c15:ser>
            </c15:filteredScatterSeries>
          </c:ext>
        </c:extLst>
      </c:scatterChart>
      <c:valAx>
        <c:axId val="260985568"/>
        <c:scaling>
          <c:orientation val="minMax"/>
          <c:min val="41710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985960"/>
        <c:crosses val="autoZero"/>
        <c:crossBetween val="midCat"/>
        <c:majorUnit val="7"/>
      </c:valAx>
      <c:valAx>
        <c:axId val="260985960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daphnia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985568"/>
        <c:crosses val="autoZero"/>
        <c:crossBetween val="midCat"/>
      </c:valAx>
      <c:spPr>
        <a:solidFill>
          <a:schemeClr val="bg1"/>
        </a:solidFill>
        <a:ln>
          <a:solidFill>
            <a:srgbClr val="FF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diversity treatments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6"/>
          <c:tx>
            <c:strRef>
              <c:f>'26-03-2014'!$B$8</c:f>
              <c:strCache>
                <c:ptCount val="1"/>
                <c:pt idx="0">
                  <c:v>high 1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'26-03-2014'!$C$8:$F$8</c:f>
              <c:numCache>
                <c:formatCode>General</c:formatCode>
                <c:ptCount val="4"/>
                <c:pt idx="0">
                  <c:v>48</c:v>
                </c:pt>
                <c:pt idx="1">
                  <c:v>18</c:v>
                </c:pt>
                <c:pt idx="2">
                  <c:v>414</c:v>
                </c:pt>
                <c:pt idx="3">
                  <c:v>1242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0-2A17-4A9D-BE21-5AA36B28C5ED}"/>
            </c:ext>
          </c:extLst>
        </c:ser>
        <c:ser>
          <c:idx val="7"/>
          <c:order val="7"/>
          <c:tx>
            <c:strRef>
              <c:f>'26-03-2014'!$B$9</c:f>
              <c:strCache>
                <c:ptCount val="1"/>
                <c:pt idx="0">
                  <c:v>high 2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'26-03-2014'!$C$9:$F$9</c:f>
              <c:numCache>
                <c:formatCode>General</c:formatCode>
                <c:ptCount val="4"/>
                <c:pt idx="0">
                  <c:v>48</c:v>
                </c:pt>
                <c:pt idx="1">
                  <c:v>36</c:v>
                </c:pt>
                <c:pt idx="2">
                  <c:v>774</c:v>
                </c:pt>
                <c:pt idx="3">
                  <c:v>1710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1-2A17-4A9D-BE21-5AA36B28C5ED}"/>
            </c:ext>
          </c:extLst>
        </c:ser>
        <c:ser>
          <c:idx val="8"/>
          <c:order val="8"/>
          <c:tx>
            <c:strRef>
              <c:f>'26-03-2014'!$B$10</c:f>
              <c:strCache>
                <c:ptCount val="1"/>
                <c:pt idx="0">
                  <c:v>high 3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'26-03-2014'!$C$10:$F$10</c:f>
              <c:numCache>
                <c:formatCode>General</c:formatCode>
                <c:ptCount val="4"/>
                <c:pt idx="0">
                  <c:v>48</c:v>
                </c:pt>
                <c:pt idx="1">
                  <c:v>18</c:v>
                </c:pt>
                <c:pt idx="2">
                  <c:v>558</c:v>
                </c:pt>
                <c:pt idx="3">
                  <c:v>1602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2-2A17-4A9D-BE21-5AA36B28C5ED}"/>
            </c:ext>
          </c:extLst>
        </c:ser>
        <c:ser>
          <c:idx val="15"/>
          <c:order val="15"/>
          <c:tx>
            <c:strRef>
              <c:f>'26-03-2014'!$B$17</c:f>
              <c:strCache>
                <c:ptCount val="1"/>
                <c:pt idx="0">
                  <c:v>high 1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'26-03-2014'!$C$17:$F$17</c:f>
              <c:numCache>
                <c:formatCode>General</c:formatCode>
                <c:ptCount val="4"/>
                <c:pt idx="0">
                  <c:v>48</c:v>
                </c:pt>
                <c:pt idx="1">
                  <c:v>18</c:v>
                </c:pt>
                <c:pt idx="2">
                  <c:v>288</c:v>
                </c:pt>
                <c:pt idx="3">
                  <c:v>1170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3-2A17-4A9D-BE21-5AA36B28C5ED}"/>
            </c:ext>
          </c:extLst>
        </c:ser>
        <c:ser>
          <c:idx val="16"/>
          <c:order val="16"/>
          <c:tx>
            <c:strRef>
              <c:f>'26-03-2014'!$B$18</c:f>
              <c:strCache>
                <c:ptCount val="1"/>
                <c:pt idx="0">
                  <c:v>high 2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'26-03-2014'!$C$18:$F$18</c:f>
              <c:numCache>
                <c:formatCode>General</c:formatCode>
                <c:ptCount val="4"/>
                <c:pt idx="0">
                  <c:v>48</c:v>
                </c:pt>
                <c:pt idx="1">
                  <c:v>36</c:v>
                </c:pt>
                <c:pt idx="2">
                  <c:v>846</c:v>
                </c:pt>
                <c:pt idx="3">
                  <c:v>1998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4-2A17-4A9D-BE21-5AA36B28C5ED}"/>
            </c:ext>
          </c:extLst>
        </c:ser>
        <c:ser>
          <c:idx val="17"/>
          <c:order val="17"/>
          <c:tx>
            <c:strRef>
              <c:f>'26-03-2014'!$B$19</c:f>
              <c:strCache>
                <c:ptCount val="1"/>
                <c:pt idx="0">
                  <c:v>high 3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'26-03-2014'!$C$19:$F$19</c:f>
              <c:numCache>
                <c:formatCode>General</c:formatCode>
                <c:ptCount val="4"/>
                <c:pt idx="0">
                  <c:v>48</c:v>
                </c:pt>
                <c:pt idx="1">
                  <c:v>1</c:v>
                </c:pt>
                <c:pt idx="2">
                  <c:v>486</c:v>
                </c:pt>
                <c:pt idx="3">
                  <c:v>1656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5-2A17-4A9D-BE21-5AA36B28C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986744"/>
        <c:axId val="26098713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'26-03-2014'!$B$2</c15:sqref>
                        </c15:formulaRef>
                      </c:ext>
                    </c:extLst>
                    <c:strCache>
                      <c:ptCount val="1"/>
                      <c:pt idx="0">
                        <c:v>mono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'26-03-2014'!$C$2:$F$2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36</c:v>
                      </c:pt>
                      <c:pt idx="2">
                        <c:v>252</c:v>
                      </c:pt>
                      <c:pt idx="3">
                        <c:v>432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2A17-4A9D-BE21-5AA36B28C5ED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'26-03-2014'!$B$3</c15:sqref>
                        </c15:formulaRef>
                      </c:ext>
                    </c:extLst>
                    <c:strCache>
                      <c:ptCount val="1"/>
                      <c:pt idx="0">
                        <c:v>mono 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'26-03-2014'!$C$3:$F$3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90</c:v>
                      </c:pt>
                      <c:pt idx="2">
                        <c:v>234</c:v>
                      </c:pt>
                      <c:pt idx="3">
                        <c:v>342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2A17-4A9D-BE21-5AA36B28C5E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'26-03-2014'!$B$4</c15:sqref>
                        </c15:formulaRef>
                      </c:ext>
                    </c:extLst>
                    <c:strCache>
                      <c:ptCount val="1"/>
                      <c:pt idx="0">
                        <c:v>mono 3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'26-03-2014'!$C$4:$F$4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108</c:v>
                      </c:pt>
                      <c:pt idx="2">
                        <c:v>1512</c:v>
                      </c:pt>
                      <c:pt idx="3">
                        <c:v>1296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2A17-4A9D-BE21-5AA36B28C5E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'26-03-2014'!$B$5</c15:sqref>
                        </c15:formulaRef>
                      </c:ext>
                    </c:extLst>
                    <c:strCache>
                      <c:ptCount val="1"/>
                      <c:pt idx="0">
                        <c:v>low 1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'26-03-2014'!$C$5:$F$5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</c:v>
                      </c:pt>
                      <c:pt idx="2">
                        <c:v>234</c:v>
                      </c:pt>
                      <c:pt idx="3">
                        <c:v>990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2A17-4A9D-BE21-5AA36B28C5E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'26-03-2014'!$B$6</c15:sqref>
                        </c15:formulaRef>
                      </c:ext>
                    </c:extLst>
                    <c:strCache>
                      <c:ptCount val="1"/>
                      <c:pt idx="0">
                        <c:v>low 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'26-03-2014'!$C$6:$F$6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90</c:v>
                      </c:pt>
                      <c:pt idx="2">
                        <c:v>720</c:v>
                      </c:pt>
                      <c:pt idx="3">
                        <c:v>1764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2A17-4A9D-BE21-5AA36B28C5E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'26-03-2014'!$B$7</c15:sqref>
                        </c15:formulaRef>
                      </c:ext>
                    </c:extLst>
                    <c:strCache>
                      <c:ptCount val="1"/>
                      <c:pt idx="0">
                        <c:v>low 3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'26-03-2014'!$C$7:$F$7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342</c:v>
                      </c:pt>
                      <c:pt idx="3">
                        <c:v>1242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2A17-4A9D-BE21-5AA36B28C5ED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'26-03-2014'!$B$11</c15:sqref>
                        </c15:formulaRef>
                      </c:ext>
                    </c:extLst>
                    <c:strCache>
                      <c:ptCount val="1"/>
                      <c:pt idx="0">
                        <c:v>mono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'26-03-2014'!$C$11:$F$11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234</c:v>
                      </c:pt>
                      <c:pt idx="3">
                        <c:v>864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2A17-4A9D-BE21-5AA36B28C5ED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'26-03-2014'!$B$12</c15:sqref>
                        </c15:formulaRef>
                      </c:ext>
                    </c:extLst>
                    <c:strCache>
                      <c:ptCount val="1"/>
                      <c:pt idx="0">
                        <c:v>mono 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'26-03-2014'!$C$12:$F$12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198</c:v>
                      </c:pt>
                      <c:pt idx="3">
                        <c:v>486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D-2A17-4A9D-BE21-5AA36B28C5ED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'26-03-2014'!$B$13</c15:sqref>
                        </c15:formulaRef>
                      </c:ext>
                    </c:extLst>
                    <c:strCache>
                      <c:ptCount val="1"/>
                      <c:pt idx="0">
                        <c:v>mono 3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'26-03-2014'!$C$13:$F$13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90</c:v>
                      </c:pt>
                      <c:pt idx="2">
                        <c:v>1530</c:v>
                      </c:pt>
                      <c:pt idx="3">
                        <c:v>1116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E-2A17-4A9D-BE21-5AA36B28C5ED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'26-03-2014'!$B$14</c15:sqref>
                        </c15:formulaRef>
                      </c:ext>
                    </c:extLst>
                    <c:strCache>
                      <c:ptCount val="1"/>
                      <c:pt idx="0">
                        <c:v>low 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'26-03-2014'!$C$14:$F$14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54</c:v>
                      </c:pt>
                      <c:pt idx="2">
                        <c:v>558</c:v>
                      </c:pt>
                      <c:pt idx="3">
                        <c:v>1404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F-2A17-4A9D-BE21-5AA36B28C5ED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'26-03-2014'!$B$15</c15:sqref>
                        </c15:formulaRef>
                      </c:ext>
                    </c:extLst>
                    <c:strCache>
                      <c:ptCount val="1"/>
                      <c:pt idx="0">
                        <c:v>low 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'26-03-2014'!$C$15:$F$15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72</c:v>
                      </c:pt>
                      <c:pt idx="2">
                        <c:v>540</c:v>
                      </c:pt>
                      <c:pt idx="3">
                        <c:v>1836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0-2A17-4A9D-BE21-5AA36B28C5ED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'26-03-2014'!$B$16</c15:sqref>
                        </c15:formulaRef>
                      </c:ext>
                    </c:extLst>
                    <c:strCache>
                      <c:ptCount val="1"/>
                      <c:pt idx="0">
                        <c:v>low 3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'26-03-2014'!$C$16:$F$16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36</c:v>
                      </c:pt>
                      <c:pt idx="2">
                        <c:v>522</c:v>
                      </c:pt>
                      <c:pt idx="3">
                        <c:v>1296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1-2A17-4A9D-BE21-5AA36B28C5ED}"/>
                  </c:ext>
                </c:extLst>
              </c15:ser>
            </c15:filteredScatterSeries>
          </c:ext>
        </c:extLst>
      </c:scatterChart>
      <c:valAx>
        <c:axId val="260986744"/>
        <c:scaling>
          <c:orientation val="minMax"/>
          <c:min val="41710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987136"/>
        <c:crosses val="autoZero"/>
        <c:crossBetween val="midCat"/>
        <c:majorUnit val="7"/>
      </c:valAx>
      <c:valAx>
        <c:axId val="260987136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daphnia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986744"/>
        <c:crosses val="autoZero"/>
        <c:crossBetween val="midCat"/>
      </c:valAx>
      <c:spPr>
        <a:solidFill>
          <a:schemeClr val="bg1"/>
        </a:solidFill>
        <a:ln>
          <a:solidFill>
            <a:srgbClr val="FF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31</xdr:row>
      <xdr:rowOff>33337</xdr:rowOff>
    </xdr:from>
    <xdr:to>
      <xdr:col>15</xdr:col>
      <xdr:colOff>247650</xdr:colOff>
      <xdr:row>45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45</xdr:row>
      <xdr:rowOff>0</xdr:rowOff>
    </xdr:from>
    <xdr:to>
      <xdr:col>13</xdr:col>
      <xdr:colOff>390525</xdr:colOff>
      <xdr:row>59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109536</xdr:colOff>
      <xdr:row>4</xdr:row>
      <xdr:rowOff>33337</xdr:rowOff>
    </xdr:from>
    <xdr:to>
      <xdr:col>17</xdr:col>
      <xdr:colOff>209549</xdr:colOff>
      <xdr:row>24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22</xdr:row>
      <xdr:rowOff>0</xdr:rowOff>
    </xdr:from>
    <xdr:to>
      <xdr:col>11</xdr:col>
      <xdr:colOff>395288</xdr:colOff>
      <xdr:row>42</xdr:row>
      <xdr:rowOff>128588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638175</xdr:colOff>
      <xdr:row>39</xdr:row>
      <xdr:rowOff>123825</xdr:rowOff>
    </xdr:from>
    <xdr:to>
      <xdr:col>12</xdr:col>
      <xdr:colOff>423863</xdr:colOff>
      <xdr:row>60</xdr:row>
      <xdr:rowOff>61913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22" workbookViewId="0">
      <selection activeCell="A26" sqref="A26:E44"/>
    </sheetView>
  </sheetViews>
  <sheetFormatPr defaultRowHeight="14.4" x14ac:dyDescent="0.3"/>
  <cols>
    <col min="2" max="2" width="10.33203125" customWidth="1"/>
    <col min="3" max="5" width="10.5546875" bestFit="1" customWidth="1"/>
    <col min="6" max="7" width="10.44140625" bestFit="1" customWidth="1"/>
    <col min="8" max="8" width="9.109375" customWidth="1"/>
    <col min="9" max="122" width="10.44140625" bestFit="1" customWidth="1"/>
  </cols>
  <sheetData>
    <row r="1" spans="1:16384" s="2" customFormat="1" x14ac:dyDescent="0.3">
      <c r="A1" s="2" t="s">
        <v>11</v>
      </c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3" spans="1:16384" s="8" customFormat="1" x14ac:dyDescent="0.3">
      <c r="A3" s="5" t="s">
        <v>0</v>
      </c>
      <c r="B3" s="6" t="s">
        <v>10</v>
      </c>
      <c r="C3" s="7">
        <v>41717</v>
      </c>
      <c r="D3" s="7">
        <v>41724</v>
      </c>
      <c r="E3" s="7">
        <v>41730</v>
      </c>
      <c r="F3" s="8" t="s">
        <v>14</v>
      </c>
      <c r="G3" s="8" t="s">
        <v>14</v>
      </c>
      <c r="H3" s="8" t="s">
        <v>14</v>
      </c>
      <c r="I3" s="8" t="s">
        <v>14</v>
      </c>
      <c r="J3" s="8" t="s">
        <v>14</v>
      </c>
      <c r="K3" s="8" t="s">
        <v>14</v>
      </c>
      <c r="L3" s="8" t="s">
        <v>14</v>
      </c>
      <c r="M3" s="8" t="s">
        <v>14</v>
      </c>
      <c r="N3" s="8" t="s">
        <v>14</v>
      </c>
      <c r="O3" s="8" t="s">
        <v>14</v>
      </c>
      <c r="P3" s="8" t="s">
        <v>14</v>
      </c>
      <c r="Q3" s="8" t="s">
        <v>14</v>
      </c>
      <c r="R3" s="8" t="s">
        <v>14</v>
      </c>
      <c r="S3" s="8" t="s">
        <v>14</v>
      </c>
      <c r="T3" s="8" t="s">
        <v>14</v>
      </c>
      <c r="U3" s="8" t="s">
        <v>14</v>
      </c>
      <c r="V3" s="8" t="s">
        <v>14</v>
      </c>
      <c r="W3" s="8" t="s">
        <v>14</v>
      </c>
      <c r="X3" s="8" t="s">
        <v>14</v>
      </c>
      <c r="Y3" s="8" t="s">
        <v>14</v>
      </c>
      <c r="Z3" s="8" t="s">
        <v>14</v>
      </c>
      <c r="AA3" s="8" t="s">
        <v>14</v>
      </c>
      <c r="AB3" s="8" t="s">
        <v>14</v>
      </c>
      <c r="AC3" s="8" t="s">
        <v>14</v>
      </c>
      <c r="AD3" s="8" t="s">
        <v>14</v>
      </c>
      <c r="AE3" s="8" t="s">
        <v>14</v>
      </c>
      <c r="AF3" s="8" t="s">
        <v>14</v>
      </c>
      <c r="AG3" s="8" t="s">
        <v>14</v>
      </c>
      <c r="AH3" s="8" t="s">
        <v>14</v>
      </c>
      <c r="AI3" s="8" t="s">
        <v>14</v>
      </c>
      <c r="AJ3" s="8" t="s">
        <v>14</v>
      </c>
      <c r="AK3" s="8" t="s">
        <v>14</v>
      </c>
      <c r="AL3" s="8" t="s">
        <v>14</v>
      </c>
      <c r="AM3" s="8" t="s">
        <v>14</v>
      </c>
      <c r="AN3" s="8" t="s">
        <v>14</v>
      </c>
      <c r="AO3" s="8" t="s">
        <v>14</v>
      </c>
      <c r="AP3" s="8" t="s">
        <v>14</v>
      </c>
      <c r="AQ3" s="8" t="s">
        <v>14</v>
      </c>
      <c r="AR3" s="8" t="s">
        <v>14</v>
      </c>
      <c r="AS3" s="8" t="s">
        <v>14</v>
      </c>
      <c r="AT3" s="8" t="s">
        <v>14</v>
      </c>
      <c r="AU3" s="8" t="s">
        <v>14</v>
      </c>
      <c r="AV3" s="8" t="s">
        <v>14</v>
      </c>
      <c r="AW3" s="8" t="s">
        <v>14</v>
      </c>
      <c r="AX3" s="8" t="s">
        <v>14</v>
      </c>
      <c r="AY3" s="8" t="s">
        <v>14</v>
      </c>
      <c r="AZ3" s="8" t="s">
        <v>14</v>
      </c>
      <c r="BA3" s="8" t="s">
        <v>14</v>
      </c>
      <c r="BB3" s="8" t="s">
        <v>14</v>
      </c>
      <c r="BC3" s="8" t="s">
        <v>14</v>
      </c>
      <c r="BD3" s="8" t="s">
        <v>14</v>
      </c>
      <c r="BE3" s="8" t="s">
        <v>14</v>
      </c>
      <c r="BF3" s="8" t="s">
        <v>14</v>
      </c>
      <c r="BG3" s="8" t="s">
        <v>14</v>
      </c>
      <c r="BH3" s="8" t="s">
        <v>14</v>
      </c>
      <c r="BI3" s="8" t="s">
        <v>14</v>
      </c>
      <c r="BJ3" s="8" t="s">
        <v>14</v>
      </c>
      <c r="BK3" s="8" t="s">
        <v>14</v>
      </c>
      <c r="BL3" s="8" t="s">
        <v>14</v>
      </c>
      <c r="BM3" s="8" t="s">
        <v>14</v>
      </c>
      <c r="BN3" s="8" t="s">
        <v>14</v>
      </c>
      <c r="BO3" s="8" t="s">
        <v>14</v>
      </c>
      <c r="BP3" s="8" t="s">
        <v>14</v>
      </c>
      <c r="BQ3" s="8" t="s">
        <v>14</v>
      </c>
      <c r="BR3" s="8" t="s">
        <v>14</v>
      </c>
      <c r="BS3" s="8" t="s">
        <v>14</v>
      </c>
      <c r="BT3" s="8" t="s">
        <v>14</v>
      </c>
      <c r="BU3" s="8" t="s">
        <v>14</v>
      </c>
      <c r="BV3" s="8" t="s">
        <v>14</v>
      </c>
      <c r="BW3" s="8" t="s">
        <v>14</v>
      </c>
      <c r="BX3" s="8" t="s">
        <v>14</v>
      </c>
      <c r="BY3" s="8" t="s">
        <v>14</v>
      </c>
      <c r="BZ3" s="8" t="s">
        <v>14</v>
      </c>
      <c r="CA3" s="8" t="s">
        <v>14</v>
      </c>
      <c r="CB3" s="8" t="s">
        <v>14</v>
      </c>
      <c r="CC3" s="8" t="s">
        <v>14</v>
      </c>
      <c r="CD3" s="8" t="s">
        <v>14</v>
      </c>
      <c r="CE3" s="8" t="s">
        <v>14</v>
      </c>
      <c r="CF3" s="8" t="s">
        <v>14</v>
      </c>
      <c r="CG3" s="8" t="s">
        <v>14</v>
      </c>
      <c r="CH3" s="8" t="s">
        <v>14</v>
      </c>
      <c r="CI3" s="8" t="s">
        <v>14</v>
      </c>
      <c r="CJ3" s="8" t="s">
        <v>14</v>
      </c>
      <c r="CK3" s="8" t="s">
        <v>14</v>
      </c>
      <c r="CL3" s="8" t="s">
        <v>14</v>
      </c>
      <c r="CM3" s="8" t="s">
        <v>14</v>
      </c>
      <c r="CN3" s="8" t="s">
        <v>14</v>
      </c>
      <c r="CO3" s="8" t="s">
        <v>14</v>
      </c>
      <c r="CP3" s="8" t="s">
        <v>14</v>
      </c>
      <c r="CQ3" s="8" t="s">
        <v>14</v>
      </c>
      <c r="CR3" s="8" t="s">
        <v>14</v>
      </c>
      <c r="CS3" s="8" t="s">
        <v>14</v>
      </c>
      <c r="CT3" s="8" t="s">
        <v>14</v>
      </c>
      <c r="CU3" s="8" t="s">
        <v>14</v>
      </c>
      <c r="CV3" s="8" t="s">
        <v>14</v>
      </c>
      <c r="CW3" s="8" t="s">
        <v>14</v>
      </c>
      <c r="CX3" s="8" t="s">
        <v>14</v>
      </c>
      <c r="CY3" s="8" t="s">
        <v>14</v>
      </c>
      <c r="CZ3" s="8" t="s">
        <v>14</v>
      </c>
      <c r="DA3" s="8" t="s">
        <v>14</v>
      </c>
      <c r="DB3" s="8" t="s">
        <v>14</v>
      </c>
      <c r="DC3" s="8" t="s">
        <v>14</v>
      </c>
      <c r="DD3" s="8" t="s">
        <v>14</v>
      </c>
      <c r="DE3" s="8" t="s">
        <v>14</v>
      </c>
      <c r="DF3" s="8" t="s">
        <v>14</v>
      </c>
      <c r="DG3" s="8" t="s">
        <v>14</v>
      </c>
      <c r="DH3" s="8" t="s">
        <v>14</v>
      </c>
      <c r="DI3" s="8" t="s">
        <v>14</v>
      </c>
      <c r="DJ3" s="8" t="s">
        <v>14</v>
      </c>
      <c r="DK3" s="8" t="s">
        <v>14</v>
      </c>
      <c r="DL3" s="8" t="s">
        <v>14</v>
      </c>
      <c r="DM3" s="8" t="s">
        <v>14</v>
      </c>
      <c r="DN3" s="8" t="s">
        <v>14</v>
      </c>
      <c r="DO3" s="8" t="s">
        <v>14</v>
      </c>
      <c r="DP3" s="8" t="s">
        <v>14</v>
      </c>
      <c r="DQ3" s="8" t="s">
        <v>14</v>
      </c>
      <c r="DR3" s="8" t="s">
        <v>14</v>
      </c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x14ac:dyDescent="0.3">
      <c r="A4" s="3">
        <v>1</v>
      </c>
      <c r="B4" s="4" t="s">
        <v>7</v>
      </c>
      <c r="C4">
        <v>2</v>
      </c>
      <c r="D4">
        <v>14</v>
      </c>
      <c r="E4">
        <v>24</v>
      </c>
    </row>
    <row r="5" spans="1:16384" x14ac:dyDescent="0.3">
      <c r="A5" s="3">
        <v>2</v>
      </c>
      <c r="B5" s="4" t="s">
        <v>6</v>
      </c>
      <c r="C5">
        <v>5</v>
      </c>
      <c r="D5">
        <v>13</v>
      </c>
      <c r="E5">
        <v>19</v>
      </c>
    </row>
    <row r="6" spans="1:16384" x14ac:dyDescent="0.3">
      <c r="A6" s="3">
        <v>3</v>
      </c>
      <c r="B6" s="4" t="s">
        <v>5</v>
      </c>
      <c r="C6">
        <v>6</v>
      </c>
      <c r="D6">
        <v>84</v>
      </c>
      <c r="E6">
        <v>72</v>
      </c>
    </row>
    <row r="7" spans="1:16384" x14ac:dyDescent="0.3">
      <c r="A7" s="3">
        <v>4</v>
      </c>
      <c r="B7" s="4" t="s">
        <v>9</v>
      </c>
      <c r="C7">
        <v>0</v>
      </c>
      <c r="D7">
        <v>13</v>
      </c>
      <c r="E7">
        <v>55</v>
      </c>
    </row>
    <row r="8" spans="1:16384" x14ac:dyDescent="0.3">
      <c r="A8" s="3">
        <v>5</v>
      </c>
      <c r="B8" s="4" t="s">
        <v>8</v>
      </c>
      <c r="C8">
        <v>5</v>
      </c>
      <c r="D8">
        <v>40</v>
      </c>
      <c r="E8">
        <v>98</v>
      </c>
    </row>
    <row r="9" spans="1:16384" x14ac:dyDescent="0.3">
      <c r="A9" s="3">
        <v>6</v>
      </c>
      <c r="B9" s="4" t="s">
        <v>2</v>
      </c>
      <c r="C9">
        <v>1</v>
      </c>
      <c r="D9">
        <v>19</v>
      </c>
      <c r="E9">
        <v>69</v>
      </c>
    </row>
    <row r="10" spans="1:16384" x14ac:dyDescent="0.3">
      <c r="A10" s="3">
        <v>7</v>
      </c>
      <c r="B10" s="4" t="s">
        <v>3</v>
      </c>
      <c r="C10">
        <v>1</v>
      </c>
      <c r="D10">
        <v>23</v>
      </c>
      <c r="E10">
        <v>69</v>
      </c>
    </row>
    <row r="11" spans="1:16384" x14ac:dyDescent="0.3">
      <c r="A11" s="3">
        <v>8</v>
      </c>
      <c r="B11" s="4" t="s">
        <v>4</v>
      </c>
      <c r="C11">
        <v>2</v>
      </c>
      <c r="D11">
        <v>43</v>
      </c>
      <c r="E11">
        <v>95</v>
      </c>
    </row>
    <row r="12" spans="1:16384" x14ac:dyDescent="0.3">
      <c r="A12" s="3">
        <v>9</v>
      </c>
      <c r="B12" s="4" t="s">
        <v>1</v>
      </c>
      <c r="C12">
        <v>1</v>
      </c>
      <c r="D12">
        <v>31</v>
      </c>
      <c r="E12">
        <v>89</v>
      </c>
    </row>
    <row r="13" spans="1:16384" x14ac:dyDescent="0.3">
      <c r="A13" s="3">
        <v>10</v>
      </c>
      <c r="B13" s="4" t="s">
        <v>7</v>
      </c>
      <c r="C13">
        <v>1</v>
      </c>
      <c r="D13">
        <v>13</v>
      </c>
      <c r="E13">
        <v>48</v>
      </c>
    </row>
    <row r="14" spans="1:16384" x14ac:dyDescent="0.3">
      <c r="A14" s="3">
        <v>11</v>
      </c>
      <c r="B14" s="4" t="s">
        <v>6</v>
      </c>
      <c r="C14">
        <v>1</v>
      </c>
      <c r="D14">
        <v>11</v>
      </c>
      <c r="E14">
        <v>27</v>
      </c>
    </row>
    <row r="15" spans="1:16384" x14ac:dyDescent="0.3">
      <c r="A15" s="3">
        <v>12</v>
      </c>
      <c r="B15" s="4" t="s">
        <v>5</v>
      </c>
      <c r="C15">
        <v>5</v>
      </c>
      <c r="D15">
        <v>85</v>
      </c>
      <c r="E15">
        <v>62</v>
      </c>
    </row>
    <row r="16" spans="1:16384" x14ac:dyDescent="0.3">
      <c r="A16" s="3">
        <v>13</v>
      </c>
      <c r="B16" s="4" t="s">
        <v>9</v>
      </c>
      <c r="C16">
        <v>3</v>
      </c>
      <c r="D16">
        <v>31</v>
      </c>
      <c r="E16">
        <v>78</v>
      </c>
    </row>
    <row r="17" spans="1:122" x14ac:dyDescent="0.3">
      <c r="A17" s="3">
        <v>14</v>
      </c>
      <c r="B17" s="4" t="s">
        <v>8</v>
      </c>
      <c r="C17">
        <v>4</v>
      </c>
      <c r="D17">
        <v>30</v>
      </c>
      <c r="E17">
        <v>102</v>
      </c>
    </row>
    <row r="18" spans="1:122" x14ac:dyDescent="0.3">
      <c r="A18" s="3">
        <v>15</v>
      </c>
      <c r="B18" s="4" t="s">
        <v>2</v>
      </c>
      <c r="C18">
        <v>2</v>
      </c>
      <c r="D18">
        <v>29</v>
      </c>
      <c r="E18">
        <v>72</v>
      </c>
    </row>
    <row r="19" spans="1:122" x14ac:dyDescent="0.3">
      <c r="A19" s="3">
        <v>16</v>
      </c>
      <c r="B19" s="4" t="s">
        <v>3</v>
      </c>
      <c r="C19">
        <v>1</v>
      </c>
      <c r="D19">
        <v>16</v>
      </c>
      <c r="E19">
        <v>65</v>
      </c>
    </row>
    <row r="20" spans="1:122" x14ac:dyDescent="0.3">
      <c r="A20" s="3">
        <v>17</v>
      </c>
      <c r="B20" s="4" t="s">
        <v>4</v>
      </c>
      <c r="C20">
        <v>2</v>
      </c>
      <c r="D20">
        <v>47</v>
      </c>
      <c r="E20">
        <v>111</v>
      </c>
    </row>
    <row r="21" spans="1:122" s="20" customFormat="1" x14ac:dyDescent="0.3">
      <c r="A21" s="9">
        <v>18</v>
      </c>
      <c r="B21" s="10" t="s">
        <v>1</v>
      </c>
      <c r="C21" s="11">
        <v>0</v>
      </c>
      <c r="D21" s="11">
        <v>27</v>
      </c>
      <c r="E21" s="11">
        <v>92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</row>
    <row r="24" spans="1:122" s="21" customFormat="1" x14ac:dyDescent="0.3">
      <c r="A24" s="2" t="s">
        <v>12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</row>
    <row r="26" spans="1:122" s="22" customFormat="1" x14ac:dyDescent="0.3">
      <c r="A26" s="17" t="str">
        <f>A3</f>
        <v>Tank #</v>
      </c>
      <c r="B26" s="19" t="str">
        <f t="shared" ref="B26:BM26" si="0">B3</f>
        <v>Treatment</v>
      </c>
      <c r="C26" s="18">
        <f t="shared" si="0"/>
        <v>41717</v>
      </c>
      <c r="D26" s="18">
        <f t="shared" si="0"/>
        <v>41724</v>
      </c>
      <c r="E26" s="18">
        <f t="shared" si="0"/>
        <v>41730</v>
      </c>
      <c r="F26" s="18" t="str">
        <f t="shared" si="0"/>
        <v>NA</v>
      </c>
      <c r="G26" s="18" t="str">
        <f t="shared" si="0"/>
        <v>NA</v>
      </c>
      <c r="H26" s="18" t="str">
        <f t="shared" si="0"/>
        <v>NA</v>
      </c>
      <c r="I26" s="18" t="str">
        <f t="shared" si="0"/>
        <v>NA</v>
      </c>
      <c r="J26" s="18" t="str">
        <f t="shared" si="0"/>
        <v>NA</v>
      </c>
      <c r="K26" s="18" t="str">
        <f t="shared" si="0"/>
        <v>NA</v>
      </c>
      <c r="L26" s="18" t="str">
        <f t="shared" si="0"/>
        <v>NA</v>
      </c>
      <c r="M26" s="18" t="str">
        <f t="shared" si="0"/>
        <v>NA</v>
      </c>
      <c r="N26" s="18" t="str">
        <f t="shared" si="0"/>
        <v>NA</v>
      </c>
      <c r="O26" s="18" t="str">
        <f t="shared" si="0"/>
        <v>NA</v>
      </c>
      <c r="P26" s="18" t="str">
        <f t="shared" si="0"/>
        <v>NA</v>
      </c>
      <c r="Q26" s="18" t="str">
        <f t="shared" si="0"/>
        <v>NA</v>
      </c>
      <c r="R26" s="18" t="str">
        <f t="shared" si="0"/>
        <v>NA</v>
      </c>
      <c r="S26" s="18" t="str">
        <f t="shared" si="0"/>
        <v>NA</v>
      </c>
      <c r="T26" s="18" t="str">
        <f t="shared" si="0"/>
        <v>NA</v>
      </c>
      <c r="U26" s="18" t="str">
        <f t="shared" si="0"/>
        <v>NA</v>
      </c>
      <c r="V26" s="18" t="str">
        <f t="shared" si="0"/>
        <v>NA</v>
      </c>
      <c r="W26" s="18" t="str">
        <f t="shared" si="0"/>
        <v>NA</v>
      </c>
      <c r="X26" s="18" t="str">
        <f t="shared" si="0"/>
        <v>NA</v>
      </c>
      <c r="Y26" s="18" t="str">
        <f t="shared" si="0"/>
        <v>NA</v>
      </c>
      <c r="Z26" s="18" t="str">
        <f t="shared" si="0"/>
        <v>NA</v>
      </c>
      <c r="AA26" s="18" t="str">
        <f t="shared" si="0"/>
        <v>NA</v>
      </c>
      <c r="AB26" s="18" t="str">
        <f t="shared" si="0"/>
        <v>NA</v>
      </c>
      <c r="AC26" s="18" t="str">
        <f t="shared" si="0"/>
        <v>NA</v>
      </c>
      <c r="AD26" s="18" t="str">
        <f t="shared" si="0"/>
        <v>NA</v>
      </c>
      <c r="AE26" s="18" t="str">
        <f t="shared" si="0"/>
        <v>NA</v>
      </c>
      <c r="AF26" s="18" t="str">
        <f t="shared" si="0"/>
        <v>NA</v>
      </c>
      <c r="AG26" s="18" t="str">
        <f t="shared" si="0"/>
        <v>NA</v>
      </c>
      <c r="AH26" s="18" t="str">
        <f t="shared" si="0"/>
        <v>NA</v>
      </c>
      <c r="AI26" s="18" t="str">
        <f t="shared" si="0"/>
        <v>NA</v>
      </c>
      <c r="AJ26" s="18" t="str">
        <f t="shared" si="0"/>
        <v>NA</v>
      </c>
      <c r="AK26" s="18" t="str">
        <f t="shared" si="0"/>
        <v>NA</v>
      </c>
      <c r="AL26" s="18" t="str">
        <f t="shared" si="0"/>
        <v>NA</v>
      </c>
      <c r="AM26" s="18" t="str">
        <f t="shared" si="0"/>
        <v>NA</v>
      </c>
      <c r="AN26" s="18" t="str">
        <f t="shared" si="0"/>
        <v>NA</v>
      </c>
      <c r="AO26" s="18" t="str">
        <f t="shared" si="0"/>
        <v>NA</v>
      </c>
      <c r="AP26" s="18" t="str">
        <f t="shared" si="0"/>
        <v>NA</v>
      </c>
      <c r="AQ26" s="18" t="str">
        <f t="shared" si="0"/>
        <v>NA</v>
      </c>
      <c r="AR26" s="18" t="str">
        <f t="shared" si="0"/>
        <v>NA</v>
      </c>
      <c r="AS26" s="18" t="str">
        <f t="shared" si="0"/>
        <v>NA</v>
      </c>
      <c r="AT26" s="18" t="str">
        <f t="shared" si="0"/>
        <v>NA</v>
      </c>
      <c r="AU26" s="18" t="str">
        <f t="shared" si="0"/>
        <v>NA</v>
      </c>
      <c r="AV26" s="18" t="str">
        <f t="shared" si="0"/>
        <v>NA</v>
      </c>
      <c r="AW26" s="18" t="str">
        <f t="shared" si="0"/>
        <v>NA</v>
      </c>
      <c r="AX26" s="18" t="str">
        <f t="shared" si="0"/>
        <v>NA</v>
      </c>
      <c r="AY26" s="18" t="str">
        <f t="shared" si="0"/>
        <v>NA</v>
      </c>
      <c r="AZ26" s="18" t="str">
        <f t="shared" si="0"/>
        <v>NA</v>
      </c>
      <c r="BA26" s="18" t="str">
        <f t="shared" si="0"/>
        <v>NA</v>
      </c>
      <c r="BB26" s="18" t="str">
        <f t="shared" si="0"/>
        <v>NA</v>
      </c>
      <c r="BC26" s="18" t="str">
        <f t="shared" si="0"/>
        <v>NA</v>
      </c>
      <c r="BD26" s="18" t="str">
        <f t="shared" si="0"/>
        <v>NA</v>
      </c>
      <c r="BE26" s="18" t="str">
        <f t="shared" si="0"/>
        <v>NA</v>
      </c>
      <c r="BF26" s="18" t="str">
        <f t="shared" si="0"/>
        <v>NA</v>
      </c>
      <c r="BG26" s="18" t="str">
        <f t="shared" si="0"/>
        <v>NA</v>
      </c>
      <c r="BH26" s="18" t="str">
        <f t="shared" si="0"/>
        <v>NA</v>
      </c>
      <c r="BI26" s="18" t="str">
        <f t="shared" si="0"/>
        <v>NA</v>
      </c>
      <c r="BJ26" s="18" t="str">
        <f t="shared" si="0"/>
        <v>NA</v>
      </c>
      <c r="BK26" s="18" t="str">
        <f t="shared" si="0"/>
        <v>NA</v>
      </c>
      <c r="BL26" s="18" t="str">
        <f t="shared" si="0"/>
        <v>NA</v>
      </c>
      <c r="BM26" s="18" t="str">
        <f t="shared" si="0"/>
        <v>NA</v>
      </c>
      <c r="BN26" s="18" t="str">
        <f t="shared" ref="BN26:DR26" si="1">BN3</f>
        <v>NA</v>
      </c>
      <c r="BO26" s="18" t="str">
        <f t="shared" si="1"/>
        <v>NA</v>
      </c>
      <c r="BP26" s="18" t="str">
        <f t="shared" si="1"/>
        <v>NA</v>
      </c>
      <c r="BQ26" s="18" t="str">
        <f t="shared" si="1"/>
        <v>NA</v>
      </c>
      <c r="BR26" s="18" t="str">
        <f t="shared" si="1"/>
        <v>NA</v>
      </c>
      <c r="BS26" s="18" t="str">
        <f t="shared" si="1"/>
        <v>NA</v>
      </c>
      <c r="BT26" s="18" t="str">
        <f t="shared" si="1"/>
        <v>NA</v>
      </c>
      <c r="BU26" s="18" t="str">
        <f t="shared" si="1"/>
        <v>NA</v>
      </c>
      <c r="BV26" s="18" t="str">
        <f t="shared" si="1"/>
        <v>NA</v>
      </c>
      <c r="BW26" s="18" t="str">
        <f t="shared" si="1"/>
        <v>NA</v>
      </c>
      <c r="BX26" s="18" t="str">
        <f t="shared" si="1"/>
        <v>NA</v>
      </c>
      <c r="BY26" s="18" t="str">
        <f t="shared" si="1"/>
        <v>NA</v>
      </c>
      <c r="BZ26" s="18" t="str">
        <f t="shared" si="1"/>
        <v>NA</v>
      </c>
      <c r="CA26" s="18" t="str">
        <f t="shared" si="1"/>
        <v>NA</v>
      </c>
      <c r="CB26" s="18" t="str">
        <f t="shared" si="1"/>
        <v>NA</v>
      </c>
      <c r="CC26" s="18" t="str">
        <f t="shared" si="1"/>
        <v>NA</v>
      </c>
      <c r="CD26" s="18" t="str">
        <f t="shared" si="1"/>
        <v>NA</v>
      </c>
      <c r="CE26" s="18" t="str">
        <f t="shared" si="1"/>
        <v>NA</v>
      </c>
      <c r="CF26" s="18" t="str">
        <f t="shared" si="1"/>
        <v>NA</v>
      </c>
      <c r="CG26" s="18" t="str">
        <f t="shared" si="1"/>
        <v>NA</v>
      </c>
      <c r="CH26" s="18" t="str">
        <f t="shared" si="1"/>
        <v>NA</v>
      </c>
      <c r="CI26" s="18" t="str">
        <f t="shared" si="1"/>
        <v>NA</v>
      </c>
      <c r="CJ26" s="18" t="str">
        <f t="shared" si="1"/>
        <v>NA</v>
      </c>
      <c r="CK26" s="18" t="str">
        <f t="shared" si="1"/>
        <v>NA</v>
      </c>
      <c r="CL26" s="18" t="str">
        <f t="shared" si="1"/>
        <v>NA</v>
      </c>
      <c r="CM26" s="18" t="str">
        <f t="shared" si="1"/>
        <v>NA</v>
      </c>
      <c r="CN26" s="18" t="str">
        <f t="shared" si="1"/>
        <v>NA</v>
      </c>
      <c r="CO26" s="18" t="str">
        <f t="shared" si="1"/>
        <v>NA</v>
      </c>
      <c r="CP26" s="18" t="str">
        <f t="shared" si="1"/>
        <v>NA</v>
      </c>
      <c r="CQ26" s="18" t="str">
        <f t="shared" si="1"/>
        <v>NA</v>
      </c>
      <c r="CR26" s="18" t="str">
        <f t="shared" si="1"/>
        <v>NA</v>
      </c>
      <c r="CS26" s="18" t="str">
        <f t="shared" si="1"/>
        <v>NA</v>
      </c>
      <c r="CT26" s="18" t="str">
        <f t="shared" si="1"/>
        <v>NA</v>
      </c>
      <c r="CU26" s="18" t="str">
        <f t="shared" si="1"/>
        <v>NA</v>
      </c>
      <c r="CV26" s="18" t="str">
        <f t="shared" si="1"/>
        <v>NA</v>
      </c>
      <c r="CW26" s="18" t="str">
        <f t="shared" si="1"/>
        <v>NA</v>
      </c>
      <c r="CX26" s="18" t="str">
        <f t="shared" si="1"/>
        <v>NA</v>
      </c>
      <c r="CY26" s="18" t="str">
        <f t="shared" si="1"/>
        <v>NA</v>
      </c>
      <c r="CZ26" s="18" t="str">
        <f t="shared" si="1"/>
        <v>NA</v>
      </c>
      <c r="DA26" s="18" t="str">
        <f t="shared" si="1"/>
        <v>NA</v>
      </c>
      <c r="DB26" s="18" t="str">
        <f t="shared" si="1"/>
        <v>NA</v>
      </c>
      <c r="DC26" s="18" t="str">
        <f t="shared" si="1"/>
        <v>NA</v>
      </c>
      <c r="DD26" s="18" t="str">
        <f t="shared" si="1"/>
        <v>NA</v>
      </c>
      <c r="DE26" s="18" t="str">
        <f t="shared" si="1"/>
        <v>NA</v>
      </c>
      <c r="DF26" s="18" t="str">
        <f t="shared" si="1"/>
        <v>NA</v>
      </c>
      <c r="DG26" s="18" t="str">
        <f t="shared" si="1"/>
        <v>NA</v>
      </c>
      <c r="DH26" s="18" t="str">
        <f t="shared" si="1"/>
        <v>NA</v>
      </c>
      <c r="DI26" s="18" t="str">
        <f t="shared" si="1"/>
        <v>NA</v>
      </c>
      <c r="DJ26" s="18" t="str">
        <f t="shared" si="1"/>
        <v>NA</v>
      </c>
      <c r="DK26" s="18" t="str">
        <f t="shared" si="1"/>
        <v>NA</v>
      </c>
      <c r="DL26" s="18" t="str">
        <f t="shared" si="1"/>
        <v>NA</v>
      </c>
      <c r="DM26" s="18" t="str">
        <f t="shared" si="1"/>
        <v>NA</v>
      </c>
      <c r="DN26" s="18" t="str">
        <f t="shared" si="1"/>
        <v>NA</v>
      </c>
      <c r="DO26" s="18" t="str">
        <f t="shared" si="1"/>
        <v>NA</v>
      </c>
      <c r="DP26" s="18" t="str">
        <f t="shared" si="1"/>
        <v>NA</v>
      </c>
      <c r="DQ26" s="18" t="str">
        <f t="shared" si="1"/>
        <v>NA</v>
      </c>
      <c r="DR26" s="18" t="str">
        <f t="shared" si="1"/>
        <v>NA</v>
      </c>
    </row>
    <row r="27" spans="1:122" x14ac:dyDescent="0.3">
      <c r="A27" s="12">
        <f t="array" ref="A27:B44">A4:B21</f>
        <v>1</v>
      </c>
      <c r="B27" s="13" t="str">
        <v>mono 1</v>
      </c>
      <c r="C27" s="1">
        <f t="array" ref="C27:DR44">C4:DR21*18</f>
        <v>36</v>
      </c>
      <c r="D27" s="1">
        <v>252</v>
      </c>
      <c r="E27" s="1">
        <v>432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</row>
    <row r="28" spans="1:122" x14ac:dyDescent="0.3">
      <c r="A28" s="12">
        <v>2</v>
      </c>
      <c r="B28" s="13" t="str">
        <v>mono 2</v>
      </c>
      <c r="C28" s="1">
        <v>90</v>
      </c>
      <c r="D28" s="1">
        <v>234</v>
      </c>
      <c r="E28" s="1">
        <v>342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</row>
    <row r="29" spans="1:122" x14ac:dyDescent="0.3">
      <c r="A29" s="12">
        <v>3</v>
      </c>
      <c r="B29" s="13" t="str">
        <v>mono 3</v>
      </c>
      <c r="C29" s="1">
        <v>108</v>
      </c>
      <c r="D29" s="1">
        <v>1512</v>
      </c>
      <c r="E29" s="1">
        <v>1296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</row>
    <row r="30" spans="1:122" x14ac:dyDescent="0.3">
      <c r="A30" s="12">
        <v>4</v>
      </c>
      <c r="B30" s="13" t="str">
        <v>low 1</v>
      </c>
      <c r="C30" s="1">
        <v>0</v>
      </c>
      <c r="D30" s="1">
        <v>234</v>
      </c>
      <c r="E30" s="1">
        <v>990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</row>
    <row r="31" spans="1:122" x14ac:dyDescent="0.3">
      <c r="A31" s="12">
        <v>5</v>
      </c>
      <c r="B31" s="13" t="str">
        <v>low 2</v>
      </c>
      <c r="C31" s="1">
        <v>90</v>
      </c>
      <c r="D31" s="1">
        <v>720</v>
      </c>
      <c r="E31" s="1">
        <v>1764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</row>
    <row r="32" spans="1:122" x14ac:dyDescent="0.3">
      <c r="A32" s="12">
        <v>6</v>
      </c>
      <c r="B32" s="13" t="str">
        <v>low 3</v>
      </c>
      <c r="C32" s="1">
        <v>18</v>
      </c>
      <c r="D32" s="1">
        <v>342</v>
      </c>
      <c r="E32" s="1">
        <v>1242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</row>
    <row r="33" spans="1:122" x14ac:dyDescent="0.3">
      <c r="A33" s="12">
        <v>7</v>
      </c>
      <c r="B33" s="13" t="str">
        <v>high 1</v>
      </c>
      <c r="C33" s="1">
        <v>18</v>
      </c>
      <c r="D33" s="1">
        <v>414</v>
      </c>
      <c r="E33" s="1">
        <v>1242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</row>
    <row r="34" spans="1:122" x14ac:dyDescent="0.3">
      <c r="A34" s="12">
        <v>8</v>
      </c>
      <c r="B34" s="13" t="str">
        <v>high 2</v>
      </c>
      <c r="C34" s="1">
        <v>36</v>
      </c>
      <c r="D34" s="1">
        <v>774</v>
      </c>
      <c r="E34" s="1">
        <v>1710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</row>
    <row r="35" spans="1:122" x14ac:dyDescent="0.3">
      <c r="A35" s="12">
        <v>9</v>
      </c>
      <c r="B35" s="13" t="str">
        <v>high 3</v>
      </c>
      <c r="C35" s="1">
        <v>18</v>
      </c>
      <c r="D35" s="1">
        <v>558</v>
      </c>
      <c r="E35" s="1">
        <v>1602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</row>
    <row r="36" spans="1:122" x14ac:dyDescent="0.3">
      <c r="A36" s="12">
        <v>10</v>
      </c>
      <c r="B36" s="13" t="str">
        <v>mono 1</v>
      </c>
      <c r="C36" s="1">
        <v>18</v>
      </c>
      <c r="D36" s="1">
        <v>234</v>
      </c>
      <c r="E36" s="1">
        <v>864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</row>
    <row r="37" spans="1:122" x14ac:dyDescent="0.3">
      <c r="A37" s="12">
        <v>11</v>
      </c>
      <c r="B37" s="13" t="str">
        <v>mono 2</v>
      </c>
      <c r="C37" s="1">
        <v>18</v>
      </c>
      <c r="D37" s="1">
        <v>198</v>
      </c>
      <c r="E37" s="1">
        <v>486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</row>
    <row r="38" spans="1:122" x14ac:dyDescent="0.3">
      <c r="A38" s="12">
        <v>12</v>
      </c>
      <c r="B38" s="13" t="str">
        <v>mono 3</v>
      </c>
      <c r="C38" s="1">
        <v>90</v>
      </c>
      <c r="D38" s="1">
        <v>1530</v>
      </c>
      <c r="E38" s="1">
        <v>1116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</row>
    <row r="39" spans="1:122" x14ac:dyDescent="0.3">
      <c r="A39" s="12">
        <v>13</v>
      </c>
      <c r="B39" s="13" t="str">
        <v>low 1</v>
      </c>
      <c r="C39" s="1">
        <v>54</v>
      </c>
      <c r="D39" s="1">
        <v>558</v>
      </c>
      <c r="E39" s="1">
        <v>1404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</row>
    <row r="40" spans="1:122" x14ac:dyDescent="0.3">
      <c r="A40" s="12">
        <v>14</v>
      </c>
      <c r="B40" s="13" t="str">
        <v>low 2</v>
      </c>
      <c r="C40" s="1">
        <v>72</v>
      </c>
      <c r="D40" s="1">
        <v>540</v>
      </c>
      <c r="E40" s="1">
        <v>1836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</row>
    <row r="41" spans="1:122" x14ac:dyDescent="0.3">
      <c r="A41" s="12">
        <v>15</v>
      </c>
      <c r="B41" s="13" t="str">
        <v>low 3</v>
      </c>
      <c r="C41" s="1">
        <v>36</v>
      </c>
      <c r="D41" s="1">
        <v>522</v>
      </c>
      <c r="E41" s="1">
        <v>1296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</row>
    <row r="42" spans="1:122" x14ac:dyDescent="0.3">
      <c r="A42" s="12">
        <v>16</v>
      </c>
      <c r="B42" s="13" t="str">
        <v>high 1</v>
      </c>
      <c r="C42" s="1">
        <v>18</v>
      </c>
      <c r="D42" s="1">
        <v>288</v>
      </c>
      <c r="E42" s="1">
        <v>1170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</row>
    <row r="43" spans="1:122" x14ac:dyDescent="0.3">
      <c r="A43" s="12">
        <v>17</v>
      </c>
      <c r="B43" s="13" t="str">
        <v>high 2</v>
      </c>
      <c r="C43" s="1">
        <v>36</v>
      </c>
      <c r="D43" s="1">
        <v>846</v>
      </c>
      <c r="E43" s="1">
        <v>1998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</row>
    <row r="44" spans="1:122" s="20" customFormat="1" x14ac:dyDescent="0.3">
      <c r="A44" s="14">
        <v>18</v>
      </c>
      <c r="B44" s="15" t="str">
        <v>high 3</v>
      </c>
      <c r="C44" s="16">
        <v>0</v>
      </c>
      <c r="D44" s="16">
        <v>486</v>
      </c>
      <c r="E44" s="16">
        <v>1656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</v>
      </c>
      <c r="BQ44" s="16">
        <v>0</v>
      </c>
      <c r="BR44" s="16">
        <v>0</v>
      </c>
      <c r="BS44" s="16">
        <v>0</v>
      </c>
      <c r="BT44" s="16">
        <v>0</v>
      </c>
      <c r="BU44" s="16">
        <v>0</v>
      </c>
      <c r="BV44" s="16">
        <v>0</v>
      </c>
      <c r="BW44" s="16">
        <v>0</v>
      </c>
      <c r="BX44" s="16">
        <v>0</v>
      </c>
      <c r="BY44" s="16">
        <v>0</v>
      </c>
      <c r="BZ44" s="16">
        <v>0</v>
      </c>
      <c r="CA44" s="16">
        <v>0</v>
      </c>
      <c r="CB44" s="16">
        <v>0</v>
      </c>
      <c r="CC44" s="16">
        <v>0</v>
      </c>
      <c r="CD44" s="16">
        <v>0</v>
      </c>
      <c r="CE44" s="16">
        <v>0</v>
      </c>
      <c r="CF44" s="16">
        <v>0</v>
      </c>
      <c r="CG44" s="16">
        <v>0</v>
      </c>
      <c r="CH44" s="16">
        <v>0</v>
      </c>
      <c r="CI44" s="16">
        <v>0</v>
      </c>
      <c r="CJ44" s="16">
        <v>0</v>
      </c>
      <c r="CK44" s="16">
        <v>0</v>
      </c>
      <c r="CL44" s="16">
        <v>0</v>
      </c>
      <c r="CM44" s="16">
        <v>0</v>
      </c>
      <c r="CN44" s="16">
        <v>0</v>
      </c>
      <c r="CO44" s="16">
        <v>0</v>
      </c>
      <c r="CP44" s="16">
        <v>0</v>
      </c>
      <c r="CQ44" s="16">
        <v>0</v>
      </c>
      <c r="CR44" s="16">
        <v>0</v>
      </c>
      <c r="CS44" s="16">
        <v>0</v>
      </c>
      <c r="CT44" s="16">
        <v>0</v>
      </c>
      <c r="CU44" s="16">
        <v>0</v>
      </c>
      <c r="CV44" s="16">
        <v>0</v>
      </c>
      <c r="CW44" s="16">
        <v>0</v>
      </c>
      <c r="CX44" s="16">
        <v>0</v>
      </c>
      <c r="CY44" s="16">
        <v>0</v>
      </c>
      <c r="CZ44" s="16">
        <v>0</v>
      </c>
      <c r="DA44" s="16">
        <v>0</v>
      </c>
      <c r="DB44" s="16">
        <v>0</v>
      </c>
      <c r="DC44" s="16">
        <v>0</v>
      </c>
      <c r="DD44" s="16">
        <v>0</v>
      </c>
      <c r="DE44" s="16">
        <v>0</v>
      </c>
      <c r="DF44" s="16">
        <v>0</v>
      </c>
      <c r="DG44" s="16">
        <v>0</v>
      </c>
      <c r="DH44" s="16">
        <v>0</v>
      </c>
      <c r="DI44" s="16">
        <v>0</v>
      </c>
      <c r="DJ44" s="16">
        <v>0</v>
      </c>
      <c r="DK44" s="16">
        <v>0</v>
      </c>
      <c r="DL44" s="16">
        <v>0</v>
      </c>
      <c r="DM44" s="16">
        <v>0</v>
      </c>
      <c r="DN44" s="16">
        <v>0</v>
      </c>
      <c r="DO44" s="16">
        <v>0</v>
      </c>
      <c r="DP44" s="16">
        <v>0</v>
      </c>
      <c r="DQ44" s="16">
        <v>0</v>
      </c>
      <c r="DR44" s="16">
        <v>0</v>
      </c>
    </row>
  </sheetData>
  <sortState ref="A4:C21">
    <sortCondition ref="A5"/>
  </sortState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R17" sqref="R17"/>
    </sheetView>
  </sheetViews>
  <sheetFormatPr defaultRowHeight="14.4" x14ac:dyDescent="0.3"/>
  <cols>
    <col min="3" max="6" width="10.6640625" bestFit="1" customWidth="1"/>
  </cols>
  <sheetData>
    <row r="1" spans="1:8" x14ac:dyDescent="0.3">
      <c r="A1" t="s">
        <v>0</v>
      </c>
      <c r="B1" t="s">
        <v>10</v>
      </c>
      <c r="C1" s="23">
        <v>41710</v>
      </c>
      <c r="D1" s="23">
        <v>41717</v>
      </c>
      <c r="E1" s="23">
        <v>41724</v>
      </c>
      <c r="F1" s="23">
        <v>41730</v>
      </c>
      <c r="G1" t="s">
        <v>18</v>
      </c>
      <c r="H1" t="s">
        <v>19</v>
      </c>
    </row>
    <row r="2" spans="1:8" x14ac:dyDescent="0.3">
      <c r="A2">
        <v>1</v>
      </c>
      <c r="B2" t="s">
        <v>7</v>
      </c>
      <c r="C2">
        <v>48</v>
      </c>
      <c r="D2">
        <v>36</v>
      </c>
      <c r="E2">
        <v>252</v>
      </c>
      <c r="F2">
        <v>432</v>
      </c>
      <c r="G2">
        <f>AVERAGE(C2:F2)</f>
        <v>192</v>
      </c>
      <c r="H2">
        <f>_xlfn.STDEV.S(C2:F2)/G2</f>
        <v>0.98027419633488266</v>
      </c>
    </row>
    <row r="3" spans="1:8" x14ac:dyDescent="0.3">
      <c r="A3">
        <v>2</v>
      </c>
      <c r="B3" t="s">
        <v>6</v>
      </c>
      <c r="C3">
        <v>48</v>
      </c>
      <c r="D3">
        <v>90</v>
      </c>
      <c r="E3">
        <v>234</v>
      </c>
      <c r="F3">
        <v>342</v>
      </c>
      <c r="G3">
        <f t="shared" ref="G3:G19" si="0">AVERAGE(C3:F3)</f>
        <v>178.5</v>
      </c>
      <c r="H3">
        <f t="shared" ref="H3:H19" si="1">_xlfn.STDEV.S(C3:F3)/G3</f>
        <v>0.75630252100840334</v>
      </c>
    </row>
    <row r="4" spans="1:8" x14ac:dyDescent="0.3">
      <c r="A4">
        <v>3</v>
      </c>
      <c r="B4" t="s">
        <v>5</v>
      </c>
      <c r="C4">
        <v>48</v>
      </c>
      <c r="D4">
        <v>108</v>
      </c>
      <c r="E4">
        <v>1512</v>
      </c>
      <c r="F4">
        <v>1296</v>
      </c>
      <c r="G4">
        <f t="shared" si="0"/>
        <v>741</v>
      </c>
      <c r="H4">
        <f t="shared" si="1"/>
        <v>1.0405094595530424</v>
      </c>
    </row>
    <row r="5" spans="1:8" x14ac:dyDescent="0.3">
      <c r="A5">
        <v>4</v>
      </c>
      <c r="B5" t="s">
        <v>9</v>
      </c>
      <c r="C5">
        <v>48</v>
      </c>
      <c r="D5">
        <v>1</v>
      </c>
      <c r="E5">
        <v>234</v>
      </c>
      <c r="F5">
        <v>990</v>
      </c>
      <c r="G5">
        <f t="shared" si="0"/>
        <v>318.25</v>
      </c>
      <c r="H5">
        <f t="shared" si="1"/>
        <v>1.442246113680741</v>
      </c>
    </row>
    <row r="6" spans="1:8" x14ac:dyDescent="0.3">
      <c r="A6">
        <v>5</v>
      </c>
      <c r="B6" t="s">
        <v>8</v>
      </c>
      <c r="C6">
        <v>48</v>
      </c>
      <c r="D6">
        <v>90</v>
      </c>
      <c r="E6">
        <v>720</v>
      </c>
      <c r="F6">
        <v>1764</v>
      </c>
      <c r="G6">
        <f t="shared" si="0"/>
        <v>655.5</v>
      </c>
      <c r="H6">
        <f t="shared" si="1"/>
        <v>1.2210076875483507</v>
      </c>
    </row>
    <row r="7" spans="1:8" x14ac:dyDescent="0.3">
      <c r="A7">
        <v>6</v>
      </c>
      <c r="B7" t="s">
        <v>2</v>
      </c>
      <c r="C7">
        <v>48</v>
      </c>
      <c r="D7">
        <v>18</v>
      </c>
      <c r="E7">
        <v>342</v>
      </c>
      <c r="F7">
        <v>1242</v>
      </c>
      <c r="G7">
        <f t="shared" si="0"/>
        <v>412.5</v>
      </c>
      <c r="H7">
        <f t="shared" si="1"/>
        <v>1.3866518329361281</v>
      </c>
    </row>
    <row r="8" spans="1:8" x14ac:dyDescent="0.3">
      <c r="A8">
        <v>7</v>
      </c>
      <c r="B8" t="s">
        <v>3</v>
      </c>
      <c r="C8">
        <v>48</v>
      </c>
      <c r="D8">
        <v>18</v>
      </c>
      <c r="E8">
        <v>414</v>
      </c>
      <c r="F8">
        <v>1242</v>
      </c>
      <c r="G8">
        <f t="shared" si="0"/>
        <v>430.5</v>
      </c>
      <c r="H8">
        <f t="shared" si="1"/>
        <v>1.32442686497105</v>
      </c>
    </row>
    <row r="9" spans="1:8" x14ac:dyDescent="0.3">
      <c r="A9">
        <v>8</v>
      </c>
      <c r="B9" t="s">
        <v>4</v>
      </c>
      <c r="C9">
        <v>48</v>
      </c>
      <c r="D9">
        <v>36</v>
      </c>
      <c r="E9">
        <v>774</v>
      </c>
      <c r="F9">
        <v>1710</v>
      </c>
      <c r="G9">
        <f t="shared" si="0"/>
        <v>642</v>
      </c>
      <c r="H9">
        <f t="shared" si="1"/>
        <v>1.2324406470362437</v>
      </c>
    </row>
    <row r="10" spans="1:8" x14ac:dyDescent="0.3">
      <c r="A10">
        <v>9</v>
      </c>
      <c r="B10" t="s">
        <v>1</v>
      </c>
      <c r="C10">
        <v>48</v>
      </c>
      <c r="D10">
        <v>18</v>
      </c>
      <c r="E10">
        <v>558</v>
      </c>
      <c r="F10">
        <v>1602</v>
      </c>
      <c r="G10">
        <f t="shared" si="0"/>
        <v>556.5</v>
      </c>
      <c r="H10">
        <f t="shared" si="1"/>
        <v>1.3292646246802446</v>
      </c>
    </row>
    <row r="11" spans="1:8" x14ac:dyDescent="0.3">
      <c r="A11">
        <v>10</v>
      </c>
      <c r="B11" t="s">
        <v>7</v>
      </c>
      <c r="C11">
        <v>48</v>
      </c>
      <c r="D11">
        <v>18</v>
      </c>
      <c r="E11">
        <v>234</v>
      </c>
      <c r="F11">
        <v>864</v>
      </c>
      <c r="G11">
        <f t="shared" si="0"/>
        <v>291</v>
      </c>
      <c r="H11">
        <f t="shared" si="1"/>
        <v>1.3531492378993653</v>
      </c>
    </row>
    <row r="12" spans="1:8" x14ac:dyDescent="0.3">
      <c r="A12">
        <v>11</v>
      </c>
      <c r="B12" t="s">
        <v>6</v>
      </c>
      <c r="C12">
        <v>48</v>
      </c>
      <c r="D12">
        <v>18</v>
      </c>
      <c r="E12">
        <v>198</v>
      </c>
      <c r="F12">
        <v>486</v>
      </c>
      <c r="G12">
        <f t="shared" si="0"/>
        <v>187.5</v>
      </c>
      <c r="H12">
        <f t="shared" si="1"/>
        <v>1.1413956369287557</v>
      </c>
    </row>
    <row r="13" spans="1:8" x14ac:dyDescent="0.3">
      <c r="A13">
        <v>12</v>
      </c>
      <c r="B13" t="s">
        <v>5</v>
      </c>
      <c r="C13">
        <v>48</v>
      </c>
      <c r="D13">
        <v>90</v>
      </c>
      <c r="E13">
        <v>1530</v>
      </c>
      <c r="F13">
        <v>1116</v>
      </c>
      <c r="G13">
        <f t="shared" si="0"/>
        <v>696</v>
      </c>
      <c r="H13">
        <f t="shared" si="1"/>
        <v>1.0684787545802201</v>
      </c>
    </row>
    <row r="14" spans="1:8" x14ac:dyDescent="0.3">
      <c r="A14">
        <v>13</v>
      </c>
      <c r="B14" t="s">
        <v>9</v>
      </c>
      <c r="C14">
        <v>48</v>
      </c>
      <c r="D14">
        <v>54</v>
      </c>
      <c r="E14">
        <v>558</v>
      </c>
      <c r="F14">
        <v>1404</v>
      </c>
      <c r="G14">
        <f t="shared" si="0"/>
        <v>516</v>
      </c>
      <c r="H14">
        <f t="shared" si="1"/>
        <v>1.2372661291373164</v>
      </c>
    </row>
    <row r="15" spans="1:8" x14ac:dyDescent="0.3">
      <c r="A15">
        <v>14</v>
      </c>
      <c r="B15" t="s">
        <v>8</v>
      </c>
      <c r="C15">
        <v>48</v>
      </c>
      <c r="D15">
        <v>72</v>
      </c>
      <c r="E15">
        <v>540</v>
      </c>
      <c r="F15">
        <v>1836</v>
      </c>
      <c r="G15">
        <f t="shared" si="0"/>
        <v>624</v>
      </c>
      <c r="H15">
        <f t="shared" si="1"/>
        <v>1.3447795182343913</v>
      </c>
    </row>
    <row r="16" spans="1:8" x14ac:dyDescent="0.3">
      <c r="A16">
        <v>15</v>
      </c>
      <c r="B16" t="s">
        <v>2</v>
      </c>
      <c r="C16">
        <v>48</v>
      </c>
      <c r="D16">
        <v>36</v>
      </c>
      <c r="E16">
        <v>522</v>
      </c>
      <c r="F16">
        <v>1296</v>
      </c>
      <c r="G16">
        <f t="shared" si="0"/>
        <v>475.5</v>
      </c>
      <c r="H16">
        <f t="shared" si="1"/>
        <v>1.2449501934564788</v>
      </c>
    </row>
    <row r="17" spans="1:8" x14ac:dyDescent="0.3">
      <c r="A17">
        <v>16</v>
      </c>
      <c r="B17" t="s">
        <v>3</v>
      </c>
      <c r="C17">
        <v>48</v>
      </c>
      <c r="D17">
        <v>18</v>
      </c>
      <c r="E17">
        <v>288</v>
      </c>
      <c r="F17">
        <v>1170</v>
      </c>
      <c r="G17">
        <f t="shared" si="0"/>
        <v>381</v>
      </c>
      <c r="H17">
        <f t="shared" si="1"/>
        <v>1.4165352142266094</v>
      </c>
    </row>
    <row r="18" spans="1:8" x14ac:dyDescent="0.3">
      <c r="A18">
        <v>17</v>
      </c>
      <c r="B18" t="s">
        <v>4</v>
      </c>
      <c r="C18">
        <v>48</v>
      </c>
      <c r="D18">
        <v>36</v>
      </c>
      <c r="E18">
        <v>846</v>
      </c>
      <c r="F18">
        <v>1998</v>
      </c>
      <c r="G18">
        <f t="shared" si="0"/>
        <v>732</v>
      </c>
      <c r="H18">
        <f t="shared" si="1"/>
        <v>1.2639439943504651</v>
      </c>
    </row>
    <row r="19" spans="1:8" x14ac:dyDescent="0.3">
      <c r="A19">
        <v>18</v>
      </c>
      <c r="B19" t="s">
        <v>1</v>
      </c>
      <c r="C19">
        <v>48</v>
      </c>
      <c r="D19">
        <v>1</v>
      </c>
      <c r="E19">
        <v>486</v>
      </c>
      <c r="F19">
        <v>1656</v>
      </c>
      <c r="G19">
        <f t="shared" si="0"/>
        <v>547.75</v>
      </c>
      <c r="H19">
        <f t="shared" si="1"/>
        <v>1.4065475167634138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C92" sqref="C92"/>
    </sheetView>
  </sheetViews>
  <sheetFormatPr defaultRowHeight="14.4" x14ac:dyDescent="0.3"/>
  <cols>
    <col min="2" max="3" width="10.44140625" bestFit="1" customWidth="1"/>
    <col min="6" max="6" width="10.44140625" bestFit="1" customWidth="1"/>
    <col min="8" max="8" width="10.44140625" bestFit="1" customWidth="1"/>
  </cols>
  <sheetData>
    <row r="1" spans="1:3" s="2" customFormat="1" x14ac:dyDescent="0.3">
      <c r="A1" s="2" t="s">
        <v>13</v>
      </c>
    </row>
    <row r="3" spans="1:3" s="8" customFormat="1" x14ac:dyDescent="0.3">
      <c r="A3" s="8" t="s">
        <v>0</v>
      </c>
      <c r="B3" s="7">
        <v>41717</v>
      </c>
      <c r="C3" s="7">
        <v>41724</v>
      </c>
    </row>
    <row r="4" spans="1:3" s="20" customFormat="1" x14ac:dyDescent="0.3">
      <c r="A4" s="20">
        <v>1</v>
      </c>
      <c r="B4" s="20">
        <v>9393</v>
      </c>
      <c r="C4" s="20">
        <v>9368</v>
      </c>
    </row>
    <row r="5" spans="1:3" s="20" customFormat="1" x14ac:dyDescent="0.3">
      <c r="A5" s="20">
        <v>2</v>
      </c>
      <c r="B5" s="20">
        <v>9393</v>
      </c>
      <c r="C5" s="20">
        <v>9367</v>
      </c>
    </row>
    <row r="6" spans="1:3" s="20" customFormat="1" x14ac:dyDescent="0.3">
      <c r="A6" s="20">
        <v>3</v>
      </c>
      <c r="B6" s="20">
        <v>9387</v>
      </c>
      <c r="C6" s="20">
        <v>9358</v>
      </c>
    </row>
    <row r="7" spans="1:3" s="20" customFormat="1" x14ac:dyDescent="0.3">
      <c r="A7" s="20">
        <v>4</v>
      </c>
      <c r="B7" s="20">
        <v>9393</v>
      </c>
      <c r="C7" s="20">
        <v>9365</v>
      </c>
    </row>
    <row r="8" spans="1:3" s="20" customFormat="1" x14ac:dyDescent="0.3">
      <c r="A8" s="20">
        <v>5</v>
      </c>
      <c r="B8" s="20">
        <v>9390</v>
      </c>
      <c r="C8" s="20">
        <v>9360</v>
      </c>
    </row>
    <row r="9" spans="1:3" s="20" customFormat="1" x14ac:dyDescent="0.3">
      <c r="A9" s="20">
        <v>6</v>
      </c>
      <c r="B9" s="20">
        <v>9397</v>
      </c>
      <c r="C9" s="20">
        <v>9371</v>
      </c>
    </row>
    <row r="10" spans="1:3" s="20" customFormat="1" x14ac:dyDescent="0.3">
      <c r="A10" s="20">
        <v>7</v>
      </c>
      <c r="B10" s="20">
        <v>9393</v>
      </c>
      <c r="C10" s="20">
        <v>9365</v>
      </c>
    </row>
    <row r="11" spans="1:3" s="20" customFormat="1" x14ac:dyDescent="0.3">
      <c r="A11" s="20">
        <v>8</v>
      </c>
      <c r="B11" s="20">
        <v>9380</v>
      </c>
      <c r="C11" s="20">
        <v>9349</v>
      </c>
    </row>
    <row r="12" spans="1:3" s="20" customFormat="1" x14ac:dyDescent="0.3">
      <c r="A12" s="20">
        <v>9</v>
      </c>
      <c r="B12" s="20">
        <v>9393</v>
      </c>
      <c r="C12" s="20">
        <v>9368</v>
      </c>
    </row>
    <row r="13" spans="1:3" s="20" customFormat="1" x14ac:dyDescent="0.3">
      <c r="A13" s="20">
        <v>10</v>
      </c>
      <c r="B13" s="20">
        <v>9396</v>
      </c>
      <c r="C13" s="20">
        <v>9366</v>
      </c>
    </row>
    <row r="14" spans="1:3" s="20" customFormat="1" x14ac:dyDescent="0.3">
      <c r="A14" s="20">
        <v>11</v>
      </c>
      <c r="B14" s="20">
        <v>9395</v>
      </c>
      <c r="C14" s="20">
        <v>9366</v>
      </c>
    </row>
    <row r="15" spans="1:3" s="20" customFormat="1" x14ac:dyDescent="0.3">
      <c r="A15" s="20">
        <v>12</v>
      </c>
      <c r="B15" s="20">
        <v>9389</v>
      </c>
      <c r="C15" s="20">
        <v>9355</v>
      </c>
    </row>
    <row r="16" spans="1:3" s="20" customFormat="1" x14ac:dyDescent="0.3">
      <c r="A16" s="20">
        <v>13</v>
      </c>
      <c r="B16" s="20">
        <v>9387</v>
      </c>
      <c r="C16" s="20">
        <v>9354</v>
      </c>
    </row>
    <row r="17" spans="1:3" s="20" customFormat="1" x14ac:dyDescent="0.3">
      <c r="A17" s="20">
        <v>14</v>
      </c>
      <c r="B17" s="20">
        <v>9391</v>
      </c>
      <c r="C17" s="20">
        <v>9363</v>
      </c>
    </row>
    <row r="18" spans="1:3" s="20" customFormat="1" x14ac:dyDescent="0.3">
      <c r="A18" s="20">
        <v>15</v>
      </c>
      <c r="B18" s="20">
        <v>9391</v>
      </c>
      <c r="C18" s="20">
        <v>9359</v>
      </c>
    </row>
    <row r="19" spans="1:3" s="20" customFormat="1" x14ac:dyDescent="0.3">
      <c r="A19" s="20">
        <v>16</v>
      </c>
      <c r="B19" s="20">
        <v>9395</v>
      </c>
      <c r="C19" s="20">
        <v>9368</v>
      </c>
    </row>
    <row r="20" spans="1:3" s="20" customFormat="1" x14ac:dyDescent="0.3">
      <c r="A20" s="20">
        <v>17</v>
      </c>
      <c r="B20" s="20">
        <v>9391</v>
      </c>
      <c r="C20" s="20">
        <v>9360</v>
      </c>
    </row>
    <row r="21" spans="1:3" s="11" customFormat="1" x14ac:dyDescent="0.3">
      <c r="A21" s="11">
        <v>18</v>
      </c>
      <c r="B21" s="11">
        <v>9404</v>
      </c>
      <c r="C21" s="11">
        <v>9374</v>
      </c>
    </row>
    <row r="24" spans="1:3" s="2" customFormat="1" x14ac:dyDescent="0.3">
      <c r="A24" s="2" t="s">
        <v>15</v>
      </c>
    </row>
    <row r="26" spans="1:3" s="8" customFormat="1" x14ac:dyDescent="0.3">
      <c r="A26" s="8" t="s">
        <v>0</v>
      </c>
      <c r="B26" s="7">
        <f>B3</f>
        <v>41717</v>
      </c>
      <c r="C26" s="7">
        <f>C3</f>
        <v>41724</v>
      </c>
    </row>
    <row r="27" spans="1:3" s="20" customFormat="1" x14ac:dyDescent="0.3">
      <c r="A27" s="20">
        <v>1</v>
      </c>
      <c r="B27" s="20">
        <v>9384</v>
      </c>
      <c r="C27" s="20">
        <v>9353</v>
      </c>
    </row>
    <row r="28" spans="1:3" s="20" customFormat="1" x14ac:dyDescent="0.3">
      <c r="A28" s="20">
        <v>2</v>
      </c>
      <c r="B28" s="20">
        <v>9383</v>
      </c>
      <c r="C28" s="20">
        <v>9354</v>
      </c>
    </row>
    <row r="29" spans="1:3" s="20" customFormat="1" x14ac:dyDescent="0.3">
      <c r="A29" s="20">
        <v>3</v>
      </c>
      <c r="B29" s="20">
        <v>9376</v>
      </c>
      <c r="C29" s="20">
        <v>9343</v>
      </c>
    </row>
    <row r="30" spans="1:3" s="20" customFormat="1" x14ac:dyDescent="0.3">
      <c r="A30" s="20">
        <v>4</v>
      </c>
      <c r="B30" s="20">
        <v>9382</v>
      </c>
      <c r="C30" s="20">
        <v>9354</v>
      </c>
    </row>
    <row r="31" spans="1:3" s="20" customFormat="1" x14ac:dyDescent="0.3">
      <c r="A31" s="20">
        <v>5</v>
      </c>
      <c r="B31" s="20">
        <v>9380</v>
      </c>
      <c r="C31" s="20">
        <v>9348</v>
      </c>
    </row>
    <row r="32" spans="1:3" s="20" customFormat="1" x14ac:dyDescent="0.3">
      <c r="A32" s="20">
        <v>6</v>
      </c>
      <c r="B32" s="20">
        <v>9385</v>
      </c>
      <c r="C32" s="20">
        <v>9355</v>
      </c>
    </row>
    <row r="33" spans="1:3" s="20" customFormat="1" x14ac:dyDescent="0.3">
      <c r="A33" s="20">
        <v>7</v>
      </c>
      <c r="B33" s="20">
        <v>9383</v>
      </c>
      <c r="C33" s="20">
        <v>9353</v>
      </c>
    </row>
    <row r="34" spans="1:3" s="20" customFormat="1" x14ac:dyDescent="0.3">
      <c r="A34" s="20">
        <v>8</v>
      </c>
      <c r="B34" s="20">
        <v>9369</v>
      </c>
      <c r="C34" s="20">
        <v>9337</v>
      </c>
    </row>
    <row r="35" spans="1:3" s="20" customFormat="1" x14ac:dyDescent="0.3">
      <c r="A35" s="20">
        <v>9</v>
      </c>
      <c r="B35" s="20">
        <v>9383</v>
      </c>
      <c r="C35" s="20">
        <v>9352</v>
      </c>
    </row>
    <row r="36" spans="1:3" s="20" customFormat="1" x14ac:dyDescent="0.3">
      <c r="A36" s="20">
        <v>10</v>
      </c>
      <c r="B36" s="20">
        <v>9383</v>
      </c>
      <c r="C36" s="20">
        <v>9355</v>
      </c>
    </row>
    <row r="37" spans="1:3" s="20" customFormat="1" x14ac:dyDescent="0.3">
      <c r="A37" s="20">
        <v>11</v>
      </c>
      <c r="B37" s="20">
        <v>9382</v>
      </c>
      <c r="C37" s="20">
        <v>9356</v>
      </c>
    </row>
    <row r="38" spans="1:3" s="20" customFormat="1" x14ac:dyDescent="0.3">
      <c r="A38" s="20">
        <v>12</v>
      </c>
      <c r="B38" s="20">
        <v>9376</v>
      </c>
      <c r="C38" s="20">
        <v>9342</v>
      </c>
    </row>
    <row r="39" spans="1:3" s="20" customFormat="1" x14ac:dyDescent="0.3">
      <c r="A39" s="20">
        <v>13</v>
      </c>
      <c r="B39" s="20">
        <v>9375</v>
      </c>
      <c r="C39" s="20">
        <v>9342</v>
      </c>
    </row>
    <row r="40" spans="1:3" s="20" customFormat="1" x14ac:dyDescent="0.3">
      <c r="A40" s="20">
        <v>14</v>
      </c>
      <c r="B40" s="20">
        <v>9380</v>
      </c>
      <c r="C40" s="20">
        <v>9350</v>
      </c>
    </row>
    <row r="41" spans="1:3" s="20" customFormat="1" x14ac:dyDescent="0.3">
      <c r="A41" s="20">
        <v>15</v>
      </c>
      <c r="B41" s="20">
        <v>9380</v>
      </c>
      <c r="C41" s="20">
        <v>9347</v>
      </c>
    </row>
    <row r="42" spans="1:3" s="20" customFormat="1" x14ac:dyDescent="0.3">
      <c r="A42" s="20">
        <v>16</v>
      </c>
      <c r="B42" s="20">
        <v>9384</v>
      </c>
      <c r="C42" s="20">
        <v>9354</v>
      </c>
    </row>
    <row r="43" spans="1:3" s="20" customFormat="1" x14ac:dyDescent="0.3">
      <c r="A43" s="20">
        <v>17</v>
      </c>
      <c r="B43" s="20">
        <v>9378</v>
      </c>
      <c r="C43" s="20">
        <v>9347</v>
      </c>
    </row>
    <row r="44" spans="1:3" s="11" customFormat="1" x14ac:dyDescent="0.3">
      <c r="A44" s="11">
        <v>18</v>
      </c>
      <c r="B44" s="11">
        <v>9391</v>
      </c>
      <c r="C44" s="11">
        <v>9363</v>
      </c>
    </row>
    <row r="47" spans="1:3" s="2" customFormat="1" x14ac:dyDescent="0.3">
      <c r="A47" s="2" t="s">
        <v>16</v>
      </c>
    </row>
    <row r="49" spans="1:3" s="8" customFormat="1" x14ac:dyDescent="0.3">
      <c r="A49" s="8" t="s">
        <v>0</v>
      </c>
      <c r="B49" s="7">
        <f>B26</f>
        <v>41717</v>
      </c>
      <c r="C49" s="7">
        <f>C26</f>
        <v>41724</v>
      </c>
    </row>
    <row r="50" spans="1:3" s="20" customFormat="1" x14ac:dyDescent="0.3">
      <c r="A50" s="20">
        <v>1</v>
      </c>
      <c r="B50" s="20" t="s">
        <v>14</v>
      </c>
      <c r="C50" s="20">
        <f>B27-C4</f>
        <v>16</v>
      </c>
    </row>
    <row r="51" spans="1:3" s="20" customFormat="1" x14ac:dyDescent="0.3">
      <c r="A51" s="20">
        <v>2</v>
      </c>
      <c r="B51" s="20" t="s">
        <v>14</v>
      </c>
      <c r="C51" s="20">
        <f t="shared" ref="C51:C67" si="0">B28-C5</f>
        <v>16</v>
      </c>
    </row>
    <row r="52" spans="1:3" s="20" customFormat="1" x14ac:dyDescent="0.3">
      <c r="A52" s="20">
        <v>3</v>
      </c>
      <c r="B52" s="20" t="s">
        <v>14</v>
      </c>
      <c r="C52" s="20">
        <f t="shared" si="0"/>
        <v>18</v>
      </c>
    </row>
    <row r="53" spans="1:3" s="20" customFormat="1" x14ac:dyDescent="0.3">
      <c r="A53" s="20">
        <v>4</v>
      </c>
      <c r="B53" s="20" t="s">
        <v>14</v>
      </c>
      <c r="C53" s="20">
        <f t="shared" si="0"/>
        <v>17</v>
      </c>
    </row>
    <row r="54" spans="1:3" s="20" customFormat="1" x14ac:dyDescent="0.3">
      <c r="A54" s="20">
        <v>5</v>
      </c>
      <c r="B54" s="20" t="s">
        <v>14</v>
      </c>
      <c r="C54" s="20">
        <f t="shared" si="0"/>
        <v>20</v>
      </c>
    </row>
    <row r="55" spans="1:3" s="20" customFormat="1" x14ac:dyDescent="0.3">
      <c r="A55" s="20">
        <v>6</v>
      </c>
      <c r="B55" s="20" t="s">
        <v>14</v>
      </c>
      <c r="C55" s="20">
        <f t="shared" si="0"/>
        <v>14</v>
      </c>
    </row>
    <row r="56" spans="1:3" s="20" customFormat="1" x14ac:dyDescent="0.3">
      <c r="A56" s="20">
        <v>7</v>
      </c>
      <c r="B56" s="20" t="s">
        <v>14</v>
      </c>
      <c r="C56" s="20">
        <f t="shared" si="0"/>
        <v>18</v>
      </c>
    </row>
    <row r="57" spans="1:3" s="20" customFormat="1" x14ac:dyDescent="0.3">
      <c r="A57" s="20">
        <v>8</v>
      </c>
      <c r="B57" s="20" t="s">
        <v>14</v>
      </c>
      <c r="C57" s="20">
        <f t="shared" si="0"/>
        <v>20</v>
      </c>
    </row>
    <row r="58" spans="1:3" s="20" customFormat="1" x14ac:dyDescent="0.3">
      <c r="A58" s="20">
        <v>9</v>
      </c>
      <c r="B58" s="20" t="s">
        <v>14</v>
      </c>
      <c r="C58" s="20">
        <f t="shared" si="0"/>
        <v>15</v>
      </c>
    </row>
    <row r="59" spans="1:3" s="20" customFormat="1" x14ac:dyDescent="0.3">
      <c r="A59" s="20">
        <v>10</v>
      </c>
      <c r="B59" s="20" t="s">
        <v>14</v>
      </c>
      <c r="C59" s="20">
        <f t="shared" si="0"/>
        <v>17</v>
      </c>
    </row>
    <row r="60" spans="1:3" s="20" customFormat="1" x14ac:dyDescent="0.3">
      <c r="A60" s="20">
        <v>11</v>
      </c>
      <c r="B60" s="20" t="s">
        <v>14</v>
      </c>
      <c r="C60" s="20">
        <f t="shared" si="0"/>
        <v>16</v>
      </c>
    </row>
    <row r="61" spans="1:3" s="20" customFormat="1" x14ac:dyDescent="0.3">
      <c r="A61" s="20">
        <v>12</v>
      </c>
      <c r="B61" s="20" t="s">
        <v>14</v>
      </c>
      <c r="C61" s="20">
        <f t="shared" si="0"/>
        <v>21</v>
      </c>
    </row>
    <row r="62" spans="1:3" s="20" customFormat="1" x14ac:dyDescent="0.3">
      <c r="A62" s="20">
        <v>13</v>
      </c>
      <c r="B62" s="20" t="s">
        <v>14</v>
      </c>
      <c r="C62" s="20">
        <f t="shared" si="0"/>
        <v>21</v>
      </c>
    </row>
    <row r="63" spans="1:3" s="20" customFormat="1" x14ac:dyDescent="0.3">
      <c r="A63" s="20">
        <v>14</v>
      </c>
      <c r="B63" s="20" t="s">
        <v>14</v>
      </c>
      <c r="C63" s="20">
        <f t="shared" si="0"/>
        <v>17</v>
      </c>
    </row>
    <row r="64" spans="1:3" s="20" customFormat="1" x14ac:dyDescent="0.3">
      <c r="A64" s="20">
        <v>15</v>
      </c>
      <c r="B64" s="20" t="s">
        <v>14</v>
      </c>
      <c r="C64" s="20">
        <f t="shared" si="0"/>
        <v>21</v>
      </c>
    </row>
    <row r="65" spans="1:3" s="20" customFormat="1" x14ac:dyDescent="0.3">
      <c r="A65" s="20">
        <v>16</v>
      </c>
      <c r="B65" s="20" t="s">
        <v>14</v>
      </c>
      <c r="C65" s="20">
        <f t="shared" si="0"/>
        <v>16</v>
      </c>
    </row>
    <row r="66" spans="1:3" s="20" customFormat="1" x14ac:dyDescent="0.3">
      <c r="A66" s="20">
        <v>17</v>
      </c>
      <c r="B66" s="20" t="s">
        <v>14</v>
      </c>
      <c r="C66" s="20">
        <f t="shared" si="0"/>
        <v>18</v>
      </c>
    </row>
    <row r="67" spans="1:3" s="11" customFormat="1" x14ac:dyDescent="0.3">
      <c r="A67" s="11">
        <v>18</v>
      </c>
      <c r="B67" s="11" t="s">
        <v>14</v>
      </c>
      <c r="C67" s="11">
        <f t="shared" si="0"/>
        <v>17</v>
      </c>
    </row>
    <row r="68" spans="1:3" x14ac:dyDescent="0.3">
      <c r="C68" s="22">
        <f>AVERAGE(C50:C67)</f>
        <v>17.666666666666668</v>
      </c>
    </row>
    <row r="70" spans="1:3" s="2" customFormat="1" x14ac:dyDescent="0.3">
      <c r="A70" s="2" t="s">
        <v>17</v>
      </c>
    </row>
    <row r="72" spans="1:3" s="8" customFormat="1" x14ac:dyDescent="0.3">
      <c r="A72" s="8" t="s">
        <v>0</v>
      </c>
      <c r="B72" s="7">
        <f>B3</f>
        <v>41717</v>
      </c>
      <c r="C72" s="7">
        <f>C3</f>
        <v>41724</v>
      </c>
    </row>
    <row r="73" spans="1:3" s="20" customFormat="1" x14ac:dyDescent="0.3">
      <c r="A73" s="20">
        <v>1</v>
      </c>
      <c r="B73" s="20">
        <f>B4-B27</f>
        <v>9</v>
      </c>
      <c r="C73" s="20">
        <f>C4-C27</f>
        <v>15</v>
      </c>
    </row>
    <row r="74" spans="1:3" s="20" customFormat="1" x14ac:dyDescent="0.3">
      <c r="A74" s="20">
        <v>2</v>
      </c>
      <c r="B74" s="20">
        <f t="shared" ref="B74:C90" si="1">B5-B28</f>
        <v>10</v>
      </c>
      <c r="C74" s="20">
        <f t="shared" si="1"/>
        <v>13</v>
      </c>
    </row>
    <row r="75" spans="1:3" s="20" customFormat="1" x14ac:dyDescent="0.3">
      <c r="A75" s="20">
        <v>3</v>
      </c>
      <c r="B75" s="20">
        <f t="shared" si="1"/>
        <v>11</v>
      </c>
      <c r="C75" s="20">
        <f t="shared" si="1"/>
        <v>15</v>
      </c>
    </row>
    <row r="76" spans="1:3" s="20" customFormat="1" x14ac:dyDescent="0.3">
      <c r="A76" s="20">
        <v>4</v>
      </c>
      <c r="B76" s="20">
        <f t="shared" si="1"/>
        <v>11</v>
      </c>
      <c r="C76" s="20">
        <f t="shared" si="1"/>
        <v>11</v>
      </c>
    </row>
    <row r="77" spans="1:3" s="20" customFormat="1" x14ac:dyDescent="0.3">
      <c r="A77" s="20">
        <v>5</v>
      </c>
      <c r="B77" s="20">
        <f t="shared" si="1"/>
        <v>10</v>
      </c>
      <c r="C77" s="20">
        <f t="shared" si="1"/>
        <v>12</v>
      </c>
    </row>
    <row r="78" spans="1:3" s="20" customFormat="1" x14ac:dyDescent="0.3">
      <c r="A78" s="20">
        <v>6</v>
      </c>
      <c r="B78" s="20">
        <f t="shared" si="1"/>
        <v>12</v>
      </c>
      <c r="C78" s="20">
        <f t="shared" si="1"/>
        <v>16</v>
      </c>
    </row>
    <row r="79" spans="1:3" s="20" customFormat="1" x14ac:dyDescent="0.3">
      <c r="A79" s="20">
        <v>7</v>
      </c>
      <c r="B79" s="20">
        <f t="shared" si="1"/>
        <v>10</v>
      </c>
      <c r="C79" s="20">
        <f t="shared" si="1"/>
        <v>12</v>
      </c>
    </row>
    <row r="80" spans="1:3" s="20" customFormat="1" x14ac:dyDescent="0.3">
      <c r="A80" s="20">
        <v>8</v>
      </c>
      <c r="B80" s="20">
        <f t="shared" si="1"/>
        <v>11</v>
      </c>
      <c r="C80" s="20">
        <f t="shared" si="1"/>
        <v>12</v>
      </c>
    </row>
    <row r="81" spans="1:3" s="20" customFormat="1" x14ac:dyDescent="0.3">
      <c r="A81" s="20">
        <v>9</v>
      </c>
      <c r="B81" s="20">
        <f t="shared" si="1"/>
        <v>10</v>
      </c>
      <c r="C81" s="20">
        <f t="shared" si="1"/>
        <v>16</v>
      </c>
    </row>
    <row r="82" spans="1:3" s="20" customFormat="1" x14ac:dyDescent="0.3">
      <c r="A82" s="20">
        <v>10</v>
      </c>
      <c r="B82" s="20">
        <f t="shared" si="1"/>
        <v>13</v>
      </c>
      <c r="C82" s="20">
        <f t="shared" si="1"/>
        <v>11</v>
      </c>
    </row>
    <row r="83" spans="1:3" s="20" customFormat="1" x14ac:dyDescent="0.3">
      <c r="A83" s="20">
        <v>11</v>
      </c>
      <c r="B83" s="20">
        <f t="shared" si="1"/>
        <v>13</v>
      </c>
      <c r="C83" s="20">
        <f t="shared" si="1"/>
        <v>10</v>
      </c>
    </row>
    <row r="84" spans="1:3" s="20" customFormat="1" x14ac:dyDescent="0.3">
      <c r="A84" s="20">
        <v>12</v>
      </c>
      <c r="B84" s="20">
        <f t="shared" si="1"/>
        <v>13</v>
      </c>
      <c r="C84" s="20">
        <f t="shared" si="1"/>
        <v>13</v>
      </c>
    </row>
    <row r="85" spans="1:3" s="20" customFormat="1" x14ac:dyDescent="0.3">
      <c r="A85" s="20">
        <v>13</v>
      </c>
      <c r="B85" s="20">
        <f t="shared" si="1"/>
        <v>12</v>
      </c>
      <c r="C85" s="20">
        <f t="shared" si="1"/>
        <v>12</v>
      </c>
    </row>
    <row r="86" spans="1:3" s="20" customFormat="1" x14ac:dyDescent="0.3">
      <c r="A86" s="20">
        <v>14</v>
      </c>
      <c r="B86" s="20">
        <f t="shared" si="1"/>
        <v>11</v>
      </c>
      <c r="C86" s="20">
        <f t="shared" si="1"/>
        <v>13</v>
      </c>
    </row>
    <row r="87" spans="1:3" s="20" customFormat="1" x14ac:dyDescent="0.3">
      <c r="A87" s="20">
        <v>15</v>
      </c>
      <c r="B87" s="20">
        <f t="shared" si="1"/>
        <v>11</v>
      </c>
      <c r="C87" s="20">
        <f t="shared" si="1"/>
        <v>12</v>
      </c>
    </row>
    <row r="88" spans="1:3" s="20" customFormat="1" x14ac:dyDescent="0.3">
      <c r="A88" s="20">
        <v>16</v>
      </c>
      <c r="B88" s="20">
        <f t="shared" si="1"/>
        <v>11</v>
      </c>
      <c r="C88" s="20">
        <f t="shared" si="1"/>
        <v>14</v>
      </c>
    </row>
    <row r="89" spans="1:3" s="20" customFormat="1" x14ac:dyDescent="0.3">
      <c r="A89" s="20">
        <v>17</v>
      </c>
      <c r="B89" s="20">
        <f t="shared" si="1"/>
        <v>13</v>
      </c>
      <c r="C89" s="20">
        <f t="shared" si="1"/>
        <v>13</v>
      </c>
    </row>
    <row r="90" spans="1:3" s="11" customFormat="1" x14ac:dyDescent="0.3">
      <c r="A90" s="11">
        <v>18</v>
      </c>
      <c r="B90" s="11">
        <f t="shared" si="1"/>
        <v>13</v>
      </c>
      <c r="C90" s="11">
        <f t="shared" si="1"/>
        <v>11</v>
      </c>
    </row>
    <row r="91" spans="1:3" x14ac:dyDescent="0.3">
      <c r="C91" s="22">
        <f>AVERAGE(C73:C90)</f>
        <v>12.833333333333334</v>
      </c>
    </row>
  </sheetData>
  <sortState ref="A2:E19">
    <sortCondition ref="A2:A19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Counts</vt:lpstr>
      <vt:lpstr>26-03-2014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Piumi Abeynayaka</dc:creator>
  <cp:lastModifiedBy>Piumi Abeynayaka</cp:lastModifiedBy>
  <dcterms:created xsi:type="dcterms:W3CDTF">2014-03-20T21:35:45Z</dcterms:created>
  <dcterms:modified xsi:type="dcterms:W3CDTF">2016-05-06T04:43:04Z</dcterms:modified>
</cp:coreProperties>
</file>