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umi\SkyDrive\McGill Academics\Honours\Tox test\"/>
    </mc:Choice>
  </mc:AlternateContent>
  <bookViews>
    <workbookView xWindow="0" yWindow="0" windowWidth="20490" windowHeight="7905" firstSheet="1" activeTab="6"/>
  </bookViews>
  <sheets>
    <sheet name="Refined 2 Results " sheetId="1" r:id="rId1"/>
    <sheet name="Chart1" sheetId="2" r:id="rId2"/>
    <sheet name="Chart2" sheetId="3" r:id="rId3"/>
    <sheet name="Raw data" sheetId="4" r:id="rId4"/>
    <sheet name="Cutdown data" sheetId="5" r:id="rId5"/>
    <sheet name="Percentages" sheetId="6" r:id="rId6"/>
    <sheet name="LCs" sheetId="8" r:id="rId7"/>
  </sheets>
  <definedNames>
    <definedName name="_xlnm._FilterDatabase" localSheetId="0" hidden="1">'Refined 2 Results '!$A$1:$I$21</definedName>
  </definedNames>
  <calcPr calcId="152511"/>
</workbook>
</file>

<file path=xl/calcChain.xml><?xml version="1.0" encoding="utf-8"?>
<calcChain xmlns="http://schemas.openxmlformats.org/spreadsheetml/2006/main">
  <c r="F27" i="8" l="1"/>
  <c r="F26" i="8"/>
  <c r="D27" i="8"/>
  <c r="D26" i="8"/>
  <c r="F25" i="8"/>
  <c r="D25" i="8"/>
  <c r="D24" i="8"/>
  <c r="F24" i="8"/>
  <c r="E2" i="6" l="1"/>
  <c r="F2" i="6"/>
  <c r="G2" i="6"/>
  <c r="H2" i="6"/>
  <c r="I2" i="6"/>
  <c r="J2" i="6"/>
  <c r="K2" i="6"/>
  <c r="E3" i="6"/>
  <c r="F3" i="6"/>
  <c r="G3" i="6"/>
  <c r="H3" i="6"/>
  <c r="I3" i="6"/>
  <c r="J3" i="6"/>
  <c r="K3" i="6"/>
  <c r="E4" i="6"/>
  <c r="F4" i="6"/>
  <c r="G4" i="6"/>
  <c r="H4" i="6"/>
  <c r="I4" i="6"/>
  <c r="J4" i="6"/>
  <c r="K4" i="6"/>
  <c r="E5" i="6"/>
  <c r="F5" i="6"/>
  <c r="G5" i="6"/>
  <c r="H5" i="6"/>
  <c r="I5" i="6"/>
  <c r="J5" i="6"/>
  <c r="K5" i="6"/>
  <c r="E6" i="6"/>
  <c r="F6" i="6"/>
  <c r="G6" i="6"/>
  <c r="H6" i="6"/>
  <c r="I6" i="6"/>
  <c r="J6" i="6"/>
  <c r="K6" i="6"/>
  <c r="E7" i="6"/>
  <c r="F7" i="6"/>
  <c r="G7" i="6"/>
  <c r="H7" i="6"/>
  <c r="I7" i="6"/>
  <c r="J7" i="6"/>
  <c r="K7" i="6"/>
  <c r="E8" i="6"/>
  <c r="F8" i="6"/>
  <c r="G8" i="6"/>
  <c r="H8" i="6"/>
  <c r="I8" i="6"/>
  <c r="J8" i="6"/>
  <c r="K8" i="6"/>
  <c r="E9" i="6"/>
  <c r="F9" i="6"/>
  <c r="G9" i="6"/>
  <c r="H9" i="6"/>
  <c r="I9" i="6"/>
  <c r="J9" i="6"/>
  <c r="K9" i="6"/>
  <c r="E10" i="6"/>
  <c r="F10" i="6"/>
  <c r="G10" i="6"/>
  <c r="H10" i="6"/>
  <c r="I10" i="6"/>
  <c r="J10" i="6"/>
  <c r="K10" i="6"/>
  <c r="E11" i="6"/>
  <c r="F11" i="6"/>
  <c r="G11" i="6"/>
  <c r="H11" i="6"/>
  <c r="I11" i="6"/>
  <c r="J11" i="6"/>
  <c r="K11" i="6"/>
  <c r="E12" i="6"/>
  <c r="F12" i="6"/>
  <c r="G12" i="6"/>
  <c r="H12" i="6"/>
  <c r="I12" i="6"/>
  <c r="J12" i="6"/>
  <c r="K12" i="6"/>
  <c r="E13" i="6"/>
  <c r="F13" i="6"/>
  <c r="G13" i="6"/>
  <c r="H13" i="6"/>
  <c r="I13" i="6"/>
  <c r="J13" i="6"/>
  <c r="K13" i="6"/>
  <c r="E14" i="6"/>
  <c r="F14" i="6"/>
  <c r="G14" i="6"/>
  <c r="H14" i="6"/>
  <c r="I14" i="6"/>
  <c r="J14" i="6"/>
  <c r="K14" i="6"/>
  <c r="E15" i="6"/>
  <c r="F15" i="6"/>
  <c r="G15" i="6"/>
  <c r="H15" i="6"/>
  <c r="I15" i="6"/>
  <c r="J15" i="6"/>
  <c r="K15" i="6"/>
  <c r="E16" i="6"/>
  <c r="F16" i="6"/>
  <c r="G16" i="6"/>
  <c r="H16" i="6"/>
  <c r="I16" i="6"/>
  <c r="J16" i="6"/>
  <c r="K16" i="6"/>
  <c r="E17" i="6"/>
  <c r="F17" i="6"/>
  <c r="G17" i="6"/>
  <c r="H17" i="6"/>
  <c r="I17" i="6"/>
  <c r="J17" i="6"/>
  <c r="K17" i="6"/>
  <c r="E18" i="6"/>
  <c r="F18" i="6"/>
  <c r="G18" i="6"/>
  <c r="H18" i="6"/>
  <c r="I18" i="6"/>
  <c r="J18" i="6"/>
  <c r="K18" i="6"/>
  <c r="E19" i="6"/>
  <c r="F19" i="6"/>
  <c r="G19" i="6"/>
  <c r="H19" i="6"/>
  <c r="I19" i="6"/>
  <c r="J19" i="6"/>
  <c r="K19" i="6"/>
  <c r="E20" i="6"/>
  <c r="F20" i="6"/>
  <c r="G20" i="6"/>
  <c r="H20" i="6"/>
  <c r="I20" i="6"/>
  <c r="J20" i="6"/>
  <c r="K20" i="6"/>
  <c r="E21" i="6"/>
  <c r="F21" i="6"/>
  <c r="G21" i="6"/>
  <c r="H21" i="6"/>
  <c r="I21" i="6"/>
  <c r="J21" i="6"/>
  <c r="K21" i="6"/>
  <c r="E22" i="6"/>
  <c r="F22" i="6"/>
  <c r="G22" i="6"/>
  <c r="H22" i="6"/>
  <c r="I22" i="6"/>
  <c r="J22" i="6"/>
  <c r="K22" i="6"/>
  <c r="E23" i="6"/>
  <c r="F23" i="6"/>
  <c r="G23" i="6"/>
  <c r="H23" i="6"/>
  <c r="I23" i="6"/>
  <c r="J23" i="6"/>
  <c r="K23" i="6"/>
  <c r="E24" i="6"/>
  <c r="F24" i="6"/>
  <c r="G24" i="6"/>
  <c r="H24" i="6"/>
  <c r="I24" i="6"/>
  <c r="J24" i="6"/>
  <c r="K24" i="6"/>
  <c r="E25" i="6"/>
  <c r="F25" i="6"/>
  <c r="G25" i="6"/>
  <c r="H25" i="6"/>
  <c r="I25" i="6"/>
  <c r="J25" i="6"/>
  <c r="K25" i="6"/>
  <c r="E26" i="6"/>
  <c r="F26" i="6"/>
  <c r="G26" i="6"/>
  <c r="H26" i="6"/>
  <c r="I26" i="6"/>
  <c r="J26" i="6"/>
  <c r="K26" i="6"/>
  <c r="E27" i="6"/>
  <c r="F27" i="6"/>
  <c r="G27" i="6"/>
  <c r="H27" i="6"/>
  <c r="I27" i="6"/>
  <c r="J27" i="6"/>
  <c r="K27" i="6"/>
  <c r="E28" i="6"/>
  <c r="F28" i="6"/>
  <c r="G28" i="6"/>
  <c r="H28" i="6"/>
  <c r="I28" i="6"/>
  <c r="J28" i="6"/>
  <c r="K28" i="6"/>
  <c r="E29" i="6"/>
  <c r="F29" i="6"/>
  <c r="G29" i="6"/>
  <c r="H29" i="6"/>
  <c r="I29" i="6"/>
  <c r="J29" i="6"/>
  <c r="K29" i="6"/>
  <c r="E30" i="6"/>
  <c r="F30" i="6"/>
  <c r="G30" i="6"/>
  <c r="H30" i="6"/>
  <c r="I30" i="6"/>
  <c r="J30" i="6"/>
  <c r="K30" i="6"/>
  <c r="E31" i="6"/>
  <c r="F31" i="6"/>
  <c r="G31" i="6"/>
  <c r="H31" i="6"/>
  <c r="I31" i="6"/>
  <c r="J31" i="6"/>
  <c r="K31" i="6"/>
  <c r="E32" i="6"/>
  <c r="F32" i="6"/>
  <c r="G32" i="6"/>
  <c r="H32" i="6"/>
  <c r="I32" i="6"/>
  <c r="J32" i="6"/>
  <c r="K32" i="6"/>
  <c r="E33" i="6"/>
  <c r="F33" i="6"/>
  <c r="G33" i="6"/>
  <c r="H33" i="6"/>
  <c r="I33" i="6"/>
  <c r="J33" i="6"/>
  <c r="K33" i="6"/>
  <c r="E34" i="6"/>
  <c r="F34" i="6"/>
  <c r="G34" i="6"/>
  <c r="H34" i="6"/>
  <c r="I34" i="6"/>
  <c r="J34" i="6"/>
  <c r="K34" i="6"/>
  <c r="E35" i="6"/>
  <c r="F35" i="6"/>
  <c r="G35" i="6"/>
  <c r="H35" i="6"/>
  <c r="I35" i="6"/>
  <c r="J35" i="6"/>
  <c r="K35" i="6"/>
  <c r="E36" i="6"/>
  <c r="F36" i="6"/>
  <c r="G36" i="6"/>
  <c r="H36" i="6"/>
  <c r="I36" i="6"/>
  <c r="J36" i="6"/>
  <c r="K36" i="6"/>
  <c r="E37" i="6"/>
  <c r="F37" i="6"/>
  <c r="G37" i="6"/>
  <c r="H37" i="6"/>
  <c r="I37" i="6"/>
  <c r="J37" i="6"/>
  <c r="K37" i="6"/>
  <c r="E38" i="6"/>
  <c r="F38" i="6"/>
  <c r="G38" i="6"/>
  <c r="H38" i="6"/>
  <c r="I38" i="6"/>
  <c r="J38" i="6"/>
  <c r="K38" i="6"/>
  <c r="E39" i="6"/>
  <c r="F39" i="6"/>
  <c r="G39" i="6"/>
  <c r="H39" i="6"/>
  <c r="I39" i="6"/>
  <c r="J39" i="6"/>
  <c r="K39" i="6"/>
  <c r="E40" i="6"/>
  <c r="F40" i="6"/>
  <c r="G40" i="6"/>
  <c r="H40" i="6"/>
  <c r="I40" i="6"/>
  <c r="J40" i="6"/>
  <c r="K40" i="6"/>
  <c r="E41" i="6"/>
  <c r="F41" i="6"/>
  <c r="G41" i="6"/>
  <c r="H41" i="6"/>
  <c r="I41" i="6"/>
  <c r="J41" i="6"/>
  <c r="K41" i="6"/>
  <c r="E42" i="6"/>
  <c r="F42" i="6"/>
  <c r="G42" i="6"/>
  <c r="H42" i="6"/>
  <c r="I42" i="6"/>
  <c r="J42" i="6"/>
  <c r="K4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2" i="6"/>
  <c r="I54" i="1" l="1"/>
  <c r="C54" i="1"/>
  <c r="H54" i="1"/>
  <c r="G54" i="1"/>
  <c r="F54" i="1"/>
  <c r="E54" i="1"/>
  <c r="D54" i="1"/>
  <c r="B54" i="1"/>
  <c r="I23" i="1"/>
  <c r="H23" i="1"/>
  <c r="G23" i="1"/>
  <c r="F23" i="1"/>
  <c r="E23" i="1"/>
  <c r="D23" i="1"/>
  <c r="C23" i="1"/>
  <c r="B23" i="1"/>
  <c r="C67" i="1"/>
  <c r="D67" i="1"/>
  <c r="E67" i="1"/>
  <c r="F67" i="1"/>
  <c r="G67" i="1"/>
  <c r="H67" i="1"/>
  <c r="I67" i="1"/>
  <c r="B67" i="1"/>
  <c r="D60" i="1"/>
  <c r="H60" i="1"/>
  <c r="G60" i="1"/>
  <c r="F60" i="1"/>
  <c r="E60" i="1"/>
  <c r="B60" i="1"/>
  <c r="H70" i="1"/>
  <c r="G70" i="1"/>
  <c r="F70" i="1"/>
  <c r="E70" i="1"/>
  <c r="D70" i="1"/>
  <c r="C70" i="1"/>
  <c r="B70" i="1"/>
  <c r="H63" i="1"/>
  <c r="G63" i="1"/>
  <c r="F63" i="1"/>
  <c r="E63" i="1"/>
  <c r="B63" i="1"/>
  <c r="I57" i="1"/>
  <c r="H57" i="1"/>
  <c r="G57" i="1"/>
  <c r="F57" i="1"/>
  <c r="E57" i="1"/>
  <c r="D57" i="1"/>
  <c r="B57" i="1"/>
  <c r="I51" i="1"/>
  <c r="H51" i="1"/>
  <c r="G51" i="1"/>
  <c r="F51" i="1"/>
  <c r="E51" i="1"/>
  <c r="D51" i="1"/>
  <c r="C51" i="1"/>
  <c r="B51" i="1"/>
  <c r="I45" i="1"/>
  <c r="H45" i="1"/>
  <c r="G45" i="1"/>
  <c r="F45" i="1"/>
  <c r="E45" i="1"/>
  <c r="D45" i="1"/>
  <c r="C45" i="1"/>
  <c r="B45" i="1"/>
  <c r="H48" i="1"/>
  <c r="G48" i="1"/>
  <c r="F48" i="1"/>
  <c r="E48" i="1"/>
  <c r="B48" i="1"/>
  <c r="C39" i="1"/>
  <c r="I39" i="1"/>
  <c r="H39" i="1"/>
  <c r="G39" i="1"/>
  <c r="F39" i="1"/>
  <c r="E39" i="1"/>
  <c r="D39" i="1"/>
  <c r="B39" i="1"/>
  <c r="I42" i="1"/>
  <c r="H42" i="1"/>
  <c r="G42" i="1"/>
  <c r="F42" i="1"/>
  <c r="E42" i="1"/>
  <c r="D42" i="1"/>
  <c r="B42" i="1"/>
  <c r="D36" i="1"/>
  <c r="E36" i="1"/>
  <c r="F36" i="1"/>
  <c r="G36" i="1"/>
  <c r="H36" i="1"/>
  <c r="I36" i="1"/>
  <c r="B36" i="1"/>
  <c r="I31" i="1"/>
  <c r="H31" i="1"/>
  <c r="G31" i="1"/>
  <c r="F31" i="1"/>
  <c r="E31" i="1"/>
  <c r="D31" i="1"/>
  <c r="C31" i="1"/>
  <c r="B31" i="1"/>
  <c r="H27" i="1"/>
  <c r="G27" i="1"/>
  <c r="F27" i="1"/>
  <c r="E27" i="1"/>
  <c r="D27" i="1"/>
  <c r="C27" i="1"/>
  <c r="B27" i="1"/>
  <c r="I27" i="1"/>
  <c r="I17" i="1"/>
  <c r="H17" i="1"/>
  <c r="G17" i="1"/>
  <c r="F17" i="1"/>
  <c r="E17" i="1"/>
  <c r="D17" i="1"/>
  <c r="C17" i="1"/>
  <c r="B17" i="1"/>
  <c r="I20" i="1"/>
  <c r="H20" i="1"/>
  <c r="G20" i="1"/>
  <c r="F20" i="1"/>
  <c r="E20" i="1"/>
  <c r="B20" i="1"/>
  <c r="I14" i="1"/>
  <c r="H14" i="1"/>
  <c r="G14" i="1"/>
  <c r="F14" i="1"/>
  <c r="E14" i="1"/>
  <c r="D14" i="1"/>
  <c r="C14" i="1"/>
  <c r="B14" i="1"/>
  <c r="I11" i="1"/>
  <c r="H11" i="1"/>
  <c r="G11" i="1"/>
  <c r="F11" i="1"/>
  <c r="B11" i="1"/>
  <c r="C8" i="1"/>
  <c r="D8" i="1"/>
  <c r="E8" i="1"/>
  <c r="F8" i="1"/>
  <c r="G8" i="1"/>
  <c r="H8" i="1"/>
  <c r="I8" i="1"/>
  <c r="B8" i="1"/>
</calcChain>
</file>

<file path=xl/sharedStrings.xml><?xml version="1.0" encoding="utf-8"?>
<sst xmlns="http://schemas.openxmlformats.org/spreadsheetml/2006/main" count="538" uniqueCount="82">
  <si>
    <t>Concentration ug/L</t>
  </si>
  <si>
    <t>Label</t>
  </si>
  <si>
    <t>Actual Concentration</t>
  </si>
  <si>
    <t>% Mortality - 5 neonates used</t>
  </si>
  <si>
    <t>Lake</t>
  </si>
  <si>
    <t>Clear Lake 20</t>
  </si>
  <si>
    <t>Clear lake 29</t>
  </si>
  <si>
    <t>Deep Lake 24</t>
  </si>
  <si>
    <t>Deep Lake 29</t>
  </si>
  <si>
    <t>Long Little Lake 1</t>
  </si>
  <si>
    <t>Long Little Lake 15</t>
  </si>
  <si>
    <t>Sportsman Lake 19</t>
  </si>
  <si>
    <t>Pond</t>
  </si>
  <si>
    <t>Bridge North Pond 2</t>
  </si>
  <si>
    <t>Disputed Pond 40</t>
  </si>
  <si>
    <t>Dump Pond 3</t>
  </si>
  <si>
    <t>Dump Pond 4</t>
  </si>
  <si>
    <t>St. Michaels Pond 4</t>
  </si>
  <si>
    <t>Green Chalk Lake 11</t>
  </si>
  <si>
    <t>Bridge North Pond 29</t>
  </si>
  <si>
    <t>Center Pond 10</t>
  </si>
  <si>
    <t>Center Pond 11</t>
  </si>
  <si>
    <t>Solomon Pond 7</t>
  </si>
  <si>
    <t>St. Michaels Pond 3</t>
  </si>
  <si>
    <t>Top Pond 10</t>
  </si>
  <si>
    <t>Top Pond 15</t>
  </si>
  <si>
    <t>Average</t>
  </si>
  <si>
    <t>Check date</t>
  </si>
  <si>
    <t>Check time</t>
  </si>
  <si>
    <t>Initials</t>
  </si>
  <si>
    <t>Type</t>
  </si>
  <si>
    <t>Habitat</t>
  </si>
  <si>
    <t>Rep</t>
  </si>
  <si>
    <t>Set-up date</t>
  </si>
  <si>
    <t>Set-up time</t>
  </si>
  <si>
    <t>BN 2</t>
  </si>
  <si>
    <t>PA</t>
  </si>
  <si>
    <t>BN 29</t>
  </si>
  <si>
    <t>SF</t>
  </si>
  <si>
    <t>C 10</t>
  </si>
  <si>
    <t>C 11</t>
  </si>
  <si>
    <t>DISP 40</t>
  </si>
  <si>
    <t>DISP 9</t>
  </si>
  <si>
    <t>DP 3</t>
  </si>
  <si>
    <t>DP 4</t>
  </si>
  <si>
    <t>SOLO 7</t>
  </si>
  <si>
    <t>SOLO 50</t>
  </si>
  <si>
    <t>STM 3</t>
  </si>
  <si>
    <t>STM 4</t>
  </si>
  <si>
    <t>T 10</t>
  </si>
  <si>
    <t>T 15</t>
  </si>
  <si>
    <t>CL 20</t>
  </si>
  <si>
    <t>CL 29</t>
  </si>
  <si>
    <t>DL 24</t>
  </si>
  <si>
    <t>DL 29</t>
  </si>
  <si>
    <t>GN 11</t>
  </si>
  <si>
    <t>GN 12</t>
  </si>
  <si>
    <t>LL 1</t>
  </si>
  <si>
    <t>LL 15</t>
  </si>
  <si>
    <t>SL 19</t>
  </si>
  <si>
    <t>NA</t>
  </si>
  <si>
    <t>LC10</t>
  </si>
  <si>
    <t>LC50</t>
  </si>
  <si>
    <t>AVG</t>
  </si>
  <si>
    <t>STDEV</t>
  </si>
  <si>
    <t>STDEV ponds</t>
  </si>
  <si>
    <t>Clone line</t>
  </si>
  <si>
    <t>BN</t>
  </si>
  <si>
    <t>C</t>
  </si>
  <si>
    <t>DP</t>
  </si>
  <si>
    <t>SOLO</t>
  </si>
  <si>
    <t>STM</t>
  </si>
  <si>
    <t>T</t>
  </si>
  <si>
    <t>CL</t>
  </si>
  <si>
    <t>DL</t>
  </si>
  <si>
    <t>GN</t>
  </si>
  <si>
    <t>LL</t>
  </si>
  <si>
    <t>SL</t>
  </si>
  <si>
    <t>Disp</t>
  </si>
  <si>
    <t xml:space="preserve"> </t>
  </si>
  <si>
    <t>LC10 SE</t>
  </si>
  <si>
    <t>LC50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</si>
</sst>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mbria"/>
      <family val="1"/>
    </font>
    <font>
      <b/>
      <sz val="12"/>
      <color theme="1"/>
      <name val="Times New Roman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0" borderId="0" xfId="0" applyFont="1"/>
    <xf numFmtId="0" fontId="0" fillId="6" borderId="0" xfId="0" applyFill="1"/>
    <xf numFmtId="0" fontId="4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7" fontId="2" fillId="0" borderId="2" xfId="0" applyNumberFormat="1" applyFont="1" applyBorder="1" applyAlignment="1">
      <alignment vertical="center" wrapText="1"/>
    </xf>
    <xf numFmtId="18" fontId="2" fillId="0" borderId="2" xfId="0" applyNumberFormat="1" applyFont="1" applyBorder="1" applyAlignment="1">
      <alignment vertical="center" wrapText="1"/>
    </xf>
    <xf numFmtId="17" fontId="2" fillId="7" borderId="2" xfId="0" applyNumberFormat="1" applyFont="1" applyFill="1" applyBorder="1" applyAlignment="1">
      <alignment vertical="center" wrapText="1"/>
    </xf>
    <xf numFmtId="18" fontId="2" fillId="7" borderId="2" xfId="0" applyNumberFormat="1" applyFont="1" applyFill="1" applyBorder="1" applyAlignment="1">
      <alignment vertical="center" wrapText="1"/>
    </xf>
    <xf numFmtId="17" fontId="2" fillId="0" borderId="4" xfId="0" applyNumberFormat="1" applyFont="1" applyBorder="1" applyAlignment="1">
      <alignment vertical="center" wrapText="1"/>
    </xf>
    <xf numFmtId="17" fontId="2" fillId="7" borderId="4" xfId="0" applyNumberFormat="1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8" fontId="2" fillId="0" borderId="4" xfId="0" applyNumberFormat="1" applyFont="1" applyBorder="1" applyAlignment="1">
      <alignment vertical="center" wrapText="1"/>
    </xf>
    <xf numFmtId="18" fontId="2" fillId="7" borderId="4" xfId="0" applyNumberFormat="1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 20</c:v>
          </c:tx>
          <c:invertIfNegative val="0"/>
          <c:cat>
            <c:numRef>
              <c:f>'Refined 2 Results '!$F$2:$I$2</c:f>
              <c:numCache>
                <c:formatCode>General</c:formatCode>
                <c:ptCount val="4"/>
                <c:pt idx="0">
                  <c:v>168</c:v>
                </c:pt>
                <c:pt idx="1">
                  <c:v>174</c:v>
                </c:pt>
                <c:pt idx="2">
                  <c:v>180</c:v>
                </c:pt>
                <c:pt idx="3">
                  <c:v>186</c:v>
                </c:pt>
              </c:numCache>
            </c:numRef>
          </c:cat>
          <c:val>
            <c:numRef>
              <c:f>'Refined 2 Results '!$F$8:$I$8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90</c:v>
                </c:pt>
                <c:pt idx="3">
                  <c:v>90</c:v>
                </c:pt>
              </c:numCache>
            </c:numRef>
          </c:val>
        </c:ser>
        <c:ser>
          <c:idx val="2"/>
          <c:order val="1"/>
          <c:tx>
            <c:v>DL 24</c:v>
          </c:tx>
          <c:invertIfNegative val="0"/>
          <c:cat>
            <c:numRef>
              <c:f>'Refined 2 Results '!$F$2:$I$2</c:f>
              <c:numCache>
                <c:formatCode>General</c:formatCode>
                <c:ptCount val="4"/>
                <c:pt idx="0">
                  <c:v>168</c:v>
                </c:pt>
                <c:pt idx="1">
                  <c:v>174</c:v>
                </c:pt>
                <c:pt idx="2">
                  <c:v>180</c:v>
                </c:pt>
                <c:pt idx="3">
                  <c:v>186</c:v>
                </c:pt>
              </c:numCache>
            </c:numRef>
          </c:cat>
          <c:val>
            <c:numRef>
              <c:f>'Refined 2 Results '!$F$14:$I$14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80</c:v>
                </c:pt>
                <c:pt idx="3">
                  <c:v>80</c:v>
                </c:pt>
              </c:numCache>
            </c:numRef>
          </c:val>
        </c:ser>
        <c:ser>
          <c:idx val="4"/>
          <c:order val="2"/>
          <c:tx>
            <c:v>LL 1</c:v>
          </c:tx>
          <c:invertIfNegative val="0"/>
          <c:cat>
            <c:numRef>
              <c:f>'Refined 2 Results '!$F$2:$I$2</c:f>
              <c:numCache>
                <c:formatCode>General</c:formatCode>
                <c:ptCount val="4"/>
                <c:pt idx="0">
                  <c:v>168</c:v>
                </c:pt>
                <c:pt idx="1">
                  <c:v>174</c:v>
                </c:pt>
                <c:pt idx="2">
                  <c:v>180</c:v>
                </c:pt>
                <c:pt idx="3">
                  <c:v>186</c:v>
                </c:pt>
              </c:numCache>
            </c:numRef>
          </c:cat>
          <c:val>
            <c:numRef>
              <c:f>'Refined 2 Results '!$F$23:$I$23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80</c:v>
                </c:pt>
                <c:pt idx="3">
                  <c:v>100</c:v>
                </c:pt>
              </c:numCache>
            </c:numRef>
          </c:val>
        </c:ser>
        <c:ser>
          <c:idx val="5"/>
          <c:order val="3"/>
          <c:tx>
            <c:v>SL 19</c:v>
          </c:tx>
          <c:invertIfNegative val="0"/>
          <c:cat>
            <c:numRef>
              <c:f>'Refined 2 Results '!$F$2:$I$2</c:f>
              <c:numCache>
                <c:formatCode>General</c:formatCode>
                <c:ptCount val="4"/>
                <c:pt idx="0">
                  <c:v>168</c:v>
                </c:pt>
                <c:pt idx="1">
                  <c:v>174</c:v>
                </c:pt>
                <c:pt idx="2">
                  <c:v>180</c:v>
                </c:pt>
                <c:pt idx="3">
                  <c:v>186</c:v>
                </c:pt>
              </c:numCache>
            </c:numRef>
          </c:cat>
          <c:val>
            <c:numRef>
              <c:f>'Refined 2 Results '!$F$31:$I$31</c:f>
              <c:numCache>
                <c:formatCode>General</c:formatCode>
                <c:ptCount val="4"/>
                <c:pt idx="0">
                  <c:v>0</c:v>
                </c:pt>
                <c:pt idx="1">
                  <c:v>53.333333333333336</c:v>
                </c:pt>
                <c:pt idx="2">
                  <c:v>60</c:v>
                </c:pt>
                <c:pt idx="3">
                  <c:v>40</c:v>
                </c:pt>
              </c:numCache>
            </c:numRef>
          </c:val>
        </c:ser>
        <c:ser>
          <c:idx val="1"/>
          <c:order val="4"/>
          <c:tx>
            <c:v>LL 15</c:v>
          </c:tx>
          <c:invertIfNegative val="0"/>
          <c:val>
            <c:numRef>
              <c:f>'Refined 2 Results '!$F$27:$I$27</c:f>
              <c:numCache>
                <c:formatCode>General</c:formatCode>
                <c:ptCount val="4"/>
                <c:pt idx="0">
                  <c:v>6.666666666666667</c:v>
                </c:pt>
                <c:pt idx="1">
                  <c:v>40</c:v>
                </c:pt>
                <c:pt idx="2">
                  <c:v>63.333333333333336</c:v>
                </c:pt>
                <c:pt idx="3">
                  <c:v>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273352"/>
        <c:axId val="366273744"/>
      </c:barChart>
      <c:catAx>
        <c:axId val="366273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6273744"/>
        <c:crosses val="autoZero"/>
        <c:auto val="1"/>
        <c:lblAlgn val="ctr"/>
        <c:lblOffset val="100"/>
        <c:noMultiLvlLbl val="0"/>
      </c:catAx>
      <c:valAx>
        <c:axId val="36627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6273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BN 2</c:v>
          </c:tx>
          <c:invertIfNegative val="0"/>
          <c:cat>
            <c:numRef>
              <c:f>'Refined 2 Results '!$F$2:$I$2</c:f>
              <c:numCache>
                <c:formatCode>General</c:formatCode>
                <c:ptCount val="4"/>
                <c:pt idx="0">
                  <c:v>168</c:v>
                </c:pt>
                <c:pt idx="1">
                  <c:v>174</c:v>
                </c:pt>
                <c:pt idx="2">
                  <c:v>180</c:v>
                </c:pt>
                <c:pt idx="3">
                  <c:v>186</c:v>
                </c:pt>
              </c:numCache>
            </c:numRef>
          </c:cat>
          <c:val>
            <c:numRef>
              <c:f>'Refined 2 Results '!$F$36:$I$36</c:f>
              <c:numCache>
                <c:formatCode>General</c:formatCode>
                <c:ptCount val="4"/>
                <c:pt idx="0">
                  <c:v>0</c:v>
                </c:pt>
                <c:pt idx="1">
                  <c:v>80</c:v>
                </c:pt>
                <c:pt idx="2">
                  <c:v>90</c:v>
                </c:pt>
                <c:pt idx="3">
                  <c:v>80</c:v>
                </c:pt>
              </c:numCache>
            </c:numRef>
          </c:val>
        </c:ser>
        <c:ser>
          <c:idx val="2"/>
          <c:order val="1"/>
          <c:tx>
            <c:v>C 10</c:v>
          </c:tx>
          <c:spPr>
            <a:solidFill>
              <a:srgbClr val="92D050"/>
            </a:solidFill>
          </c:spPr>
          <c:invertIfNegative val="0"/>
          <c:cat>
            <c:numRef>
              <c:f>'Refined 2 Results '!$F$2:$I$2</c:f>
              <c:numCache>
                <c:formatCode>General</c:formatCode>
                <c:ptCount val="4"/>
                <c:pt idx="0">
                  <c:v>168</c:v>
                </c:pt>
                <c:pt idx="1">
                  <c:v>174</c:v>
                </c:pt>
                <c:pt idx="2">
                  <c:v>180</c:v>
                </c:pt>
                <c:pt idx="3">
                  <c:v>186</c:v>
                </c:pt>
              </c:numCache>
            </c:numRef>
          </c:cat>
          <c:val>
            <c:numRef>
              <c:f>'Refined 2 Results '!$F$42:$I$42</c:f>
              <c:numCache>
                <c:formatCode>General</c:formatCode>
                <c:ptCount val="4"/>
                <c:pt idx="0">
                  <c:v>10</c:v>
                </c:pt>
                <c:pt idx="1">
                  <c:v>60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</c:ser>
        <c:ser>
          <c:idx val="3"/>
          <c:order val="2"/>
          <c:tx>
            <c:v>C 11</c:v>
          </c:tx>
          <c:invertIfNegative val="0"/>
          <c:cat>
            <c:numRef>
              <c:f>'Refined 2 Results '!$F$2:$I$2</c:f>
              <c:numCache>
                <c:formatCode>General</c:formatCode>
                <c:ptCount val="4"/>
                <c:pt idx="0">
                  <c:v>168</c:v>
                </c:pt>
                <c:pt idx="1">
                  <c:v>174</c:v>
                </c:pt>
                <c:pt idx="2">
                  <c:v>180</c:v>
                </c:pt>
                <c:pt idx="3">
                  <c:v>186</c:v>
                </c:pt>
              </c:numCache>
            </c:numRef>
          </c:cat>
          <c:val>
            <c:numRef>
              <c:f>'Refined 2 Results '!$F$45:$I$45</c:f>
              <c:numCache>
                <c:formatCode>General</c:formatCode>
                <c:ptCount val="4"/>
                <c:pt idx="0">
                  <c:v>50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</c:ser>
        <c:ser>
          <c:idx val="5"/>
          <c:order val="3"/>
          <c:tx>
            <c:v>DP 3</c:v>
          </c:tx>
          <c:invertIfNegative val="0"/>
          <c:cat>
            <c:numRef>
              <c:f>'Refined 2 Results '!$F$2:$I$2</c:f>
              <c:numCache>
                <c:formatCode>General</c:formatCode>
                <c:ptCount val="4"/>
                <c:pt idx="0">
                  <c:v>168</c:v>
                </c:pt>
                <c:pt idx="1">
                  <c:v>174</c:v>
                </c:pt>
                <c:pt idx="2">
                  <c:v>180</c:v>
                </c:pt>
                <c:pt idx="3">
                  <c:v>186</c:v>
                </c:pt>
              </c:numCache>
            </c:numRef>
          </c:cat>
          <c:val>
            <c:numRef>
              <c:f>'Refined 2 Results '!$F$51:$I$51</c:f>
              <c:numCache>
                <c:formatCode>General</c:formatCode>
                <c:ptCount val="4"/>
                <c:pt idx="0">
                  <c:v>0</c:v>
                </c:pt>
                <c:pt idx="1">
                  <c:v>20</c:v>
                </c:pt>
                <c:pt idx="2">
                  <c:v>60</c:v>
                </c:pt>
                <c:pt idx="3">
                  <c:v>40</c:v>
                </c:pt>
              </c:numCache>
            </c:numRef>
          </c:val>
        </c:ser>
        <c:ser>
          <c:idx val="6"/>
          <c:order val="4"/>
          <c:tx>
            <c:v>STM 3</c:v>
          </c:tx>
          <c:invertIfNegative val="0"/>
          <c:cat>
            <c:numRef>
              <c:f>'Refined 2 Results '!$F$2:$I$2</c:f>
              <c:numCache>
                <c:formatCode>General</c:formatCode>
                <c:ptCount val="4"/>
                <c:pt idx="0">
                  <c:v>168</c:v>
                </c:pt>
                <c:pt idx="1">
                  <c:v>174</c:v>
                </c:pt>
                <c:pt idx="2">
                  <c:v>180</c:v>
                </c:pt>
                <c:pt idx="3">
                  <c:v>186</c:v>
                </c:pt>
              </c:numCache>
            </c:numRef>
          </c:cat>
          <c:val>
            <c:numRef>
              <c:f>'Refined 2 Results '!$F$60:$H$60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100</c:v>
                </c:pt>
              </c:numCache>
            </c:numRef>
          </c:val>
        </c:ser>
        <c:ser>
          <c:idx val="8"/>
          <c:order val="5"/>
          <c:tx>
            <c:v>T 10</c:v>
          </c:tx>
          <c:spPr>
            <a:solidFill>
              <a:srgbClr val="C00000"/>
            </a:solidFill>
          </c:spPr>
          <c:invertIfNegative val="0"/>
          <c:cat>
            <c:numRef>
              <c:f>'Refined 2 Results '!$F$2:$I$2</c:f>
              <c:numCache>
                <c:formatCode>General</c:formatCode>
                <c:ptCount val="4"/>
                <c:pt idx="0">
                  <c:v>168</c:v>
                </c:pt>
                <c:pt idx="1">
                  <c:v>174</c:v>
                </c:pt>
                <c:pt idx="2">
                  <c:v>180</c:v>
                </c:pt>
                <c:pt idx="3">
                  <c:v>186</c:v>
                </c:pt>
              </c:numCache>
            </c:numRef>
          </c:cat>
          <c:val>
            <c:numRef>
              <c:f>'Refined 2 Results '!$F$67:$I$67</c:f>
              <c:numCache>
                <c:formatCode>General</c:formatCode>
                <c:ptCount val="4"/>
                <c:pt idx="0">
                  <c:v>0</c:v>
                </c:pt>
                <c:pt idx="1">
                  <c:v>53.333333333333336</c:v>
                </c:pt>
                <c:pt idx="2">
                  <c:v>73.333333333333329</c:v>
                </c:pt>
                <c:pt idx="3">
                  <c:v>90</c:v>
                </c:pt>
              </c:numCache>
            </c:numRef>
          </c:val>
        </c:ser>
        <c:ser>
          <c:idx val="7"/>
          <c:order val="6"/>
          <c:tx>
            <c:v>DP 4</c:v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cat>
            <c:numRef>
              <c:f>'Refined 2 Results '!$F$2:$I$2</c:f>
              <c:numCache>
                <c:formatCode>General</c:formatCode>
                <c:ptCount val="4"/>
                <c:pt idx="0">
                  <c:v>168</c:v>
                </c:pt>
                <c:pt idx="1">
                  <c:v>174</c:v>
                </c:pt>
                <c:pt idx="2">
                  <c:v>180</c:v>
                </c:pt>
                <c:pt idx="3">
                  <c:v>186</c:v>
                </c:pt>
              </c:numCache>
            </c:numRef>
          </c:cat>
          <c:val>
            <c:numRef>
              <c:f>'Refined 2 Results '!$F$54:$I$54</c:f>
              <c:numCache>
                <c:formatCode>General</c:formatCode>
                <c:ptCount val="4"/>
                <c:pt idx="0">
                  <c:v>0</c:v>
                </c:pt>
                <c:pt idx="1">
                  <c:v>70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554928"/>
        <c:axId val="365555320"/>
      </c:barChart>
      <c:catAx>
        <c:axId val="36555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5555320"/>
        <c:crosses val="autoZero"/>
        <c:auto val="1"/>
        <c:lblAlgn val="ctr"/>
        <c:lblOffset val="100"/>
        <c:noMultiLvlLbl val="0"/>
      </c:catAx>
      <c:valAx>
        <c:axId val="36555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554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23381452318459"/>
          <c:y val="5.0925925925925923E-2"/>
          <c:w val="0.83021062992125982"/>
          <c:h val="0.6803772965879265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LCs!$F$1</c:f>
              <c:strCache>
                <c:ptCount val="1"/>
                <c:pt idx="0">
                  <c:v>LC10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LCs!$G$2:$G$22</c:f>
                <c:numCache>
                  <c:formatCode>General</c:formatCode>
                  <c:ptCount val="21"/>
                  <c:pt idx="0">
                    <c:v>0.44551467044690102</c:v>
                  </c:pt>
                  <c:pt idx="1">
                    <c:v>0.372045586640881</c:v>
                  </c:pt>
                  <c:pt idx="2">
                    <c:v>0.23268156950277699</c:v>
                  </c:pt>
                  <c:pt idx="3">
                    <c:v>0.29961710078181902</c:v>
                  </c:pt>
                  <c:pt idx="4">
                    <c:v>0.19695853416891501</c:v>
                  </c:pt>
                  <c:pt idx="5">
                    <c:v>0.55093907956788801</c:v>
                  </c:pt>
                  <c:pt idx="6">
                    <c:v>129.041448209983</c:v>
                  </c:pt>
                  <c:pt idx="7">
                    <c:v>0.80807105559854997</c:v>
                  </c:pt>
                  <c:pt idx="8">
                    <c:v>90.418501567964</c:v>
                  </c:pt>
                  <c:pt idx="9">
                    <c:v>110.689343926966</c:v>
                  </c:pt>
                  <c:pt idx="10">
                    <c:v>0.32504547185343302</c:v>
                  </c:pt>
                  <c:pt idx="11">
                    <c:v>0.223601039894232</c:v>
                  </c:pt>
                  <c:pt idx="12">
                    <c:v>0.40319697758877998</c:v>
                  </c:pt>
                  <c:pt idx="13">
                    <c:v>136.42164979595901</c:v>
                  </c:pt>
                  <c:pt idx="14">
                    <c:v>0.199384025788098</c:v>
                  </c:pt>
                  <c:pt idx="15">
                    <c:v>0.26879454232690903</c:v>
                  </c:pt>
                  <c:pt idx="16">
                    <c:v>0.34081848016343602</c:v>
                  </c:pt>
                  <c:pt idx="17">
                    <c:v>57.878261139937997</c:v>
                  </c:pt>
                  <c:pt idx="18">
                    <c:v>0.25659764451077099</c:v>
                  </c:pt>
                  <c:pt idx="19">
                    <c:v>0.26516950610727702</c:v>
                  </c:pt>
                  <c:pt idx="20">
                    <c:v>0.25868513455009601</c:v>
                  </c:pt>
                </c:numCache>
              </c:numRef>
            </c:plus>
            <c:minus>
              <c:numRef>
                <c:f>LCs!$G$2:$G$22</c:f>
                <c:numCache>
                  <c:formatCode>General</c:formatCode>
                  <c:ptCount val="21"/>
                  <c:pt idx="0">
                    <c:v>0.44551467044690102</c:v>
                  </c:pt>
                  <c:pt idx="1">
                    <c:v>0.372045586640881</c:v>
                  </c:pt>
                  <c:pt idx="2">
                    <c:v>0.23268156950277699</c:v>
                  </c:pt>
                  <c:pt idx="3">
                    <c:v>0.29961710078181902</c:v>
                  </c:pt>
                  <c:pt idx="4">
                    <c:v>0.19695853416891501</c:v>
                  </c:pt>
                  <c:pt idx="5">
                    <c:v>0.55093907956788801</c:v>
                  </c:pt>
                  <c:pt idx="6">
                    <c:v>129.041448209983</c:v>
                  </c:pt>
                  <c:pt idx="7">
                    <c:v>0.80807105559854997</c:v>
                  </c:pt>
                  <c:pt idx="8">
                    <c:v>90.418501567964</c:v>
                  </c:pt>
                  <c:pt idx="9">
                    <c:v>110.689343926966</c:v>
                  </c:pt>
                  <c:pt idx="10">
                    <c:v>0.32504547185343302</c:v>
                  </c:pt>
                  <c:pt idx="11">
                    <c:v>0.223601039894232</c:v>
                  </c:pt>
                  <c:pt idx="12">
                    <c:v>0.40319697758877998</c:v>
                  </c:pt>
                  <c:pt idx="13">
                    <c:v>136.42164979595901</c:v>
                  </c:pt>
                  <c:pt idx="14">
                    <c:v>0.199384025788098</c:v>
                  </c:pt>
                  <c:pt idx="15">
                    <c:v>0.26879454232690903</c:v>
                  </c:pt>
                  <c:pt idx="16">
                    <c:v>0.34081848016343602</c:v>
                  </c:pt>
                  <c:pt idx="17">
                    <c:v>57.878261139937997</c:v>
                  </c:pt>
                  <c:pt idx="18">
                    <c:v>0.25659764451077099</c:v>
                  </c:pt>
                  <c:pt idx="19">
                    <c:v>0.26516950610727702</c:v>
                  </c:pt>
                  <c:pt idx="20">
                    <c:v>0.25868513455009601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LCs!$C$2:$C$22</c:f>
              <c:strCache>
                <c:ptCount val="21"/>
                <c:pt idx="0">
                  <c:v>BN 2</c:v>
                </c:pt>
                <c:pt idx="1">
                  <c:v>BN 29</c:v>
                </c:pt>
                <c:pt idx="2">
                  <c:v>C 10</c:v>
                </c:pt>
                <c:pt idx="3">
                  <c:v>C 11</c:v>
                </c:pt>
                <c:pt idx="4">
                  <c:v>DISP 40</c:v>
                </c:pt>
                <c:pt idx="5">
                  <c:v>DP 3</c:v>
                </c:pt>
                <c:pt idx="6">
                  <c:v>DP 4</c:v>
                </c:pt>
                <c:pt idx="7">
                  <c:v>SOLO 7</c:v>
                </c:pt>
                <c:pt idx="8">
                  <c:v>STM 3</c:v>
                </c:pt>
                <c:pt idx="9">
                  <c:v>STM 4</c:v>
                </c:pt>
                <c:pt idx="10">
                  <c:v>T 10</c:v>
                </c:pt>
                <c:pt idx="11">
                  <c:v>T 15</c:v>
                </c:pt>
                <c:pt idx="12">
                  <c:v>CL 20</c:v>
                </c:pt>
                <c:pt idx="13">
                  <c:v>CL 29</c:v>
                </c:pt>
                <c:pt idx="14">
                  <c:v>DL 24</c:v>
                </c:pt>
                <c:pt idx="15">
                  <c:v>DL 29</c:v>
                </c:pt>
                <c:pt idx="16">
                  <c:v>GN 11</c:v>
                </c:pt>
                <c:pt idx="17">
                  <c:v>GN 12</c:v>
                </c:pt>
                <c:pt idx="18">
                  <c:v>LL 1</c:v>
                </c:pt>
                <c:pt idx="19">
                  <c:v>LL 15</c:v>
                </c:pt>
                <c:pt idx="20">
                  <c:v>SL 19</c:v>
                </c:pt>
              </c:strCache>
            </c:strRef>
          </c:cat>
          <c:val>
            <c:numRef>
              <c:f>LCs!$F$2:$F$22</c:f>
              <c:numCache>
                <c:formatCode>0.00</c:formatCode>
                <c:ptCount val="21"/>
                <c:pt idx="0">
                  <c:v>153.88025260000001</c:v>
                </c:pt>
                <c:pt idx="1">
                  <c:v>154.11415880000001</c:v>
                </c:pt>
                <c:pt idx="2">
                  <c:v>156.13002019999999</c:v>
                </c:pt>
                <c:pt idx="3">
                  <c:v>154.03401539999999</c:v>
                </c:pt>
                <c:pt idx="4">
                  <c:v>156.5042358</c:v>
                </c:pt>
                <c:pt idx="5">
                  <c:v>156.241581</c:v>
                </c:pt>
                <c:pt idx="6">
                  <c:v>157.88366959999999</c:v>
                </c:pt>
                <c:pt idx="7">
                  <c:v>150.47135359999999</c:v>
                </c:pt>
                <c:pt idx="8">
                  <c:v>157.69423380000001</c:v>
                </c:pt>
                <c:pt idx="9">
                  <c:v>157.0975689</c:v>
                </c:pt>
                <c:pt idx="10">
                  <c:v>155.5328787</c:v>
                </c:pt>
                <c:pt idx="11">
                  <c:v>155.8045022</c:v>
                </c:pt>
                <c:pt idx="12">
                  <c:v>154.35339859999999</c:v>
                </c:pt>
                <c:pt idx="13">
                  <c:v>157.80112080000001</c:v>
                </c:pt>
                <c:pt idx="14">
                  <c:v>157.60611900000001</c:v>
                </c:pt>
                <c:pt idx="15">
                  <c:v>156.78804109999999</c:v>
                </c:pt>
                <c:pt idx="16">
                  <c:v>155.75144610000001</c:v>
                </c:pt>
                <c:pt idx="17">
                  <c:v>158.15951319999999</c:v>
                </c:pt>
                <c:pt idx="18">
                  <c:v>156.6088537</c:v>
                </c:pt>
                <c:pt idx="19">
                  <c:v>156.56959190000001</c:v>
                </c:pt>
                <c:pt idx="20">
                  <c:v>157.11867530000001</c:v>
                </c:pt>
              </c:numCache>
            </c:numRef>
          </c:val>
        </c:ser>
        <c:ser>
          <c:idx val="0"/>
          <c:order val="1"/>
          <c:tx>
            <c:strRef>
              <c:f>LCs!$D$1</c:f>
              <c:strCache>
                <c:ptCount val="1"/>
                <c:pt idx="0">
                  <c:v>LC50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LCs!$E$2:$E$22</c:f>
                <c:numCache>
                  <c:formatCode>General</c:formatCode>
                  <c:ptCount val="21"/>
                  <c:pt idx="0">
                    <c:v>0.25799219993218803</c:v>
                  </c:pt>
                  <c:pt idx="1">
                    <c:v>0.21917567287762599</c:v>
                  </c:pt>
                  <c:pt idx="2">
                    <c:v>0.139070918225419</c:v>
                  </c:pt>
                  <c:pt idx="3">
                    <c:v>0.17277931393867199</c:v>
                  </c:pt>
                  <c:pt idx="4">
                    <c:v>0.12231742413424899</c:v>
                  </c:pt>
                  <c:pt idx="5">
                    <c:v>0.58824888697149502</c:v>
                  </c:pt>
                  <c:pt idx="6">
                    <c:v>37.470229879962503</c:v>
                  </c:pt>
                  <c:pt idx="7">
                    <c:v>0.34278734402584199</c:v>
                  </c:pt>
                  <c:pt idx="8">
                    <c:v>45.209267139915298</c:v>
                  </c:pt>
                  <c:pt idx="9">
                    <c:v>108.259179190276</c:v>
                  </c:pt>
                  <c:pt idx="10">
                    <c:v>0.20361833570812701</c:v>
                  </c:pt>
                  <c:pt idx="11">
                    <c:v>0.134862785186738</c:v>
                  </c:pt>
                  <c:pt idx="12">
                    <c:v>0.24344339029015999</c:v>
                  </c:pt>
                  <c:pt idx="13">
                    <c:v>54.077267674237099</c:v>
                  </c:pt>
                  <c:pt idx="14">
                    <c:v>0.12090925614407699</c:v>
                  </c:pt>
                  <c:pt idx="15">
                    <c:v>0.17641466868938899</c:v>
                  </c:pt>
                  <c:pt idx="16">
                    <c:v>0.23764289369477601</c:v>
                  </c:pt>
                  <c:pt idx="17">
                    <c:v>14.261102174929</c:v>
                  </c:pt>
                  <c:pt idx="18">
                    <c:v>0.160006881814206</c:v>
                  </c:pt>
                  <c:pt idx="19">
                    <c:v>0.16587329054768099</c:v>
                  </c:pt>
                  <c:pt idx="20">
                    <c:v>0.174987899070363</c:v>
                  </c:pt>
                </c:numCache>
              </c:numRef>
            </c:plus>
            <c:minus>
              <c:numRef>
                <c:f>LCs!$E$2:$E$22</c:f>
                <c:numCache>
                  <c:formatCode>General</c:formatCode>
                  <c:ptCount val="21"/>
                  <c:pt idx="0">
                    <c:v>0.25799219993218803</c:v>
                  </c:pt>
                  <c:pt idx="1">
                    <c:v>0.21917567287762599</c:v>
                  </c:pt>
                  <c:pt idx="2">
                    <c:v>0.139070918225419</c:v>
                  </c:pt>
                  <c:pt idx="3">
                    <c:v>0.17277931393867199</c:v>
                  </c:pt>
                  <c:pt idx="4">
                    <c:v>0.12231742413424899</c:v>
                  </c:pt>
                  <c:pt idx="5">
                    <c:v>0.58824888697149502</c:v>
                  </c:pt>
                  <c:pt idx="6">
                    <c:v>37.470229879962503</c:v>
                  </c:pt>
                  <c:pt idx="7">
                    <c:v>0.34278734402584199</c:v>
                  </c:pt>
                  <c:pt idx="8">
                    <c:v>45.209267139915298</c:v>
                  </c:pt>
                  <c:pt idx="9">
                    <c:v>108.259179190276</c:v>
                  </c:pt>
                  <c:pt idx="10">
                    <c:v>0.20361833570812701</c:v>
                  </c:pt>
                  <c:pt idx="11">
                    <c:v>0.134862785186738</c:v>
                  </c:pt>
                  <c:pt idx="12">
                    <c:v>0.24344339029015999</c:v>
                  </c:pt>
                  <c:pt idx="13">
                    <c:v>54.077267674237099</c:v>
                  </c:pt>
                  <c:pt idx="14">
                    <c:v>0.12090925614407699</c:v>
                  </c:pt>
                  <c:pt idx="15">
                    <c:v>0.17641466868938899</c:v>
                  </c:pt>
                  <c:pt idx="16">
                    <c:v>0.23764289369477601</c:v>
                  </c:pt>
                  <c:pt idx="17">
                    <c:v>14.261102174929</c:v>
                  </c:pt>
                  <c:pt idx="18">
                    <c:v>0.160006881814206</c:v>
                  </c:pt>
                  <c:pt idx="19">
                    <c:v>0.16587329054768099</c:v>
                  </c:pt>
                  <c:pt idx="20">
                    <c:v>0.174987899070363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LCs!$C$2:$C$22</c:f>
              <c:strCache>
                <c:ptCount val="21"/>
                <c:pt idx="0">
                  <c:v>BN 2</c:v>
                </c:pt>
                <c:pt idx="1">
                  <c:v>BN 29</c:v>
                </c:pt>
                <c:pt idx="2">
                  <c:v>C 10</c:v>
                </c:pt>
                <c:pt idx="3">
                  <c:v>C 11</c:v>
                </c:pt>
                <c:pt idx="4">
                  <c:v>DISP 40</c:v>
                </c:pt>
                <c:pt idx="5">
                  <c:v>DP 3</c:v>
                </c:pt>
                <c:pt idx="6">
                  <c:v>DP 4</c:v>
                </c:pt>
                <c:pt idx="7">
                  <c:v>SOLO 7</c:v>
                </c:pt>
                <c:pt idx="8">
                  <c:v>STM 3</c:v>
                </c:pt>
                <c:pt idx="9">
                  <c:v>STM 4</c:v>
                </c:pt>
                <c:pt idx="10">
                  <c:v>T 10</c:v>
                </c:pt>
                <c:pt idx="11">
                  <c:v>T 15</c:v>
                </c:pt>
                <c:pt idx="12">
                  <c:v>CL 20</c:v>
                </c:pt>
                <c:pt idx="13">
                  <c:v>CL 29</c:v>
                </c:pt>
                <c:pt idx="14">
                  <c:v>DL 24</c:v>
                </c:pt>
                <c:pt idx="15">
                  <c:v>DL 29</c:v>
                </c:pt>
                <c:pt idx="16">
                  <c:v>GN 11</c:v>
                </c:pt>
                <c:pt idx="17">
                  <c:v>GN 12</c:v>
                </c:pt>
                <c:pt idx="18">
                  <c:v>LL 1</c:v>
                </c:pt>
                <c:pt idx="19">
                  <c:v>LL 15</c:v>
                </c:pt>
                <c:pt idx="20">
                  <c:v>SL 19</c:v>
                </c:pt>
              </c:strCache>
            </c:strRef>
          </c:cat>
          <c:val>
            <c:numRef>
              <c:f>LCs!$D$2:$D$22</c:f>
              <c:numCache>
                <c:formatCode>General</c:formatCode>
                <c:ptCount val="21"/>
                <c:pt idx="0">
                  <c:v>158.80633589999999</c:v>
                </c:pt>
                <c:pt idx="1">
                  <c:v>158.12216710000001</c:v>
                </c:pt>
                <c:pt idx="2">
                  <c:v>158.17015090000001</c:v>
                </c:pt>
                <c:pt idx="3">
                  <c:v>156.81342029999999</c:v>
                </c:pt>
                <c:pt idx="4">
                  <c:v>158.1249334</c:v>
                </c:pt>
                <c:pt idx="5">
                  <c:v>164.16339120000001</c:v>
                </c:pt>
                <c:pt idx="6">
                  <c:v>158.28555270000001</c:v>
                </c:pt>
                <c:pt idx="7">
                  <c:v>157.4902754</c:v>
                </c:pt>
                <c:pt idx="8">
                  <c:v>158.0721169</c:v>
                </c:pt>
                <c:pt idx="9">
                  <c:v>157.32532280000001</c:v>
                </c:pt>
                <c:pt idx="10">
                  <c:v>158.80668470000001</c:v>
                </c:pt>
                <c:pt idx="11">
                  <c:v>157.69529320000001</c:v>
                </c:pt>
                <c:pt idx="12">
                  <c:v>158.8673995</c:v>
                </c:pt>
                <c:pt idx="13">
                  <c:v>158.19278560000001</c:v>
                </c:pt>
                <c:pt idx="14">
                  <c:v>159.2201087</c:v>
                </c:pt>
                <c:pt idx="15">
                  <c:v>159.3380228</c:v>
                </c:pt>
                <c:pt idx="16">
                  <c:v>159.79326359999999</c:v>
                </c:pt>
                <c:pt idx="17">
                  <c:v>158.5215752</c:v>
                </c:pt>
                <c:pt idx="18">
                  <c:v>159.0161622</c:v>
                </c:pt>
                <c:pt idx="19">
                  <c:v>159.05722710000001</c:v>
                </c:pt>
                <c:pt idx="20">
                  <c:v>159.53971150000001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433912"/>
        <c:axId val="362434304"/>
      </c:barChart>
      <c:catAx>
        <c:axId val="362433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Habitat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34304"/>
        <c:crosses val="autoZero"/>
        <c:auto val="1"/>
        <c:lblAlgn val="ctr"/>
        <c:lblOffset val="100"/>
        <c:noMultiLvlLbl val="0"/>
      </c:catAx>
      <c:valAx>
        <c:axId val="362434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 concentration (ug/L)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33912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72469466316710407"/>
          <c:y val="0.10705963837853598"/>
          <c:w val="0.1839437882764654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5</xdr:row>
      <xdr:rowOff>52387</xdr:rowOff>
    </xdr:from>
    <xdr:to>
      <xdr:col>15</xdr:col>
      <xdr:colOff>152400</xdr:colOff>
      <xdr:row>19</xdr:row>
      <xdr:rowOff>128587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pane xSplit="1" ySplit="3" topLeftCell="B30" activePane="bottomRight" state="frozen"/>
      <selection pane="topRight" activeCell="B1" sqref="B1"/>
      <selection pane="bottomLeft" activeCell="A4" sqref="A4"/>
      <selection pane="bottomRight" activeCell="B4" sqref="B4:I4"/>
    </sheetView>
  </sheetViews>
  <sheetFormatPr defaultRowHeight="15" x14ac:dyDescent="0.25"/>
  <cols>
    <col min="1" max="1" width="19.42578125" customWidth="1"/>
    <col min="2" max="9" width="7.7109375" customWidth="1"/>
  </cols>
  <sheetData>
    <row r="1" spans="1:9" x14ac:dyDescent="0.25">
      <c r="B1" s="37" t="s">
        <v>0</v>
      </c>
      <c r="C1" s="37"/>
      <c r="D1" s="37"/>
      <c r="E1" s="37"/>
      <c r="F1" s="37"/>
      <c r="G1" s="37"/>
      <c r="H1" s="37"/>
      <c r="I1" s="37"/>
    </row>
    <row r="2" spans="1:9" x14ac:dyDescent="0.25">
      <c r="A2" t="s">
        <v>1</v>
      </c>
      <c r="B2" s="10">
        <v>0</v>
      </c>
      <c r="C2" s="10">
        <v>150</v>
      </c>
      <c r="D2" s="10">
        <v>156</v>
      </c>
      <c r="E2" s="10">
        <v>162</v>
      </c>
      <c r="F2" s="10">
        <v>168</v>
      </c>
      <c r="G2" s="10">
        <v>174</v>
      </c>
      <c r="H2" s="10">
        <v>180</v>
      </c>
      <c r="I2" s="10">
        <v>186</v>
      </c>
    </row>
    <row r="3" spans="1:9" x14ac:dyDescent="0.25">
      <c r="A3" t="s">
        <v>2</v>
      </c>
      <c r="B3">
        <v>0</v>
      </c>
      <c r="C3">
        <v>143.94999999999999</v>
      </c>
      <c r="D3">
        <v>148.30000000000001</v>
      </c>
      <c r="E3">
        <v>153.35</v>
      </c>
      <c r="F3">
        <v>156.19999999999999</v>
      </c>
      <c r="G3">
        <v>157.19999999999999</v>
      </c>
      <c r="H3">
        <v>160.35</v>
      </c>
      <c r="I3">
        <v>165.5</v>
      </c>
    </row>
    <row r="4" spans="1:9" x14ac:dyDescent="0.25">
      <c r="B4" s="37" t="s">
        <v>3</v>
      </c>
      <c r="C4" s="37"/>
      <c r="D4" s="37"/>
      <c r="E4" s="37"/>
      <c r="F4" s="37"/>
      <c r="G4" s="37"/>
      <c r="H4" s="37"/>
      <c r="I4" s="37"/>
    </row>
    <row r="5" spans="1:9" x14ac:dyDescent="0.25">
      <c r="A5" t="s">
        <v>4</v>
      </c>
    </row>
    <row r="6" spans="1:9" x14ac:dyDescent="0.25">
      <c r="A6" s="1" t="s">
        <v>5</v>
      </c>
      <c r="B6" s="1">
        <v>0</v>
      </c>
      <c r="C6" s="1">
        <v>0</v>
      </c>
      <c r="D6" s="1">
        <v>20</v>
      </c>
      <c r="E6" s="1">
        <v>20</v>
      </c>
      <c r="F6" s="1">
        <v>0</v>
      </c>
      <c r="G6" s="1">
        <v>20</v>
      </c>
      <c r="H6" s="1">
        <v>80</v>
      </c>
      <c r="I6" s="1">
        <v>80</v>
      </c>
    </row>
    <row r="7" spans="1:9" x14ac:dyDescent="0.25">
      <c r="A7" s="1"/>
      <c r="B7" s="1">
        <v>0</v>
      </c>
      <c r="C7" s="1"/>
      <c r="D7" s="1"/>
      <c r="E7" s="1">
        <v>0</v>
      </c>
      <c r="F7" s="1">
        <v>0</v>
      </c>
      <c r="G7" s="1">
        <v>80</v>
      </c>
      <c r="H7" s="1">
        <v>100</v>
      </c>
      <c r="I7" s="1">
        <v>100</v>
      </c>
    </row>
    <row r="8" spans="1:9" x14ac:dyDescent="0.25">
      <c r="A8" s="1" t="s">
        <v>26</v>
      </c>
      <c r="B8" s="2">
        <f>AVERAGE(B6:B7)</f>
        <v>0</v>
      </c>
      <c r="C8" s="2">
        <f t="shared" ref="C8:I8" si="0">AVERAGE(C6:C7)</f>
        <v>0</v>
      </c>
      <c r="D8" s="2">
        <f t="shared" si="0"/>
        <v>20</v>
      </c>
      <c r="E8" s="2">
        <f t="shared" si="0"/>
        <v>10</v>
      </c>
      <c r="F8" s="2">
        <f t="shared" si="0"/>
        <v>0</v>
      </c>
      <c r="G8" s="2">
        <f t="shared" si="0"/>
        <v>50</v>
      </c>
      <c r="H8" s="2">
        <f t="shared" si="0"/>
        <v>90</v>
      </c>
      <c r="I8" s="2">
        <f t="shared" si="0"/>
        <v>90</v>
      </c>
    </row>
    <row r="9" spans="1:9" x14ac:dyDescent="0.25">
      <c r="A9" s="3" t="s">
        <v>6</v>
      </c>
      <c r="B9" s="3">
        <v>0</v>
      </c>
      <c r="C9" s="3"/>
      <c r="D9" s="3"/>
      <c r="E9" s="3"/>
      <c r="F9" s="3">
        <v>0</v>
      </c>
      <c r="G9" s="3">
        <v>80</v>
      </c>
      <c r="H9" s="3">
        <v>100</v>
      </c>
      <c r="I9" s="3">
        <v>100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26</v>
      </c>
      <c r="B11" s="4">
        <f>AVERAGE(B9:B10)</f>
        <v>0</v>
      </c>
      <c r="C11" s="4"/>
      <c r="D11" s="4"/>
      <c r="E11" s="4"/>
      <c r="F11" s="4">
        <f t="shared" ref="F11" si="1">AVERAGE(F9:F10)</f>
        <v>0</v>
      </c>
      <c r="G11" s="4">
        <f t="shared" ref="G11" si="2">AVERAGE(G9:G10)</f>
        <v>80</v>
      </c>
      <c r="H11" s="4">
        <f t="shared" ref="H11" si="3">AVERAGE(H9:H10)</f>
        <v>100</v>
      </c>
      <c r="I11" s="4">
        <f t="shared" ref="I11" si="4">AVERAGE(I9:I10)</f>
        <v>100</v>
      </c>
    </row>
    <row r="12" spans="1:9" x14ac:dyDescent="0.25">
      <c r="A12" s="1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40</v>
      </c>
      <c r="H12" s="1">
        <v>60</v>
      </c>
      <c r="I12" s="1"/>
    </row>
    <row r="13" spans="1:9" x14ac:dyDescent="0.25">
      <c r="A13" s="1"/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20</v>
      </c>
      <c r="H13" s="1">
        <v>100</v>
      </c>
      <c r="I13" s="1">
        <v>80</v>
      </c>
    </row>
    <row r="14" spans="1:9" x14ac:dyDescent="0.25">
      <c r="A14" s="1" t="s">
        <v>26</v>
      </c>
      <c r="B14" s="2">
        <f>AVERAGE(B12:B13)</f>
        <v>0</v>
      </c>
      <c r="C14" s="2">
        <f t="shared" ref="C14" si="5">AVERAGE(C12:C13)</f>
        <v>0</v>
      </c>
      <c r="D14" s="2">
        <f t="shared" ref="D14" si="6">AVERAGE(D12:D13)</f>
        <v>0</v>
      </c>
      <c r="E14" s="2">
        <f t="shared" ref="E14" si="7">AVERAGE(E12:E13)</f>
        <v>0</v>
      </c>
      <c r="F14" s="2">
        <f t="shared" ref="F14" si="8">AVERAGE(F12:F13)</f>
        <v>0</v>
      </c>
      <c r="G14" s="2">
        <f t="shared" ref="G14" si="9">AVERAGE(G12:G13)</f>
        <v>30</v>
      </c>
      <c r="H14" s="2">
        <f t="shared" ref="H14" si="10">AVERAGE(H12:H13)</f>
        <v>80</v>
      </c>
      <c r="I14" s="2">
        <f t="shared" ref="I14" si="11">AVERAGE(I12:I13)</f>
        <v>80</v>
      </c>
    </row>
    <row r="15" spans="1:9" x14ac:dyDescent="0.25">
      <c r="A15" s="3" t="s">
        <v>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80</v>
      </c>
      <c r="H15" s="3">
        <v>100</v>
      </c>
      <c r="I15" s="3"/>
    </row>
    <row r="16" spans="1:9" x14ac:dyDescent="0.25">
      <c r="A16" s="3"/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20</v>
      </c>
      <c r="H16" s="3">
        <v>20</v>
      </c>
      <c r="I16" s="3">
        <v>40</v>
      </c>
    </row>
    <row r="17" spans="1:9" x14ac:dyDescent="0.25">
      <c r="A17" s="3" t="s">
        <v>26</v>
      </c>
      <c r="B17" s="4">
        <f>AVERAGE(B15:B16)</f>
        <v>0</v>
      </c>
      <c r="C17" s="4">
        <f t="shared" ref="C17" si="12">AVERAGE(C15:C16)</f>
        <v>0</v>
      </c>
      <c r="D17" s="4">
        <f t="shared" ref="D17" si="13">AVERAGE(D15:D16)</f>
        <v>0</v>
      </c>
      <c r="E17" s="4">
        <f t="shared" ref="E17" si="14">AVERAGE(E15:E16)</f>
        <v>0</v>
      </c>
      <c r="F17" s="4">
        <f t="shared" ref="F17" si="15">AVERAGE(F15:F16)</f>
        <v>0</v>
      </c>
      <c r="G17" s="4">
        <f t="shared" ref="G17" si="16">AVERAGE(G15:G16)</f>
        <v>50</v>
      </c>
      <c r="H17" s="4">
        <f t="shared" ref="H17" si="17">AVERAGE(H15:H16)</f>
        <v>60</v>
      </c>
      <c r="I17" s="4">
        <f t="shared" ref="I17" si="18">AVERAGE(I15:I16)</f>
        <v>40</v>
      </c>
    </row>
    <row r="18" spans="1:9" x14ac:dyDescent="0.25">
      <c r="A18" s="1" t="s">
        <v>18</v>
      </c>
      <c r="B18" s="1">
        <v>0</v>
      </c>
      <c r="C18" s="1"/>
      <c r="D18" s="1"/>
      <c r="E18" s="1">
        <v>0</v>
      </c>
      <c r="F18" s="1">
        <v>20</v>
      </c>
      <c r="G18" s="1">
        <v>40</v>
      </c>
      <c r="H18" s="1">
        <v>40</v>
      </c>
      <c r="I18" s="1">
        <v>100</v>
      </c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 t="s">
        <v>26</v>
      </c>
      <c r="B20" s="2">
        <f>AVERAGE(B18:B19)</f>
        <v>0</v>
      </c>
      <c r="C20" s="2"/>
      <c r="D20" s="2"/>
      <c r="E20" s="2">
        <f t="shared" ref="E20" si="19">AVERAGE(E18:E19)</f>
        <v>0</v>
      </c>
      <c r="F20" s="2">
        <f t="shared" ref="F20" si="20">AVERAGE(F18:F19)</f>
        <v>20</v>
      </c>
      <c r="G20" s="2">
        <f t="shared" ref="G20" si="21">AVERAGE(G18:G19)</f>
        <v>40</v>
      </c>
      <c r="H20" s="2">
        <f t="shared" ref="H20" si="22">AVERAGE(H18:H19)</f>
        <v>40</v>
      </c>
      <c r="I20" s="2">
        <f t="shared" ref="I20" si="23">AVERAGE(I18:I19)</f>
        <v>100</v>
      </c>
    </row>
    <row r="21" spans="1:9" x14ac:dyDescent="0.25">
      <c r="A21" s="3" t="s">
        <v>9</v>
      </c>
      <c r="B21" s="3">
        <v>0</v>
      </c>
      <c r="C21" s="3">
        <v>0</v>
      </c>
      <c r="D21" s="3">
        <v>20</v>
      </c>
      <c r="E21" s="3">
        <v>0</v>
      </c>
      <c r="F21" s="3">
        <v>20</v>
      </c>
      <c r="G21" s="3">
        <v>40</v>
      </c>
      <c r="H21" s="3">
        <v>100</v>
      </c>
      <c r="I21" s="3">
        <v>100</v>
      </c>
    </row>
    <row r="22" spans="1:9" x14ac:dyDescent="0.25">
      <c r="A22" s="3"/>
      <c r="B22" s="3">
        <v>0</v>
      </c>
      <c r="C22" s="3"/>
      <c r="D22" s="3"/>
      <c r="E22" s="3">
        <v>0</v>
      </c>
      <c r="F22" s="3">
        <v>0</v>
      </c>
      <c r="G22" s="3">
        <v>20</v>
      </c>
      <c r="H22" s="3">
        <v>60</v>
      </c>
      <c r="I22" s="3">
        <v>100</v>
      </c>
    </row>
    <row r="23" spans="1:9" x14ac:dyDescent="0.25">
      <c r="A23" s="3" t="s">
        <v>26</v>
      </c>
      <c r="B23" s="4">
        <f>AVERAGE(B21:B22)</f>
        <v>0</v>
      </c>
      <c r="C23" s="4">
        <f t="shared" ref="C23" si="24">AVERAGE(C21:C22)</f>
        <v>0</v>
      </c>
      <c r="D23" s="4">
        <f t="shared" ref="D23" si="25">AVERAGE(D21:D22)</f>
        <v>20</v>
      </c>
      <c r="E23" s="4">
        <f t="shared" ref="E23" si="26">AVERAGE(E21:E22)</f>
        <v>0</v>
      </c>
      <c r="F23" s="4">
        <f t="shared" ref="F23" si="27">AVERAGE(F21:F22)</f>
        <v>10</v>
      </c>
      <c r="G23" s="4">
        <f t="shared" ref="G23" si="28">AVERAGE(G21:G22)</f>
        <v>30</v>
      </c>
      <c r="H23" s="4">
        <f t="shared" ref="H23" si="29">AVERAGE(H21:H22)</f>
        <v>80</v>
      </c>
      <c r="I23" s="4">
        <f t="shared" ref="I23" si="30">AVERAGE(I21:I22)</f>
        <v>100</v>
      </c>
    </row>
    <row r="24" spans="1:9" x14ac:dyDescent="0.25">
      <c r="A24" s="1" t="s">
        <v>10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80</v>
      </c>
      <c r="H24" s="1">
        <v>100</v>
      </c>
      <c r="I24" s="1"/>
    </row>
    <row r="25" spans="1:9" x14ac:dyDescent="0.25">
      <c r="A25" s="1"/>
      <c r="B25" s="1">
        <v>0</v>
      </c>
      <c r="C25" s="1">
        <v>20</v>
      </c>
      <c r="D25" s="1">
        <v>20</v>
      </c>
      <c r="E25" s="1">
        <v>0</v>
      </c>
      <c r="F25" s="1">
        <v>20</v>
      </c>
      <c r="G25" s="1">
        <v>20</v>
      </c>
      <c r="H25" s="1">
        <v>60</v>
      </c>
      <c r="I25" s="1"/>
    </row>
    <row r="26" spans="1:9" x14ac:dyDescent="0.25">
      <c r="A26" s="1"/>
      <c r="B26" s="1">
        <v>0</v>
      </c>
      <c r="C26" s="1"/>
      <c r="D26" s="1"/>
      <c r="E26" s="1">
        <v>0</v>
      </c>
      <c r="F26" s="1">
        <v>0</v>
      </c>
      <c r="G26" s="1">
        <v>20</v>
      </c>
      <c r="H26" s="1">
        <v>30</v>
      </c>
      <c r="I26" s="1">
        <v>80</v>
      </c>
    </row>
    <row r="27" spans="1:9" x14ac:dyDescent="0.25">
      <c r="A27" s="1" t="s">
        <v>26</v>
      </c>
      <c r="B27" s="2">
        <f t="shared" ref="B27:H27" si="31">AVERAGE(B24:B26)</f>
        <v>0</v>
      </c>
      <c r="C27" s="2">
        <f t="shared" si="31"/>
        <v>10</v>
      </c>
      <c r="D27" s="2">
        <f t="shared" si="31"/>
        <v>10</v>
      </c>
      <c r="E27" s="2">
        <f t="shared" si="31"/>
        <v>0</v>
      </c>
      <c r="F27" s="2">
        <f t="shared" si="31"/>
        <v>6.666666666666667</v>
      </c>
      <c r="G27" s="2">
        <f t="shared" si="31"/>
        <v>40</v>
      </c>
      <c r="H27" s="2">
        <f t="shared" si="31"/>
        <v>63.333333333333336</v>
      </c>
      <c r="I27" s="2">
        <f t="shared" ref="I27" si="32">AVERAGE(I25:I26)</f>
        <v>80</v>
      </c>
    </row>
    <row r="28" spans="1:9" x14ac:dyDescent="0.25">
      <c r="A28" s="3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80</v>
      </c>
      <c r="H28" s="3">
        <v>100</v>
      </c>
      <c r="I28" s="3"/>
    </row>
    <row r="29" spans="1:9" x14ac:dyDescent="0.25">
      <c r="A29" s="3"/>
      <c r="B29" s="3">
        <v>60</v>
      </c>
      <c r="C29" s="3">
        <v>0</v>
      </c>
      <c r="D29" s="3">
        <v>60</v>
      </c>
      <c r="E29" s="3">
        <v>20</v>
      </c>
      <c r="F29" s="3">
        <v>0</v>
      </c>
      <c r="G29" s="3">
        <v>80</v>
      </c>
      <c r="H29" s="3">
        <v>60</v>
      </c>
      <c r="I29" s="3"/>
    </row>
    <row r="30" spans="1:9" x14ac:dyDescent="0.25">
      <c r="A30" s="3"/>
      <c r="B30" s="3">
        <v>0</v>
      </c>
      <c r="C30" s="3"/>
      <c r="D30" s="3"/>
      <c r="E30" s="3">
        <v>0</v>
      </c>
      <c r="F30" s="3">
        <v>0</v>
      </c>
      <c r="G30" s="3">
        <v>0</v>
      </c>
      <c r="H30" s="3">
        <v>20</v>
      </c>
      <c r="I30" s="3">
        <v>40</v>
      </c>
    </row>
    <row r="31" spans="1:9" x14ac:dyDescent="0.25">
      <c r="A31" s="3" t="s">
        <v>26</v>
      </c>
      <c r="B31" s="4">
        <f t="shared" ref="B31:H31" si="33">AVERAGE(B28:B30)</f>
        <v>20</v>
      </c>
      <c r="C31" s="4">
        <f t="shared" si="33"/>
        <v>0</v>
      </c>
      <c r="D31" s="4">
        <f t="shared" si="33"/>
        <v>30</v>
      </c>
      <c r="E31" s="4">
        <f t="shared" si="33"/>
        <v>6.666666666666667</v>
      </c>
      <c r="F31" s="4">
        <f t="shared" si="33"/>
        <v>0</v>
      </c>
      <c r="G31" s="4">
        <f t="shared" si="33"/>
        <v>53.333333333333336</v>
      </c>
      <c r="H31" s="4">
        <f t="shared" si="33"/>
        <v>60</v>
      </c>
      <c r="I31" s="4">
        <f t="shared" ref="I31" si="34">AVERAGE(I29:I30)</f>
        <v>40</v>
      </c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t="s">
        <v>12</v>
      </c>
      <c r="B33" s="11"/>
      <c r="C33" s="11"/>
      <c r="D33" s="11"/>
      <c r="E33" s="11"/>
      <c r="F33" s="11"/>
      <c r="G33" s="11"/>
      <c r="H33" s="11"/>
      <c r="I33" s="11"/>
    </row>
    <row r="34" spans="1:9" x14ac:dyDescent="0.25">
      <c r="A34" s="6" t="s">
        <v>13</v>
      </c>
      <c r="B34" s="6">
        <v>0</v>
      </c>
      <c r="C34" s="6"/>
      <c r="D34" s="6">
        <v>0</v>
      </c>
      <c r="E34" s="6">
        <v>0</v>
      </c>
      <c r="F34" s="6">
        <v>0</v>
      </c>
      <c r="G34" s="6">
        <v>60</v>
      </c>
      <c r="H34" s="6">
        <v>80</v>
      </c>
      <c r="I34" s="6">
        <v>60</v>
      </c>
    </row>
    <row r="35" spans="1:9" x14ac:dyDescent="0.25">
      <c r="A35" s="6"/>
      <c r="B35" s="6">
        <v>0</v>
      </c>
      <c r="C35" s="6"/>
      <c r="D35" s="6"/>
      <c r="E35" s="6">
        <v>0</v>
      </c>
      <c r="F35" s="6">
        <v>0</v>
      </c>
      <c r="G35" s="6">
        <v>100</v>
      </c>
      <c r="H35" s="6">
        <v>100</v>
      </c>
      <c r="I35" s="6">
        <v>100</v>
      </c>
    </row>
    <row r="36" spans="1:9" x14ac:dyDescent="0.25">
      <c r="A36" s="7" t="s">
        <v>26</v>
      </c>
      <c r="B36" s="7">
        <f>AVERAGE(B34:B35)</f>
        <v>0</v>
      </c>
      <c r="C36" s="7"/>
      <c r="D36" s="7">
        <f t="shared" ref="D36:I36" si="35">AVERAGE(D34:D35)</f>
        <v>0</v>
      </c>
      <c r="E36" s="7">
        <f t="shared" si="35"/>
        <v>0</v>
      </c>
      <c r="F36" s="7">
        <f t="shared" si="35"/>
        <v>0</v>
      </c>
      <c r="G36" s="7">
        <f t="shared" si="35"/>
        <v>80</v>
      </c>
      <c r="H36" s="7">
        <f t="shared" si="35"/>
        <v>90</v>
      </c>
      <c r="I36" s="7">
        <f t="shared" si="35"/>
        <v>80</v>
      </c>
    </row>
    <row r="37" spans="1:9" x14ac:dyDescent="0.25">
      <c r="A37" s="8" t="s">
        <v>19</v>
      </c>
      <c r="B37" s="8">
        <v>0</v>
      </c>
      <c r="C37" s="8">
        <v>0</v>
      </c>
      <c r="D37" s="8">
        <v>0</v>
      </c>
      <c r="E37" s="8">
        <v>0</v>
      </c>
      <c r="F37" s="8">
        <v>20</v>
      </c>
      <c r="G37" s="8">
        <v>60</v>
      </c>
      <c r="H37" s="8">
        <v>100</v>
      </c>
      <c r="I37" s="8">
        <v>80</v>
      </c>
    </row>
    <row r="38" spans="1:9" x14ac:dyDescent="0.25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5">
      <c r="A39" s="9" t="s">
        <v>26</v>
      </c>
      <c r="B39" s="9">
        <f>AVERAGE(B37:B38)</f>
        <v>0</v>
      </c>
      <c r="C39" s="9">
        <f>AVERAGE(C37:C38)</f>
        <v>0</v>
      </c>
      <c r="D39" s="9">
        <f t="shared" ref="D39" si="36">AVERAGE(D37:D38)</f>
        <v>0</v>
      </c>
      <c r="E39" s="9">
        <f t="shared" ref="E39" si="37">AVERAGE(E37:E38)</f>
        <v>0</v>
      </c>
      <c r="F39" s="9">
        <f t="shared" ref="F39" si="38">AVERAGE(F37:F38)</f>
        <v>20</v>
      </c>
      <c r="G39" s="9">
        <f t="shared" ref="G39" si="39">AVERAGE(G37:G38)</f>
        <v>60</v>
      </c>
      <c r="H39" s="9">
        <f t="shared" ref="H39" si="40">AVERAGE(H37:H38)</f>
        <v>100</v>
      </c>
      <c r="I39" s="9">
        <f t="shared" ref="I39" si="41">AVERAGE(I37:I38)</f>
        <v>80</v>
      </c>
    </row>
    <row r="40" spans="1:9" x14ac:dyDescent="0.25">
      <c r="A40" s="6" t="s">
        <v>20</v>
      </c>
      <c r="B40" s="6">
        <v>0</v>
      </c>
      <c r="C40" s="6"/>
      <c r="D40" s="6">
        <v>0</v>
      </c>
      <c r="E40" s="6">
        <v>0</v>
      </c>
      <c r="F40" s="6">
        <v>20</v>
      </c>
      <c r="G40" s="6">
        <v>40</v>
      </c>
      <c r="H40" s="6">
        <v>80</v>
      </c>
      <c r="I40" s="6">
        <v>100</v>
      </c>
    </row>
    <row r="41" spans="1:9" x14ac:dyDescent="0.25">
      <c r="A41" s="6"/>
      <c r="B41" s="6">
        <v>0</v>
      </c>
      <c r="C41" s="6"/>
      <c r="D41" s="6"/>
      <c r="E41" s="6">
        <v>0</v>
      </c>
      <c r="F41" s="6">
        <v>0</v>
      </c>
      <c r="G41" s="6">
        <v>80</v>
      </c>
      <c r="H41" s="6">
        <v>100</v>
      </c>
      <c r="I41" s="6">
        <v>100</v>
      </c>
    </row>
    <row r="42" spans="1:9" x14ac:dyDescent="0.25">
      <c r="A42" s="7" t="s">
        <v>26</v>
      </c>
      <c r="B42" s="7">
        <f>AVERAGE(B40:B41)</f>
        <v>0</v>
      </c>
      <c r="C42" s="7"/>
      <c r="D42" s="7">
        <f t="shared" ref="D42" si="42">AVERAGE(D40:D41)</f>
        <v>0</v>
      </c>
      <c r="E42" s="7">
        <f t="shared" ref="E42" si="43">AVERAGE(E40:E41)</f>
        <v>0</v>
      </c>
      <c r="F42" s="7">
        <f t="shared" ref="F42" si="44">AVERAGE(F40:F41)</f>
        <v>10</v>
      </c>
      <c r="G42" s="7">
        <f t="shared" ref="G42" si="45">AVERAGE(G40:G41)</f>
        <v>60</v>
      </c>
      <c r="H42" s="7">
        <f t="shared" ref="H42" si="46">AVERAGE(H40:H41)</f>
        <v>90</v>
      </c>
      <c r="I42" s="7">
        <f t="shared" ref="I42" si="47">AVERAGE(I40:I41)</f>
        <v>100</v>
      </c>
    </row>
    <row r="43" spans="1:9" x14ac:dyDescent="0.25">
      <c r="A43" s="8" t="s">
        <v>21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60</v>
      </c>
      <c r="H43" s="8">
        <v>80</v>
      </c>
      <c r="I43" s="8"/>
    </row>
    <row r="44" spans="1:9" x14ac:dyDescent="0.25">
      <c r="A44" s="8"/>
      <c r="B44" s="8">
        <v>0</v>
      </c>
      <c r="C44" s="8"/>
      <c r="D44" s="8">
        <v>0</v>
      </c>
      <c r="E44" s="8">
        <v>0</v>
      </c>
      <c r="F44" s="8">
        <v>100</v>
      </c>
      <c r="G44" s="8">
        <v>100</v>
      </c>
      <c r="H44" s="8">
        <v>100</v>
      </c>
      <c r="I44" s="8">
        <v>100</v>
      </c>
    </row>
    <row r="45" spans="1:9" x14ac:dyDescent="0.25">
      <c r="A45" s="9" t="s">
        <v>26</v>
      </c>
      <c r="B45" s="9">
        <f>AVERAGE(B43:B44)</f>
        <v>0</v>
      </c>
      <c r="C45" s="9">
        <f>AVERAGE(C43:C44)</f>
        <v>0</v>
      </c>
      <c r="D45" s="9">
        <f t="shared" ref="D45" si="48">AVERAGE(D43:D44)</f>
        <v>0</v>
      </c>
      <c r="E45" s="9">
        <f t="shared" ref="E45" si="49">AVERAGE(E43:E44)</f>
        <v>0</v>
      </c>
      <c r="F45" s="9">
        <f t="shared" ref="F45" si="50">AVERAGE(F43:F44)</f>
        <v>50</v>
      </c>
      <c r="G45" s="9">
        <f t="shared" ref="G45" si="51">AVERAGE(G43:G44)</f>
        <v>80</v>
      </c>
      <c r="H45" s="9">
        <f t="shared" ref="H45" si="52">AVERAGE(H43:H44)</f>
        <v>90</v>
      </c>
      <c r="I45" s="9">
        <f t="shared" ref="I45" si="53">AVERAGE(I43:I44)</f>
        <v>100</v>
      </c>
    </row>
    <row r="46" spans="1:9" x14ac:dyDescent="0.25">
      <c r="A46" s="6" t="s">
        <v>14</v>
      </c>
      <c r="B46" s="6">
        <v>0</v>
      </c>
      <c r="C46" s="6"/>
      <c r="D46" s="6"/>
      <c r="E46" s="6">
        <v>0</v>
      </c>
      <c r="F46" s="6">
        <v>20</v>
      </c>
      <c r="G46" s="6">
        <v>0</v>
      </c>
      <c r="H46" s="6">
        <v>100</v>
      </c>
      <c r="I46" s="6"/>
    </row>
    <row r="47" spans="1:9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7" t="s">
        <v>26</v>
      </c>
      <c r="B48" s="7">
        <f>AVERAGE(B46:B47)</f>
        <v>0</v>
      </c>
      <c r="C48" s="7"/>
      <c r="D48" s="7"/>
      <c r="E48" s="7">
        <f t="shared" ref="E48" si="54">AVERAGE(E46:E47)</f>
        <v>0</v>
      </c>
      <c r="F48" s="7">
        <f t="shared" ref="F48" si="55">AVERAGE(F46:F47)</f>
        <v>20</v>
      </c>
      <c r="G48" s="7">
        <f t="shared" ref="G48" si="56">AVERAGE(G46:G47)</f>
        <v>0</v>
      </c>
      <c r="H48" s="7">
        <f t="shared" ref="H48" si="57">AVERAGE(H46:H47)</f>
        <v>100</v>
      </c>
      <c r="I48" s="7"/>
    </row>
    <row r="49" spans="1:9" x14ac:dyDescent="0.25">
      <c r="A49" s="8" t="s">
        <v>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20</v>
      </c>
      <c r="H49" s="8">
        <v>20</v>
      </c>
      <c r="I49" s="8">
        <v>60</v>
      </c>
    </row>
    <row r="50" spans="1:9" x14ac:dyDescent="0.25">
      <c r="A50" s="8"/>
      <c r="B50" s="8">
        <v>0</v>
      </c>
      <c r="C50" s="8"/>
      <c r="D50" s="8">
        <v>0</v>
      </c>
      <c r="E50" s="8">
        <v>0</v>
      </c>
      <c r="F50" s="8">
        <v>0</v>
      </c>
      <c r="G50" s="8">
        <v>20</v>
      </c>
      <c r="H50" s="8">
        <v>100</v>
      </c>
      <c r="I50" s="8">
        <v>20</v>
      </c>
    </row>
    <row r="51" spans="1:9" x14ac:dyDescent="0.25">
      <c r="A51" s="9" t="s">
        <v>26</v>
      </c>
      <c r="B51" s="9">
        <f>AVERAGE(B49:B50)</f>
        <v>0</v>
      </c>
      <c r="C51" s="9">
        <f>AVERAGE(C49:C50)</f>
        <v>0</v>
      </c>
      <c r="D51" s="9">
        <f t="shared" ref="D51" si="58">AVERAGE(D49:D50)</f>
        <v>0</v>
      </c>
      <c r="E51" s="9">
        <f t="shared" ref="E51" si="59">AVERAGE(E49:E50)</f>
        <v>0</v>
      </c>
      <c r="F51" s="9">
        <f t="shared" ref="F51" si="60">AVERAGE(F49:F50)</f>
        <v>0</v>
      </c>
      <c r="G51" s="9">
        <f t="shared" ref="G51" si="61">AVERAGE(G49:G50)</f>
        <v>20</v>
      </c>
      <c r="H51" s="9">
        <f t="shared" ref="H51" si="62">AVERAGE(H49:H50)</f>
        <v>60</v>
      </c>
      <c r="I51" s="9">
        <f t="shared" ref="I51" si="63">AVERAGE(I49:I50)</f>
        <v>40</v>
      </c>
    </row>
    <row r="52" spans="1:9" x14ac:dyDescent="0.25">
      <c r="A52" s="6" t="s">
        <v>16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40</v>
      </c>
      <c r="H52" s="6">
        <v>100</v>
      </c>
      <c r="I52" s="6">
        <v>100</v>
      </c>
    </row>
    <row r="53" spans="1:9" x14ac:dyDescent="0.25">
      <c r="A53" s="6"/>
      <c r="B53" s="6">
        <v>0</v>
      </c>
      <c r="C53" s="6"/>
      <c r="D53" s="6"/>
      <c r="E53" s="6"/>
      <c r="F53" s="6">
        <v>0</v>
      </c>
      <c r="G53" s="6">
        <v>100</v>
      </c>
      <c r="H53" s="6">
        <v>100</v>
      </c>
      <c r="I53" s="6"/>
    </row>
    <row r="54" spans="1:9" x14ac:dyDescent="0.25">
      <c r="A54" s="7" t="s">
        <v>26</v>
      </c>
      <c r="B54" s="7">
        <f>AVERAGE(B52:B53)</f>
        <v>0</v>
      </c>
      <c r="C54" s="7">
        <f>AVERAGE(C52:C53)</f>
        <v>0</v>
      </c>
      <c r="D54" s="7">
        <f>AVERAGE(D52:D53)</f>
        <v>0</v>
      </c>
      <c r="E54" s="7">
        <f t="shared" ref="E54" si="64">AVERAGE(E52:E53)</f>
        <v>0</v>
      </c>
      <c r="F54" s="7">
        <f t="shared" ref="F54" si="65">AVERAGE(F52:F53)</f>
        <v>0</v>
      </c>
      <c r="G54" s="7">
        <f t="shared" ref="G54" si="66">AVERAGE(G52:G53)</f>
        <v>70</v>
      </c>
      <c r="H54" s="7">
        <f t="shared" ref="H54:I54" si="67">AVERAGE(H52:H53)</f>
        <v>100</v>
      </c>
      <c r="I54" s="7">
        <f t="shared" si="67"/>
        <v>100</v>
      </c>
    </row>
    <row r="55" spans="1:9" x14ac:dyDescent="0.25">
      <c r="A55" s="8" t="s">
        <v>22</v>
      </c>
      <c r="B55" s="8">
        <v>0</v>
      </c>
      <c r="C55" s="8"/>
      <c r="D55" s="8">
        <v>0</v>
      </c>
      <c r="E55" s="8">
        <v>0</v>
      </c>
      <c r="F55" s="8">
        <v>40</v>
      </c>
      <c r="G55" s="8">
        <v>100</v>
      </c>
      <c r="H55" s="8">
        <v>100</v>
      </c>
      <c r="I55" s="8">
        <v>100</v>
      </c>
    </row>
    <row r="56" spans="1:9" x14ac:dyDescent="0.25">
      <c r="A56" s="8"/>
      <c r="B56" s="8">
        <v>0</v>
      </c>
      <c r="C56" s="8"/>
      <c r="D56" s="8">
        <v>0</v>
      </c>
      <c r="E56" s="8">
        <v>0</v>
      </c>
      <c r="F56" s="8">
        <v>20</v>
      </c>
      <c r="G56" s="8">
        <v>80</v>
      </c>
      <c r="H56" s="8">
        <v>100</v>
      </c>
      <c r="I56" s="8">
        <v>40</v>
      </c>
    </row>
    <row r="57" spans="1:9" x14ac:dyDescent="0.25">
      <c r="A57" s="9" t="s">
        <v>26</v>
      </c>
      <c r="B57" s="9">
        <f>AVERAGE(B55:B56)</f>
        <v>0</v>
      </c>
      <c r="C57" s="9"/>
      <c r="D57" s="9">
        <f t="shared" ref="D57" si="68">AVERAGE(D55:D56)</f>
        <v>0</v>
      </c>
      <c r="E57" s="9">
        <f t="shared" ref="E57" si="69">AVERAGE(E55:E56)</f>
        <v>0</v>
      </c>
      <c r="F57" s="9">
        <f t="shared" ref="F57" si="70">AVERAGE(F55:F56)</f>
        <v>30</v>
      </c>
      <c r="G57" s="9">
        <f t="shared" ref="G57" si="71">AVERAGE(G55:G56)</f>
        <v>90</v>
      </c>
      <c r="H57" s="9">
        <f t="shared" ref="H57" si="72">AVERAGE(H55:H56)</f>
        <v>100</v>
      </c>
      <c r="I57" s="9">
        <f t="shared" ref="I57" si="73">AVERAGE(I55:I56)</f>
        <v>70</v>
      </c>
    </row>
    <row r="58" spans="1:9" x14ac:dyDescent="0.25">
      <c r="A58" s="6" t="s">
        <v>23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80</v>
      </c>
      <c r="H58" s="6">
        <v>100</v>
      </c>
      <c r="I58" s="6"/>
    </row>
    <row r="59" spans="1:9" x14ac:dyDescent="0.25">
      <c r="A59" s="6"/>
      <c r="B59" s="6">
        <v>0</v>
      </c>
      <c r="C59" s="6"/>
      <c r="D59" s="6"/>
      <c r="E59" s="6">
        <v>0</v>
      </c>
      <c r="F59" s="6">
        <v>0</v>
      </c>
      <c r="G59" s="6">
        <v>100</v>
      </c>
      <c r="H59" s="6">
        <v>100</v>
      </c>
      <c r="I59" s="6"/>
    </row>
    <row r="60" spans="1:9" x14ac:dyDescent="0.25">
      <c r="A60" s="7" t="s">
        <v>26</v>
      </c>
      <c r="B60" s="7">
        <f>AVERAGE(B58:B59)</f>
        <v>0</v>
      </c>
      <c r="C60" s="7"/>
      <c r="D60" s="7">
        <f>AVERAGE(D58:D59)</f>
        <v>0</v>
      </c>
      <c r="E60" s="7">
        <f t="shared" ref="E60" si="74">AVERAGE(E58:E59)</f>
        <v>0</v>
      </c>
      <c r="F60" s="7">
        <f t="shared" ref="F60" si="75">AVERAGE(F58:F59)</f>
        <v>0</v>
      </c>
      <c r="G60" s="7">
        <f t="shared" ref="G60" si="76">AVERAGE(G58:G59)</f>
        <v>90</v>
      </c>
      <c r="H60" s="7">
        <f t="shared" ref="H60" si="77">AVERAGE(H58:H59)</f>
        <v>100</v>
      </c>
      <c r="I60" s="7"/>
    </row>
    <row r="61" spans="1:9" x14ac:dyDescent="0.25">
      <c r="A61" s="8" t="s">
        <v>17</v>
      </c>
      <c r="B61" s="8">
        <v>0</v>
      </c>
      <c r="C61" s="8"/>
      <c r="D61" s="8"/>
      <c r="E61" s="8">
        <v>0</v>
      </c>
      <c r="F61" s="8">
        <v>0</v>
      </c>
      <c r="G61" s="8">
        <v>100</v>
      </c>
      <c r="H61" s="8">
        <v>100</v>
      </c>
      <c r="I61" s="8"/>
    </row>
    <row r="62" spans="1:9" x14ac:dyDescent="0.25">
      <c r="A62" s="8"/>
      <c r="B62" s="8"/>
      <c r="C62" s="8"/>
      <c r="D62" s="8"/>
      <c r="E62" s="8"/>
      <c r="F62" s="8"/>
      <c r="G62" s="8"/>
      <c r="H62" s="8"/>
      <c r="I62" s="8"/>
    </row>
    <row r="63" spans="1:9" x14ac:dyDescent="0.25">
      <c r="A63" s="9" t="s">
        <v>26</v>
      </c>
      <c r="B63" s="9">
        <f>AVERAGE(B61:B62)</f>
        <v>0</v>
      </c>
      <c r="C63" s="9"/>
      <c r="D63" s="9"/>
      <c r="E63" s="9">
        <f t="shared" ref="E63" si="78">AVERAGE(E61:E62)</f>
        <v>0</v>
      </c>
      <c r="F63" s="9">
        <f t="shared" ref="F63" si="79">AVERAGE(F61:F62)</f>
        <v>0</v>
      </c>
      <c r="G63" s="9">
        <f t="shared" ref="G63" si="80">AVERAGE(G61:G62)</f>
        <v>100</v>
      </c>
      <c r="H63" s="9">
        <f t="shared" ref="H63" si="81">AVERAGE(H61:H62)</f>
        <v>100</v>
      </c>
      <c r="I63" s="9"/>
    </row>
    <row r="64" spans="1:9" x14ac:dyDescent="0.25">
      <c r="A64" s="6" t="s">
        <v>24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60</v>
      </c>
      <c r="H64" s="6">
        <v>100</v>
      </c>
      <c r="I64" s="6"/>
    </row>
    <row r="65" spans="1:9" x14ac:dyDescent="0.25">
      <c r="A65" s="6"/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40</v>
      </c>
      <c r="H65" s="6">
        <v>100</v>
      </c>
      <c r="I65" s="6">
        <v>100</v>
      </c>
    </row>
    <row r="66" spans="1:9" x14ac:dyDescent="0.25">
      <c r="A66" s="6"/>
      <c r="B66" s="6">
        <v>0</v>
      </c>
      <c r="C66" s="6"/>
      <c r="D66" s="6">
        <v>0</v>
      </c>
      <c r="E66" s="6">
        <v>20</v>
      </c>
      <c r="F66" s="6">
        <v>0</v>
      </c>
      <c r="G66" s="6">
        <v>60</v>
      </c>
      <c r="H66" s="6">
        <v>20</v>
      </c>
      <c r="I66" s="6">
        <v>80</v>
      </c>
    </row>
    <row r="67" spans="1:9" x14ac:dyDescent="0.25">
      <c r="A67" s="7" t="s">
        <v>26</v>
      </c>
      <c r="B67" s="7">
        <f>AVERAGE(B64:B66)</f>
        <v>0</v>
      </c>
      <c r="C67" s="7">
        <f t="shared" ref="C67:I67" si="82">AVERAGE(C64:C66)</f>
        <v>0</v>
      </c>
      <c r="D67" s="7">
        <f t="shared" si="82"/>
        <v>0</v>
      </c>
      <c r="E67" s="7">
        <f t="shared" si="82"/>
        <v>6.666666666666667</v>
      </c>
      <c r="F67" s="7">
        <f t="shared" si="82"/>
        <v>0</v>
      </c>
      <c r="G67" s="7">
        <f t="shared" si="82"/>
        <v>53.333333333333336</v>
      </c>
      <c r="H67" s="7">
        <f t="shared" si="82"/>
        <v>73.333333333333329</v>
      </c>
      <c r="I67" s="7">
        <f t="shared" si="82"/>
        <v>90</v>
      </c>
    </row>
    <row r="68" spans="1:9" x14ac:dyDescent="0.25">
      <c r="A68" s="8" t="s">
        <v>25</v>
      </c>
      <c r="B68" s="8">
        <v>0</v>
      </c>
      <c r="C68" s="8">
        <v>0</v>
      </c>
      <c r="D68" s="8">
        <v>0</v>
      </c>
      <c r="E68" s="8">
        <v>0</v>
      </c>
      <c r="F68" s="8">
        <v>20</v>
      </c>
      <c r="G68" s="8">
        <v>80</v>
      </c>
      <c r="H68" s="8">
        <v>100</v>
      </c>
      <c r="I68" s="8"/>
    </row>
    <row r="69" spans="1:9" x14ac:dyDescent="0.25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25">
      <c r="A70" s="9" t="s">
        <v>26</v>
      </c>
      <c r="B70" s="9">
        <f>AVERAGE(B68:B69)</f>
        <v>0</v>
      </c>
      <c r="C70" s="9">
        <f>AVERAGE(C68:C69)</f>
        <v>0</v>
      </c>
      <c r="D70" s="9">
        <f t="shared" ref="D70" si="83">AVERAGE(D68:D69)</f>
        <v>0</v>
      </c>
      <c r="E70" s="9">
        <f t="shared" ref="E70" si="84">AVERAGE(E68:E69)</f>
        <v>0</v>
      </c>
      <c r="F70" s="9">
        <f t="shared" ref="F70" si="85">AVERAGE(F68:F69)</f>
        <v>20</v>
      </c>
      <c r="G70" s="9">
        <f t="shared" ref="G70" si="86">AVERAGE(G68:G69)</f>
        <v>80</v>
      </c>
      <c r="H70" s="9">
        <f t="shared" ref="H70" si="87">AVERAGE(H68:H69)</f>
        <v>100</v>
      </c>
      <c r="I70" s="9"/>
    </row>
  </sheetData>
  <mergeCells count="2">
    <mergeCell ref="B1:I1"/>
    <mergeCell ref="B4:I4"/>
  </mergeCells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activeCell="H41" sqref="H41"/>
    </sheetView>
  </sheetViews>
  <sheetFormatPr defaultRowHeight="15" x14ac:dyDescent="0.25"/>
  <sheetData>
    <row r="1" spans="1:16" ht="16.5" customHeight="1" thickBot="1" x14ac:dyDescent="0.3">
      <c r="A1" s="30"/>
      <c r="B1" s="31"/>
      <c r="C1" s="31"/>
      <c r="D1" s="31"/>
      <c r="E1" s="32"/>
      <c r="F1" s="12">
        <v>0</v>
      </c>
      <c r="G1" s="12">
        <v>143.94999999999999</v>
      </c>
      <c r="H1" s="12">
        <v>148.30000000000001</v>
      </c>
      <c r="I1" s="12">
        <v>153.35</v>
      </c>
      <c r="J1" s="12">
        <v>156.19999999999999</v>
      </c>
      <c r="K1" s="12">
        <v>158.44999999999999</v>
      </c>
      <c r="L1" s="12">
        <v>160.35</v>
      </c>
      <c r="M1" s="12">
        <v>165.5</v>
      </c>
      <c r="N1" s="14"/>
      <c r="O1" s="12"/>
      <c r="P1" s="12"/>
    </row>
    <row r="2" spans="1:16" ht="32.25" customHeight="1" thickBot="1" x14ac:dyDescent="0.3">
      <c r="A2" s="16" t="s">
        <v>30</v>
      </c>
      <c r="B2" s="12" t="s">
        <v>31</v>
      </c>
      <c r="C2" s="12" t="s">
        <v>32</v>
      </c>
      <c r="D2" s="12" t="s">
        <v>33</v>
      </c>
      <c r="E2" s="12" t="s">
        <v>34</v>
      </c>
      <c r="F2" s="15">
        <v>0</v>
      </c>
      <c r="G2" s="15">
        <v>150</v>
      </c>
      <c r="H2" s="15">
        <v>156</v>
      </c>
      <c r="I2" s="15">
        <v>162</v>
      </c>
      <c r="J2" s="15">
        <v>168</v>
      </c>
      <c r="K2" s="15">
        <v>174</v>
      </c>
      <c r="L2" s="15">
        <v>180</v>
      </c>
      <c r="M2" s="15">
        <v>186</v>
      </c>
      <c r="N2" s="33" t="s">
        <v>27</v>
      </c>
      <c r="O2" s="33" t="s">
        <v>28</v>
      </c>
      <c r="P2" s="33" t="s">
        <v>29</v>
      </c>
    </row>
    <row r="3" spans="1:16" ht="16.5" thickBot="1" x14ac:dyDescent="0.3">
      <c r="A3" s="38" t="s">
        <v>12</v>
      </c>
      <c r="B3" s="26" t="s">
        <v>35</v>
      </c>
      <c r="C3" s="17">
        <v>1</v>
      </c>
      <c r="D3" s="18">
        <v>38384</v>
      </c>
      <c r="E3" s="19">
        <v>0.7680555555555556</v>
      </c>
      <c r="F3" s="17">
        <v>0</v>
      </c>
      <c r="G3" s="17" t="s">
        <v>60</v>
      </c>
      <c r="H3" s="17">
        <v>0</v>
      </c>
      <c r="I3" s="17">
        <v>0</v>
      </c>
      <c r="J3" s="17">
        <v>0</v>
      </c>
      <c r="K3" s="17">
        <v>3</v>
      </c>
      <c r="L3" s="17">
        <v>4</v>
      </c>
      <c r="M3" s="17">
        <v>3</v>
      </c>
      <c r="N3" s="18">
        <v>39114</v>
      </c>
      <c r="O3" s="19">
        <v>0.77083333333333337</v>
      </c>
      <c r="P3" s="17" t="s">
        <v>36</v>
      </c>
    </row>
    <row r="4" spans="1:16" ht="16.5" thickBot="1" x14ac:dyDescent="0.3">
      <c r="A4" s="39"/>
      <c r="B4" s="26" t="s">
        <v>35</v>
      </c>
      <c r="C4" s="13">
        <v>2</v>
      </c>
      <c r="D4" s="20">
        <v>39114</v>
      </c>
      <c r="E4" s="21">
        <v>0.77777777777777779</v>
      </c>
      <c r="F4" s="13">
        <v>0</v>
      </c>
      <c r="G4" s="13" t="s">
        <v>60</v>
      </c>
      <c r="H4" s="13" t="s">
        <v>60</v>
      </c>
      <c r="I4" s="13">
        <v>0</v>
      </c>
      <c r="J4" s="13">
        <v>0</v>
      </c>
      <c r="K4" s="13">
        <v>5</v>
      </c>
      <c r="L4" s="13">
        <v>5</v>
      </c>
      <c r="M4" s="13">
        <v>5</v>
      </c>
      <c r="N4" s="20">
        <v>39845</v>
      </c>
      <c r="O4" s="21">
        <v>0.77777777777777779</v>
      </c>
      <c r="P4" s="13" t="s">
        <v>36</v>
      </c>
    </row>
    <row r="5" spans="1:16" ht="16.5" thickBot="1" x14ac:dyDescent="0.3">
      <c r="A5" s="38" t="s">
        <v>12</v>
      </c>
      <c r="B5" s="26" t="s">
        <v>37</v>
      </c>
      <c r="C5" s="17">
        <v>1</v>
      </c>
      <c r="D5" s="18">
        <v>37653</v>
      </c>
      <c r="E5" s="19">
        <v>0.86875000000000002</v>
      </c>
      <c r="F5" s="17">
        <v>0</v>
      </c>
      <c r="G5" s="17">
        <v>0</v>
      </c>
      <c r="H5" s="17">
        <v>0</v>
      </c>
      <c r="I5" s="17">
        <v>0</v>
      </c>
      <c r="J5" s="17">
        <v>1</v>
      </c>
      <c r="K5" s="17">
        <v>3</v>
      </c>
      <c r="L5" s="17">
        <v>5</v>
      </c>
      <c r="M5" s="17">
        <v>4</v>
      </c>
      <c r="N5" s="18">
        <v>38384</v>
      </c>
      <c r="O5" s="19">
        <v>0.875</v>
      </c>
      <c r="P5" s="17" t="s">
        <v>36</v>
      </c>
    </row>
    <row r="6" spans="1:16" ht="16.5" thickBot="1" x14ac:dyDescent="0.3">
      <c r="A6" s="39"/>
      <c r="B6" s="26" t="s">
        <v>37</v>
      </c>
      <c r="C6" s="13">
        <v>2</v>
      </c>
      <c r="D6" s="20">
        <v>39845</v>
      </c>
      <c r="E6" s="21">
        <v>0.73263888888888884</v>
      </c>
      <c r="F6" s="13">
        <v>0</v>
      </c>
      <c r="G6" s="13" t="s">
        <v>60</v>
      </c>
      <c r="H6" s="13" t="s">
        <v>60</v>
      </c>
      <c r="I6" s="13">
        <v>0</v>
      </c>
      <c r="J6" s="13">
        <v>1</v>
      </c>
      <c r="K6" s="13">
        <v>3</v>
      </c>
      <c r="L6" s="13">
        <v>5</v>
      </c>
      <c r="M6" s="13">
        <v>5</v>
      </c>
      <c r="N6" s="20">
        <v>40575</v>
      </c>
      <c r="O6" s="21">
        <v>0.75</v>
      </c>
      <c r="P6" s="13" t="s">
        <v>38</v>
      </c>
    </row>
    <row r="7" spans="1:16" ht="16.5" thickBot="1" x14ac:dyDescent="0.3">
      <c r="A7" s="38" t="s">
        <v>12</v>
      </c>
      <c r="B7" s="26" t="s">
        <v>39</v>
      </c>
      <c r="C7" s="17">
        <v>1</v>
      </c>
      <c r="D7" s="18">
        <v>38384</v>
      </c>
      <c r="E7" s="19">
        <v>0.90277777777777779</v>
      </c>
      <c r="F7" s="17">
        <v>0</v>
      </c>
      <c r="G7" s="17" t="s">
        <v>60</v>
      </c>
      <c r="H7" s="17">
        <v>0</v>
      </c>
      <c r="I7" s="17">
        <v>0</v>
      </c>
      <c r="J7" s="17">
        <v>1</v>
      </c>
      <c r="K7" s="17">
        <v>2</v>
      </c>
      <c r="L7" s="17">
        <v>4</v>
      </c>
      <c r="M7" s="17">
        <v>5</v>
      </c>
      <c r="N7" s="18">
        <v>39114</v>
      </c>
      <c r="O7" s="19">
        <v>0.91180555555555554</v>
      </c>
      <c r="P7" s="17" t="s">
        <v>36</v>
      </c>
    </row>
    <row r="8" spans="1:16" ht="16.5" thickBot="1" x14ac:dyDescent="0.3">
      <c r="A8" s="39"/>
      <c r="B8" s="26" t="s">
        <v>39</v>
      </c>
      <c r="C8" s="13">
        <v>2</v>
      </c>
      <c r="D8" s="20">
        <v>39114</v>
      </c>
      <c r="E8" s="21">
        <v>0.80902777777777779</v>
      </c>
      <c r="F8" s="13">
        <v>0</v>
      </c>
      <c r="G8" s="13" t="s">
        <v>60</v>
      </c>
      <c r="H8" s="13" t="s">
        <v>60</v>
      </c>
      <c r="I8" s="13">
        <v>0</v>
      </c>
      <c r="J8" s="13">
        <v>0</v>
      </c>
      <c r="K8" s="13">
        <v>4</v>
      </c>
      <c r="L8" s="13">
        <v>5</v>
      </c>
      <c r="M8" s="13">
        <v>5</v>
      </c>
      <c r="N8" s="20">
        <v>39845</v>
      </c>
      <c r="O8" s="21">
        <v>0.8125</v>
      </c>
      <c r="P8" s="13" t="s">
        <v>36</v>
      </c>
    </row>
    <row r="9" spans="1:16" ht="16.5" thickBot="1" x14ac:dyDescent="0.3">
      <c r="A9" s="38" t="s">
        <v>12</v>
      </c>
      <c r="B9" s="26" t="s">
        <v>40</v>
      </c>
      <c r="C9" s="17">
        <v>1</v>
      </c>
      <c r="D9" s="18">
        <v>36923</v>
      </c>
      <c r="E9" s="19">
        <v>0.71944444444444444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3</v>
      </c>
      <c r="L9" s="17">
        <v>4</v>
      </c>
      <c r="M9" s="17" t="s">
        <v>60</v>
      </c>
      <c r="N9" s="18">
        <v>37653</v>
      </c>
      <c r="O9" s="19">
        <v>0.72361111111111109</v>
      </c>
      <c r="P9" s="17" t="s">
        <v>38</v>
      </c>
    </row>
    <row r="10" spans="1:16" ht="16.5" thickBot="1" x14ac:dyDescent="0.3">
      <c r="A10" s="39"/>
      <c r="B10" s="26" t="s">
        <v>40</v>
      </c>
      <c r="C10" s="13">
        <v>2</v>
      </c>
      <c r="D10" s="20">
        <v>38384</v>
      </c>
      <c r="E10" s="21">
        <v>0.90277777777777779</v>
      </c>
      <c r="F10" s="13">
        <v>0</v>
      </c>
      <c r="G10" s="13" t="s">
        <v>60</v>
      </c>
      <c r="H10" s="13">
        <v>0</v>
      </c>
      <c r="I10" s="13">
        <v>0</v>
      </c>
      <c r="J10" s="13">
        <v>5</v>
      </c>
      <c r="K10" s="13">
        <v>5</v>
      </c>
      <c r="L10" s="13">
        <v>5</v>
      </c>
      <c r="M10" s="13">
        <v>5</v>
      </c>
      <c r="N10" s="20">
        <v>39114</v>
      </c>
      <c r="O10" s="21">
        <v>0.91180555555555554</v>
      </c>
      <c r="P10" s="13" t="s">
        <v>38</v>
      </c>
    </row>
    <row r="11" spans="1:16" ht="16.5" thickBot="1" x14ac:dyDescent="0.3">
      <c r="A11" s="38" t="s">
        <v>12</v>
      </c>
      <c r="B11" s="26" t="s">
        <v>41</v>
      </c>
      <c r="C11" s="17">
        <v>1</v>
      </c>
      <c r="D11" s="18">
        <v>38384</v>
      </c>
      <c r="E11" s="19">
        <v>0.72083333333333333</v>
      </c>
      <c r="F11" s="17">
        <v>0</v>
      </c>
      <c r="G11" s="17" t="s">
        <v>60</v>
      </c>
      <c r="H11" s="17" t="s">
        <v>60</v>
      </c>
      <c r="I11" s="17">
        <v>0</v>
      </c>
      <c r="J11" s="17">
        <v>1</v>
      </c>
      <c r="K11" s="17">
        <v>0</v>
      </c>
      <c r="L11" s="17">
        <v>5</v>
      </c>
      <c r="M11" s="17" t="s">
        <v>60</v>
      </c>
      <c r="N11" s="18">
        <v>39114</v>
      </c>
      <c r="O11" s="19">
        <v>0.7270833333333333</v>
      </c>
      <c r="P11" s="17" t="s">
        <v>36</v>
      </c>
    </row>
    <row r="12" spans="1:16" ht="16.5" thickBot="1" x14ac:dyDescent="0.3">
      <c r="A12" s="39"/>
      <c r="B12" s="26" t="s">
        <v>41</v>
      </c>
      <c r="C12" s="13">
        <v>2</v>
      </c>
      <c r="D12" s="20">
        <v>39845</v>
      </c>
      <c r="E12" s="21">
        <v>0.71875</v>
      </c>
      <c r="F12" s="13">
        <v>0</v>
      </c>
      <c r="G12" s="13" t="s">
        <v>60</v>
      </c>
      <c r="H12" s="13" t="s">
        <v>60</v>
      </c>
      <c r="I12" s="13">
        <v>0</v>
      </c>
      <c r="J12" s="13">
        <v>0</v>
      </c>
      <c r="K12" s="13">
        <v>5</v>
      </c>
      <c r="L12" s="13">
        <v>5</v>
      </c>
      <c r="M12" s="13">
        <v>5</v>
      </c>
      <c r="N12" s="20">
        <v>40575</v>
      </c>
      <c r="O12" s="21">
        <v>0.75694444444444453</v>
      </c>
      <c r="P12" s="13" t="s">
        <v>36</v>
      </c>
    </row>
    <row r="13" spans="1:16" ht="16.5" thickBot="1" x14ac:dyDescent="0.3">
      <c r="A13" s="38" t="s">
        <v>12</v>
      </c>
      <c r="B13" s="26" t="s">
        <v>42</v>
      </c>
      <c r="C13" s="17">
        <v>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16.5" thickBot="1" x14ac:dyDescent="0.3">
      <c r="A14" s="39"/>
      <c r="B14" s="26" t="s">
        <v>42</v>
      </c>
      <c r="C14" s="13">
        <v>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ht="16.5" thickBot="1" x14ac:dyDescent="0.3">
      <c r="A15" s="38" t="s">
        <v>12</v>
      </c>
      <c r="B15" s="26" t="s">
        <v>43</v>
      </c>
      <c r="C15" s="17">
        <v>1</v>
      </c>
      <c r="D15" s="18">
        <v>37653</v>
      </c>
      <c r="E15" s="19">
        <v>0.83888888888888891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</v>
      </c>
      <c r="L15" s="17">
        <v>1</v>
      </c>
      <c r="M15" s="17">
        <v>3</v>
      </c>
      <c r="N15" s="18">
        <v>38384</v>
      </c>
      <c r="O15" s="19">
        <v>0.85416666666666663</v>
      </c>
      <c r="P15" s="17" t="s">
        <v>38</v>
      </c>
    </row>
    <row r="16" spans="1:16" ht="16.5" thickBot="1" x14ac:dyDescent="0.3">
      <c r="A16" s="39"/>
      <c r="B16" s="26" t="s">
        <v>43</v>
      </c>
      <c r="C16" s="13">
        <v>2</v>
      </c>
      <c r="D16" s="20">
        <v>38384</v>
      </c>
      <c r="E16" s="21">
        <v>0.81944444444444453</v>
      </c>
      <c r="F16" s="13">
        <v>0</v>
      </c>
      <c r="G16" s="13" t="s">
        <v>60</v>
      </c>
      <c r="H16" s="13">
        <v>0</v>
      </c>
      <c r="I16" s="13">
        <v>0</v>
      </c>
      <c r="J16" s="13">
        <v>0</v>
      </c>
      <c r="K16" s="13">
        <v>1</v>
      </c>
      <c r="L16" s="13">
        <v>5</v>
      </c>
      <c r="M16" s="13">
        <v>1</v>
      </c>
      <c r="N16" s="20">
        <v>39114</v>
      </c>
      <c r="O16" s="21">
        <v>0.81944444444444453</v>
      </c>
      <c r="P16" s="13" t="s">
        <v>36</v>
      </c>
    </row>
    <row r="17" spans="1:16" ht="16.5" thickBot="1" x14ac:dyDescent="0.3">
      <c r="A17" s="38" t="s">
        <v>12</v>
      </c>
      <c r="B17" s="26" t="s">
        <v>44</v>
      </c>
      <c r="C17" s="17">
        <v>1</v>
      </c>
      <c r="D17" s="18">
        <v>37653</v>
      </c>
      <c r="E17" s="19">
        <v>0.87569444444444444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5</v>
      </c>
      <c r="M17" s="17">
        <v>5</v>
      </c>
      <c r="N17" s="18">
        <v>38384</v>
      </c>
      <c r="O17" s="19">
        <v>0.875</v>
      </c>
      <c r="P17" s="17" t="s">
        <v>38</v>
      </c>
    </row>
    <row r="18" spans="1:16" ht="16.5" thickBot="1" x14ac:dyDescent="0.3">
      <c r="A18" s="39"/>
      <c r="B18" s="26" t="s">
        <v>44</v>
      </c>
      <c r="C18" s="13">
        <v>2</v>
      </c>
      <c r="D18" s="20">
        <v>39114</v>
      </c>
      <c r="E18" s="21">
        <v>0.75</v>
      </c>
      <c r="F18" s="13">
        <v>0</v>
      </c>
      <c r="G18" s="13" t="s">
        <v>60</v>
      </c>
      <c r="H18" s="13" t="s">
        <v>60</v>
      </c>
      <c r="I18" s="13" t="s">
        <v>60</v>
      </c>
      <c r="J18" s="13">
        <v>0</v>
      </c>
      <c r="K18" s="13">
        <v>5</v>
      </c>
      <c r="L18" s="13">
        <v>5</v>
      </c>
      <c r="M18" s="13" t="s">
        <v>60</v>
      </c>
      <c r="N18" s="20">
        <v>39845</v>
      </c>
      <c r="O18" s="21">
        <v>0.75</v>
      </c>
      <c r="P18" s="13" t="s">
        <v>38</v>
      </c>
    </row>
    <row r="19" spans="1:16" ht="16.5" thickBot="1" x14ac:dyDescent="0.3">
      <c r="A19" s="38" t="s">
        <v>12</v>
      </c>
      <c r="B19" s="26" t="s">
        <v>45</v>
      </c>
      <c r="C19" s="17">
        <v>1</v>
      </c>
      <c r="D19" s="18">
        <v>38384</v>
      </c>
      <c r="E19" s="19">
        <v>0.81944444444444453</v>
      </c>
      <c r="F19" s="17">
        <v>0</v>
      </c>
      <c r="G19" s="17" t="s">
        <v>60</v>
      </c>
      <c r="H19" s="17">
        <v>0</v>
      </c>
      <c r="I19" s="17">
        <v>0</v>
      </c>
      <c r="J19" s="17">
        <v>2</v>
      </c>
      <c r="K19" s="17">
        <v>5</v>
      </c>
      <c r="L19" s="17">
        <v>5</v>
      </c>
      <c r="M19" s="17">
        <v>5</v>
      </c>
      <c r="N19" s="18">
        <v>39114</v>
      </c>
      <c r="O19" s="19">
        <v>0.81944444444444453</v>
      </c>
      <c r="P19" s="17" t="s">
        <v>38</v>
      </c>
    </row>
    <row r="20" spans="1:16" ht="16.5" thickBot="1" x14ac:dyDescent="0.3">
      <c r="A20" s="39"/>
      <c r="B20" s="26" t="s">
        <v>45</v>
      </c>
      <c r="C20" s="13">
        <v>2</v>
      </c>
      <c r="D20" s="20">
        <v>39114</v>
      </c>
      <c r="E20" s="21">
        <v>0.81736111111111109</v>
      </c>
      <c r="F20" s="13">
        <v>0</v>
      </c>
      <c r="G20" s="13" t="s">
        <v>60</v>
      </c>
      <c r="H20" s="13" t="s">
        <v>60</v>
      </c>
      <c r="I20" s="13">
        <v>0</v>
      </c>
      <c r="J20" s="13">
        <v>1</v>
      </c>
      <c r="K20" s="13">
        <v>4</v>
      </c>
      <c r="L20" s="13">
        <v>5</v>
      </c>
      <c r="M20" s="13">
        <v>2</v>
      </c>
      <c r="N20" s="20">
        <v>39845</v>
      </c>
      <c r="O20" s="21">
        <v>0.81944444444444453</v>
      </c>
      <c r="P20" s="13" t="s">
        <v>38</v>
      </c>
    </row>
    <row r="21" spans="1:16" ht="16.5" customHeight="1" thickBot="1" x14ac:dyDescent="0.3">
      <c r="A21" s="38" t="s">
        <v>12</v>
      </c>
      <c r="B21" s="26" t="s">
        <v>46</v>
      </c>
      <c r="C21" s="17">
        <v>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ht="32.25" thickBot="1" x14ac:dyDescent="0.3">
      <c r="A22" s="39"/>
      <c r="B22" s="26" t="s">
        <v>46</v>
      </c>
      <c r="C22" s="13">
        <v>2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ht="16.5" thickBot="1" x14ac:dyDescent="0.3">
      <c r="A23" s="38" t="s">
        <v>12</v>
      </c>
      <c r="B23" s="26" t="s">
        <v>47</v>
      </c>
      <c r="C23" s="17">
        <v>1</v>
      </c>
      <c r="D23" s="18">
        <v>36923</v>
      </c>
      <c r="E23" s="19">
        <v>0.7583333333333333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4</v>
      </c>
      <c r="L23" s="17">
        <v>5</v>
      </c>
      <c r="M23" s="17" t="s">
        <v>60</v>
      </c>
      <c r="N23" s="18">
        <v>37653</v>
      </c>
      <c r="O23" s="19">
        <v>0.77083333333333337</v>
      </c>
      <c r="P23" s="17" t="s">
        <v>36</v>
      </c>
    </row>
    <row r="24" spans="1:16" ht="16.5" thickBot="1" x14ac:dyDescent="0.3">
      <c r="A24" s="39"/>
      <c r="B24" s="26" t="s">
        <v>47</v>
      </c>
      <c r="C24" s="13">
        <v>2</v>
      </c>
      <c r="D24" s="20">
        <v>38384</v>
      </c>
      <c r="E24" s="21">
        <v>0.70138888888888884</v>
      </c>
      <c r="F24" s="13">
        <v>0</v>
      </c>
      <c r="G24" s="13" t="s">
        <v>60</v>
      </c>
      <c r="H24" s="13" t="s">
        <v>60</v>
      </c>
      <c r="I24" s="13">
        <v>0</v>
      </c>
      <c r="J24" s="13">
        <v>0</v>
      </c>
      <c r="K24" s="13">
        <v>5</v>
      </c>
      <c r="L24" s="13">
        <v>5</v>
      </c>
      <c r="M24" s="13" t="s">
        <v>60</v>
      </c>
      <c r="N24" s="20">
        <v>39114</v>
      </c>
      <c r="O24" s="21">
        <v>0.70763888888888893</v>
      </c>
      <c r="P24" s="13" t="s">
        <v>36</v>
      </c>
    </row>
    <row r="25" spans="1:16" ht="16.5" thickBot="1" x14ac:dyDescent="0.3">
      <c r="A25" s="38" t="s">
        <v>12</v>
      </c>
      <c r="B25" s="26" t="s">
        <v>48</v>
      </c>
      <c r="C25" s="17">
        <v>1</v>
      </c>
      <c r="D25" s="18">
        <v>38384</v>
      </c>
      <c r="E25" s="19">
        <v>0.68472222222222223</v>
      </c>
      <c r="F25" s="17">
        <v>0</v>
      </c>
      <c r="G25" s="17" t="s">
        <v>60</v>
      </c>
      <c r="H25" s="17" t="s">
        <v>60</v>
      </c>
      <c r="I25" s="17">
        <v>0</v>
      </c>
      <c r="J25" s="17">
        <v>0</v>
      </c>
      <c r="K25" s="17">
        <v>5</v>
      </c>
      <c r="L25" s="17">
        <v>5</v>
      </c>
      <c r="M25" s="17" t="s">
        <v>60</v>
      </c>
      <c r="N25" s="18">
        <v>39114</v>
      </c>
      <c r="O25" s="19">
        <v>0.67013888888888884</v>
      </c>
      <c r="P25" s="17" t="s">
        <v>36</v>
      </c>
    </row>
    <row r="26" spans="1:16" ht="16.5" thickBot="1" x14ac:dyDescent="0.3">
      <c r="A26" s="39"/>
      <c r="B26" s="26" t="s">
        <v>48</v>
      </c>
      <c r="C26" s="13">
        <v>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ht="16.5" thickBot="1" x14ac:dyDescent="0.3">
      <c r="A27" s="38" t="s">
        <v>12</v>
      </c>
      <c r="B27" s="26" t="s">
        <v>49</v>
      </c>
      <c r="C27" s="17">
        <v>1</v>
      </c>
      <c r="D27" s="18">
        <v>36923</v>
      </c>
      <c r="E27" s="19">
        <v>0.72430555555555554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3</v>
      </c>
      <c r="L27" s="17">
        <v>5</v>
      </c>
      <c r="M27" s="17" t="s">
        <v>60</v>
      </c>
      <c r="N27" s="18">
        <v>37653</v>
      </c>
      <c r="O27" s="19">
        <v>0.73472222222222217</v>
      </c>
      <c r="P27" s="17" t="s">
        <v>36</v>
      </c>
    </row>
    <row r="28" spans="1:16" ht="16.5" thickBot="1" x14ac:dyDescent="0.3">
      <c r="A28" s="40"/>
      <c r="B28" s="26" t="s">
        <v>49</v>
      </c>
      <c r="C28" s="13">
        <v>2</v>
      </c>
      <c r="D28" s="20">
        <v>37653</v>
      </c>
      <c r="E28" s="21">
        <v>0.83611111111111114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2</v>
      </c>
      <c r="L28" s="13">
        <v>5</v>
      </c>
      <c r="M28" s="13">
        <v>5</v>
      </c>
      <c r="N28" s="20">
        <v>38384</v>
      </c>
      <c r="O28" s="21">
        <v>0.84722222222222221</v>
      </c>
      <c r="P28" s="13" t="s">
        <v>36</v>
      </c>
    </row>
    <row r="29" spans="1:16" ht="16.5" thickBot="1" x14ac:dyDescent="0.3">
      <c r="A29" s="39"/>
      <c r="B29" s="26" t="s">
        <v>49</v>
      </c>
      <c r="C29" s="17">
        <v>3</v>
      </c>
      <c r="D29" s="18">
        <v>38384</v>
      </c>
      <c r="E29" s="19">
        <v>0.84444444444444444</v>
      </c>
      <c r="F29" s="17">
        <v>0</v>
      </c>
      <c r="G29" s="17" t="s">
        <v>60</v>
      </c>
      <c r="H29" s="17">
        <v>0</v>
      </c>
      <c r="I29" s="17">
        <v>1</v>
      </c>
      <c r="J29" s="17">
        <v>0</v>
      </c>
      <c r="K29" s="17">
        <v>3</v>
      </c>
      <c r="L29" s="17">
        <v>1</v>
      </c>
      <c r="M29" s="17">
        <v>4</v>
      </c>
      <c r="N29" s="18">
        <v>39114</v>
      </c>
      <c r="O29" s="19">
        <v>0.84791666666666676</v>
      </c>
      <c r="P29" s="17" t="s">
        <v>38</v>
      </c>
    </row>
    <row r="30" spans="1:16" ht="16.5" thickBot="1" x14ac:dyDescent="0.3">
      <c r="A30" s="41" t="s">
        <v>12</v>
      </c>
      <c r="B30" s="34" t="s">
        <v>50</v>
      </c>
      <c r="C30" s="13">
        <v>1</v>
      </c>
      <c r="D30" s="20">
        <v>36923</v>
      </c>
      <c r="E30" s="21">
        <v>0.75763888888888886</v>
      </c>
      <c r="F30" s="13">
        <v>0</v>
      </c>
      <c r="G30" s="13">
        <v>0</v>
      </c>
      <c r="H30" s="13">
        <v>0</v>
      </c>
      <c r="I30" s="13">
        <v>0</v>
      </c>
      <c r="J30" s="13">
        <v>1</v>
      </c>
      <c r="K30" s="13">
        <v>4</v>
      </c>
      <c r="L30" s="13">
        <v>5</v>
      </c>
      <c r="M30" s="13" t="s">
        <v>60</v>
      </c>
      <c r="N30" s="20">
        <v>37653</v>
      </c>
      <c r="O30" s="21">
        <v>0.7597222222222223</v>
      </c>
      <c r="P30" s="13" t="s">
        <v>38</v>
      </c>
    </row>
    <row r="31" spans="1:16" ht="16.5" thickBot="1" x14ac:dyDescent="0.3">
      <c r="A31" s="42"/>
      <c r="B31" s="34" t="s">
        <v>50</v>
      </c>
      <c r="C31" s="17">
        <v>2</v>
      </c>
      <c r="D31" s="18">
        <v>39845</v>
      </c>
      <c r="E31" s="19">
        <v>0.75</v>
      </c>
      <c r="F31" s="17">
        <v>0</v>
      </c>
      <c r="G31" s="17" t="s">
        <v>60</v>
      </c>
      <c r="H31" s="17" t="s">
        <v>60</v>
      </c>
      <c r="I31" s="17">
        <v>0</v>
      </c>
      <c r="J31" s="17">
        <v>1</v>
      </c>
      <c r="K31" s="17">
        <v>2</v>
      </c>
      <c r="L31" s="17">
        <v>5</v>
      </c>
      <c r="M31" s="17">
        <v>5</v>
      </c>
      <c r="N31" s="18">
        <v>40575</v>
      </c>
      <c r="O31" s="19">
        <v>0.75694444444444453</v>
      </c>
      <c r="P31" s="17" t="s">
        <v>36</v>
      </c>
    </row>
    <row r="32" spans="1:16" ht="16.5" thickBot="1" x14ac:dyDescent="0.3">
      <c r="A32" s="38" t="s">
        <v>4</v>
      </c>
      <c r="B32" s="26" t="s">
        <v>51</v>
      </c>
      <c r="C32" s="17">
        <v>1</v>
      </c>
      <c r="D32" s="22">
        <v>38018</v>
      </c>
      <c r="E32" s="28">
        <v>0.90833333333333333</v>
      </c>
      <c r="F32" s="27">
        <v>0</v>
      </c>
      <c r="G32" s="27">
        <v>0</v>
      </c>
      <c r="H32" s="27">
        <v>1</v>
      </c>
      <c r="I32" s="27">
        <v>1</v>
      </c>
      <c r="J32" s="27">
        <v>0</v>
      </c>
      <c r="K32" s="27">
        <v>1</v>
      </c>
      <c r="L32" s="35">
        <v>4</v>
      </c>
      <c r="M32" s="17">
        <v>4</v>
      </c>
      <c r="N32" s="18">
        <v>38749</v>
      </c>
      <c r="O32" s="19">
        <v>0.91249999999999998</v>
      </c>
      <c r="P32" s="27" t="s">
        <v>36</v>
      </c>
    </row>
    <row r="33" spans="1:16" ht="16.5" thickBot="1" x14ac:dyDescent="0.3">
      <c r="A33" s="39"/>
      <c r="B33" s="26" t="s">
        <v>51</v>
      </c>
      <c r="C33" s="13">
        <v>2</v>
      </c>
      <c r="D33" s="23">
        <v>38749</v>
      </c>
      <c r="E33" s="29">
        <v>0.73958333333333337</v>
      </c>
      <c r="F33" s="24">
        <v>0</v>
      </c>
      <c r="G33" s="24" t="s">
        <v>60</v>
      </c>
      <c r="H33" s="24" t="s">
        <v>60</v>
      </c>
      <c r="I33" s="24">
        <v>0</v>
      </c>
      <c r="J33" s="24">
        <v>0</v>
      </c>
      <c r="K33" s="24">
        <v>4</v>
      </c>
      <c r="L33" s="36">
        <v>5</v>
      </c>
      <c r="M33" s="13">
        <v>5</v>
      </c>
      <c r="N33" s="20">
        <v>39479</v>
      </c>
      <c r="O33" s="21">
        <v>0.73958333333333337</v>
      </c>
      <c r="P33" s="24" t="s">
        <v>38</v>
      </c>
    </row>
    <row r="34" spans="1:16" ht="16.5" thickBot="1" x14ac:dyDescent="0.3">
      <c r="A34" s="38" t="s">
        <v>4</v>
      </c>
      <c r="B34" s="26" t="s">
        <v>52</v>
      </c>
      <c r="C34" s="17">
        <v>1</v>
      </c>
      <c r="D34" s="22">
        <v>38749</v>
      </c>
      <c r="E34" s="28">
        <v>0.70277777777777783</v>
      </c>
      <c r="F34" s="27">
        <v>0</v>
      </c>
      <c r="G34" s="27" t="s">
        <v>60</v>
      </c>
      <c r="H34" s="27" t="s">
        <v>60</v>
      </c>
      <c r="I34" s="27" t="s">
        <v>60</v>
      </c>
      <c r="J34" s="27">
        <v>0</v>
      </c>
      <c r="K34" s="27">
        <v>4</v>
      </c>
      <c r="L34" s="35">
        <v>5</v>
      </c>
      <c r="M34" s="17" t="s">
        <v>60</v>
      </c>
      <c r="N34" s="18">
        <v>39479</v>
      </c>
      <c r="O34" s="19">
        <v>0.7055555555555556</v>
      </c>
      <c r="P34" s="27" t="s">
        <v>38</v>
      </c>
    </row>
    <row r="35" spans="1:16" ht="16.5" thickBot="1" x14ac:dyDescent="0.3">
      <c r="A35" s="39"/>
      <c r="B35" s="26" t="s">
        <v>52</v>
      </c>
      <c r="C35" s="13">
        <v>2</v>
      </c>
      <c r="D35" s="23">
        <v>39479</v>
      </c>
      <c r="E35" s="29">
        <v>0.77500000000000002</v>
      </c>
      <c r="F35" s="24">
        <v>0</v>
      </c>
      <c r="G35" s="24" t="s">
        <v>60</v>
      </c>
      <c r="H35" s="24" t="s">
        <v>60</v>
      </c>
      <c r="I35" s="24" t="s">
        <v>60</v>
      </c>
      <c r="J35" s="24">
        <v>0</v>
      </c>
      <c r="K35" s="24">
        <v>4</v>
      </c>
      <c r="L35" s="36">
        <v>5</v>
      </c>
      <c r="M35" s="13" t="s">
        <v>60</v>
      </c>
      <c r="N35" s="20">
        <v>40210</v>
      </c>
      <c r="O35" s="21">
        <v>0.77083333333333337</v>
      </c>
      <c r="P35" s="24" t="s">
        <v>38</v>
      </c>
    </row>
    <row r="36" spans="1:16" ht="16.5" thickBot="1" x14ac:dyDescent="0.3">
      <c r="A36" s="38" t="s">
        <v>4</v>
      </c>
      <c r="B36" s="26" t="s">
        <v>53</v>
      </c>
      <c r="C36" s="17">
        <v>1</v>
      </c>
      <c r="D36" s="22">
        <v>37288</v>
      </c>
      <c r="E36" s="28">
        <v>0.64444444444444449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2</v>
      </c>
      <c r="L36" s="35">
        <v>3</v>
      </c>
      <c r="M36" s="17" t="s">
        <v>60</v>
      </c>
      <c r="N36" s="18">
        <v>38018</v>
      </c>
      <c r="O36" s="19">
        <v>0.71875</v>
      </c>
      <c r="P36" s="27" t="s">
        <v>38</v>
      </c>
    </row>
    <row r="37" spans="1:16" ht="16.5" thickBot="1" x14ac:dyDescent="0.3">
      <c r="A37" s="39"/>
      <c r="B37" s="26" t="s">
        <v>53</v>
      </c>
      <c r="C37" s="13">
        <v>2</v>
      </c>
      <c r="D37" s="23">
        <v>38018</v>
      </c>
      <c r="E37" s="29">
        <v>0.85763888888888884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1</v>
      </c>
      <c r="L37" s="36">
        <v>5</v>
      </c>
      <c r="M37" s="13">
        <v>4</v>
      </c>
      <c r="N37" s="20">
        <v>38749</v>
      </c>
      <c r="O37" s="21">
        <v>0.87569444444444444</v>
      </c>
      <c r="P37" s="24" t="s">
        <v>38</v>
      </c>
    </row>
    <row r="38" spans="1:16" ht="16.5" thickBot="1" x14ac:dyDescent="0.3">
      <c r="A38" s="38" t="s">
        <v>4</v>
      </c>
      <c r="B38" s="26" t="s">
        <v>54</v>
      </c>
      <c r="C38" s="17">
        <v>1</v>
      </c>
      <c r="D38" s="22">
        <v>11324</v>
      </c>
      <c r="E38" s="28">
        <v>0.85763888888888884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4</v>
      </c>
      <c r="L38" s="35">
        <v>5</v>
      </c>
      <c r="M38" s="17" t="s">
        <v>60</v>
      </c>
      <c r="N38" s="18">
        <v>37288</v>
      </c>
      <c r="O38" s="19">
        <v>0.85763888888888884</v>
      </c>
      <c r="P38" s="27" t="s">
        <v>36</v>
      </c>
    </row>
    <row r="39" spans="1:16" ht="16.5" thickBot="1" x14ac:dyDescent="0.3">
      <c r="A39" s="39"/>
      <c r="B39" s="26" t="s">
        <v>54</v>
      </c>
      <c r="C39" s="13">
        <v>2</v>
      </c>
      <c r="D39" s="23">
        <v>38018</v>
      </c>
      <c r="E39" s="29">
        <v>0.90833333333333333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1</v>
      </c>
      <c r="L39" s="36">
        <v>1</v>
      </c>
      <c r="M39" s="13">
        <v>2</v>
      </c>
      <c r="N39" s="20">
        <v>38749</v>
      </c>
      <c r="O39" s="21">
        <v>0.90763888888888899</v>
      </c>
      <c r="P39" s="24" t="s">
        <v>38</v>
      </c>
    </row>
    <row r="40" spans="1:16" ht="16.5" thickBot="1" x14ac:dyDescent="0.3">
      <c r="A40" s="38" t="s">
        <v>4</v>
      </c>
      <c r="B40" s="26" t="s">
        <v>55</v>
      </c>
      <c r="C40" s="17">
        <v>1</v>
      </c>
      <c r="D40" s="22">
        <v>38749</v>
      </c>
      <c r="E40" s="28">
        <v>0.76458333333333339</v>
      </c>
      <c r="F40" s="27">
        <v>0</v>
      </c>
      <c r="G40" s="27" t="s">
        <v>60</v>
      </c>
      <c r="H40" s="27" t="s">
        <v>60</v>
      </c>
      <c r="I40" s="27">
        <v>0</v>
      </c>
      <c r="J40" s="27">
        <v>1</v>
      </c>
      <c r="K40" s="27">
        <v>2</v>
      </c>
      <c r="L40" s="35">
        <v>2</v>
      </c>
      <c r="M40" s="17">
        <v>5</v>
      </c>
      <c r="N40" s="18">
        <v>39479</v>
      </c>
      <c r="O40" s="19">
        <v>0.77083333333333337</v>
      </c>
      <c r="P40" s="27" t="s">
        <v>38</v>
      </c>
    </row>
    <row r="41" spans="1:16" ht="16.5" thickBot="1" x14ac:dyDescent="0.3">
      <c r="A41" s="39"/>
      <c r="B41" s="26" t="s">
        <v>55</v>
      </c>
      <c r="C41" s="13">
        <v>2</v>
      </c>
      <c r="D41" s="24"/>
      <c r="E41" s="24"/>
      <c r="F41" s="24"/>
      <c r="G41" s="24"/>
      <c r="H41" s="24"/>
      <c r="I41" s="24"/>
      <c r="J41" s="24"/>
      <c r="K41" s="24"/>
      <c r="L41" s="36"/>
      <c r="M41" s="13"/>
      <c r="N41" s="13"/>
      <c r="O41" s="13"/>
      <c r="P41" s="24"/>
    </row>
    <row r="42" spans="1:16" ht="16.5" thickBot="1" x14ac:dyDescent="0.3">
      <c r="A42" s="38" t="s">
        <v>4</v>
      </c>
      <c r="B42" s="26" t="s">
        <v>56</v>
      </c>
      <c r="C42" s="17">
        <v>1</v>
      </c>
      <c r="D42" s="22">
        <v>39479</v>
      </c>
      <c r="E42" s="28">
        <v>0.77083333333333337</v>
      </c>
      <c r="F42" s="27">
        <v>0</v>
      </c>
      <c r="G42" s="27" t="s">
        <v>60</v>
      </c>
      <c r="H42" s="27" t="s">
        <v>60</v>
      </c>
      <c r="I42" s="27" t="s">
        <v>60</v>
      </c>
      <c r="J42" s="27">
        <v>0</v>
      </c>
      <c r="K42" s="27">
        <v>2</v>
      </c>
      <c r="L42" s="35">
        <v>5</v>
      </c>
      <c r="M42" s="17" t="s">
        <v>60</v>
      </c>
      <c r="N42" s="18">
        <v>40210</v>
      </c>
      <c r="O42" s="19">
        <v>0.77083333333333337</v>
      </c>
      <c r="P42" s="27" t="s">
        <v>36</v>
      </c>
    </row>
    <row r="43" spans="1:16" ht="16.5" thickBot="1" x14ac:dyDescent="0.3">
      <c r="A43" s="39"/>
      <c r="B43" s="26" t="s">
        <v>56</v>
      </c>
      <c r="C43" s="13">
        <v>2</v>
      </c>
      <c r="D43" s="24"/>
      <c r="E43" s="24"/>
      <c r="F43" s="24"/>
      <c r="G43" s="24"/>
      <c r="H43" s="24"/>
      <c r="I43" s="24"/>
      <c r="J43" s="24"/>
      <c r="K43" s="24"/>
      <c r="L43" s="36"/>
      <c r="M43" s="13"/>
      <c r="N43" s="13"/>
      <c r="O43" s="13"/>
      <c r="P43" s="24"/>
    </row>
    <row r="44" spans="1:16" ht="16.5" thickBot="1" x14ac:dyDescent="0.3">
      <c r="A44" s="38" t="s">
        <v>4</v>
      </c>
      <c r="B44" s="26" t="s">
        <v>57</v>
      </c>
      <c r="C44" s="17">
        <v>1</v>
      </c>
      <c r="D44" s="22">
        <v>38018</v>
      </c>
      <c r="E44" s="28">
        <v>0.84791666666666676</v>
      </c>
      <c r="F44" s="27">
        <v>0</v>
      </c>
      <c r="G44" s="27">
        <v>0</v>
      </c>
      <c r="H44" s="27">
        <v>1</v>
      </c>
      <c r="I44" s="27">
        <v>0</v>
      </c>
      <c r="J44" s="27">
        <v>1</v>
      </c>
      <c r="K44" s="27">
        <v>2</v>
      </c>
      <c r="L44" s="35">
        <v>5</v>
      </c>
      <c r="M44" s="17">
        <v>5</v>
      </c>
      <c r="N44" s="18">
        <v>38749</v>
      </c>
      <c r="O44" s="19">
        <v>0.86944444444444446</v>
      </c>
      <c r="P44" s="27" t="s">
        <v>36</v>
      </c>
    </row>
    <row r="45" spans="1:16" ht="16.5" thickBot="1" x14ac:dyDescent="0.3">
      <c r="A45" s="39"/>
      <c r="B45" s="26" t="s">
        <v>57</v>
      </c>
      <c r="C45" s="13">
        <v>2</v>
      </c>
      <c r="D45" s="23">
        <v>38749</v>
      </c>
      <c r="E45" s="29">
        <v>0.81111111111111101</v>
      </c>
      <c r="F45" s="24">
        <v>0</v>
      </c>
      <c r="G45" s="24" t="s">
        <v>60</v>
      </c>
      <c r="H45" s="24" t="s">
        <v>60</v>
      </c>
      <c r="I45" s="24">
        <v>0</v>
      </c>
      <c r="J45" s="24">
        <v>0</v>
      </c>
      <c r="K45" s="24">
        <v>1</v>
      </c>
      <c r="L45" s="36">
        <v>3</v>
      </c>
      <c r="M45" s="13">
        <v>5</v>
      </c>
      <c r="N45" s="20">
        <v>39479</v>
      </c>
      <c r="O45" s="21">
        <v>0.84305555555555556</v>
      </c>
      <c r="P45" s="24" t="s">
        <v>36</v>
      </c>
    </row>
    <row r="46" spans="1:16" ht="16.5" thickBot="1" x14ac:dyDescent="0.3">
      <c r="A46" s="38" t="s">
        <v>4</v>
      </c>
      <c r="B46" s="26" t="s">
        <v>58</v>
      </c>
      <c r="C46" s="17">
        <v>1</v>
      </c>
      <c r="D46" s="22">
        <v>11324</v>
      </c>
      <c r="E46" s="28">
        <v>0.79166666666666663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4</v>
      </c>
      <c r="L46" s="35">
        <v>5</v>
      </c>
      <c r="M46" s="17" t="s">
        <v>60</v>
      </c>
      <c r="N46" s="18">
        <v>37288</v>
      </c>
      <c r="O46" s="19">
        <v>0.79513888888888884</v>
      </c>
      <c r="P46" s="27" t="s">
        <v>36</v>
      </c>
    </row>
    <row r="47" spans="1:16" ht="16.5" thickBot="1" x14ac:dyDescent="0.3">
      <c r="A47" s="40"/>
      <c r="B47" s="26" t="s">
        <v>58</v>
      </c>
      <c r="C47" s="13">
        <v>2</v>
      </c>
      <c r="D47" s="23">
        <v>37288</v>
      </c>
      <c r="E47" s="29">
        <v>0.68125000000000002</v>
      </c>
      <c r="F47" s="24">
        <v>0</v>
      </c>
      <c r="G47" s="24">
        <v>1</v>
      </c>
      <c r="H47" s="24">
        <v>1</v>
      </c>
      <c r="I47" s="24">
        <v>0</v>
      </c>
      <c r="J47" s="24">
        <v>1</v>
      </c>
      <c r="K47" s="24">
        <v>1</v>
      </c>
      <c r="L47" s="36">
        <v>3</v>
      </c>
      <c r="M47" s="13" t="s">
        <v>60</v>
      </c>
      <c r="N47" s="20">
        <v>38018</v>
      </c>
      <c r="O47" s="21">
        <v>0.73611111111111116</v>
      </c>
      <c r="P47" s="24" t="s">
        <v>36</v>
      </c>
    </row>
    <row r="48" spans="1:16" ht="16.5" thickBot="1" x14ac:dyDescent="0.3">
      <c r="A48" s="39"/>
      <c r="B48" s="26" t="s">
        <v>58</v>
      </c>
      <c r="C48" s="17">
        <v>3</v>
      </c>
      <c r="D48" s="22">
        <v>38749</v>
      </c>
      <c r="E48" s="28">
        <v>0.80347222222222225</v>
      </c>
      <c r="F48" s="27">
        <v>0</v>
      </c>
      <c r="G48" s="27" t="s">
        <v>60</v>
      </c>
      <c r="H48" s="27" t="s">
        <v>60</v>
      </c>
      <c r="I48" s="27">
        <v>0</v>
      </c>
      <c r="J48" s="27">
        <v>0</v>
      </c>
      <c r="K48" s="27">
        <v>1</v>
      </c>
      <c r="L48" s="35">
        <v>3</v>
      </c>
      <c r="M48" s="17">
        <v>4</v>
      </c>
      <c r="N48" s="18">
        <v>39479</v>
      </c>
      <c r="O48" s="19">
        <v>0.84375</v>
      </c>
      <c r="P48" s="27" t="s">
        <v>38</v>
      </c>
    </row>
    <row r="49" spans="1:16" ht="16.5" thickBot="1" x14ac:dyDescent="0.3">
      <c r="A49" s="41" t="s">
        <v>4</v>
      </c>
      <c r="B49" s="34" t="s">
        <v>59</v>
      </c>
      <c r="C49" s="13">
        <v>1</v>
      </c>
      <c r="D49" s="23">
        <v>11324</v>
      </c>
      <c r="E49" s="29">
        <v>0.84375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4</v>
      </c>
      <c r="L49" s="36">
        <v>5</v>
      </c>
      <c r="M49" s="13" t="s">
        <v>60</v>
      </c>
      <c r="N49" s="20">
        <v>37288</v>
      </c>
      <c r="O49" s="21">
        <v>0.84583333333333333</v>
      </c>
      <c r="P49" s="24" t="s">
        <v>38</v>
      </c>
    </row>
    <row r="50" spans="1:16" ht="16.5" thickBot="1" x14ac:dyDescent="0.3">
      <c r="A50" s="43"/>
      <c r="B50" s="34" t="s">
        <v>59</v>
      </c>
      <c r="C50" s="17">
        <v>2</v>
      </c>
      <c r="D50" s="22">
        <v>37288</v>
      </c>
      <c r="E50" s="28">
        <v>0.68472222222222223</v>
      </c>
      <c r="F50" s="27">
        <v>3</v>
      </c>
      <c r="G50" s="27">
        <v>0</v>
      </c>
      <c r="H50" s="27">
        <v>3</v>
      </c>
      <c r="I50" s="27">
        <v>1</v>
      </c>
      <c r="J50" s="27">
        <v>0</v>
      </c>
      <c r="K50" s="27">
        <v>4</v>
      </c>
      <c r="L50" s="35">
        <v>3</v>
      </c>
      <c r="M50" s="17" t="s">
        <v>60</v>
      </c>
      <c r="N50" s="18">
        <v>38018</v>
      </c>
      <c r="O50" s="19">
        <v>0.73958333333333337</v>
      </c>
      <c r="P50" s="27" t="s">
        <v>38</v>
      </c>
    </row>
    <row r="51" spans="1:16" ht="16.5" thickBot="1" x14ac:dyDescent="0.3">
      <c r="A51" s="42"/>
      <c r="B51" s="34" t="s">
        <v>59</v>
      </c>
      <c r="C51" s="13">
        <v>3</v>
      </c>
      <c r="D51" s="23">
        <v>38749</v>
      </c>
      <c r="E51" s="29">
        <v>0.84305555555555556</v>
      </c>
      <c r="F51" s="24">
        <v>0</v>
      </c>
      <c r="G51" s="24" t="s">
        <v>60</v>
      </c>
      <c r="H51" s="24" t="s">
        <v>60</v>
      </c>
      <c r="I51" s="24">
        <v>0</v>
      </c>
      <c r="J51" s="24">
        <v>0</v>
      </c>
      <c r="K51" s="24">
        <v>0</v>
      </c>
      <c r="L51" s="36">
        <v>1</v>
      </c>
      <c r="M51" s="13">
        <v>2</v>
      </c>
      <c r="N51" s="20">
        <v>39479</v>
      </c>
      <c r="O51" s="21">
        <v>0.84930555555555554</v>
      </c>
      <c r="P51" s="24" t="s">
        <v>36</v>
      </c>
    </row>
  </sheetData>
  <mergeCells count="23">
    <mergeCell ref="A49:A51"/>
    <mergeCell ref="A46:A48"/>
    <mergeCell ref="A44:A45"/>
    <mergeCell ref="A42:A43"/>
    <mergeCell ref="A40:A41"/>
    <mergeCell ref="A38:A39"/>
    <mergeCell ref="A36:A37"/>
    <mergeCell ref="A34:A35"/>
    <mergeCell ref="A32:A33"/>
    <mergeCell ref="A27:A29"/>
    <mergeCell ref="A30:A31"/>
    <mergeCell ref="A21:A22"/>
    <mergeCell ref="A23:A24"/>
    <mergeCell ref="A25:A26"/>
    <mergeCell ref="A15:A16"/>
    <mergeCell ref="A17:A18"/>
    <mergeCell ref="A19:A20"/>
    <mergeCell ref="A9:A10"/>
    <mergeCell ref="A11:A12"/>
    <mergeCell ref="A13:A14"/>
    <mergeCell ref="A3:A4"/>
    <mergeCell ref="A5:A6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M5" sqref="M5"/>
    </sheetView>
  </sheetViews>
  <sheetFormatPr defaultRowHeight="15" x14ac:dyDescent="0.25"/>
  <sheetData>
    <row r="1" spans="1:11" ht="16.5" customHeight="1" thickBot="1" x14ac:dyDescent="0.3">
      <c r="A1" s="30"/>
      <c r="B1" s="31"/>
      <c r="C1" s="31"/>
      <c r="D1" s="12">
        <v>0</v>
      </c>
      <c r="E1" s="12">
        <v>143.94999999999999</v>
      </c>
      <c r="F1" s="12">
        <v>148.30000000000001</v>
      </c>
      <c r="G1" s="12">
        <v>153.35</v>
      </c>
      <c r="H1" s="12">
        <v>156.19999999999999</v>
      </c>
      <c r="I1" s="12">
        <v>158.44999999999999</v>
      </c>
      <c r="J1" s="12">
        <v>160.35</v>
      </c>
      <c r="K1" s="12">
        <v>165.5</v>
      </c>
    </row>
    <row r="2" spans="1:11" ht="32.25" customHeight="1" thickBot="1" x14ac:dyDescent="0.3">
      <c r="A2" s="16" t="s">
        <v>30</v>
      </c>
      <c r="B2" s="12" t="s">
        <v>31</v>
      </c>
      <c r="C2" s="12" t="s">
        <v>32</v>
      </c>
      <c r="D2" s="15">
        <v>0</v>
      </c>
      <c r="E2" s="15">
        <v>150</v>
      </c>
      <c r="F2" s="15">
        <v>156</v>
      </c>
      <c r="G2" s="15">
        <v>162</v>
      </c>
      <c r="H2" s="15">
        <v>168</v>
      </c>
      <c r="I2" s="15">
        <v>174</v>
      </c>
      <c r="J2" s="15">
        <v>180</v>
      </c>
      <c r="K2" s="15">
        <v>186</v>
      </c>
    </row>
    <row r="3" spans="1:11" ht="16.5" thickBot="1" x14ac:dyDescent="0.3">
      <c r="A3" s="25" t="s">
        <v>12</v>
      </c>
      <c r="B3" s="26" t="s">
        <v>35</v>
      </c>
      <c r="C3" s="17">
        <v>1</v>
      </c>
      <c r="D3" s="17">
        <v>0</v>
      </c>
      <c r="E3" s="17" t="s">
        <v>60</v>
      </c>
      <c r="F3" s="17">
        <v>0</v>
      </c>
      <c r="G3" s="17">
        <v>0</v>
      </c>
      <c r="H3" s="17">
        <v>0</v>
      </c>
      <c r="I3" s="17">
        <v>3</v>
      </c>
      <c r="J3" s="17">
        <v>4</v>
      </c>
      <c r="K3" s="17">
        <v>3</v>
      </c>
    </row>
    <row r="4" spans="1:11" ht="16.5" thickBot="1" x14ac:dyDescent="0.3">
      <c r="A4" s="25" t="s">
        <v>12</v>
      </c>
      <c r="B4" s="26" t="s">
        <v>35</v>
      </c>
      <c r="C4" s="13">
        <v>2</v>
      </c>
      <c r="D4" s="13">
        <v>0</v>
      </c>
      <c r="E4" s="13" t="s">
        <v>60</v>
      </c>
      <c r="F4" s="13" t="s">
        <v>60</v>
      </c>
      <c r="G4" s="13">
        <v>0</v>
      </c>
      <c r="H4" s="13">
        <v>0</v>
      </c>
      <c r="I4" s="13">
        <v>5</v>
      </c>
      <c r="J4" s="13">
        <v>5</v>
      </c>
      <c r="K4" s="13">
        <v>5</v>
      </c>
    </row>
    <row r="5" spans="1:11" ht="16.5" thickBot="1" x14ac:dyDescent="0.3">
      <c r="A5" s="25" t="s">
        <v>12</v>
      </c>
      <c r="B5" s="26" t="s">
        <v>37</v>
      </c>
      <c r="C5" s="17">
        <v>1</v>
      </c>
      <c r="D5" s="17">
        <v>0</v>
      </c>
      <c r="E5" s="17">
        <v>0</v>
      </c>
      <c r="F5" s="17">
        <v>0</v>
      </c>
      <c r="G5" s="17">
        <v>0</v>
      </c>
      <c r="H5" s="17">
        <v>1</v>
      </c>
      <c r="I5" s="17">
        <v>3</v>
      </c>
      <c r="J5" s="17">
        <v>5</v>
      </c>
      <c r="K5" s="17">
        <v>4</v>
      </c>
    </row>
    <row r="6" spans="1:11" ht="16.5" thickBot="1" x14ac:dyDescent="0.3">
      <c r="A6" s="25" t="s">
        <v>12</v>
      </c>
      <c r="B6" s="26" t="s">
        <v>37</v>
      </c>
      <c r="C6" s="13">
        <v>2</v>
      </c>
      <c r="D6" s="13">
        <v>0</v>
      </c>
      <c r="E6" s="13" t="s">
        <v>60</v>
      </c>
      <c r="F6" s="13" t="s">
        <v>60</v>
      </c>
      <c r="G6" s="13">
        <v>0</v>
      </c>
      <c r="H6" s="13">
        <v>1</v>
      </c>
      <c r="I6" s="13">
        <v>3</v>
      </c>
      <c r="J6" s="13">
        <v>5</v>
      </c>
      <c r="K6" s="13">
        <v>5</v>
      </c>
    </row>
    <row r="7" spans="1:11" ht="16.5" thickBot="1" x14ac:dyDescent="0.3">
      <c r="A7" s="25" t="s">
        <v>12</v>
      </c>
      <c r="B7" s="26" t="s">
        <v>39</v>
      </c>
      <c r="C7" s="17">
        <v>1</v>
      </c>
      <c r="D7" s="17">
        <v>0</v>
      </c>
      <c r="E7" s="17" t="s">
        <v>60</v>
      </c>
      <c r="F7" s="17">
        <v>0</v>
      </c>
      <c r="G7" s="17">
        <v>0</v>
      </c>
      <c r="H7" s="17">
        <v>1</v>
      </c>
      <c r="I7" s="17">
        <v>2</v>
      </c>
      <c r="J7" s="17">
        <v>4</v>
      </c>
      <c r="K7" s="17">
        <v>5</v>
      </c>
    </row>
    <row r="8" spans="1:11" ht="16.5" thickBot="1" x14ac:dyDescent="0.3">
      <c r="A8" s="25" t="s">
        <v>12</v>
      </c>
      <c r="B8" s="26" t="s">
        <v>39</v>
      </c>
      <c r="C8" s="13">
        <v>2</v>
      </c>
      <c r="D8" s="13">
        <v>0</v>
      </c>
      <c r="E8" s="13" t="s">
        <v>60</v>
      </c>
      <c r="F8" s="13" t="s">
        <v>60</v>
      </c>
      <c r="G8" s="13">
        <v>0</v>
      </c>
      <c r="H8" s="13">
        <v>0</v>
      </c>
      <c r="I8" s="13">
        <v>4</v>
      </c>
      <c r="J8" s="13">
        <v>5</v>
      </c>
      <c r="K8" s="13">
        <v>5</v>
      </c>
    </row>
    <row r="9" spans="1:11" ht="16.5" thickBot="1" x14ac:dyDescent="0.3">
      <c r="A9" s="25" t="s">
        <v>12</v>
      </c>
      <c r="B9" s="26" t="s">
        <v>40</v>
      </c>
      <c r="C9" s="17">
        <v>1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3</v>
      </c>
      <c r="J9" s="17">
        <v>4</v>
      </c>
      <c r="K9" s="17" t="s">
        <v>60</v>
      </c>
    </row>
    <row r="10" spans="1:11" ht="16.5" thickBot="1" x14ac:dyDescent="0.3">
      <c r="A10" s="25" t="s">
        <v>12</v>
      </c>
      <c r="B10" s="26" t="s">
        <v>40</v>
      </c>
      <c r="C10" s="13">
        <v>2</v>
      </c>
      <c r="D10" s="13">
        <v>0</v>
      </c>
      <c r="E10" s="13" t="s">
        <v>60</v>
      </c>
      <c r="F10" s="13">
        <v>0</v>
      </c>
      <c r="G10" s="13">
        <v>0</v>
      </c>
      <c r="H10" s="13">
        <v>5</v>
      </c>
      <c r="I10" s="13">
        <v>5</v>
      </c>
      <c r="J10" s="13">
        <v>5</v>
      </c>
      <c r="K10" s="13">
        <v>5</v>
      </c>
    </row>
    <row r="11" spans="1:11" ht="16.5" thickBot="1" x14ac:dyDescent="0.3">
      <c r="A11" s="25" t="s">
        <v>12</v>
      </c>
      <c r="B11" s="26" t="s">
        <v>41</v>
      </c>
      <c r="C11" s="17">
        <v>1</v>
      </c>
      <c r="D11" s="17">
        <v>0</v>
      </c>
      <c r="E11" s="17" t="s">
        <v>60</v>
      </c>
      <c r="F11" s="17" t="s">
        <v>60</v>
      </c>
      <c r="G11" s="17">
        <v>0</v>
      </c>
      <c r="H11" s="17">
        <v>1</v>
      </c>
      <c r="I11" s="17">
        <v>0</v>
      </c>
      <c r="J11" s="17">
        <v>5</v>
      </c>
      <c r="K11" s="17" t="s">
        <v>60</v>
      </c>
    </row>
    <row r="12" spans="1:11" ht="16.5" thickBot="1" x14ac:dyDescent="0.3">
      <c r="A12" s="25" t="s">
        <v>12</v>
      </c>
      <c r="B12" s="26" t="s">
        <v>41</v>
      </c>
      <c r="C12" s="13">
        <v>2</v>
      </c>
      <c r="D12" s="13">
        <v>0</v>
      </c>
      <c r="E12" s="13" t="s">
        <v>60</v>
      </c>
      <c r="F12" s="13" t="s">
        <v>60</v>
      </c>
      <c r="G12" s="13">
        <v>0</v>
      </c>
      <c r="H12" s="13">
        <v>0</v>
      </c>
      <c r="I12" s="13">
        <v>5</v>
      </c>
      <c r="J12" s="13">
        <v>5</v>
      </c>
      <c r="K12" s="13">
        <v>5</v>
      </c>
    </row>
    <row r="13" spans="1:11" ht="16.5" thickBot="1" x14ac:dyDescent="0.3">
      <c r="A13" s="25" t="s">
        <v>12</v>
      </c>
      <c r="B13" s="26" t="s">
        <v>43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1</v>
      </c>
      <c r="K13" s="17">
        <v>3</v>
      </c>
    </row>
    <row r="14" spans="1:11" ht="16.5" thickBot="1" x14ac:dyDescent="0.3">
      <c r="A14" s="25" t="s">
        <v>12</v>
      </c>
      <c r="B14" s="26" t="s">
        <v>43</v>
      </c>
      <c r="C14" s="13">
        <v>2</v>
      </c>
      <c r="D14" s="13">
        <v>0</v>
      </c>
      <c r="E14" s="13" t="s">
        <v>60</v>
      </c>
      <c r="F14" s="13">
        <v>0</v>
      </c>
      <c r="G14" s="13">
        <v>0</v>
      </c>
      <c r="H14" s="13">
        <v>0</v>
      </c>
      <c r="I14" s="13">
        <v>1</v>
      </c>
      <c r="J14" s="13">
        <v>5</v>
      </c>
      <c r="K14" s="13">
        <v>1</v>
      </c>
    </row>
    <row r="15" spans="1:11" ht="16.5" thickBot="1" x14ac:dyDescent="0.3">
      <c r="A15" s="25" t="s">
        <v>12</v>
      </c>
      <c r="B15" s="26" t="s">
        <v>44</v>
      </c>
      <c r="C15" s="17">
        <v>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2</v>
      </c>
      <c r="J15" s="17">
        <v>5</v>
      </c>
      <c r="K15" s="17">
        <v>5</v>
      </c>
    </row>
    <row r="16" spans="1:11" ht="16.5" thickBot="1" x14ac:dyDescent="0.3">
      <c r="A16" s="25" t="s">
        <v>12</v>
      </c>
      <c r="B16" s="26" t="s">
        <v>44</v>
      </c>
      <c r="C16" s="13">
        <v>2</v>
      </c>
      <c r="D16" s="13">
        <v>0</v>
      </c>
      <c r="E16" s="13" t="s">
        <v>60</v>
      </c>
      <c r="F16" s="13" t="s">
        <v>60</v>
      </c>
      <c r="G16" s="13" t="s">
        <v>60</v>
      </c>
      <c r="H16" s="13">
        <v>0</v>
      </c>
      <c r="I16" s="13">
        <v>5</v>
      </c>
      <c r="J16" s="13">
        <v>5</v>
      </c>
      <c r="K16" s="13" t="s">
        <v>60</v>
      </c>
    </row>
    <row r="17" spans="1:11" ht="16.5" thickBot="1" x14ac:dyDescent="0.3">
      <c r="A17" s="25" t="s">
        <v>12</v>
      </c>
      <c r="B17" s="26" t="s">
        <v>45</v>
      </c>
      <c r="C17" s="17">
        <v>1</v>
      </c>
      <c r="D17" s="17">
        <v>0</v>
      </c>
      <c r="E17" s="17" t="s">
        <v>60</v>
      </c>
      <c r="F17" s="17">
        <v>0</v>
      </c>
      <c r="G17" s="17">
        <v>0</v>
      </c>
      <c r="H17" s="17">
        <v>2</v>
      </c>
      <c r="I17" s="17">
        <v>5</v>
      </c>
      <c r="J17" s="17">
        <v>5</v>
      </c>
      <c r="K17" s="17">
        <v>5</v>
      </c>
    </row>
    <row r="18" spans="1:11" ht="16.5" thickBot="1" x14ac:dyDescent="0.3">
      <c r="A18" s="25" t="s">
        <v>12</v>
      </c>
      <c r="B18" s="26" t="s">
        <v>45</v>
      </c>
      <c r="C18" s="13">
        <v>2</v>
      </c>
      <c r="D18" s="13">
        <v>0</v>
      </c>
      <c r="E18" s="13" t="s">
        <v>60</v>
      </c>
      <c r="F18" s="13" t="s">
        <v>60</v>
      </c>
      <c r="G18" s="13">
        <v>0</v>
      </c>
      <c r="H18" s="13">
        <v>1</v>
      </c>
      <c r="I18" s="13">
        <v>4</v>
      </c>
      <c r="J18" s="13">
        <v>5</v>
      </c>
      <c r="K18" s="13">
        <v>2</v>
      </c>
    </row>
    <row r="19" spans="1:11" ht="16.5" thickBot="1" x14ac:dyDescent="0.3">
      <c r="A19" s="25" t="s">
        <v>12</v>
      </c>
      <c r="B19" s="26" t="s">
        <v>47</v>
      </c>
      <c r="C19" s="17">
        <v>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4</v>
      </c>
      <c r="J19" s="17">
        <v>5</v>
      </c>
      <c r="K19" s="17" t="s">
        <v>60</v>
      </c>
    </row>
    <row r="20" spans="1:11" ht="16.5" thickBot="1" x14ac:dyDescent="0.3">
      <c r="A20" s="25" t="s">
        <v>12</v>
      </c>
      <c r="B20" s="26" t="s">
        <v>47</v>
      </c>
      <c r="C20" s="13">
        <v>2</v>
      </c>
      <c r="D20" s="13">
        <v>0</v>
      </c>
      <c r="E20" s="13" t="s">
        <v>60</v>
      </c>
      <c r="F20" s="13" t="s">
        <v>60</v>
      </c>
      <c r="G20" s="13">
        <v>0</v>
      </c>
      <c r="H20" s="13">
        <v>0</v>
      </c>
      <c r="I20" s="13">
        <v>5</v>
      </c>
      <c r="J20" s="13">
        <v>5</v>
      </c>
      <c r="K20" s="13" t="s">
        <v>60</v>
      </c>
    </row>
    <row r="21" spans="1:11" ht="16.5" thickBot="1" x14ac:dyDescent="0.3">
      <c r="A21" s="25" t="s">
        <v>12</v>
      </c>
      <c r="B21" s="26" t="s">
        <v>48</v>
      </c>
      <c r="C21" s="17">
        <v>1</v>
      </c>
      <c r="D21" s="17">
        <v>0</v>
      </c>
      <c r="E21" s="17" t="s">
        <v>60</v>
      </c>
      <c r="F21" s="17" t="s">
        <v>60</v>
      </c>
      <c r="G21" s="17">
        <v>0</v>
      </c>
      <c r="H21" s="17">
        <v>0</v>
      </c>
      <c r="I21" s="17">
        <v>5</v>
      </c>
      <c r="J21" s="17">
        <v>5</v>
      </c>
      <c r="K21" s="17" t="s">
        <v>60</v>
      </c>
    </row>
    <row r="22" spans="1:11" ht="16.5" thickBot="1" x14ac:dyDescent="0.3">
      <c r="A22" s="25" t="s">
        <v>12</v>
      </c>
      <c r="B22" s="26" t="s">
        <v>49</v>
      </c>
      <c r="C22" s="17">
        <v>1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3</v>
      </c>
      <c r="J22" s="17">
        <v>5</v>
      </c>
      <c r="K22" s="17" t="s">
        <v>60</v>
      </c>
    </row>
    <row r="23" spans="1:11" ht="16.5" thickBot="1" x14ac:dyDescent="0.3">
      <c r="A23" s="25" t="s">
        <v>12</v>
      </c>
      <c r="B23" s="26" t="s">
        <v>49</v>
      </c>
      <c r="C23" s="13">
        <v>2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2</v>
      </c>
      <c r="J23" s="13">
        <v>5</v>
      </c>
      <c r="K23" s="13">
        <v>5</v>
      </c>
    </row>
    <row r="24" spans="1:11" ht="16.5" thickBot="1" x14ac:dyDescent="0.3">
      <c r="A24" s="25" t="s">
        <v>12</v>
      </c>
      <c r="B24" s="26" t="s">
        <v>49</v>
      </c>
      <c r="C24" s="17">
        <v>3</v>
      </c>
      <c r="D24" s="17">
        <v>0</v>
      </c>
      <c r="E24" s="17" t="s">
        <v>60</v>
      </c>
      <c r="F24" s="17">
        <v>0</v>
      </c>
      <c r="G24" s="17">
        <v>1</v>
      </c>
      <c r="H24" s="17">
        <v>0</v>
      </c>
      <c r="I24" s="17">
        <v>3</v>
      </c>
      <c r="J24" s="17">
        <v>1</v>
      </c>
      <c r="K24" s="17">
        <v>4</v>
      </c>
    </row>
    <row r="25" spans="1:11" ht="16.5" thickBot="1" x14ac:dyDescent="0.3">
      <c r="A25" s="25" t="s">
        <v>12</v>
      </c>
      <c r="B25" s="34" t="s">
        <v>50</v>
      </c>
      <c r="C25" s="13">
        <v>1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4</v>
      </c>
      <c r="J25" s="13">
        <v>5</v>
      </c>
      <c r="K25" s="13" t="s">
        <v>60</v>
      </c>
    </row>
    <row r="26" spans="1:11" ht="16.5" thickBot="1" x14ac:dyDescent="0.3">
      <c r="A26" s="25" t="s">
        <v>12</v>
      </c>
      <c r="B26" s="34" t="s">
        <v>50</v>
      </c>
      <c r="C26" s="17">
        <v>2</v>
      </c>
      <c r="D26" s="17">
        <v>0</v>
      </c>
      <c r="E26" s="17" t="s">
        <v>60</v>
      </c>
      <c r="F26" s="17" t="s">
        <v>60</v>
      </c>
      <c r="G26" s="17">
        <v>0</v>
      </c>
      <c r="H26" s="17">
        <v>1</v>
      </c>
      <c r="I26" s="17">
        <v>2</v>
      </c>
      <c r="J26" s="17">
        <v>5</v>
      </c>
      <c r="K26" s="17">
        <v>5</v>
      </c>
    </row>
    <row r="27" spans="1:11" ht="16.5" thickBot="1" x14ac:dyDescent="0.3">
      <c r="A27" s="25" t="s">
        <v>4</v>
      </c>
      <c r="B27" s="26" t="s">
        <v>51</v>
      </c>
      <c r="C27" s="17">
        <v>1</v>
      </c>
      <c r="D27" s="27">
        <v>0</v>
      </c>
      <c r="E27" s="27">
        <v>0</v>
      </c>
      <c r="F27" s="27">
        <v>1</v>
      </c>
      <c r="G27" s="27">
        <v>1</v>
      </c>
      <c r="H27" s="27">
        <v>0</v>
      </c>
      <c r="I27" s="27">
        <v>1</v>
      </c>
      <c r="J27" s="35">
        <v>4</v>
      </c>
      <c r="K27" s="17">
        <v>4</v>
      </c>
    </row>
    <row r="28" spans="1:11" ht="16.5" thickBot="1" x14ac:dyDescent="0.3">
      <c r="A28" s="25" t="s">
        <v>4</v>
      </c>
      <c r="B28" s="26" t="s">
        <v>51</v>
      </c>
      <c r="C28" s="13">
        <v>2</v>
      </c>
      <c r="D28" s="24">
        <v>0</v>
      </c>
      <c r="E28" s="24" t="s">
        <v>60</v>
      </c>
      <c r="F28" s="24" t="s">
        <v>60</v>
      </c>
      <c r="G28" s="24">
        <v>0</v>
      </c>
      <c r="H28" s="24">
        <v>0</v>
      </c>
      <c r="I28" s="24">
        <v>4</v>
      </c>
      <c r="J28" s="36">
        <v>5</v>
      </c>
      <c r="K28" s="13">
        <v>5</v>
      </c>
    </row>
    <row r="29" spans="1:11" ht="16.5" thickBot="1" x14ac:dyDescent="0.3">
      <c r="A29" s="25" t="s">
        <v>4</v>
      </c>
      <c r="B29" s="26" t="s">
        <v>52</v>
      </c>
      <c r="C29" s="17">
        <v>1</v>
      </c>
      <c r="D29" s="27">
        <v>0</v>
      </c>
      <c r="E29" s="27" t="s">
        <v>60</v>
      </c>
      <c r="F29" s="27" t="s">
        <v>60</v>
      </c>
      <c r="G29" s="27" t="s">
        <v>60</v>
      </c>
      <c r="H29" s="27">
        <v>0</v>
      </c>
      <c r="I29" s="27">
        <v>4</v>
      </c>
      <c r="J29" s="35">
        <v>5</v>
      </c>
      <c r="K29" s="17" t="s">
        <v>60</v>
      </c>
    </row>
    <row r="30" spans="1:11" ht="16.5" thickBot="1" x14ac:dyDescent="0.3">
      <c r="A30" s="25" t="s">
        <v>4</v>
      </c>
      <c r="B30" s="26" t="s">
        <v>52</v>
      </c>
      <c r="C30" s="13">
        <v>2</v>
      </c>
      <c r="D30" s="24">
        <v>0</v>
      </c>
      <c r="E30" s="24" t="s">
        <v>60</v>
      </c>
      <c r="F30" s="24" t="s">
        <v>60</v>
      </c>
      <c r="G30" s="24" t="s">
        <v>60</v>
      </c>
      <c r="H30" s="24">
        <v>0</v>
      </c>
      <c r="I30" s="24">
        <v>4</v>
      </c>
      <c r="J30" s="36">
        <v>5</v>
      </c>
      <c r="K30" s="13" t="s">
        <v>60</v>
      </c>
    </row>
    <row r="31" spans="1:11" ht="16.5" thickBot="1" x14ac:dyDescent="0.3">
      <c r="A31" s="25" t="s">
        <v>4</v>
      </c>
      <c r="B31" s="26" t="s">
        <v>53</v>
      </c>
      <c r="C31" s="17">
        <v>1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2</v>
      </c>
      <c r="J31" s="35">
        <v>3</v>
      </c>
      <c r="K31" s="17" t="s">
        <v>60</v>
      </c>
    </row>
    <row r="32" spans="1:11" ht="16.5" thickBot="1" x14ac:dyDescent="0.3">
      <c r="A32" s="25" t="s">
        <v>4</v>
      </c>
      <c r="B32" s="26" t="s">
        <v>53</v>
      </c>
      <c r="C32" s="13">
        <v>2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1</v>
      </c>
      <c r="J32" s="36">
        <v>5</v>
      </c>
      <c r="K32" s="13">
        <v>4</v>
      </c>
    </row>
    <row r="33" spans="1:11" ht="16.5" thickBot="1" x14ac:dyDescent="0.3">
      <c r="A33" s="25" t="s">
        <v>4</v>
      </c>
      <c r="B33" s="26" t="s">
        <v>54</v>
      </c>
      <c r="C33" s="17">
        <v>1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4</v>
      </c>
      <c r="J33" s="35">
        <v>5</v>
      </c>
      <c r="K33" s="17" t="s">
        <v>60</v>
      </c>
    </row>
    <row r="34" spans="1:11" ht="16.5" thickBot="1" x14ac:dyDescent="0.3">
      <c r="A34" s="25" t="s">
        <v>4</v>
      </c>
      <c r="B34" s="26" t="s">
        <v>54</v>
      </c>
      <c r="C34" s="13">
        <v>2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1</v>
      </c>
      <c r="J34" s="36">
        <v>1</v>
      </c>
      <c r="K34" s="13">
        <v>2</v>
      </c>
    </row>
    <row r="35" spans="1:11" ht="16.5" thickBot="1" x14ac:dyDescent="0.3">
      <c r="A35" s="25" t="s">
        <v>4</v>
      </c>
      <c r="B35" s="26" t="s">
        <v>55</v>
      </c>
      <c r="C35" s="17">
        <v>1</v>
      </c>
      <c r="D35" s="27">
        <v>0</v>
      </c>
      <c r="E35" s="27" t="s">
        <v>60</v>
      </c>
      <c r="F35" s="27" t="s">
        <v>60</v>
      </c>
      <c r="G35" s="27">
        <v>0</v>
      </c>
      <c r="H35" s="27">
        <v>1</v>
      </c>
      <c r="I35" s="27">
        <v>2</v>
      </c>
      <c r="J35" s="35">
        <v>2</v>
      </c>
      <c r="K35" s="17">
        <v>5</v>
      </c>
    </row>
    <row r="36" spans="1:11" ht="16.5" thickBot="1" x14ac:dyDescent="0.3">
      <c r="A36" s="25" t="s">
        <v>4</v>
      </c>
      <c r="B36" s="26" t="s">
        <v>56</v>
      </c>
      <c r="C36" s="17">
        <v>1</v>
      </c>
      <c r="D36" s="27">
        <v>0</v>
      </c>
      <c r="E36" s="27" t="s">
        <v>60</v>
      </c>
      <c r="F36" s="27" t="s">
        <v>60</v>
      </c>
      <c r="G36" s="27" t="s">
        <v>60</v>
      </c>
      <c r="H36" s="27">
        <v>0</v>
      </c>
      <c r="I36" s="27">
        <v>2</v>
      </c>
      <c r="J36" s="35">
        <v>5</v>
      </c>
      <c r="K36" s="17" t="s">
        <v>60</v>
      </c>
    </row>
    <row r="37" spans="1:11" ht="16.5" thickBot="1" x14ac:dyDescent="0.3">
      <c r="A37" s="25" t="s">
        <v>4</v>
      </c>
      <c r="B37" s="26" t="s">
        <v>57</v>
      </c>
      <c r="C37" s="17">
        <v>1</v>
      </c>
      <c r="D37" s="27">
        <v>0</v>
      </c>
      <c r="E37" s="27">
        <v>0</v>
      </c>
      <c r="F37" s="27">
        <v>1</v>
      </c>
      <c r="G37" s="27">
        <v>0</v>
      </c>
      <c r="H37" s="27">
        <v>1</v>
      </c>
      <c r="I37" s="27">
        <v>2</v>
      </c>
      <c r="J37" s="35">
        <v>5</v>
      </c>
      <c r="K37" s="17">
        <v>5</v>
      </c>
    </row>
    <row r="38" spans="1:11" ht="16.5" thickBot="1" x14ac:dyDescent="0.3">
      <c r="A38" s="25" t="s">
        <v>4</v>
      </c>
      <c r="B38" s="26" t="s">
        <v>57</v>
      </c>
      <c r="C38" s="13">
        <v>2</v>
      </c>
      <c r="D38" s="24">
        <v>0</v>
      </c>
      <c r="E38" s="24" t="s">
        <v>60</v>
      </c>
      <c r="F38" s="24" t="s">
        <v>60</v>
      </c>
      <c r="G38" s="24">
        <v>0</v>
      </c>
      <c r="H38" s="24">
        <v>0</v>
      </c>
      <c r="I38" s="24">
        <v>1</v>
      </c>
      <c r="J38" s="36">
        <v>3</v>
      </c>
      <c r="K38" s="13">
        <v>5</v>
      </c>
    </row>
    <row r="39" spans="1:11" ht="16.5" thickBot="1" x14ac:dyDescent="0.3">
      <c r="A39" s="25" t="s">
        <v>4</v>
      </c>
      <c r="B39" s="26" t="s">
        <v>58</v>
      </c>
      <c r="C39" s="1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4</v>
      </c>
      <c r="J39" s="35">
        <v>5</v>
      </c>
      <c r="K39" s="17" t="s">
        <v>60</v>
      </c>
    </row>
    <row r="40" spans="1:11" ht="16.5" thickBot="1" x14ac:dyDescent="0.3">
      <c r="A40" s="25" t="s">
        <v>4</v>
      </c>
      <c r="B40" s="26" t="s">
        <v>58</v>
      </c>
      <c r="C40" s="13">
        <v>2</v>
      </c>
      <c r="D40" s="24">
        <v>0</v>
      </c>
      <c r="E40" s="24">
        <v>1</v>
      </c>
      <c r="F40" s="24">
        <v>1</v>
      </c>
      <c r="G40" s="24">
        <v>0</v>
      </c>
      <c r="H40" s="24">
        <v>1</v>
      </c>
      <c r="I40" s="24">
        <v>1</v>
      </c>
      <c r="J40" s="36">
        <v>3</v>
      </c>
      <c r="K40" s="13" t="s">
        <v>60</v>
      </c>
    </row>
    <row r="41" spans="1:11" ht="16.5" thickBot="1" x14ac:dyDescent="0.3">
      <c r="A41" s="25" t="s">
        <v>4</v>
      </c>
      <c r="B41" s="26" t="s">
        <v>58</v>
      </c>
      <c r="C41" s="17">
        <v>3</v>
      </c>
      <c r="D41" s="27">
        <v>0</v>
      </c>
      <c r="E41" s="27" t="s">
        <v>60</v>
      </c>
      <c r="F41" s="27" t="s">
        <v>60</v>
      </c>
      <c r="G41" s="27">
        <v>0</v>
      </c>
      <c r="H41" s="27">
        <v>0</v>
      </c>
      <c r="I41" s="27">
        <v>1</v>
      </c>
      <c r="J41" s="35">
        <v>3</v>
      </c>
      <c r="K41" s="17">
        <v>4</v>
      </c>
    </row>
    <row r="42" spans="1:11" ht="16.5" thickBot="1" x14ac:dyDescent="0.3">
      <c r="A42" s="25" t="s">
        <v>4</v>
      </c>
      <c r="B42" s="34" t="s">
        <v>59</v>
      </c>
      <c r="C42" s="13">
        <v>1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4</v>
      </c>
      <c r="J42" s="36">
        <v>5</v>
      </c>
      <c r="K42" s="13" t="s">
        <v>60</v>
      </c>
    </row>
    <row r="43" spans="1:11" ht="16.5" thickBot="1" x14ac:dyDescent="0.3">
      <c r="A43" s="25" t="s">
        <v>4</v>
      </c>
      <c r="B43" s="34" t="s">
        <v>59</v>
      </c>
      <c r="C43" s="13">
        <v>3</v>
      </c>
      <c r="D43" s="24">
        <v>0</v>
      </c>
      <c r="E43" s="24" t="s">
        <v>60</v>
      </c>
      <c r="F43" s="24" t="s">
        <v>60</v>
      </c>
      <c r="G43" s="24">
        <v>0</v>
      </c>
      <c r="H43" s="24">
        <v>0</v>
      </c>
      <c r="I43" s="24">
        <v>0</v>
      </c>
      <c r="J43" s="36">
        <v>1</v>
      </c>
      <c r="K43" s="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N8" sqref="N8"/>
    </sheetView>
  </sheetViews>
  <sheetFormatPr defaultRowHeight="15" x14ac:dyDescent="0.25"/>
  <cols>
    <col min="5" max="5" width="9.7109375" bestFit="1" customWidth="1"/>
  </cols>
  <sheetData>
    <row r="1" spans="1:11" ht="32.25" customHeight="1" thickBot="1" x14ac:dyDescent="0.3">
      <c r="A1" s="16" t="s">
        <v>30</v>
      </c>
      <c r="B1" s="12" t="s">
        <v>31</v>
      </c>
      <c r="C1" s="12" t="s">
        <v>32</v>
      </c>
      <c r="D1" s="12">
        <v>0</v>
      </c>
      <c r="E1" s="12">
        <v>143.94999999999999</v>
      </c>
      <c r="F1" s="12">
        <v>148.30000000000001</v>
      </c>
      <c r="G1" s="12">
        <v>153.35</v>
      </c>
      <c r="H1" s="12">
        <v>156.19999999999999</v>
      </c>
      <c r="I1" s="12">
        <v>158.44999999999999</v>
      </c>
      <c r="J1" s="12">
        <v>160.35</v>
      </c>
      <c r="K1" s="12">
        <v>165.5</v>
      </c>
    </row>
    <row r="2" spans="1:11" ht="16.5" thickBot="1" x14ac:dyDescent="0.3">
      <c r="A2" s="25" t="s">
        <v>12</v>
      </c>
      <c r="B2" s="26" t="s">
        <v>35</v>
      </c>
      <c r="C2" s="17">
        <v>1</v>
      </c>
      <c r="D2" s="17">
        <f>IFERROR('Cutdown data'!D3/5*100,"NA")</f>
        <v>0</v>
      </c>
      <c r="E2" s="17" t="str">
        <f>IFERROR('Cutdown data'!E3/5*100,"NA")</f>
        <v>NA</v>
      </c>
      <c r="F2" s="17">
        <f>IFERROR('Cutdown data'!F3/5*100,"NA")</f>
        <v>0</v>
      </c>
      <c r="G2" s="17">
        <f>IFERROR('Cutdown data'!G3/5*100,"NA")</f>
        <v>0</v>
      </c>
      <c r="H2" s="17">
        <f>IFERROR('Cutdown data'!H3/5*100,"NA")</f>
        <v>0</v>
      </c>
      <c r="I2" s="17">
        <f>IFERROR('Cutdown data'!I3/5*100,"NA")</f>
        <v>60</v>
      </c>
      <c r="J2" s="17">
        <f>IFERROR('Cutdown data'!J3/5*100,"NA")</f>
        <v>80</v>
      </c>
      <c r="K2" s="17">
        <f>IFERROR('Cutdown data'!K3/5*100,"NA")</f>
        <v>60</v>
      </c>
    </row>
    <row r="3" spans="1:11" ht="16.5" thickBot="1" x14ac:dyDescent="0.3">
      <c r="A3" s="25" t="s">
        <v>12</v>
      </c>
      <c r="B3" s="26" t="s">
        <v>35</v>
      </c>
      <c r="C3" s="13">
        <v>2</v>
      </c>
      <c r="D3" s="17">
        <f>IFERROR('Cutdown data'!D4/5*100,"NA")</f>
        <v>0</v>
      </c>
      <c r="E3" s="17" t="str">
        <f>IFERROR('Cutdown data'!E4/5*100,"NA")</f>
        <v>NA</v>
      </c>
      <c r="F3" s="17" t="str">
        <f>IFERROR('Cutdown data'!F4/5*100,"NA")</f>
        <v>NA</v>
      </c>
      <c r="G3" s="17">
        <f>IFERROR('Cutdown data'!G4/5*100,"NA")</f>
        <v>0</v>
      </c>
      <c r="H3" s="17">
        <f>IFERROR('Cutdown data'!H4/5*100,"NA")</f>
        <v>0</v>
      </c>
      <c r="I3" s="17">
        <f>IFERROR('Cutdown data'!I4/5*100,"NA")</f>
        <v>100</v>
      </c>
      <c r="J3" s="17">
        <f>IFERROR('Cutdown data'!J4/5*100,"NA")</f>
        <v>100</v>
      </c>
      <c r="K3" s="17">
        <f>IFERROR('Cutdown data'!K4/5*100,"NA")</f>
        <v>100</v>
      </c>
    </row>
    <row r="4" spans="1:11" ht="16.5" thickBot="1" x14ac:dyDescent="0.3">
      <c r="A4" s="25" t="s">
        <v>12</v>
      </c>
      <c r="B4" s="26" t="s">
        <v>37</v>
      </c>
      <c r="C4" s="17">
        <v>1</v>
      </c>
      <c r="D4" s="17">
        <f>IFERROR('Cutdown data'!D5/5*100,"NA")</f>
        <v>0</v>
      </c>
      <c r="E4" s="17">
        <f>IFERROR('Cutdown data'!E5/5*100,"NA")</f>
        <v>0</v>
      </c>
      <c r="F4" s="17">
        <f>IFERROR('Cutdown data'!F5/5*100,"NA")</f>
        <v>0</v>
      </c>
      <c r="G4" s="17">
        <f>IFERROR('Cutdown data'!G5/5*100,"NA")</f>
        <v>0</v>
      </c>
      <c r="H4" s="17">
        <f>IFERROR('Cutdown data'!H5/5*100,"NA")</f>
        <v>20</v>
      </c>
      <c r="I4" s="17">
        <f>IFERROR('Cutdown data'!I5/5*100,"NA")</f>
        <v>60</v>
      </c>
      <c r="J4" s="17">
        <f>IFERROR('Cutdown data'!J5/5*100,"NA")</f>
        <v>100</v>
      </c>
      <c r="K4" s="17">
        <f>IFERROR('Cutdown data'!K5/5*100,"NA")</f>
        <v>80</v>
      </c>
    </row>
    <row r="5" spans="1:11" ht="16.5" thickBot="1" x14ac:dyDescent="0.3">
      <c r="A5" s="25" t="s">
        <v>12</v>
      </c>
      <c r="B5" s="26" t="s">
        <v>37</v>
      </c>
      <c r="C5" s="13">
        <v>2</v>
      </c>
      <c r="D5" s="17">
        <f>IFERROR('Cutdown data'!D6/5*100,"NA")</f>
        <v>0</v>
      </c>
      <c r="E5" s="17" t="str">
        <f>IFERROR('Cutdown data'!E6/5*100,"NA")</f>
        <v>NA</v>
      </c>
      <c r="F5" s="17" t="str">
        <f>IFERROR('Cutdown data'!F6/5*100,"NA")</f>
        <v>NA</v>
      </c>
      <c r="G5" s="17">
        <f>IFERROR('Cutdown data'!G6/5*100,"NA")</f>
        <v>0</v>
      </c>
      <c r="H5" s="17">
        <f>IFERROR('Cutdown data'!H6/5*100,"NA")</f>
        <v>20</v>
      </c>
      <c r="I5" s="17">
        <f>IFERROR('Cutdown data'!I6/5*100,"NA")</f>
        <v>60</v>
      </c>
      <c r="J5" s="17">
        <f>IFERROR('Cutdown data'!J6/5*100,"NA")</f>
        <v>100</v>
      </c>
      <c r="K5" s="17">
        <f>IFERROR('Cutdown data'!K6/5*100,"NA")</f>
        <v>100</v>
      </c>
    </row>
    <row r="6" spans="1:11" ht="16.5" thickBot="1" x14ac:dyDescent="0.3">
      <c r="A6" s="25" t="s">
        <v>12</v>
      </c>
      <c r="B6" s="26" t="s">
        <v>39</v>
      </c>
      <c r="C6" s="17">
        <v>1</v>
      </c>
      <c r="D6" s="17">
        <f>IFERROR('Cutdown data'!D7/5*100,"NA")</f>
        <v>0</v>
      </c>
      <c r="E6" s="17" t="str">
        <f>IFERROR('Cutdown data'!E7/5*100,"NA")</f>
        <v>NA</v>
      </c>
      <c r="F6" s="17">
        <f>IFERROR('Cutdown data'!F7/5*100,"NA")</f>
        <v>0</v>
      </c>
      <c r="G6" s="17">
        <f>IFERROR('Cutdown data'!G7/5*100,"NA")</f>
        <v>0</v>
      </c>
      <c r="H6" s="17">
        <f>IFERROR('Cutdown data'!H7/5*100,"NA")</f>
        <v>20</v>
      </c>
      <c r="I6" s="17">
        <f>IFERROR('Cutdown data'!I7/5*100,"NA")</f>
        <v>40</v>
      </c>
      <c r="J6" s="17">
        <f>IFERROR('Cutdown data'!J7/5*100,"NA")</f>
        <v>80</v>
      </c>
      <c r="K6" s="17">
        <f>IFERROR('Cutdown data'!K7/5*100,"NA")</f>
        <v>100</v>
      </c>
    </row>
    <row r="7" spans="1:11" ht="16.5" thickBot="1" x14ac:dyDescent="0.3">
      <c r="A7" s="25" t="s">
        <v>12</v>
      </c>
      <c r="B7" s="26" t="s">
        <v>39</v>
      </c>
      <c r="C7" s="13">
        <v>2</v>
      </c>
      <c r="D7" s="17">
        <f>IFERROR('Cutdown data'!D8/5*100,"NA")</f>
        <v>0</v>
      </c>
      <c r="E7" s="17" t="str">
        <f>IFERROR('Cutdown data'!E8/5*100,"NA")</f>
        <v>NA</v>
      </c>
      <c r="F7" s="17" t="str">
        <f>IFERROR('Cutdown data'!F8/5*100,"NA")</f>
        <v>NA</v>
      </c>
      <c r="G7" s="17">
        <f>IFERROR('Cutdown data'!G8/5*100,"NA")</f>
        <v>0</v>
      </c>
      <c r="H7" s="17">
        <f>IFERROR('Cutdown data'!H8/5*100,"NA")</f>
        <v>0</v>
      </c>
      <c r="I7" s="17">
        <f>IFERROR('Cutdown data'!I8/5*100,"NA")</f>
        <v>80</v>
      </c>
      <c r="J7" s="17">
        <f>IFERROR('Cutdown data'!J8/5*100,"NA")</f>
        <v>100</v>
      </c>
      <c r="K7" s="17">
        <f>IFERROR('Cutdown data'!K8/5*100,"NA")</f>
        <v>100</v>
      </c>
    </row>
    <row r="8" spans="1:11" ht="16.5" thickBot="1" x14ac:dyDescent="0.3">
      <c r="A8" s="25" t="s">
        <v>12</v>
      </c>
      <c r="B8" s="26" t="s">
        <v>40</v>
      </c>
      <c r="C8" s="17">
        <v>1</v>
      </c>
      <c r="D8" s="17">
        <f>IFERROR('Cutdown data'!D9/5*100,"NA")</f>
        <v>0</v>
      </c>
      <c r="E8" s="17">
        <f>IFERROR('Cutdown data'!E9/5*100,"NA")</f>
        <v>0</v>
      </c>
      <c r="F8" s="17">
        <f>IFERROR('Cutdown data'!F9/5*100,"NA")</f>
        <v>0</v>
      </c>
      <c r="G8" s="17">
        <f>IFERROR('Cutdown data'!G9/5*100,"NA")</f>
        <v>0</v>
      </c>
      <c r="H8" s="17">
        <f>IFERROR('Cutdown data'!H9/5*100,"NA")</f>
        <v>0</v>
      </c>
      <c r="I8" s="17">
        <f>IFERROR('Cutdown data'!I9/5*100,"NA")</f>
        <v>60</v>
      </c>
      <c r="J8" s="17">
        <f>IFERROR('Cutdown data'!J9/5*100,"NA")</f>
        <v>80</v>
      </c>
      <c r="K8" s="17" t="str">
        <f>IFERROR('Cutdown data'!K9/5*100,"NA")</f>
        <v>NA</v>
      </c>
    </row>
    <row r="9" spans="1:11" ht="16.5" thickBot="1" x14ac:dyDescent="0.3">
      <c r="A9" s="25" t="s">
        <v>12</v>
      </c>
      <c r="B9" s="26" t="s">
        <v>40</v>
      </c>
      <c r="C9" s="13">
        <v>2</v>
      </c>
      <c r="D9" s="17">
        <f>IFERROR('Cutdown data'!D10/5*100,"NA")</f>
        <v>0</v>
      </c>
      <c r="E9" s="17" t="str">
        <f>IFERROR('Cutdown data'!E10/5*100,"NA")</f>
        <v>NA</v>
      </c>
      <c r="F9" s="17">
        <f>IFERROR('Cutdown data'!F10/5*100,"NA")</f>
        <v>0</v>
      </c>
      <c r="G9" s="17">
        <f>IFERROR('Cutdown data'!G10/5*100,"NA")</f>
        <v>0</v>
      </c>
      <c r="H9" s="17">
        <f>IFERROR('Cutdown data'!H10/5*100,"NA")</f>
        <v>100</v>
      </c>
      <c r="I9" s="17">
        <f>IFERROR('Cutdown data'!I10/5*100,"NA")</f>
        <v>100</v>
      </c>
      <c r="J9" s="17">
        <f>IFERROR('Cutdown data'!J10/5*100,"NA")</f>
        <v>100</v>
      </c>
      <c r="K9" s="17">
        <f>IFERROR('Cutdown data'!K10/5*100,"NA")</f>
        <v>100</v>
      </c>
    </row>
    <row r="10" spans="1:11" ht="16.5" thickBot="1" x14ac:dyDescent="0.3">
      <c r="A10" s="25" t="s">
        <v>12</v>
      </c>
      <c r="B10" s="26" t="s">
        <v>41</v>
      </c>
      <c r="C10" s="17">
        <v>1</v>
      </c>
      <c r="D10" s="17">
        <f>IFERROR('Cutdown data'!D11/5*100,"NA")</f>
        <v>0</v>
      </c>
      <c r="E10" s="17" t="str">
        <f>IFERROR('Cutdown data'!E11/5*100,"NA")</f>
        <v>NA</v>
      </c>
      <c r="F10" s="17" t="str">
        <f>IFERROR('Cutdown data'!F11/5*100,"NA")</f>
        <v>NA</v>
      </c>
      <c r="G10" s="17">
        <f>IFERROR('Cutdown data'!G11/5*100,"NA")</f>
        <v>0</v>
      </c>
      <c r="H10" s="17">
        <f>IFERROR('Cutdown data'!H11/5*100,"NA")</f>
        <v>20</v>
      </c>
      <c r="I10" s="17">
        <f>IFERROR('Cutdown data'!I11/5*100,"NA")</f>
        <v>0</v>
      </c>
      <c r="J10" s="17">
        <f>IFERROR('Cutdown data'!J11/5*100,"NA")</f>
        <v>100</v>
      </c>
      <c r="K10" s="17" t="str">
        <f>IFERROR('Cutdown data'!K11/5*100,"NA")</f>
        <v>NA</v>
      </c>
    </row>
    <row r="11" spans="1:11" ht="16.5" thickBot="1" x14ac:dyDescent="0.3">
      <c r="A11" s="25" t="s">
        <v>12</v>
      </c>
      <c r="B11" s="26" t="s">
        <v>41</v>
      </c>
      <c r="C11" s="13">
        <v>2</v>
      </c>
      <c r="D11" s="17">
        <f>IFERROR('Cutdown data'!D12/5*100,"NA")</f>
        <v>0</v>
      </c>
      <c r="E11" s="17" t="str">
        <f>IFERROR('Cutdown data'!E12/5*100,"NA")</f>
        <v>NA</v>
      </c>
      <c r="F11" s="17" t="str">
        <f>IFERROR('Cutdown data'!F12/5*100,"NA")</f>
        <v>NA</v>
      </c>
      <c r="G11" s="17">
        <f>IFERROR('Cutdown data'!G12/5*100,"NA")</f>
        <v>0</v>
      </c>
      <c r="H11" s="17">
        <f>IFERROR('Cutdown data'!H12/5*100,"NA")</f>
        <v>0</v>
      </c>
      <c r="I11" s="17">
        <f>IFERROR('Cutdown data'!I12/5*100,"NA")</f>
        <v>100</v>
      </c>
      <c r="J11" s="17">
        <f>IFERROR('Cutdown data'!J12/5*100,"NA")</f>
        <v>100</v>
      </c>
      <c r="K11" s="17">
        <f>IFERROR('Cutdown data'!K12/5*100,"NA")</f>
        <v>100</v>
      </c>
    </row>
    <row r="12" spans="1:11" ht="16.5" thickBot="1" x14ac:dyDescent="0.3">
      <c r="A12" s="25" t="s">
        <v>12</v>
      </c>
      <c r="B12" s="26" t="s">
        <v>43</v>
      </c>
      <c r="C12" s="17">
        <v>1</v>
      </c>
      <c r="D12" s="17">
        <f>IFERROR('Cutdown data'!D13/5*100,"NA")</f>
        <v>0</v>
      </c>
      <c r="E12" s="17">
        <f>IFERROR('Cutdown data'!E13/5*100,"NA")</f>
        <v>0</v>
      </c>
      <c r="F12" s="17">
        <f>IFERROR('Cutdown data'!F13/5*100,"NA")</f>
        <v>0</v>
      </c>
      <c r="G12" s="17">
        <f>IFERROR('Cutdown data'!G13/5*100,"NA")</f>
        <v>0</v>
      </c>
      <c r="H12" s="17">
        <f>IFERROR('Cutdown data'!H13/5*100,"NA")</f>
        <v>0</v>
      </c>
      <c r="I12" s="17">
        <f>IFERROR('Cutdown data'!I13/5*100,"NA")</f>
        <v>20</v>
      </c>
      <c r="J12" s="17">
        <f>IFERROR('Cutdown data'!J13/5*100,"NA")</f>
        <v>20</v>
      </c>
      <c r="K12" s="17">
        <f>IFERROR('Cutdown data'!K13/5*100,"NA")</f>
        <v>60</v>
      </c>
    </row>
    <row r="13" spans="1:11" ht="16.5" thickBot="1" x14ac:dyDescent="0.3">
      <c r="A13" s="25" t="s">
        <v>12</v>
      </c>
      <c r="B13" s="26" t="s">
        <v>43</v>
      </c>
      <c r="C13" s="13">
        <v>2</v>
      </c>
      <c r="D13" s="17">
        <f>IFERROR('Cutdown data'!D14/5*100,"NA")</f>
        <v>0</v>
      </c>
      <c r="E13" s="17" t="str">
        <f>IFERROR('Cutdown data'!E14/5*100,"NA")</f>
        <v>NA</v>
      </c>
      <c r="F13" s="17">
        <f>IFERROR('Cutdown data'!F14/5*100,"NA")</f>
        <v>0</v>
      </c>
      <c r="G13" s="17">
        <f>IFERROR('Cutdown data'!G14/5*100,"NA")</f>
        <v>0</v>
      </c>
      <c r="H13" s="17">
        <f>IFERROR('Cutdown data'!H14/5*100,"NA")</f>
        <v>0</v>
      </c>
      <c r="I13" s="17">
        <f>IFERROR('Cutdown data'!I14/5*100,"NA")</f>
        <v>20</v>
      </c>
      <c r="J13" s="17">
        <f>IFERROR('Cutdown data'!J14/5*100,"NA")</f>
        <v>100</v>
      </c>
      <c r="K13" s="17">
        <f>IFERROR('Cutdown data'!K14/5*100,"NA")</f>
        <v>20</v>
      </c>
    </row>
    <row r="14" spans="1:11" ht="16.5" thickBot="1" x14ac:dyDescent="0.3">
      <c r="A14" s="25" t="s">
        <v>12</v>
      </c>
      <c r="B14" s="26" t="s">
        <v>44</v>
      </c>
      <c r="C14" s="17">
        <v>1</v>
      </c>
      <c r="D14" s="17">
        <f>IFERROR('Cutdown data'!D15/5*100,"NA")</f>
        <v>0</v>
      </c>
      <c r="E14" s="17">
        <f>IFERROR('Cutdown data'!E15/5*100,"NA")</f>
        <v>0</v>
      </c>
      <c r="F14" s="17">
        <f>IFERROR('Cutdown data'!F15/5*100,"NA")</f>
        <v>0</v>
      </c>
      <c r="G14" s="17">
        <f>IFERROR('Cutdown data'!G15/5*100,"NA")</f>
        <v>0</v>
      </c>
      <c r="H14" s="17">
        <f>IFERROR('Cutdown data'!H15/5*100,"NA")</f>
        <v>0</v>
      </c>
      <c r="I14" s="17">
        <f>IFERROR('Cutdown data'!I15/5*100,"NA")</f>
        <v>40</v>
      </c>
      <c r="J14" s="17">
        <f>IFERROR('Cutdown data'!J15/5*100,"NA")</f>
        <v>100</v>
      </c>
      <c r="K14" s="17">
        <f>IFERROR('Cutdown data'!K15/5*100,"NA")</f>
        <v>100</v>
      </c>
    </row>
    <row r="15" spans="1:11" ht="16.5" thickBot="1" x14ac:dyDescent="0.3">
      <c r="A15" s="25" t="s">
        <v>12</v>
      </c>
      <c r="B15" s="26" t="s">
        <v>44</v>
      </c>
      <c r="C15" s="13">
        <v>2</v>
      </c>
      <c r="D15" s="17">
        <f>IFERROR('Cutdown data'!D16/5*100,"NA")</f>
        <v>0</v>
      </c>
      <c r="E15" s="17" t="str">
        <f>IFERROR('Cutdown data'!E16/5*100,"NA")</f>
        <v>NA</v>
      </c>
      <c r="F15" s="17" t="str">
        <f>IFERROR('Cutdown data'!F16/5*100,"NA")</f>
        <v>NA</v>
      </c>
      <c r="G15" s="17" t="str">
        <f>IFERROR('Cutdown data'!G16/5*100,"NA")</f>
        <v>NA</v>
      </c>
      <c r="H15" s="17">
        <f>IFERROR('Cutdown data'!H16/5*100,"NA")</f>
        <v>0</v>
      </c>
      <c r="I15" s="17">
        <f>IFERROR('Cutdown data'!I16/5*100,"NA")</f>
        <v>100</v>
      </c>
      <c r="J15" s="17">
        <f>IFERROR('Cutdown data'!J16/5*100,"NA")</f>
        <v>100</v>
      </c>
      <c r="K15" s="17" t="str">
        <f>IFERROR('Cutdown data'!K16/5*100,"NA")</f>
        <v>NA</v>
      </c>
    </row>
    <row r="16" spans="1:11" ht="16.5" thickBot="1" x14ac:dyDescent="0.3">
      <c r="A16" s="25" t="s">
        <v>12</v>
      </c>
      <c r="B16" s="26" t="s">
        <v>45</v>
      </c>
      <c r="C16" s="17">
        <v>1</v>
      </c>
      <c r="D16" s="17">
        <f>IFERROR('Cutdown data'!D17/5*100,"NA")</f>
        <v>0</v>
      </c>
      <c r="E16" s="17" t="str">
        <f>IFERROR('Cutdown data'!E17/5*100,"NA")</f>
        <v>NA</v>
      </c>
      <c r="F16" s="17">
        <f>IFERROR('Cutdown data'!F17/5*100,"NA")</f>
        <v>0</v>
      </c>
      <c r="G16" s="17">
        <f>IFERROR('Cutdown data'!G17/5*100,"NA")</f>
        <v>0</v>
      </c>
      <c r="H16" s="17">
        <f>IFERROR('Cutdown data'!H17/5*100,"NA")</f>
        <v>40</v>
      </c>
      <c r="I16" s="17">
        <f>IFERROR('Cutdown data'!I17/5*100,"NA")</f>
        <v>100</v>
      </c>
      <c r="J16" s="17">
        <f>IFERROR('Cutdown data'!J17/5*100,"NA")</f>
        <v>100</v>
      </c>
      <c r="K16" s="17">
        <f>IFERROR('Cutdown data'!K17/5*100,"NA")</f>
        <v>100</v>
      </c>
    </row>
    <row r="17" spans="1:11" ht="16.5" thickBot="1" x14ac:dyDescent="0.3">
      <c r="A17" s="25" t="s">
        <v>12</v>
      </c>
      <c r="B17" s="26" t="s">
        <v>45</v>
      </c>
      <c r="C17" s="13">
        <v>2</v>
      </c>
      <c r="D17" s="17">
        <f>IFERROR('Cutdown data'!D18/5*100,"NA")</f>
        <v>0</v>
      </c>
      <c r="E17" s="17" t="str">
        <f>IFERROR('Cutdown data'!E18/5*100,"NA")</f>
        <v>NA</v>
      </c>
      <c r="F17" s="17" t="str">
        <f>IFERROR('Cutdown data'!F18/5*100,"NA")</f>
        <v>NA</v>
      </c>
      <c r="G17" s="17">
        <f>IFERROR('Cutdown data'!G18/5*100,"NA")</f>
        <v>0</v>
      </c>
      <c r="H17" s="17">
        <f>IFERROR('Cutdown data'!H18/5*100,"NA")</f>
        <v>20</v>
      </c>
      <c r="I17" s="17">
        <f>IFERROR('Cutdown data'!I18/5*100,"NA")</f>
        <v>80</v>
      </c>
      <c r="J17" s="17">
        <f>IFERROR('Cutdown data'!J18/5*100,"NA")</f>
        <v>100</v>
      </c>
      <c r="K17" s="17">
        <f>IFERROR('Cutdown data'!K18/5*100,"NA")</f>
        <v>40</v>
      </c>
    </row>
    <row r="18" spans="1:11" ht="16.5" thickBot="1" x14ac:dyDescent="0.3">
      <c r="A18" s="25" t="s">
        <v>12</v>
      </c>
      <c r="B18" s="26" t="s">
        <v>47</v>
      </c>
      <c r="C18" s="17">
        <v>1</v>
      </c>
      <c r="D18" s="17">
        <f>IFERROR('Cutdown data'!D19/5*100,"NA")</f>
        <v>0</v>
      </c>
      <c r="E18" s="17">
        <f>IFERROR('Cutdown data'!E19/5*100,"NA")</f>
        <v>0</v>
      </c>
      <c r="F18" s="17">
        <f>IFERROR('Cutdown data'!F19/5*100,"NA")</f>
        <v>0</v>
      </c>
      <c r="G18" s="17">
        <f>IFERROR('Cutdown data'!G19/5*100,"NA")</f>
        <v>0</v>
      </c>
      <c r="H18" s="17">
        <f>IFERROR('Cutdown data'!H19/5*100,"NA")</f>
        <v>0</v>
      </c>
      <c r="I18" s="17">
        <f>IFERROR('Cutdown data'!I19/5*100,"NA")</f>
        <v>80</v>
      </c>
      <c r="J18" s="17">
        <f>IFERROR('Cutdown data'!J19/5*100,"NA")</f>
        <v>100</v>
      </c>
      <c r="K18" s="17" t="str">
        <f>IFERROR('Cutdown data'!K19/5*100,"NA")</f>
        <v>NA</v>
      </c>
    </row>
    <row r="19" spans="1:11" ht="16.5" thickBot="1" x14ac:dyDescent="0.3">
      <c r="A19" s="25" t="s">
        <v>12</v>
      </c>
      <c r="B19" s="26" t="s">
        <v>47</v>
      </c>
      <c r="C19" s="13">
        <v>2</v>
      </c>
      <c r="D19" s="17">
        <f>IFERROR('Cutdown data'!D20/5*100,"NA")</f>
        <v>0</v>
      </c>
      <c r="E19" s="17" t="str">
        <f>IFERROR('Cutdown data'!E20/5*100,"NA")</f>
        <v>NA</v>
      </c>
      <c r="F19" s="17" t="str">
        <f>IFERROR('Cutdown data'!F20/5*100,"NA")</f>
        <v>NA</v>
      </c>
      <c r="G19" s="17">
        <f>IFERROR('Cutdown data'!G20/5*100,"NA")</f>
        <v>0</v>
      </c>
      <c r="H19" s="17">
        <f>IFERROR('Cutdown data'!H20/5*100,"NA")</f>
        <v>0</v>
      </c>
      <c r="I19" s="17">
        <f>IFERROR('Cutdown data'!I20/5*100,"NA")</f>
        <v>100</v>
      </c>
      <c r="J19" s="17">
        <f>IFERROR('Cutdown data'!J20/5*100,"NA")</f>
        <v>100</v>
      </c>
      <c r="K19" s="17" t="str">
        <f>IFERROR('Cutdown data'!K20/5*100,"NA")</f>
        <v>NA</v>
      </c>
    </row>
    <row r="20" spans="1:11" ht="16.5" thickBot="1" x14ac:dyDescent="0.3">
      <c r="A20" s="25" t="s">
        <v>12</v>
      </c>
      <c r="B20" s="26" t="s">
        <v>48</v>
      </c>
      <c r="C20" s="17">
        <v>1</v>
      </c>
      <c r="D20" s="17">
        <f>IFERROR('Cutdown data'!D21/5*100,"NA")</f>
        <v>0</v>
      </c>
      <c r="E20" s="17" t="str">
        <f>IFERROR('Cutdown data'!E21/5*100,"NA")</f>
        <v>NA</v>
      </c>
      <c r="F20" s="17" t="str">
        <f>IFERROR('Cutdown data'!F21/5*100,"NA")</f>
        <v>NA</v>
      </c>
      <c r="G20" s="17">
        <f>IFERROR('Cutdown data'!G21/5*100,"NA")</f>
        <v>0</v>
      </c>
      <c r="H20" s="17">
        <f>IFERROR('Cutdown data'!H21/5*100,"NA")</f>
        <v>0</v>
      </c>
      <c r="I20" s="17">
        <f>IFERROR('Cutdown data'!I21/5*100,"NA")</f>
        <v>100</v>
      </c>
      <c r="J20" s="17">
        <f>IFERROR('Cutdown data'!J21/5*100,"NA")</f>
        <v>100</v>
      </c>
      <c r="K20" s="17" t="str">
        <f>IFERROR('Cutdown data'!K21/5*100,"NA")</f>
        <v>NA</v>
      </c>
    </row>
    <row r="21" spans="1:11" ht="16.5" thickBot="1" x14ac:dyDescent="0.3">
      <c r="A21" s="25" t="s">
        <v>12</v>
      </c>
      <c r="B21" s="26" t="s">
        <v>49</v>
      </c>
      <c r="C21" s="17">
        <v>1</v>
      </c>
      <c r="D21" s="17">
        <f>IFERROR('Cutdown data'!D22/5*100,"NA")</f>
        <v>0</v>
      </c>
      <c r="E21" s="17">
        <f>IFERROR('Cutdown data'!E22/5*100,"NA")</f>
        <v>0</v>
      </c>
      <c r="F21" s="17">
        <f>IFERROR('Cutdown data'!F22/5*100,"NA")</f>
        <v>0</v>
      </c>
      <c r="G21" s="17">
        <f>IFERROR('Cutdown data'!G22/5*100,"NA")</f>
        <v>0</v>
      </c>
      <c r="H21" s="17">
        <f>IFERROR('Cutdown data'!H22/5*100,"NA")</f>
        <v>0</v>
      </c>
      <c r="I21" s="17">
        <f>IFERROR('Cutdown data'!I22/5*100,"NA")</f>
        <v>60</v>
      </c>
      <c r="J21" s="17">
        <f>IFERROR('Cutdown data'!J22/5*100,"NA")</f>
        <v>100</v>
      </c>
      <c r="K21" s="17" t="str">
        <f>IFERROR('Cutdown data'!K22/5*100,"NA")</f>
        <v>NA</v>
      </c>
    </row>
    <row r="22" spans="1:11" ht="16.5" thickBot="1" x14ac:dyDescent="0.3">
      <c r="A22" s="25" t="s">
        <v>12</v>
      </c>
      <c r="B22" s="26" t="s">
        <v>49</v>
      </c>
      <c r="C22" s="13">
        <v>2</v>
      </c>
      <c r="D22" s="17">
        <f>IFERROR('Cutdown data'!D23/5*100,"NA")</f>
        <v>0</v>
      </c>
      <c r="E22" s="17">
        <f>IFERROR('Cutdown data'!E23/5*100,"NA")</f>
        <v>0</v>
      </c>
      <c r="F22" s="17">
        <f>IFERROR('Cutdown data'!F23/5*100,"NA")</f>
        <v>0</v>
      </c>
      <c r="G22" s="17">
        <f>IFERROR('Cutdown data'!G23/5*100,"NA")</f>
        <v>0</v>
      </c>
      <c r="H22" s="17">
        <f>IFERROR('Cutdown data'!H23/5*100,"NA")</f>
        <v>0</v>
      </c>
      <c r="I22" s="17">
        <f>IFERROR('Cutdown data'!I23/5*100,"NA")</f>
        <v>40</v>
      </c>
      <c r="J22" s="17">
        <f>IFERROR('Cutdown data'!J23/5*100,"NA")</f>
        <v>100</v>
      </c>
      <c r="K22" s="17">
        <f>IFERROR('Cutdown data'!K23/5*100,"NA")</f>
        <v>100</v>
      </c>
    </row>
    <row r="23" spans="1:11" ht="16.5" thickBot="1" x14ac:dyDescent="0.3">
      <c r="A23" s="25" t="s">
        <v>12</v>
      </c>
      <c r="B23" s="26" t="s">
        <v>49</v>
      </c>
      <c r="C23" s="17">
        <v>3</v>
      </c>
      <c r="D23" s="17">
        <f>IFERROR('Cutdown data'!D24/5*100,"NA")</f>
        <v>0</v>
      </c>
      <c r="E23" s="17" t="str">
        <f>IFERROR('Cutdown data'!E24/5*100,"NA")</f>
        <v>NA</v>
      </c>
      <c r="F23" s="17">
        <f>IFERROR('Cutdown data'!F24/5*100,"NA")</f>
        <v>0</v>
      </c>
      <c r="G23" s="17">
        <f>IFERROR('Cutdown data'!G24/5*100,"NA")</f>
        <v>20</v>
      </c>
      <c r="H23" s="17">
        <f>IFERROR('Cutdown data'!H24/5*100,"NA")</f>
        <v>0</v>
      </c>
      <c r="I23" s="17">
        <f>IFERROR('Cutdown data'!I24/5*100,"NA")</f>
        <v>60</v>
      </c>
      <c r="J23" s="17">
        <f>IFERROR('Cutdown data'!J24/5*100,"NA")</f>
        <v>20</v>
      </c>
      <c r="K23" s="17">
        <f>IFERROR('Cutdown data'!K24/5*100,"NA")</f>
        <v>80</v>
      </c>
    </row>
    <row r="24" spans="1:11" ht="16.5" thickBot="1" x14ac:dyDescent="0.3">
      <c r="A24" s="25" t="s">
        <v>12</v>
      </c>
      <c r="B24" s="34" t="s">
        <v>50</v>
      </c>
      <c r="C24" s="13">
        <v>1</v>
      </c>
      <c r="D24" s="17">
        <f>IFERROR('Cutdown data'!D25/5*100,"NA")</f>
        <v>0</v>
      </c>
      <c r="E24" s="17">
        <f>IFERROR('Cutdown data'!E25/5*100,"NA")</f>
        <v>0</v>
      </c>
      <c r="F24" s="17">
        <f>IFERROR('Cutdown data'!F25/5*100,"NA")</f>
        <v>0</v>
      </c>
      <c r="G24" s="17">
        <f>IFERROR('Cutdown data'!G25/5*100,"NA")</f>
        <v>0</v>
      </c>
      <c r="H24" s="17">
        <f>IFERROR('Cutdown data'!H25/5*100,"NA")</f>
        <v>20</v>
      </c>
      <c r="I24" s="17">
        <f>IFERROR('Cutdown data'!I25/5*100,"NA")</f>
        <v>80</v>
      </c>
      <c r="J24" s="17">
        <f>IFERROR('Cutdown data'!J25/5*100,"NA")</f>
        <v>100</v>
      </c>
      <c r="K24" s="17" t="str">
        <f>IFERROR('Cutdown data'!K25/5*100,"NA")</f>
        <v>NA</v>
      </c>
    </row>
    <row r="25" spans="1:11" ht="16.5" thickBot="1" x14ac:dyDescent="0.3">
      <c r="A25" s="25" t="s">
        <v>12</v>
      </c>
      <c r="B25" s="34" t="s">
        <v>50</v>
      </c>
      <c r="C25" s="17">
        <v>2</v>
      </c>
      <c r="D25" s="17">
        <f>IFERROR('Cutdown data'!D26/5*100,"NA")</f>
        <v>0</v>
      </c>
      <c r="E25" s="17" t="str">
        <f>IFERROR('Cutdown data'!E26/5*100,"NA")</f>
        <v>NA</v>
      </c>
      <c r="F25" s="17" t="str">
        <f>IFERROR('Cutdown data'!F26/5*100,"NA")</f>
        <v>NA</v>
      </c>
      <c r="G25" s="17">
        <f>IFERROR('Cutdown data'!G26/5*100,"NA")</f>
        <v>0</v>
      </c>
      <c r="H25" s="17">
        <f>IFERROR('Cutdown data'!H26/5*100,"NA")</f>
        <v>20</v>
      </c>
      <c r="I25" s="17">
        <f>IFERROR('Cutdown data'!I26/5*100,"NA")</f>
        <v>40</v>
      </c>
      <c r="J25" s="17">
        <f>IFERROR('Cutdown data'!J26/5*100,"NA")</f>
        <v>100</v>
      </c>
      <c r="K25" s="17">
        <f>IFERROR('Cutdown data'!K26/5*100,"NA")</f>
        <v>100</v>
      </c>
    </row>
    <row r="26" spans="1:11" ht="16.5" thickBot="1" x14ac:dyDescent="0.3">
      <c r="A26" s="25" t="s">
        <v>4</v>
      </c>
      <c r="B26" s="26" t="s">
        <v>51</v>
      </c>
      <c r="C26" s="17">
        <v>1</v>
      </c>
      <c r="D26" s="17">
        <f>IFERROR('Cutdown data'!D27/5*100,"NA")</f>
        <v>0</v>
      </c>
      <c r="E26" s="17">
        <f>IFERROR('Cutdown data'!E27/5*100,"NA")</f>
        <v>0</v>
      </c>
      <c r="F26" s="17">
        <f>IFERROR('Cutdown data'!F27/5*100,"NA")</f>
        <v>20</v>
      </c>
      <c r="G26" s="17">
        <f>IFERROR('Cutdown data'!G27/5*100,"NA")</f>
        <v>20</v>
      </c>
      <c r="H26" s="17">
        <f>IFERROR('Cutdown data'!H27/5*100,"NA")</f>
        <v>0</v>
      </c>
      <c r="I26" s="17">
        <f>IFERROR('Cutdown data'!I27/5*100,"NA")</f>
        <v>20</v>
      </c>
      <c r="J26" s="17">
        <f>IFERROR('Cutdown data'!J27/5*100,"NA")</f>
        <v>80</v>
      </c>
      <c r="K26" s="17">
        <f>IFERROR('Cutdown data'!K27/5*100,"NA")</f>
        <v>80</v>
      </c>
    </row>
    <row r="27" spans="1:11" ht="16.5" thickBot="1" x14ac:dyDescent="0.3">
      <c r="A27" s="25" t="s">
        <v>4</v>
      </c>
      <c r="B27" s="26" t="s">
        <v>51</v>
      </c>
      <c r="C27" s="13">
        <v>2</v>
      </c>
      <c r="D27" s="17">
        <f>IFERROR('Cutdown data'!D28/5*100,"NA")</f>
        <v>0</v>
      </c>
      <c r="E27" s="17" t="str">
        <f>IFERROR('Cutdown data'!E28/5*100,"NA")</f>
        <v>NA</v>
      </c>
      <c r="F27" s="17" t="str">
        <f>IFERROR('Cutdown data'!F28/5*100,"NA")</f>
        <v>NA</v>
      </c>
      <c r="G27" s="17">
        <f>IFERROR('Cutdown data'!G28/5*100,"NA")</f>
        <v>0</v>
      </c>
      <c r="H27" s="17">
        <f>IFERROR('Cutdown data'!H28/5*100,"NA")</f>
        <v>0</v>
      </c>
      <c r="I27" s="17">
        <f>IFERROR('Cutdown data'!I28/5*100,"NA")</f>
        <v>80</v>
      </c>
      <c r="J27" s="17">
        <f>IFERROR('Cutdown data'!J28/5*100,"NA")</f>
        <v>100</v>
      </c>
      <c r="K27" s="17">
        <f>IFERROR('Cutdown data'!K28/5*100,"NA")</f>
        <v>100</v>
      </c>
    </row>
    <row r="28" spans="1:11" ht="16.5" thickBot="1" x14ac:dyDescent="0.3">
      <c r="A28" s="25" t="s">
        <v>4</v>
      </c>
      <c r="B28" s="26" t="s">
        <v>52</v>
      </c>
      <c r="C28" s="17">
        <v>1</v>
      </c>
      <c r="D28" s="17">
        <f>IFERROR('Cutdown data'!D29/5*100,"NA")</f>
        <v>0</v>
      </c>
      <c r="E28" s="17" t="str">
        <f>IFERROR('Cutdown data'!E29/5*100,"NA")</f>
        <v>NA</v>
      </c>
      <c r="F28" s="17" t="str">
        <f>IFERROR('Cutdown data'!F29/5*100,"NA")</f>
        <v>NA</v>
      </c>
      <c r="G28" s="17" t="str">
        <f>IFERROR('Cutdown data'!G29/5*100,"NA")</f>
        <v>NA</v>
      </c>
      <c r="H28" s="17">
        <f>IFERROR('Cutdown data'!H29/5*100,"NA")</f>
        <v>0</v>
      </c>
      <c r="I28" s="17">
        <f>IFERROR('Cutdown data'!I29/5*100,"NA")</f>
        <v>80</v>
      </c>
      <c r="J28" s="17">
        <f>IFERROR('Cutdown data'!J29/5*100,"NA")</f>
        <v>100</v>
      </c>
      <c r="K28" s="17" t="str">
        <f>IFERROR('Cutdown data'!K29/5*100,"NA")</f>
        <v>NA</v>
      </c>
    </row>
    <row r="29" spans="1:11" ht="16.5" thickBot="1" x14ac:dyDescent="0.3">
      <c r="A29" s="25" t="s">
        <v>4</v>
      </c>
      <c r="B29" s="26" t="s">
        <v>52</v>
      </c>
      <c r="C29" s="13">
        <v>2</v>
      </c>
      <c r="D29" s="17">
        <f>IFERROR('Cutdown data'!D30/5*100,"NA")</f>
        <v>0</v>
      </c>
      <c r="E29" s="17" t="str">
        <f>IFERROR('Cutdown data'!E30/5*100,"NA")</f>
        <v>NA</v>
      </c>
      <c r="F29" s="17" t="str">
        <f>IFERROR('Cutdown data'!F30/5*100,"NA")</f>
        <v>NA</v>
      </c>
      <c r="G29" s="17" t="str">
        <f>IFERROR('Cutdown data'!G30/5*100,"NA")</f>
        <v>NA</v>
      </c>
      <c r="H29" s="17">
        <f>IFERROR('Cutdown data'!H30/5*100,"NA")</f>
        <v>0</v>
      </c>
      <c r="I29" s="17">
        <f>IFERROR('Cutdown data'!I30/5*100,"NA")</f>
        <v>80</v>
      </c>
      <c r="J29" s="17">
        <f>IFERROR('Cutdown data'!J30/5*100,"NA")</f>
        <v>100</v>
      </c>
      <c r="K29" s="17" t="str">
        <f>IFERROR('Cutdown data'!K30/5*100,"NA")</f>
        <v>NA</v>
      </c>
    </row>
    <row r="30" spans="1:11" ht="16.5" thickBot="1" x14ac:dyDescent="0.3">
      <c r="A30" s="25" t="s">
        <v>4</v>
      </c>
      <c r="B30" s="26" t="s">
        <v>53</v>
      </c>
      <c r="C30" s="17">
        <v>1</v>
      </c>
      <c r="D30" s="17">
        <f>IFERROR('Cutdown data'!D31/5*100,"NA")</f>
        <v>0</v>
      </c>
      <c r="E30" s="17">
        <f>IFERROR('Cutdown data'!E31/5*100,"NA")</f>
        <v>0</v>
      </c>
      <c r="F30" s="17">
        <f>IFERROR('Cutdown data'!F31/5*100,"NA")</f>
        <v>0</v>
      </c>
      <c r="G30" s="17">
        <f>IFERROR('Cutdown data'!G31/5*100,"NA")</f>
        <v>0</v>
      </c>
      <c r="H30" s="17">
        <f>IFERROR('Cutdown data'!H31/5*100,"NA")</f>
        <v>0</v>
      </c>
      <c r="I30" s="17">
        <f>IFERROR('Cutdown data'!I31/5*100,"NA")</f>
        <v>40</v>
      </c>
      <c r="J30" s="17">
        <f>IFERROR('Cutdown data'!J31/5*100,"NA")</f>
        <v>60</v>
      </c>
      <c r="K30" s="17" t="str">
        <f>IFERROR('Cutdown data'!K31/5*100,"NA")</f>
        <v>NA</v>
      </c>
    </row>
    <row r="31" spans="1:11" ht="16.5" thickBot="1" x14ac:dyDescent="0.3">
      <c r="A31" s="25" t="s">
        <v>4</v>
      </c>
      <c r="B31" s="26" t="s">
        <v>53</v>
      </c>
      <c r="C31" s="13">
        <v>2</v>
      </c>
      <c r="D31" s="17">
        <f>IFERROR('Cutdown data'!D32/5*100,"NA")</f>
        <v>0</v>
      </c>
      <c r="E31" s="17">
        <f>IFERROR('Cutdown data'!E32/5*100,"NA")</f>
        <v>0</v>
      </c>
      <c r="F31" s="17">
        <f>IFERROR('Cutdown data'!F32/5*100,"NA")</f>
        <v>0</v>
      </c>
      <c r="G31" s="17">
        <f>IFERROR('Cutdown data'!G32/5*100,"NA")</f>
        <v>0</v>
      </c>
      <c r="H31" s="17">
        <f>IFERROR('Cutdown data'!H32/5*100,"NA")</f>
        <v>0</v>
      </c>
      <c r="I31" s="17">
        <f>IFERROR('Cutdown data'!I32/5*100,"NA")</f>
        <v>20</v>
      </c>
      <c r="J31" s="17">
        <f>IFERROR('Cutdown data'!J32/5*100,"NA")</f>
        <v>100</v>
      </c>
      <c r="K31" s="17">
        <f>IFERROR('Cutdown data'!K32/5*100,"NA")</f>
        <v>80</v>
      </c>
    </row>
    <row r="32" spans="1:11" ht="16.5" thickBot="1" x14ac:dyDescent="0.3">
      <c r="A32" s="25" t="s">
        <v>4</v>
      </c>
      <c r="B32" s="26" t="s">
        <v>54</v>
      </c>
      <c r="C32" s="17">
        <v>1</v>
      </c>
      <c r="D32" s="17">
        <f>IFERROR('Cutdown data'!D33/5*100,"NA")</f>
        <v>0</v>
      </c>
      <c r="E32" s="17">
        <f>IFERROR('Cutdown data'!E33/5*100,"NA")</f>
        <v>0</v>
      </c>
      <c r="F32" s="17">
        <f>IFERROR('Cutdown data'!F33/5*100,"NA")</f>
        <v>0</v>
      </c>
      <c r="G32" s="17">
        <f>IFERROR('Cutdown data'!G33/5*100,"NA")</f>
        <v>0</v>
      </c>
      <c r="H32" s="17">
        <f>IFERROR('Cutdown data'!H33/5*100,"NA")</f>
        <v>0</v>
      </c>
      <c r="I32" s="17">
        <f>IFERROR('Cutdown data'!I33/5*100,"NA")</f>
        <v>80</v>
      </c>
      <c r="J32" s="17">
        <f>IFERROR('Cutdown data'!J33/5*100,"NA")</f>
        <v>100</v>
      </c>
      <c r="K32" s="17" t="str">
        <f>IFERROR('Cutdown data'!K33/5*100,"NA")</f>
        <v>NA</v>
      </c>
    </row>
    <row r="33" spans="1:11" ht="16.5" thickBot="1" x14ac:dyDescent="0.3">
      <c r="A33" s="25" t="s">
        <v>4</v>
      </c>
      <c r="B33" s="26" t="s">
        <v>54</v>
      </c>
      <c r="C33" s="13">
        <v>2</v>
      </c>
      <c r="D33" s="17">
        <f>IFERROR('Cutdown data'!D34/5*100,"NA")</f>
        <v>0</v>
      </c>
      <c r="E33" s="17">
        <f>IFERROR('Cutdown data'!E34/5*100,"NA")</f>
        <v>0</v>
      </c>
      <c r="F33" s="17">
        <f>IFERROR('Cutdown data'!F34/5*100,"NA")</f>
        <v>0</v>
      </c>
      <c r="G33" s="17">
        <f>IFERROR('Cutdown data'!G34/5*100,"NA")</f>
        <v>0</v>
      </c>
      <c r="H33" s="17">
        <f>IFERROR('Cutdown data'!H34/5*100,"NA")</f>
        <v>0</v>
      </c>
      <c r="I33" s="17">
        <f>IFERROR('Cutdown data'!I34/5*100,"NA")</f>
        <v>20</v>
      </c>
      <c r="J33" s="17">
        <f>IFERROR('Cutdown data'!J34/5*100,"NA")</f>
        <v>20</v>
      </c>
      <c r="K33" s="17">
        <f>IFERROR('Cutdown data'!K34/5*100,"NA")</f>
        <v>40</v>
      </c>
    </row>
    <row r="34" spans="1:11" ht="16.5" thickBot="1" x14ac:dyDescent="0.3">
      <c r="A34" s="25" t="s">
        <v>4</v>
      </c>
      <c r="B34" s="26" t="s">
        <v>55</v>
      </c>
      <c r="C34" s="17">
        <v>1</v>
      </c>
      <c r="D34" s="17">
        <f>IFERROR('Cutdown data'!D35/5*100,"NA")</f>
        <v>0</v>
      </c>
      <c r="E34" s="17" t="str">
        <f>IFERROR('Cutdown data'!E35/5*100,"NA")</f>
        <v>NA</v>
      </c>
      <c r="F34" s="17" t="str">
        <f>IFERROR('Cutdown data'!F35/5*100,"NA")</f>
        <v>NA</v>
      </c>
      <c r="G34" s="17">
        <f>IFERROR('Cutdown data'!G35/5*100,"NA")</f>
        <v>0</v>
      </c>
      <c r="H34" s="17">
        <f>IFERROR('Cutdown data'!H35/5*100,"NA")</f>
        <v>20</v>
      </c>
      <c r="I34" s="17">
        <f>IFERROR('Cutdown data'!I35/5*100,"NA")</f>
        <v>40</v>
      </c>
      <c r="J34" s="17">
        <f>IFERROR('Cutdown data'!J35/5*100,"NA")</f>
        <v>40</v>
      </c>
      <c r="K34" s="17">
        <f>IFERROR('Cutdown data'!K35/5*100,"NA")</f>
        <v>100</v>
      </c>
    </row>
    <row r="35" spans="1:11" ht="16.5" thickBot="1" x14ac:dyDescent="0.3">
      <c r="A35" s="25" t="s">
        <v>4</v>
      </c>
      <c r="B35" s="26" t="s">
        <v>56</v>
      </c>
      <c r="C35" s="17">
        <v>1</v>
      </c>
      <c r="D35" s="17">
        <f>IFERROR('Cutdown data'!D36/5*100,"NA")</f>
        <v>0</v>
      </c>
      <c r="E35" s="17" t="str">
        <f>IFERROR('Cutdown data'!E36/5*100,"NA")</f>
        <v>NA</v>
      </c>
      <c r="F35" s="17" t="str">
        <f>IFERROR('Cutdown data'!F36/5*100,"NA")</f>
        <v>NA</v>
      </c>
      <c r="G35" s="17" t="str">
        <f>IFERROR('Cutdown data'!G36/5*100,"NA")</f>
        <v>NA</v>
      </c>
      <c r="H35" s="17">
        <f>IFERROR('Cutdown data'!H36/5*100,"NA")</f>
        <v>0</v>
      </c>
      <c r="I35" s="17">
        <f>IFERROR('Cutdown data'!I36/5*100,"NA")</f>
        <v>40</v>
      </c>
      <c r="J35" s="17">
        <f>IFERROR('Cutdown data'!J36/5*100,"NA")</f>
        <v>100</v>
      </c>
      <c r="K35" s="17" t="str">
        <f>IFERROR('Cutdown data'!K36/5*100,"NA")</f>
        <v>NA</v>
      </c>
    </row>
    <row r="36" spans="1:11" ht="16.5" thickBot="1" x14ac:dyDescent="0.3">
      <c r="A36" s="25" t="s">
        <v>4</v>
      </c>
      <c r="B36" s="26" t="s">
        <v>57</v>
      </c>
      <c r="C36" s="17">
        <v>1</v>
      </c>
      <c r="D36" s="17">
        <f>IFERROR('Cutdown data'!D37/5*100,"NA")</f>
        <v>0</v>
      </c>
      <c r="E36" s="17">
        <f>IFERROR('Cutdown data'!E37/5*100,"NA")</f>
        <v>0</v>
      </c>
      <c r="F36" s="17">
        <f>IFERROR('Cutdown data'!F37/5*100,"NA")</f>
        <v>20</v>
      </c>
      <c r="G36" s="17">
        <f>IFERROR('Cutdown data'!G37/5*100,"NA")</f>
        <v>0</v>
      </c>
      <c r="H36" s="17">
        <f>IFERROR('Cutdown data'!H37/5*100,"NA")</f>
        <v>20</v>
      </c>
      <c r="I36" s="17">
        <f>IFERROR('Cutdown data'!I37/5*100,"NA")</f>
        <v>40</v>
      </c>
      <c r="J36" s="17">
        <f>IFERROR('Cutdown data'!J37/5*100,"NA")</f>
        <v>100</v>
      </c>
      <c r="K36" s="17">
        <f>IFERROR('Cutdown data'!K37/5*100,"NA")</f>
        <v>100</v>
      </c>
    </row>
    <row r="37" spans="1:11" ht="16.5" thickBot="1" x14ac:dyDescent="0.3">
      <c r="A37" s="25" t="s">
        <v>4</v>
      </c>
      <c r="B37" s="26" t="s">
        <v>57</v>
      </c>
      <c r="C37" s="13">
        <v>2</v>
      </c>
      <c r="D37" s="17">
        <f>IFERROR('Cutdown data'!D38/5*100,"NA")</f>
        <v>0</v>
      </c>
      <c r="E37" s="17" t="str">
        <f>IFERROR('Cutdown data'!E38/5*100,"NA")</f>
        <v>NA</v>
      </c>
      <c r="F37" s="17" t="str">
        <f>IFERROR('Cutdown data'!F38/5*100,"NA")</f>
        <v>NA</v>
      </c>
      <c r="G37" s="17">
        <f>IFERROR('Cutdown data'!G38/5*100,"NA")</f>
        <v>0</v>
      </c>
      <c r="H37" s="17">
        <f>IFERROR('Cutdown data'!H38/5*100,"NA")</f>
        <v>0</v>
      </c>
      <c r="I37" s="17">
        <f>IFERROR('Cutdown data'!I38/5*100,"NA")</f>
        <v>20</v>
      </c>
      <c r="J37" s="17">
        <f>IFERROR('Cutdown data'!J38/5*100,"NA")</f>
        <v>60</v>
      </c>
      <c r="K37" s="17">
        <f>IFERROR('Cutdown data'!K38/5*100,"NA")</f>
        <v>100</v>
      </c>
    </row>
    <row r="38" spans="1:11" ht="16.5" thickBot="1" x14ac:dyDescent="0.3">
      <c r="A38" s="25" t="s">
        <v>4</v>
      </c>
      <c r="B38" s="26" t="s">
        <v>58</v>
      </c>
      <c r="C38" s="17">
        <v>1</v>
      </c>
      <c r="D38" s="17">
        <f>IFERROR('Cutdown data'!D39/5*100,"NA")</f>
        <v>0</v>
      </c>
      <c r="E38" s="17">
        <f>IFERROR('Cutdown data'!E39/5*100,"NA")</f>
        <v>0</v>
      </c>
      <c r="F38" s="17">
        <f>IFERROR('Cutdown data'!F39/5*100,"NA")</f>
        <v>0</v>
      </c>
      <c r="G38" s="17">
        <f>IFERROR('Cutdown data'!G39/5*100,"NA")</f>
        <v>0</v>
      </c>
      <c r="H38" s="17">
        <f>IFERROR('Cutdown data'!H39/5*100,"NA")</f>
        <v>0</v>
      </c>
      <c r="I38" s="17">
        <f>IFERROR('Cutdown data'!I39/5*100,"NA")</f>
        <v>80</v>
      </c>
      <c r="J38" s="17">
        <f>IFERROR('Cutdown data'!J39/5*100,"NA")</f>
        <v>100</v>
      </c>
      <c r="K38" s="17" t="str">
        <f>IFERROR('Cutdown data'!K39/5*100,"NA")</f>
        <v>NA</v>
      </c>
    </row>
    <row r="39" spans="1:11" ht="16.5" thickBot="1" x14ac:dyDescent="0.3">
      <c r="A39" s="25" t="s">
        <v>4</v>
      </c>
      <c r="B39" s="26" t="s">
        <v>58</v>
      </c>
      <c r="C39" s="13">
        <v>2</v>
      </c>
      <c r="D39" s="17">
        <f>IFERROR('Cutdown data'!D40/5*100,"NA")</f>
        <v>0</v>
      </c>
      <c r="E39" s="17">
        <f>IFERROR('Cutdown data'!E40/5*100,"NA")</f>
        <v>20</v>
      </c>
      <c r="F39" s="17">
        <f>IFERROR('Cutdown data'!F40/5*100,"NA")</f>
        <v>20</v>
      </c>
      <c r="G39" s="17">
        <f>IFERROR('Cutdown data'!G40/5*100,"NA")</f>
        <v>0</v>
      </c>
      <c r="H39" s="17">
        <f>IFERROR('Cutdown data'!H40/5*100,"NA")</f>
        <v>20</v>
      </c>
      <c r="I39" s="17">
        <f>IFERROR('Cutdown data'!I40/5*100,"NA")</f>
        <v>20</v>
      </c>
      <c r="J39" s="17">
        <f>IFERROR('Cutdown data'!J40/5*100,"NA")</f>
        <v>60</v>
      </c>
      <c r="K39" s="17" t="str">
        <f>IFERROR('Cutdown data'!K40/5*100,"NA")</f>
        <v>NA</v>
      </c>
    </row>
    <row r="40" spans="1:11" ht="16.5" thickBot="1" x14ac:dyDescent="0.3">
      <c r="A40" s="25" t="s">
        <v>4</v>
      </c>
      <c r="B40" s="26" t="s">
        <v>58</v>
      </c>
      <c r="C40" s="17">
        <v>3</v>
      </c>
      <c r="D40" s="17">
        <f>IFERROR('Cutdown data'!D41/5*100,"NA")</f>
        <v>0</v>
      </c>
      <c r="E40" s="17" t="str">
        <f>IFERROR('Cutdown data'!E41/5*100,"NA")</f>
        <v>NA</v>
      </c>
      <c r="F40" s="17" t="str">
        <f>IFERROR('Cutdown data'!F41/5*100,"NA")</f>
        <v>NA</v>
      </c>
      <c r="G40" s="17">
        <f>IFERROR('Cutdown data'!G41/5*100,"NA")</f>
        <v>0</v>
      </c>
      <c r="H40" s="17">
        <f>IFERROR('Cutdown data'!H41/5*100,"NA")</f>
        <v>0</v>
      </c>
      <c r="I40" s="17">
        <f>IFERROR('Cutdown data'!I41/5*100,"NA")</f>
        <v>20</v>
      </c>
      <c r="J40" s="17">
        <f>IFERROR('Cutdown data'!J41/5*100,"NA")</f>
        <v>60</v>
      </c>
      <c r="K40" s="17">
        <f>IFERROR('Cutdown data'!K41/5*100,"NA")</f>
        <v>80</v>
      </c>
    </row>
    <row r="41" spans="1:11" ht="16.5" thickBot="1" x14ac:dyDescent="0.3">
      <c r="A41" s="25" t="s">
        <v>4</v>
      </c>
      <c r="B41" s="34" t="s">
        <v>59</v>
      </c>
      <c r="C41" s="13">
        <v>1</v>
      </c>
      <c r="D41" s="17">
        <f>IFERROR('Cutdown data'!D42/5*100,"NA")</f>
        <v>0</v>
      </c>
      <c r="E41" s="17">
        <f>IFERROR('Cutdown data'!E42/5*100,"NA")</f>
        <v>0</v>
      </c>
      <c r="F41" s="17">
        <f>IFERROR('Cutdown data'!F42/5*100,"NA")</f>
        <v>0</v>
      </c>
      <c r="G41" s="17">
        <f>IFERROR('Cutdown data'!G42/5*100,"NA")</f>
        <v>0</v>
      </c>
      <c r="H41" s="17">
        <f>IFERROR('Cutdown data'!H42/5*100,"NA")</f>
        <v>0</v>
      </c>
      <c r="I41" s="17">
        <f>IFERROR('Cutdown data'!I42/5*100,"NA")</f>
        <v>80</v>
      </c>
      <c r="J41" s="17">
        <f>IFERROR('Cutdown data'!J42/5*100,"NA")</f>
        <v>100</v>
      </c>
      <c r="K41" s="17" t="str">
        <f>IFERROR('Cutdown data'!K42/5*100,"NA")</f>
        <v>NA</v>
      </c>
    </row>
    <row r="42" spans="1:11" ht="16.5" thickBot="1" x14ac:dyDescent="0.3">
      <c r="A42" s="25" t="s">
        <v>4</v>
      </c>
      <c r="B42" s="34" t="s">
        <v>59</v>
      </c>
      <c r="C42" s="13">
        <v>3</v>
      </c>
      <c r="D42" s="17">
        <f>IFERROR('Cutdown data'!D43/5*100,"NA")</f>
        <v>0</v>
      </c>
      <c r="E42" s="17" t="str">
        <f>IFERROR('Cutdown data'!E43/5*100,"NA")</f>
        <v>NA</v>
      </c>
      <c r="F42" s="17" t="str">
        <f>IFERROR('Cutdown data'!F43/5*100,"NA")</f>
        <v>NA</v>
      </c>
      <c r="G42" s="17">
        <f>IFERROR('Cutdown data'!G43/5*100,"NA")</f>
        <v>0</v>
      </c>
      <c r="H42" s="17">
        <f>IFERROR('Cutdown data'!H43/5*100,"NA")</f>
        <v>0</v>
      </c>
      <c r="I42" s="17">
        <f>IFERROR('Cutdown data'!I43/5*100,"NA")</f>
        <v>0</v>
      </c>
      <c r="J42" s="17">
        <f>IFERROR('Cutdown data'!J43/5*100,"NA")</f>
        <v>20</v>
      </c>
      <c r="K42" s="17">
        <f>IFERROR('Cutdown data'!K43/5*100,"NA")</f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8" workbookViewId="0">
      <selection activeCell="D24" sqref="D24"/>
    </sheetView>
  </sheetViews>
  <sheetFormatPr defaultRowHeight="15" x14ac:dyDescent="0.25"/>
  <sheetData>
    <row r="1" spans="1:17" x14ac:dyDescent="0.25">
      <c r="A1" t="s">
        <v>30</v>
      </c>
      <c r="B1" t="s">
        <v>31</v>
      </c>
      <c r="C1" t="s">
        <v>66</v>
      </c>
      <c r="D1" t="s">
        <v>62</v>
      </c>
      <c r="E1" t="s">
        <v>81</v>
      </c>
      <c r="F1" t="s">
        <v>61</v>
      </c>
      <c r="G1" t="s">
        <v>80</v>
      </c>
    </row>
    <row r="2" spans="1:17" x14ac:dyDescent="0.25">
      <c r="A2" t="s">
        <v>12</v>
      </c>
      <c r="B2" t="s">
        <v>67</v>
      </c>
      <c r="C2" t="s">
        <v>35</v>
      </c>
      <c r="D2">
        <v>158.80633589999999</v>
      </c>
      <c r="E2">
        <v>0.25799219993218803</v>
      </c>
      <c r="F2" s="44">
        <v>153.88025260000001</v>
      </c>
      <c r="G2">
        <v>0.44551467044690102</v>
      </c>
      <c r="Q2" t="s">
        <v>79</v>
      </c>
    </row>
    <row r="3" spans="1:17" x14ac:dyDescent="0.25">
      <c r="A3" t="s">
        <v>12</v>
      </c>
      <c r="B3" t="s">
        <v>67</v>
      </c>
      <c r="C3" t="s">
        <v>37</v>
      </c>
      <c r="D3">
        <v>158.12216710000001</v>
      </c>
      <c r="E3">
        <v>0.21917567287762599</v>
      </c>
      <c r="F3" s="44">
        <v>154.11415880000001</v>
      </c>
      <c r="G3">
        <v>0.372045586640881</v>
      </c>
      <c r="Q3" t="s">
        <v>79</v>
      </c>
    </row>
    <row r="4" spans="1:17" x14ac:dyDescent="0.25">
      <c r="A4" t="s">
        <v>12</v>
      </c>
      <c r="B4" t="s">
        <v>68</v>
      </c>
      <c r="C4" t="s">
        <v>39</v>
      </c>
      <c r="D4">
        <v>158.17015090000001</v>
      </c>
      <c r="E4">
        <v>0.139070918225419</v>
      </c>
      <c r="F4" s="44">
        <v>156.13002019999999</v>
      </c>
      <c r="G4">
        <v>0.23268156950277699</v>
      </c>
    </row>
    <row r="5" spans="1:17" x14ac:dyDescent="0.25">
      <c r="A5" t="s">
        <v>12</v>
      </c>
      <c r="B5" t="s">
        <v>68</v>
      </c>
      <c r="C5" t="s">
        <v>40</v>
      </c>
      <c r="D5">
        <v>156.81342029999999</v>
      </c>
      <c r="E5">
        <v>0.17277931393867199</v>
      </c>
      <c r="F5" s="44">
        <v>154.03401539999999</v>
      </c>
      <c r="G5">
        <v>0.29961710078181902</v>
      </c>
    </row>
    <row r="6" spans="1:17" x14ac:dyDescent="0.25">
      <c r="A6" t="s">
        <v>12</v>
      </c>
      <c r="B6" t="s">
        <v>78</v>
      </c>
      <c r="C6" t="s">
        <v>41</v>
      </c>
      <c r="D6">
        <v>158.1249334</v>
      </c>
      <c r="E6">
        <v>0.12231742413424899</v>
      </c>
      <c r="F6" s="44">
        <v>156.5042358</v>
      </c>
      <c r="G6">
        <v>0.19695853416891501</v>
      </c>
    </row>
    <row r="7" spans="1:17" x14ac:dyDescent="0.25">
      <c r="A7" t="s">
        <v>12</v>
      </c>
      <c r="B7" t="s">
        <v>69</v>
      </c>
      <c r="C7" t="s">
        <v>43</v>
      </c>
      <c r="D7">
        <v>164.16339120000001</v>
      </c>
      <c r="E7">
        <v>0.58824888697149502</v>
      </c>
      <c r="F7" s="44">
        <v>156.241581</v>
      </c>
      <c r="G7">
        <v>0.55093907956788801</v>
      </c>
    </row>
    <row r="8" spans="1:17" x14ac:dyDescent="0.25">
      <c r="A8" t="s">
        <v>12</v>
      </c>
      <c r="B8" t="s">
        <v>69</v>
      </c>
      <c r="C8" t="s">
        <v>44</v>
      </c>
      <c r="D8">
        <v>158.28555270000001</v>
      </c>
      <c r="E8">
        <v>37.470229879962503</v>
      </c>
      <c r="F8" s="44">
        <v>157.88366959999999</v>
      </c>
      <c r="G8">
        <v>129.041448209983</v>
      </c>
    </row>
    <row r="9" spans="1:17" x14ac:dyDescent="0.25">
      <c r="A9" t="s">
        <v>12</v>
      </c>
      <c r="B9" t="s">
        <v>70</v>
      </c>
      <c r="C9" t="s">
        <v>45</v>
      </c>
      <c r="D9">
        <v>157.4902754</v>
      </c>
      <c r="E9">
        <v>0.34278734402584199</v>
      </c>
      <c r="F9" s="44">
        <v>150.47135359999999</v>
      </c>
      <c r="G9">
        <v>0.80807105559854997</v>
      </c>
    </row>
    <row r="10" spans="1:17" x14ac:dyDescent="0.25">
      <c r="A10" t="s">
        <v>12</v>
      </c>
      <c r="B10" t="s">
        <v>71</v>
      </c>
      <c r="C10" t="s">
        <v>47</v>
      </c>
      <c r="D10">
        <v>158.0721169</v>
      </c>
      <c r="E10">
        <v>45.209267139915298</v>
      </c>
      <c r="F10" s="44">
        <v>157.69423380000001</v>
      </c>
      <c r="G10">
        <v>90.418501567964</v>
      </c>
    </row>
    <row r="11" spans="1:17" x14ac:dyDescent="0.25">
      <c r="A11" t="s">
        <v>12</v>
      </c>
      <c r="B11" t="s">
        <v>71</v>
      </c>
      <c r="C11" t="s">
        <v>48</v>
      </c>
      <c r="D11">
        <v>157.32532280000001</v>
      </c>
      <c r="E11">
        <v>108.259179190276</v>
      </c>
      <c r="F11" s="44">
        <v>157.0975689</v>
      </c>
      <c r="G11">
        <v>110.689343926966</v>
      </c>
    </row>
    <row r="12" spans="1:17" x14ac:dyDescent="0.25">
      <c r="A12" t="s">
        <v>12</v>
      </c>
      <c r="B12" t="s">
        <v>72</v>
      </c>
      <c r="C12" t="s">
        <v>49</v>
      </c>
      <c r="D12">
        <v>158.80668470000001</v>
      </c>
      <c r="E12">
        <v>0.20361833570812701</v>
      </c>
      <c r="F12" s="44">
        <v>155.5328787</v>
      </c>
      <c r="G12">
        <v>0.32504547185343302</v>
      </c>
    </row>
    <row r="13" spans="1:17" x14ac:dyDescent="0.25">
      <c r="A13" t="s">
        <v>12</v>
      </c>
      <c r="B13" t="s">
        <v>72</v>
      </c>
      <c r="C13" t="s">
        <v>50</v>
      </c>
      <c r="D13">
        <v>157.69529320000001</v>
      </c>
      <c r="E13">
        <v>0.134862785186738</v>
      </c>
      <c r="F13" s="44">
        <v>155.8045022</v>
      </c>
      <c r="G13">
        <v>0.223601039894232</v>
      </c>
    </row>
    <row r="14" spans="1:17" x14ac:dyDescent="0.25">
      <c r="A14" t="s">
        <v>4</v>
      </c>
      <c r="B14" t="s">
        <v>73</v>
      </c>
      <c r="C14" t="s">
        <v>51</v>
      </c>
      <c r="D14">
        <v>158.8673995</v>
      </c>
      <c r="E14">
        <v>0.24344339029015999</v>
      </c>
      <c r="F14" s="44">
        <v>154.35339859999999</v>
      </c>
      <c r="G14">
        <v>0.40319697758877998</v>
      </c>
    </row>
    <row r="15" spans="1:17" x14ac:dyDescent="0.25">
      <c r="A15" t="s">
        <v>4</v>
      </c>
      <c r="B15" t="s">
        <v>73</v>
      </c>
      <c r="C15" t="s">
        <v>52</v>
      </c>
      <c r="D15">
        <v>158.19278560000001</v>
      </c>
      <c r="E15">
        <v>54.077267674237099</v>
      </c>
      <c r="F15" s="44">
        <v>157.80112080000001</v>
      </c>
      <c r="G15">
        <v>136.42164979595901</v>
      </c>
    </row>
    <row r="16" spans="1:17" x14ac:dyDescent="0.25">
      <c r="A16" t="s">
        <v>4</v>
      </c>
      <c r="B16" t="s">
        <v>74</v>
      </c>
      <c r="C16" t="s">
        <v>53</v>
      </c>
      <c r="D16">
        <v>159.2201087</v>
      </c>
      <c r="E16">
        <v>0.12090925614407699</v>
      </c>
      <c r="F16" s="44">
        <v>157.60611900000001</v>
      </c>
      <c r="G16">
        <v>0.199384025788098</v>
      </c>
    </row>
    <row r="17" spans="1:7" x14ac:dyDescent="0.25">
      <c r="A17" t="s">
        <v>4</v>
      </c>
      <c r="B17" t="s">
        <v>74</v>
      </c>
      <c r="C17" t="s">
        <v>54</v>
      </c>
      <c r="D17">
        <v>159.3380228</v>
      </c>
      <c r="E17">
        <v>0.17641466868938899</v>
      </c>
      <c r="F17" s="44">
        <v>156.78804109999999</v>
      </c>
      <c r="G17">
        <v>0.26879454232690903</v>
      </c>
    </row>
    <row r="18" spans="1:7" x14ac:dyDescent="0.25">
      <c r="A18" t="s">
        <v>4</v>
      </c>
      <c r="B18" t="s">
        <v>75</v>
      </c>
      <c r="C18" t="s">
        <v>55</v>
      </c>
      <c r="D18">
        <v>159.79326359999999</v>
      </c>
      <c r="E18">
        <v>0.23764289369477601</v>
      </c>
      <c r="F18" s="44">
        <v>155.75144610000001</v>
      </c>
      <c r="G18">
        <v>0.34081848016343602</v>
      </c>
    </row>
    <row r="19" spans="1:7" x14ac:dyDescent="0.25">
      <c r="A19" t="s">
        <v>4</v>
      </c>
      <c r="B19" t="s">
        <v>75</v>
      </c>
      <c r="C19" t="s">
        <v>56</v>
      </c>
      <c r="D19">
        <v>158.5215752</v>
      </c>
      <c r="E19">
        <v>14.261102174929</v>
      </c>
      <c r="F19" s="44">
        <v>158.15951319999999</v>
      </c>
      <c r="G19">
        <v>57.878261139937997</v>
      </c>
    </row>
    <row r="20" spans="1:7" x14ac:dyDescent="0.25">
      <c r="A20" t="s">
        <v>4</v>
      </c>
      <c r="B20" t="s">
        <v>76</v>
      </c>
      <c r="C20" t="s">
        <v>57</v>
      </c>
      <c r="D20">
        <v>159.0161622</v>
      </c>
      <c r="E20">
        <v>0.160006881814206</v>
      </c>
      <c r="F20" s="44">
        <v>156.6088537</v>
      </c>
      <c r="G20">
        <v>0.25659764451077099</v>
      </c>
    </row>
    <row r="21" spans="1:7" x14ac:dyDescent="0.25">
      <c r="A21" t="s">
        <v>4</v>
      </c>
      <c r="B21" t="s">
        <v>76</v>
      </c>
      <c r="C21" t="s">
        <v>58</v>
      </c>
      <c r="D21">
        <v>159.05722710000001</v>
      </c>
      <c r="E21">
        <v>0.16587329054768099</v>
      </c>
      <c r="F21" s="44">
        <v>156.56959190000001</v>
      </c>
      <c r="G21">
        <v>0.26516950610727702</v>
      </c>
    </row>
    <row r="22" spans="1:7" x14ac:dyDescent="0.25">
      <c r="A22" t="s">
        <v>4</v>
      </c>
      <c r="B22" t="s">
        <v>77</v>
      </c>
      <c r="C22" t="s">
        <v>59</v>
      </c>
      <c r="D22">
        <v>159.53971150000001</v>
      </c>
      <c r="E22">
        <v>0.174987899070363</v>
      </c>
      <c r="F22" s="44">
        <v>157.11867530000001</v>
      </c>
      <c r="G22">
        <v>0.25868513455009601</v>
      </c>
    </row>
    <row r="24" spans="1:7" x14ac:dyDescent="0.25">
      <c r="C24" t="s">
        <v>63</v>
      </c>
      <c r="D24">
        <f>AVERAGE(D2:D22)</f>
        <v>158.73437622380956</v>
      </c>
      <c r="F24" s="44">
        <f>AVERAGE(F2:F22)</f>
        <v>156.00691572857147</v>
      </c>
    </row>
    <row r="25" spans="1:7" x14ac:dyDescent="0.25">
      <c r="C25" t="s">
        <v>64</v>
      </c>
      <c r="D25">
        <f>_xlfn.STDEV.S(D2:D22)</f>
        <v>1.4560608363207659</v>
      </c>
      <c r="F25" s="44">
        <f>_xlfn.STDEV.S(F2:F22)</f>
        <v>1.8236884995717606</v>
      </c>
    </row>
    <row r="26" spans="1:7" x14ac:dyDescent="0.25">
      <c r="C26" t="s">
        <v>65</v>
      </c>
      <c r="D26">
        <f>_xlfn.STDEV.S(D2:D13)</f>
        <v>1.8774602639046567</v>
      </c>
      <c r="F26">
        <f>_xlfn.STDEV.S(F2:F13)</f>
        <v>2.0680974570803006</v>
      </c>
    </row>
    <row r="27" spans="1:7" x14ac:dyDescent="0.25">
      <c r="D27">
        <f>_xlfn.STDEV.S(D14:D22)</f>
        <v>0.49392714919123692</v>
      </c>
      <c r="F27">
        <f>_xlfn.STDEV.S(F14:F22)</f>
        <v>1.1594806588847884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Refined 2 Results </vt:lpstr>
      <vt:lpstr>Raw data</vt:lpstr>
      <vt:lpstr>Cutdown data</vt:lpstr>
      <vt:lpstr>Percentages</vt:lpstr>
      <vt:lpstr>LCs</vt:lpstr>
      <vt:lpstr>Chart1</vt:lpstr>
      <vt:lpstr>Chart2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Jamesus</dc:creator>
  <cp:lastModifiedBy>Piumi Abeynayaka</cp:lastModifiedBy>
  <cp:lastPrinted>2014-02-10T19:38:14Z</cp:lastPrinted>
  <dcterms:created xsi:type="dcterms:W3CDTF">2014-02-10T18:58:10Z</dcterms:created>
  <dcterms:modified xsi:type="dcterms:W3CDTF">2014-04-10T07:01:18Z</dcterms:modified>
</cp:coreProperties>
</file>