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405" windowWidth="15600" windowHeight="5910" tabRatio="825"/>
  </bookViews>
  <sheets>
    <sheet name="Table 13" sheetId="7" r:id="rId1"/>
  </sheets>
  <calcPr calcId="144525"/>
</workbook>
</file>

<file path=xl/calcChain.xml><?xml version="1.0" encoding="utf-8"?>
<calcChain xmlns="http://schemas.openxmlformats.org/spreadsheetml/2006/main">
  <c r="D7" i="7" l="1"/>
  <c r="D6" i="7"/>
  <c r="D5" i="7" s="1"/>
  <c r="C7" i="7"/>
  <c r="C6" i="7"/>
  <c r="C5" i="7" s="1"/>
  <c r="E59" i="7"/>
  <c r="E56" i="7"/>
  <c r="E53" i="7"/>
  <c r="E50" i="7"/>
  <c r="E47" i="7"/>
  <c r="E44" i="7"/>
  <c r="E38" i="7"/>
  <c r="E35" i="7"/>
  <c r="E32" i="7"/>
  <c r="E29" i="7"/>
  <c r="E26" i="7"/>
  <c r="E23" i="7"/>
  <c r="E20" i="7"/>
  <c r="E17" i="7"/>
  <c r="E14" i="7"/>
  <c r="E11" i="7"/>
  <c r="E8" i="7"/>
  <c r="E62" i="7"/>
  <c r="E65" i="7"/>
  <c r="E68" i="7"/>
  <c r="E71" i="7"/>
  <c r="E74" i="7"/>
  <c r="E77" i="7"/>
  <c r="E80" i="7"/>
  <c r="C41" i="7"/>
  <c r="E41" i="7" s="1"/>
</calcChain>
</file>

<file path=xl/sharedStrings.xml><?xml version="1.0" encoding="utf-8"?>
<sst xmlns="http://schemas.openxmlformats.org/spreadsheetml/2006/main" count="132" uniqueCount="43">
  <si>
    <t>District</t>
  </si>
  <si>
    <t>Colombo</t>
  </si>
  <si>
    <t>Gampaha</t>
  </si>
  <si>
    <t>Kalutara</t>
  </si>
  <si>
    <t>Kandy</t>
  </si>
  <si>
    <t>Matale</t>
  </si>
  <si>
    <t>Nuwara Eliya</t>
  </si>
  <si>
    <t>Galle</t>
  </si>
  <si>
    <t>Matara</t>
  </si>
  <si>
    <t>Hambantota</t>
  </si>
  <si>
    <t>Jaffna</t>
  </si>
  <si>
    <t>Mannar</t>
  </si>
  <si>
    <t>Vavuniya</t>
  </si>
  <si>
    <t>Batticaloa</t>
  </si>
  <si>
    <t>Ampara</t>
  </si>
  <si>
    <t>Trincomalee</t>
  </si>
  <si>
    <t>Kurunegala</t>
  </si>
  <si>
    <t>Puttalam</t>
  </si>
  <si>
    <t>Anuradhapura</t>
  </si>
  <si>
    <t>Polonnaruwa</t>
  </si>
  <si>
    <t>Badulla</t>
  </si>
  <si>
    <t>Ratnapura</t>
  </si>
  <si>
    <t>Female</t>
  </si>
  <si>
    <t>Mullativu</t>
  </si>
  <si>
    <t>Killinochchi</t>
  </si>
  <si>
    <t>Male</t>
  </si>
  <si>
    <t>Sex</t>
  </si>
  <si>
    <t>Number</t>
  </si>
  <si>
    <t>%</t>
  </si>
  <si>
    <t>Monaragala</t>
  </si>
  <si>
    <t>Kegalla</t>
  </si>
  <si>
    <t>Above cut off</t>
  </si>
  <si>
    <t>Sri Lanka</t>
  </si>
  <si>
    <t>Sat for the exam</t>
  </si>
  <si>
    <t>8.0</t>
  </si>
  <si>
    <t>15.0</t>
  </si>
  <si>
    <t>14.0</t>
  </si>
  <si>
    <t>16.0</t>
  </si>
  <si>
    <t>11.0</t>
  </si>
  <si>
    <t>13.0</t>
  </si>
  <si>
    <t>Table 13: Performance of candidates of grade 5 scholarship examination by  district, sex and year</t>
  </si>
  <si>
    <t>Both sex</t>
  </si>
  <si>
    <t>Source : Department of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</si>
</sst>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1" fillId="0" borderId="0" xfId="0" applyFont="1"/>
    <xf numFmtId="3" fontId="0" fillId="0" borderId="0" xfId="0" applyNumberFormat="1" applyBorder="1"/>
    <xf numFmtId="0" fontId="2" fillId="0" borderId="0" xfId="0" applyFont="1"/>
    <xf numFmtId="0" fontId="3" fillId="0" borderId="0" xfId="0" applyFont="1"/>
    <xf numFmtId="3" fontId="3" fillId="0" borderId="3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/>
    <xf numFmtId="3" fontId="3" fillId="0" borderId="0" xfId="0" applyNumberFormat="1" applyFont="1" applyBorder="1"/>
    <xf numFmtId="0" fontId="3" fillId="0" borderId="0" xfId="0" applyFont="1" applyBorder="1" applyAlignment="1"/>
    <xf numFmtId="0" fontId="3" fillId="0" borderId="3" xfId="0" applyFont="1" applyBorder="1" applyAlignment="1"/>
    <xf numFmtId="0" fontId="3" fillId="0" borderId="6" xfId="0" applyFont="1" applyBorder="1" applyAlignment="1"/>
    <xf numFmtId="0" fontId="3" fillId="0" borderId="3" xfId="0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wrapText="1"/>
    </xf>
    <xf numFmtId="3" fontId="3" fillId="0" borderId="8" xfId="0" applyNumberFormat="1" applyFont="1" applyFill="1" applyBorder="1" applyAlignment="1">
      <alignment horizontal="right" wrapText="1"/>
    </xf>
    <xf numFmtId="3" fontId="3" fillId="0" borderId="8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3" fontId="3" fillId="0" borderId="8" xfId="0" applyNumberFormat="1" applyFont="1" applyBorder="1" applyAlignment="1">
      <alignment horizontal="right" wrapText="1"/>
    </xf>
    <xf numFmtId="3" fontId="3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wrapText="1"/>
    </xf>
    <xf numFmtId="3" fontId="3" fillId="0" borderId="3" xfId="0" applyNumberFormat="1" applyFont="1" applyFill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3" fontId="3" fillId="0" borderId="6" xfId="0" applyNumberFormat="1" applyFont="1" applyFill="1" applyBorder="1" applyAlignment="1">
      <alignment horizontal="right"/>
    </xf>
    <xf numFmtId="164" fontId="3" fillId="0" borderId="6" xfId="0" applyNumberFormat="1" applyFont="1" applyFill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CS_General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A7BB6"/>
      </a:accent1>
      <a:accent2>
        <a:srgbClr val="6EA6CD"/>
      </a:accent2>
      <a:accent3>
        <a:srgbClr val="9FBFF3"/>
      </a:accent3>
      <a:accent4>
        <a:srgbClr val="669999"/>
      </a:accent4>
      <a:accent5>
        <a:srgbClr val="B3DCCB"/>
      </a:accent5>
      <a:accent6>
        <a:srgbClr val="DBEBC9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workbookViewId="0">
      <selection activeCell="R18" sqref="R18"/>
    </sheetView>
  </sheetViews>
  <sheetFormatPr defaultRowHeight="15" x14ac:dyDescent="0.25"/>
  <cols>
    <col min="1" max="1" width="14.42578125" customWidth="1"/>
    <col min="3" max="3" width="9.42578125" bestFit="1" customWidth="1"/>
    <col min="4" max="4" width="10.5703125" customWidth="1"/>
    <col min="5" max="5" width="9.28515625" bestFit="1" customWidth="1"/>
    <col min="6" max="6" width="9.42578125" bestFit="1" customWidth="1"/>
    <col min="7" max="8" width="9.28515625" bestFit="1" customWidth="1"/>
    <col min="9" max="9" width="9.42578125" bestFit="1" customWidth="1"/>
    <col min="10" max="11" width="9.28515625" bestFit="1" customWidth="1"/>
  </cols>
  <sheetData>
    <row r="1" spans="1:11" ht="15.75" thickBot="1" x14ac:dyDescent="0.3">
      <c r="A1" s="4" t="s">
        <v>40</v>
      </c>
      <c r="B1" s="5"/>
      <c r="C1" s="5"/>
      <c r="D1" s="5"/>
      <c r="E1" s="5"/>
      <c r="F1" s="5"/>
      <c r="G1" s="5"/>
      <c r="H1" s="5"/>
      <c r="I1" s="5"/>
      <c r="J1" s="5"/>
    </row>
    <row r="2" spans="1:11" ht="16.5" thickTop="1" thickBot="1" x14ac:dyDescent="0.3">
      <c r="A2" s="46" t="s">
        <v>0</v>
      </c>
      <c r="B2" s="42">
        <v>2015</v>
      </c>
      <c r="C2" s="42"/>
      <c r="D2" s="42"/>
      <c r="E2" s="42"/>
      <c r="F2" s="42">
        <v>2020</v>
      </c>
      <c r="G2" s="42"/>
      <c r="H2" s="42"/>
      <c r="I2" s="42">
        <v>2021</v>
      </c>
      <c r="J2" s="42"/>
      <c r="K2" s="42"/>
    </row>
    <row r="3" spans="1:11" ht="15" customHeight="1" thickTop="1" thickBot="1" x14ac:dyDescent="0.3">
      <c r="A3" s="47"/>
      <c r="B3" s="43" t="s">
        <v>26</v>
      </c>
      <c r="C3" s="43" t="s">
        <v>33</v>
      </c>
      <c r="D3" s="45" t="s">
        <v>31</v>
      </c>
      <c r="E3" s="45"/>
      <c r="F3" s="43" t="s">
        <v>33</v>
      </c>
      <c r="G3" s="45" t="s">
        <v>31</v>
      </c>
      <c r="H3" s="45"/>
      <c r="I3" s="43" t="s">
        <v>33</v>
      </c>
      <c r="J3" s="45" t="s">
        <v>31</v>
      </c>
      <c r="K3" s="45"/>
    </row>
    <row r="4" spans="1:11" ht="15.75" thickBot="1" x14ac:dyDescent="0.3">
      <c r="A4" s="48"/>
      <c r="B4" s="44"/>
      <c r="C4" s="44"/>
      <c r="D4" s="23" t="s">
        <v>27</v>
      </c>
      <c r="E4" s="23" t="s">
        <v>28</v>
      </c>
      <c r="F4" s="44"/>
      <c r="G4" s="23" t="s">
        <v>27</v>
      </c>
      <c r="H4" s="23" t="s">
        <v>28</v>
      </c>
      <c r="I4" s="44"/>
      <c r="J4" s="23" t="s">
        <v>27</v>
      </c>
      <c r="K4" s="23" t="s">
        <v>28</v>
      </c>
    </row>
    <row r="5" spans="1:11" ht="15.75" customHeight="1" x14ac:dyDescent="0.25">
      <c r="A5" s="51" t="s">
        <v>32</v>
      </c>
      <c r="B5" s="24" t="s">
        <v>41</v>
      </c>
      <c r="C5" s="25">
        <f>C6+C7</f>
        <v>333672</v>
      </c>
      <c r="D5" s="26">
        <f>D6+D7</f>
        <v>31853</v>
      </c>
      <c r="E5" s="27">
        <v>9.6</v>
      </c>
      <c r="F5" s="28">
        <v>326264</v>
      </c>
      <c r="G5" s="29">
        <v>47193</v>
      </c>
      <c r="H5" s="30">
        <v>14.5</v>
      </c>
      <c r="I5" s="31">
        <v>335158</v>
      </c>
      <c r="J5" s="31">
        <v>47536</v>
      </c>
      <c r="K5" s="30">
        <v>14.2</v>
      </c>
    </row>
    <row r="6" spans="1:11" x14ac:dyDescent="0.25">
      <c r="A6" s="52"/>
      <c r="B6" s="11" t="s">
        <v>25</v>
      </c>
      <c r="C6" s="16">
        <f>C9+C12+C15+C18+C21+C24+C27+C30+C33+C36+C39+C42+C45+C48+C51+C54+C57+C60+C63+C66+C69+C72+C75+C78+C81</f>
        <v>167717</v>
      </c>
      <c r="D6" s="16">
        <f>D9+D12+D15+D18+D21+D24+D27+D30+D33+D36+D39+D42+D45+D48+D51+D54+D57+D60+D63+D66+D69+D72+D75+D78+D81</f>
        <v>14383</v>
      </c>
      <c r="E6" s="18">
        <v>8.6</v>
      </c>
      <c r="F6" s="6">
        <v>164809</v>
      </c>
      <c r="G6" s="6">
        <v>22138</v>
      </c>
      <c r="H6" s="21">
        <v>13.4</v>
      </c>
      <c r="I6" s="22">
        <v>168623</v>
      </c>
      <c r="J6" s="22">
        <v>22106</v>
      </c>
      <c r="K6" s="21">
        <v>13.1</v>
      </c>
    </row>
    <row r="7" spans="1:11" x14ac:dyDescent="0.25">
      <c r="A7" s="52"/>
      <c r="B7" s="10" t="s">
        <v>22</v>
      </c>
      <c r="C7" s="17">
        <f>C10+C13+C16+C19+C22+C25+C28+C31+C34+C37+C40+C43+C46+C49+C52+C55+C58+C61+C64+C67+C70+C73+C76+C79+C82</f>
        <v>165955</v>
      </c>
      <c r="D7" s="17">
        <f>D10+D13+D16+D19+D22+D25+D28+D31+D34+D37+D40+D43+D46+D49+D52+D55+D58+D61+D64+D67+D70+D73+D76+D79+D82</f>
        <v>17470</v>
      </c>
      <c r="E7" s="19">
        <v>10.5</v>
      </c>
      <c r="F7" s="32">
        <v>161455</v>
      </c>
      <c r="G7" s="32">
        <v>25055</v>
      </c>
      <c r="H7" s="33">
        <v>15.5</v>
      </c>
      <c r="I7" s="34">
        <v>166535</v>
      </c>
      <c r="J7" s="34">
        <v>25430</v>
      </c>
      <c r="K7" s="33">
        <v>15.2</v>
      </c>
    </row>
    <row r="8" spans="1:11" x14ac:dyDescent="0.25">
      <c r="A8" s="50" t="s">
        <v>1</v>
      </c>
      <c r="B8" s="35" t="s">
        <v>41</v>
      </c>
      <c r="C8" s="36">
        <v>33267</v>
      </c>
      <c r="D8" s="16">
        <v>3049</v>
      </c>
      <c r="E8" s="18">
        <f>D8/C8*100</f>
        <v>9.1652388252622714</v>
      </c>
      <c r="F8" s="37">
        <v>29022</v>
      </c>
      <c r="G8" s="6">
        <v>3789</v>
      </c>
      <c r="H8" s="13">
        <v>13.1</v>
      </c>
      <c r="I8" s="37">
        <v>29348</v>
      </c>
      <c r="J8" s="6">
        <v>3940</v>
      </c>
      <c r="K8" s="13">
        <v>13.4</v>
      </c>
    </row>
    <row r="9" spans="1:11" x14ac:dyDescent="0.25">
      <c r="A9" s="50"/>
      <c r="B9" s="11" t="s">
        <v>25</v>
      </c>
      <c r="C9" s="16">
        <v>16863</v>
      </c>
      <c r="D9" s="16">
        <v>1423</v>
      </c>
      <c r="E9" s="18">
        <v>8.4</v>
      </c>
      <c r="F9" s="6">
        <v>14805</v>
      </c>
      <c r="G9" s="6">
        <v>1923</v>
      </c>
      <c r="H9" s="20">
        <v>13</v>
      </c>
      <c r="I9" s="6">
        <v>14898</v>
      </c>
      <c r="J9" s="6">
        <v>2000</v>
      </c>
      <c r="K9" s="20">
        <v>13.4</v>
      </c>
    </row>
    <row r="10" spans="1:11" x14ac:dyDescent="0.25">
      <c r="A10" s="50"/>
      <c r="B10" s="11" t="s">
        <v>22</v>
      </c>
      <c r="C10" s="16">
        <v>16404</v>
      </c>
      <c r="D10" s="16">
        <v>1626</v>
      </c>
      <c r="E10" s="18">
        <v>10</v>
      </c>
      <c r="F10" s="6">
        <v>14217</v>
      </c>
      <c r="G10" s="6">
        <v>1866</v>
      </c>
      <c r="H10" s="20">
        <v>13.1</v>
      </c>
      <c r="I10" s="6">
        <v>14450</v>
      </c>
      <c r="J10" s="6">
        <v>1940</v>
      </c>
      <c r="K10" s="20">
        <v>13.4</v>
      </c>
    </row>
    <row r="11" spans="1:11" x14ac:dyDescent="0.25">
      <c r="A11" s="50" t="s">
        <v>2</v>
      </c>
      <c r="B11" s="35" t="s">
        <v>41</v>
      </c>
      <c r="C11" s="36">
        <v>31126</v>
      </c>
      <c r="D11" s="16">
        <v>3309</v>
      </c>
      <c r="E11" s="18">
        <f>D11/C11*100</f>
        <v>10.630983743494186</v>
      </c>
      <c r="F11" s="37">
        <v>29300</v>
      </c>
      <c r="G11" s="6">
        <v>4284</v>
      </c>
      <c r="H11" s="20">
        <v>14.6</v>
      </c>
      <c r="I11" s="37">
        <v>30356</v>
      </c>
      <c r="J11" s="6">
        <v>4314</v>
      </c>
      <c r="K11" s="20">
        <v>14.2</v>
      </c>
    </row>
    <row r="12" spans="1:11" x14ac:dyDescent="0.25">
      <c r="A12" s="50"/>
      <c r="B12" s="11" t="s">
        <v>25</v>
      </c>
      <c r="C12" s="16">
        <v>15619</v>
      </c>
      <c r="D12" s="16">
        <v>1524</v>
      </c>
      <c r="E12" s="18">
        <v>10</v>
      </c>
      <c r="F12" s="6">
        <v>14738</v>
      </c>
      <c r="G12" s="6">
        <v>2056</v>
      </c>
      <c r="H12" s="20">
        <v>14</v>
      </c>
      <c r="I12" s="6">
        <v>15134</v>
      </c>
      <c r="J12" s="6">
        <v>1984</v>
      </c>
      <c r="K12" s="20">
        <v>13.1</v>
      </c>
    </row>
    <row r="13" spans="1:11" x14ac:dyDescent="0.25">
      <c r="A13" s="50"/>
      <c r="B13" s="11" t="s">
        <v>22</v>
      </c>
      <c r="C13" s="16">
        <v>15507</v>
      </c>
      <c r="D13" s="16">
        <v>1785</v>
      </c>
      <c r="E13" s="18">
        <v>11.5</v>
      </c>
      <c r="F13" s="6">
        <v>14562</v>
      </c>
      <c r="G13" s="6">
        <v>2228</v>
      </c>
      <c r="H13" s="20">
        <v>15.3</v>
      </c>
      <c r="I13" s="6">
        <v>15222</v>
      </c>
      <c r="J13" s="6">
        <v>2330</v>
      </c>
      <c r="K13" s="20">
        <v>15.3</v>
      </c>
    </row>
    <row r="14" spans="1:11" x14ac:dyDescent="0.25">
      <c r="A14" s="50" t="s">
        <v>3</v>
      </c>
      <c r="B14" s="35" t="s">
        <v>41</v>
      </c>
      <c r="C14" s="36">
        <v>19285</v>
      </c>
      <c r="D14" s="16">
        <v>1893</v>
      </c>
      <c r="E14" s="18">
        <f>D14/C14*100</f>
        <v>9.8159191081151143</v>
      </c>
      <c r="F14" s="37">
        <v>18148</v>
      </c>
      <c r="G14" s="6">
        <v>2311</v>
      </c>
      <c r="H14" s="13">
        <v>12.7</v>
      </c>
      <c r="I14" s="37">
        <v>18717</v>
      </c>
      <c r="J14" s="6">
        <v>2375</v>
      </c>
      <c r="K14" s="13">
        <v>12.7</v>
      </c>
    </row>
    <row r="15" spans="1:11" x14ac:dyDescent="0.25">
      <c r="A15" s="50"/>
      <c r="B15" s="11" t="s">
        <v>25</v>
      </c>
      <c r="C15" s="16">
        <v>9705</v>
      </c>
      <c r="D15" s="16">
        <v>840</v>
      </c>
      <c r="E15" s="18">
        <v>8.6999999999999993</v>
      </c>
      <c r="F15" s="6">
        <v>9198</v>
      </c>
      <c r="G15" s="6">
        <v>1002</v>
      </c>
      <c r="H15" s="13">
        <v>10.9</v>
      </c>
      <c r="I15" s="6">
        <v>9382</v>
      </c>
      <c r="J15" s="6">
        <v>1039</v>
      </c>
      <c r="K15" s="13">
        <v>11.1</v>
      </c>
    </row>
    <row r="16" spans="1:11" x14ac:dyDescent="0.25">
      <c r="A16" s="50"/>
      <c r="B16" s="11" t="s">
        <v>22</v>
      </c>
      <c r="C16" s="16">
        <v>9580</v>
      </c>
      <c r="D16" s="16">
        <v>1053</v>
      </c>
      <c r="E16" s="18">
        <v>11</v>
      </c>
      <c r="F16" s="6">
        <v>8950</v>
      </c>
      <c r="G16" s="6">
        <v>1309</v>
      </c>
      <c r="H16" s="13">
        <v>14.6</v>
      </c>
      <c r="I16" s="6">
        <v>9335</v>
      </c>
      <c r="J16" s="6">
        <v>1336</v>
      </c>
      <c r="K16" s="13">
        <v>14.3</v>
      </c>
    </row>
    <row r="17" spans="1:11" x14ac:dyDescent="0.25">
      <c r="A17" s="50" t="s">
        <v>4</v>
      </c>
      <c r="B17" s="35" t="s">
        <v>41</v>
      </c>
      <c r="C17" s="36">
        <v>22152</v>
      </c>
      <c r="D17" s="16">
        <v>1519</v>
      </c>
      <c r="E17" s="18">
        <f>D17/C17*100</f>
        <v>6.8571686529433</v>
      </c>
      <c r="F17" s="37">
        <v>21979</v>
      </c>
      <c r="G17" s="6">
        <v>2297</v>
      </c>
      <c r="H17" s="13">
        <v>10.5</v>
      </c>
      <c r="I17" s="37">
        <v>22186</v>
      </c>
      <c r="J17" s="6">
        <v>2330</v>
      </c>
      <c r="K17" s="13">
        <v>10.5</v>
      </c>
    </row>
    <row r="18" spans="1:11" x14ac:dyDescent="0.25">
      <c r="A18" s="50"/>
      <c r="B18" s="11" t="s">
        <v>25</v>
      </c>
      <c r="C18" s="16">
        <v>11086</v>
      </c>
      <c r="D18" s="16">
        <v>642</v>
      </c>
      <c r="E18" s="18">
        <v>5.8</v>
      </c>
      <c r="F18" s="6">
        <v>11082</v>
      </c>
      <c r="G18" s="6">
        <v>1092</v>
      </c>
      <c r="H18" s="13">
        <v>9.9</v>
      </c>
      <c r="I18" s="6">
        <v>11184</v>
      </c>
      <c r="J18" s="6">
        <v>1093</v>
      </c>
      <c r="K18" s="13">
        <v>9.8000000000000007</v>
      </c>
    </row>
    <row r="19" spans="1:11" x14ac:dyDescent="0.25">
      <c r="A19" s="50"/>
      <c r="B19" s="11" t="s">
        <v>22</v>
      </c>
      <c r="C19" s="16">
        <v>11066</v>
      </c>
      <c r="D19" s="16">
        <v>877</v>
      </c>
      <c r="E19" s="18">
        <v>7.9</v>
      </c>
      <c r="F19" s="6">
        <v>10897</v>
      </c>
      <c r="G19" s="6">
        <v>1205</v>
      </c>
      <c r="H19" s="13">
        <v>11.1</v>
      </c>
      <c r="I19" s="6">
        <v>11002</v>
      </c>
      <c r="J19" s="6">
        <v>1237</v>
      </c>
      <c r="K19" s="13">
        <v>11.2</v>
      </c>
    </row>
    <row r="20" spans="1:11" x14ac:dyDescent="0.25">
      <c r="A20" s="50" t="s">
        <v>5</v>
      </c>
      <c r="B20" s="35" t="s">
        <v>41</v>
      </c>
      <c r="C20" s="36">
        <v>7966</v>
      </c>
      <c r="D20" s="16">
        <v>528</v>
      </c>
      <c r="E20" s="18">
        <f>D20/C20*100</f>
        <v>6.628169721315591</v>
      </c>
      <c r="F20" s="37">
        <v>8380</v>
      </c>
      <c r="G20" s="6">
        <v>947</v>
      </c>
      <c r="H20" s="13">
        <v>11.3</v>
      </c>
      <c r="I20" s="37">
        <v>8725</v>
      </c>
      <c r="J20" s="6">
        <v>1026</v>
      </c>
      <c r="K20" s="13">
        <v>11.8</v>
      </c>
    </row>
    <row r="21" spans="1:11" x14ac:dyDescent="0.25">
      <c r="A21" s="50"/>
      <c r="B21" s="11" t="s">
        <v>25</v>
      </c>
      <c r="C21" s="16">
        <v>3979</v>
      </c>
      <c r="D21" s="16">
        <v>220</v>
      </c>
      <c r="E21" s="18">
        <v>5.5</v>
      </c>
      <c r="F21" s="6">
        <v>4279</v>
      </c>
      <c r="G21" s="6">
        <v>466</v>
      </c>
      <c r="H21" s="13">
        <v>10.9</v>
      </c>
      <c r="I21" s="6">
        <v>4443</v>
      </c>
      <c r="J21" s="6">
        <v>481</v>
      </c>
      <c r="K21" s="13">
        <v>10.8</v>
      </c>
    </row>
    <row r="22" spans="1:11" x14ac:dyDescent="0.25">
      <c r="A22" s="50"/>
      <c r="B22" s="11" t="s">
        <v>22</v>
      </c>
      <c r="C22" s="16">
        <v>3987</v>
      </c>
      <c r="D22" s="16">
        <v>308</v>
      </c>
      <c r="E22" s="18">
        <v>7.7</v>
      </c>
      <c r="F22" s="6">
        <v>4101</v>
      </c>
      <c r="G22" s="6">
        <v>481</v>
      </c>
      <c r="H22" s="13">
        <v>11.7</v>
      </c>
      <c r="I22" s="6">
        <v>4282</v>
      </c>
      <c r="J22" s="6">
        <v>545</v>
      </c>
      <c r="K22" s="13">
        <v>12.7</v>
      </c>
    </row>
    <row r="23" spans="1:11" x14ac:dyDescent="0.25">
      <c r="A23" s="50" t="s">
        <v>6</v>
      </c>
      <c r="B23" s="35" t="s">
        <v>41</v>
      </c>
      <c r="C23" s="36">
        <v>12884</v>
      </c>
      <c r="D23" s="16">
        <v>787</v>
      </c>
      <c r="E23" s="18">
        <f>D23/C23*100</f>
        <v>6.1083514436510402</v>
      </c>
      <c r="F23" s="37">
        <v>12662</v>
      </c>
      <c r="G23" s="6">
        <v>1184</v>
      </c>
      <c r="H23" s="13">
        <v>9.4</v>
      </c>
      <c r="I23" s="37">
        <v>13133</v>
      </c>
      <c r="J23" s="6">
        <v>1333</v>
      </c>
      <c r="K23" s="13">
        <v>10.199999999999999</v>
      </c>
    </row>
    <row r="24" spans="1:11" x14ac:dyDescent="0.25">
      <c r="A24" s="50"/>
      <c r="B24" s="11" t="s">
        <v>25</v>
      </c>
      <c r="C24" s="16">
        <v>6516</v>
      </c>
      <c r="D24" s="16">
        <v>356</v>
      </c>
      <c r="E24" s="18">
        <v>5.5</v>
      </c>
      <c r="F24" s="6">
        <v>6330</v>
      </c>
      <c r="G24" s="6">
        <v>523</v>
      </c>
      <c r="H24" s="13">
        <v>8.3000000000000007</v>
      </c>
      <c r="I24" s="6">
        <v>6544</v>
      </c>
      <c r="J24" s="6">
        <v>638</v>
      </c>
      <c r="K24" s="13">
        <v>9.8000000000000007</v>
      </c>
    </row>
    <row r="25" spans="1:11" x14ac:dyDescent="0.25">
      <c r="A25" s="50"/>
      <c r="B25" s="11" t="s">
        <v>22</v>
      </c>
      <c r="C25" s="16">
        <v>6368</v>
      </c>
      <c r="D25" s="16">
        <v>431</v>
      </c>
      <c r="E25" s="18">
        <v>6.8</v>
      </c>
      <c r="F25" s="6">
        <v>6332</v>
      </c>
      <c r="G25" s="6">
        <v>661</v>
      </c>
      <c r="H25" s="13">
        <v>10.4</v>
      </c>
      <c r="I25" s="6">
        <v>6589</v>
      </c>
      <c r="J25" s="6">
        <v>695</v>
      </c>
      <c r="K25" s="13">
        <v>10.6</v>
      </c>
    </row>
    <row r="26" spans="1:11" x14ac:dyDescent="0.25">
      <c r="A26" s="50" t="s">
        <v>7</v>
      </c>
      <c r="B26" s="35" t="s">
        <v>41</v>
      </c>
      <c r="C26" s="36">
        <v>17439</v>
      </c>
      <c r="D26" s="16">
        <v>1693</v>
      </c>
      <c r="E26" s="18">
        <f>D26/C26*100</f>
        <v>9.7081254659097418</v>
      </c>
      <c r="F26" s="37">
        <v>16456</v>
      </c>
      <c r="G26" s="6">
        <v>2152</v>
      </c>
      <c r="H26" s="20">
        <v>13.1</v>
      </c>
      <c r="I26" s="37">
        <v>17071</v>
      </c>
      <c r="J26" s="6">
        <v>2291</v>
      </c>
      <c r="K26" s="20">
        <v>13.4</v>
      </c>
    </row>
    <row r="27" spans="1:11" x14ac:dyDescent="0.25">
      <c r="A27" s="50"/>
      <c r="B27" s="11" t="s">
        <v>25</v>
      </c>
      <c r="C27" s="16">
        <v>8779</v>
      </c>
      <c r="D27" s="16">
        <v>758</v>
      </c>
      <c r="E27" s="18">
        <v>8.6</v>
      </c>
      <c r="F27" s="6">
        <v>8323</v>
      </c>
      <c r="G27" s="6">
        <v>1055</v>
      </c>
      <c r="H27" s="20">
        <v>12.7</v>
      </c>
      <c r="I27" s="6">
        <v>8590</v>
      </c>
      <c r="J27" s="6">
        <v>1095</v>
      </c>
      <c r="K27" s="20">
        <v>12.8</v>
      </c>
    </row>
    <row r="28" spans="1:11" x14ac:dyDescent="0.25">
      <c r="A28" s="50"/>
      <c r="B28" s="11" t="s">
        <v>22</v>
      </c>
      <c r="C28" s="16">
        <v>8660</v>
      </c>
      <c r="D28" s="16">
        <v>908</v>
      </c>
      <c r="E28" s="18">
        <v>10.5</v>
      </c>
      <c r="F28" s="6">
        <v>8133</v>
      </c>
      <c r="G28" s="6">
        <v>1097</v>
      </c>
      <c r="H28" s="13">
        <v>13.5</v>
      </c>
      <c r="I28" s="6">
        <v>8481</v>
      </c>
      <c r="J28" s="6">
        <v>1196</v>
      </c>
      <c r="K28" s="15" t="s">
        <v>36</v>
      </c>
    </row>
    <row r="29" spans="1:11" x14ac:dyDescent="0.25">
      <c r="A29" s="50" t="s">
        <v>8</v>
      </c>
      <c r="B29" s="35" t="s">
        <v>41</v>
      </c>
      <c r="C29" s="36">
        <v>13479</v>
      </c>
      <c r="D29" s="16">
        <v>1402</v>
      </c>
      <c r="E29" s="18">
        <f>D29/C29*100</f>
        <v>10.401365086430744</v>
      </c>
      <c r="F29" s="37">
        <v>13131</v>
      </c>
      <c r="G29" s="6">
        <v>2048</v>
      </c>
      <c r="H29" s="13">
        <v>15.6</v>
      </c>
      <c r="I29" s="37">
        <v>13429</v>
      </c>
      <c r="J29" s="6">
        <v>2009</v>
      </c>
      <c r="K29" s="15" t="s">
        <v>35</v>
      </c>
    </row>
    <row r="30" spans="1:11" x14ac:dyDescent="0.25">
      <c r="A30" s="50"/>
      <c r="B30" s="11" t="s">
        <v>25</v>
      </c>
      <c r="C30" s="16">
        <v>6845</v>
      </c>
      <c r="D30" s="16">
        <v>659</v>
      </c>
      <c r="E30" s="18">
        <v>9.6</v>
      </c>
      <c r="F30" s="6">
        <v>6661</v>
      </c>
      <c r="G30" s="6">
        <v>937</v>
      </c>
      <c r="H30" s="20">
        <v>14.1</v>
      </c>
      <c r="I30" s="6">
        <v>6657</v>
      </c>
      <c r="J30" s="6">
        <v>944</v>
      </c>
      <c r="K30" s="20">
        <v>14.2</v>
      </c>
    </row>
    <row r="31" spans="1:11" x14ac:dyDescent="0.25">
      <c r="A31" s="50"/>
      <c r="B31" s="11" t="s">
        <v>22</v>
      </c>
      <c r="C31" s="16">
        <v>6634</v>
      </c>
      <c r="D31" s="16">
        <v>743</v>
      </c>
      <c r="E31" s="18">
        <v>11.2</v>
      </c>
      <c r="F31" s="6">
        <v>6470</v>
      </c>
      <c r="G31" s="6">
        <v>1111</v>
      </c>
      <c r="H31" s="20">
        <v>17.2</v>
      </c>
      <c r="I31" s="6">
        <v>6772</v>
      </c>
      <c r="J31" s="6">
        <v>1065</v>
      </c>
      <c r="K31" s="20">
        <v>15.7</v>
      </c>
    </row>
    <row r="32" spans="1:11" x14ac:dyDescent="0.25">
      <c r="A32" s="50" t="s">
        <v>9</v>
      </c>
      <c r="B32" s="35" t="s">
        <v>41</v>
      </c>
      <c r="C32" s="36">
        <v>10720</v>
      </c>
      <c r="D32" s="16">
        <v>1269</v>
      </c>
      <c r="E32" s="18">
        <f>D32/C32*100</f>
        <v>11.83768656716418</v>
      </c>
      <c r="F32" s="37">
        <v>10883</v>
      </c>
      <c r="G32" s="6">
        <v>2111</v>
      </c>
      <c r="H32" s="13">
        <v>19.399999999999999</v>
      </c>
      <c r="I32" s="37">
        <v>11551</v>
      </c>
      <c r="J32" s="6">
        <v>2153</v>
      </c>
      <c r="K32" s="13">
        <v>18.600000000000001</v>
      </c>
    </row>
    <row r="33" spans="1:11" x14ac:dyDescent="0.25">
      <c r="A33" s="50"/>
      <c r="B33" s="11" t="s">
        <v>25</v>
      </c>
      <c r="C33" s="16">
        <v>5361</v>
      </c>
      <c r="D33" s="16">
        <v>554</v>
      </c>
      <c r="E33" s="18">
        <v>10.3</v>
      </c>
      <c r="F33" s="6">
        <v>5464</v>
      </c>
      <c r="G33" s="6">
        <v>990</v>
      </c>
      <c r="H33" s="13">
        <v>18.100000000000001</v>
      </c>
      <c r="I33" s="6">
        <v>5807</v>
      </c>
      <c r="J33" s="6">
        <v>963</v>
      </c>
      <c r="K33" s="13">
        <v>16.600000000000001</v>
      </c>
    </row>
    <row r="34" spans="1:11" x14ac:dyDescent="0.25">
      <c r="A34" s="50"/>
      <c r="B34" s="11" t="s">
        <v>22</v>
      </c>
      <c r="C34" s="16">
        <v>5359</v>
      </c>
      <c r="D34" s="16">
        <v>715</v>
      </c>
      <c r="E34" s="18">
        <v>13.3</v>
      </c>
      <c r="F34" s="6">
        <v>5419</v>
      </c>
      <c r="G34" s="6">
        <v>1121</v>
      </c>
      <c r="H34" s="13">
        <v>20.7</v>
      </c>
      <c r="I34" s="6">
        <v>5744</v>
      </c>
      <c r="J34" s="6">
        <v>1190</v>
      </c>
      <c r="K34" s="13">
        <v>20.7</v>
      </c>
    </row>
    <row r="35" spans="1:11" x14ac:dyDescent="0.25">
      <c r="A35" s="50" t="s">
        <v>10</v>
      </c>
      <c r="B35" s="35" t="s">
        <v>41</v>
      </c>
      <c r="C35" s="36">
        <v>9405</v>
      </c>
      <c r="D35" s="16">
        <v>1261</v>
      </c>
      <c r="E35" s="18">
        <f>D35/C35*100</f>
        <v>13.40776182881446</v>
      </c>
      <c r="F35" s="37">
        <v>8326</v>
      </c>
      <c r="G35" s="6">
        <v>1736</v>
      </c>
      <c r="H35" s="13">
        <v>20.9</v>
      </c>
      <c r="I35" s="37">
        <v>8754</v>
      </c>
      <c r="J35" s="6">
        <v>1695</v>
      </c>
      <c r="K35" s="13">
        <v>19.399999999999999</v>
      </c>
    </row>
    <row r="36" spans="1:11" x14ac:dyDescent="0.25">
      <c r="A36" s="50"/>
      <c r="B36" s="11" t="s">
        <v>25</v>
      </c>
      <c r="C36" s="16">
        <v>4810</v>
      </c>
      <c r="D36" s="16">
        <v>621</v>
      </c>
      <c r="E36" s="18">
        <v>12.9</v>
      </c>
      <c r="F36" s="6">
        <v>4167</v>
      </c>
      <c r="G36" s="6">
        <v>810</v>
      </c>
      <c r="H36" s="13">
        <v>19.399999999999999</v>
      </c>
      <c r="I36" s="6">
        <v>4469</v>
      </c>
      <c r="J36" s="6">
        <v>815</v>
      </c>
      <c r="K36" s="13">
        <v>18.2</v>
      </c>
    </row>
    <row r="37" spans="1:11" x14ac:dyDescent="0.25">
      <c r="A37" s="50"/>
      <c r="B37" s="11" t="s">
        <v>22</v>
      </c>
      <c r="C37" s="16">
        <v>4595</v>
      </c>
      <c r="D37" s="16">
        <v>640</v>
      </c>
      <c r="E37" s="18">
        <v>13.9</v>
      </c>
      <c r="F37" s="6">
        <v>4159</v>
      </c>
      <c r="G37" s="6">
        <v>926</v>
      </c>
      <c r="H37" s="13">
        <v>22.3</v>
      </c>
      <c r="I37" s="6">
        <v>4285</v>
      </c>
      <c r="J37" s="6">
        <v>880</v>
      </c>
      <c r="K37" s="13">
        <v>20.5</v>
      </c>
    </row>
    <row r="38" spans="1:11" x14ac:dyDescent="0.25">
      <c r="A38" s="50" t="s">
        <v>11</v>
      </c>
      <c r="B38" s="35" t="s">
        <v>41</v>
      </c>
      <c r="C38" s="36">
        <v>2113</v>
      </c>
      <c r="D38" s="16">
        <v>160</v>
      </c>
      <c r="E38" s="18">
        <f>D38/C38*100</f>
        <v>7.5721722669190719</v>
      </c>
      <c r="F38" s="37">
        <v>2251</v>
      </c>
      <c r="G38" s="6">
        <v>189</v>
      </c>
      <c r="H38" s="13">
        <v>8.4</v>
      </c>
      <c r="I38" s="37">
        <v>2113</v>
      </c>
      <c r="J38" s="6">
        <v>200</v>
      </c>
      <c r="K38" s="13">
        <v>9.5</v>
      </c>
    </row>
    <row r="39" spans="1:11" x14ac:dyDescent="0.25">
      <c r="A39" s="50"/>
      <c r="B39" s="11" t="s">
        <v>25</v>
      </c>
      <c r="C39" s="16">
        <v>1052</v>
      </c>
      <c r="D39" s="16">
        <v>75</v>
      </c>
      <c r="E39" s="18">
        <v>7.1</v>
      </c>
      <c r="F39" s="6">
        <v>1145</v>
      </c>
      <c r="G39" s="6">
        <v>80</v>
      </c>
      <c r="H39" s="15">
        <v>7</v>
      </c>
      <c r="I39" s="6">
        <v>1050</v>
      </c>
      <c r="J39" s="6">
        <v>84</v>
      </c>
      <c r="K39" s="15" t="s">
        <v>34</v>
      </c>
    </row>
    <row r="40" spans="1:11" x14ac:dyDescent="0.25">
      <c r="A40" s="50"/>
      <c r="B40" s="11" t="s">
        <v>22</v>
      </c>
      <c r="C40" s="16">
        <v>1061</v>
      </c>
      <c r="D40" s="16">
        <v>85</v>
      </c>
      <c r="E40" s="18">
        <v>8</v>
      </c>
      <c r="F40" s="6">
        <v>1106</v>
      </c>
      <c r="G40" s="6">
        <v>109</v>
      </c>
      <c r="H40" s="13">
        <v>9.9</v>
      </c>
      <c r="I40" s="6">
        <v>1063</v>
      </c>
      <c r="J40" s="6">
        <v>116</v>
      </c>
      <c r="K40" s="15" t="s">
        <v>38</v>
      </c>
    </row>
    <row r="41" spans="1:11" x14ac:dyDescent="0.25">
      <c r="A41" s="50" t="s">
        <v>12</v>
      </c>
      <c r="B41" s="35" t="s">
        <v>41</v>
      </c>
      <c r="C41" s="36">
        <f>SUM(C39:C40)</f>
        <v>2113</v>
      </c>
      <c r="D41" s="16">
        <v>331</v>
      </c>
      <c r="E41" s="18">
        <f>D41/C41*100</f>
        <v>15.664931377188832</v>
      </c>
      <c r="F41" s="37">
        <v>2964</v>
      </c>
      <c r="G41" s="6">
        <v>495</v>
      </c>
      <c r="H41" s="13">
        <v>16.7</v>
      </c>
      <c r="I41" s="37">
        <v>3023</v>
      </c>
      <c r="J41" s="6">
        <v>401</v>
      </c>
      <c r="K41" s="13">
        <v>13.3</v>
      </c>
    </row>
    <row r="42" spans="1:11" x14ac:dyDescent="0.25">
      <c r="A42" s="50"/>
      <c r="B42" s="11" t="s">
        <v>25</v>
      </c>
      <c r="C42" s="16">
        <v>1433</v>
      </c>
      <c r="D42" s="16">
        <v>163</v>
      </c>
      <c r="E42" s="18">
        <v>11.4</v>
      </c>
      <c r="F42" s="6">
        <v>1484</v>
      </c>
      <c r="G42" s="6">
        <v>227</v>
      </c>
      <c r="H42" s="13">
        <v>15.3</v>
      </c>
      <c r="I42" s="6">
        <v>1510</v>
      </c>
      <c r="J42" s="6">
        <v>185</v>
      </c>
      <c r="K42" s="13">
        <v>12.3</v>
      </c>
    </row>
    <row r="43" spans="1:11" x14ac:dyDescent="0.25">
      <c r="A43" s="50"/>
      <c r="B43" s="11" t="s">
        <v>22</v>
      </c>
      <c r="C43" s="16">
        <v>1399</v>
      </c>
      <c r="D43" s="16">
        <v>168</v>
      </c>
      <c r="E43" s="18">
        <v>12</v>
      </c>
      <c r="F43" s="6">
        <v>1480</v>
      </c>
      <c r="G43" s="6">
        <v>268</v>
      </c>
      <c r="H43" s="13">
        <v>18.100000000000001</v>
      </c>
      <c r="I43" s="6">
        <v>1513</v>
      </c>
      <c r="J43" s="6">
        <v>216</v>
      </c>
      <c r="K43" s="13">
        <v>14.3</v>
      </c>
    </row>
    <row r="44" spans="1:11" x14ac:dyDescent="0.25">
      <c r="A44" s="50" t="s">
        <v>23</v>
      </c>
      <c r="B44" s="35" t="s">
        <v>41</v>
      </c>
      <c r="C44" s="36">
        <v>2110</v>
      </c>
      <c r="D44" s="16">
        <v>202</v>
      </c>
      <c r="E44" s="18">
        <f>D44/C44*100</f>
        <v>9.5734597156398102</v>
      </c>
      <c r="F44" s="37">
        <v>2336</v>
      </c>
      <c r="G44" s="6">
        <v>361</v>
      </c>
      <c r="H44" s="20">
        <v>15.5</v>
      </c>
      <c r="I44" s="37">
        <v>2069</v>
      </c>
      <c r="J44" s="6">
        <v>273</v>
      </c>
      <c r="K44" s="20">
        <v>13.2</v>
      </c>
    </row>
    <row r="45" spans="1:11" x14ac:dyDescent="0.25">
      <c r="A45" s="50"/>
      <c r="B45" s="11" t="s">
        <v>25</v>
      </c>
      <c r="C45" s="16">
        <v>1034</v>
      </c>
      <c r="D45" s="16">
        <v>98</v>
      </c>
      <c r="E45" s="18">
        <v>9.5</v>
      </c>
      <c r="F45" s="6">
        <v>1163</v>
      </c>
      <c r="G45" s="6">
        <v>156</v>
      </c>
      <c r="H45" s="13">
        <v>13.4</v>
      </c>
      <c r="I45" s="6">
        <v>1084</v>
      </c>
      <c r="J45" s="6">
        <v>125</v>
      </c>
      <c r="K45" s="13">
        <v>11.5</v>
      </c>
    </row>
    <row r="46" spans="1:11" x14ac:dyDescent="0.25">
      <c r="A46" s="50"/>
      <c r="B46" s="11" t="s">
        <v>22</v>
      </c>
      <c r="C46" s="16">
        <v>1076</v>
      </c>
      <c r="D46" s="16">
        <v>104</v>
      </c>
      <c r="E46" s="18">
        <v>9.6999999999999993</v>
      </c>
      <c r="F46" s="6">
        <v>1173</v>
      </c>
      <c r="G46" s="6">
        <v>205</v>
      </c>
      <c r="H46" s="13">
        <v>17.5</v>
      </c>
      <c r="I46" s="6">
        <v>985</v>
      </c>
      <c r="J46" s="6">
        <v>148</v>
      </c>
      <c r="K46" s="15" t="s">
        <v>35</v>
      </c>
    </row>
    <row r="47" spans="1:11" x14ac:dyDescent="0.25">
      <c r="A47" s="50" t="s">
        <v>24</v>
      </c>
      <c r="B47" s="35" t="s">
        <v>41</v>
      </c>
      <c r="C47" s="36">
        <v>2411</v>
      </c>
      <c r="D47" s="16">
        <v>194</v>
      </c>
      <c r="E47" s="18">
        <f>D47/C47*100</f>
        <v>8.0464537536291996</v>
      </c>
      <c r="F47" s="37">
        <v>2503</v>
      </c>
      <c r="G47" s="6">
        <v>406</v>
      </c>
      <c r="H47" s="13">
        <v>16.2</v>
      </c>
      <c r="I47" s="37">
        <v>2280</v>
      </c>
      <c r="J47" s="6">
        <v>326</v>
      </c>
      <c r="K47" s="13">
        <v>14.3</v>
      </c>
    </row>
    <row r="48" spans="1:11" x14ac:dyDescent="0.25">
      <c r="A48" s="50"/>
      <c r="B48" s="11" t="s">
        <v>25</v>
      </c>
      <c r="C48" s="16">
        <v>1219</v>
      </c>
      <c r="D48" s="16">
        <v>92</v>
      </c>
      <c r="E48" s="18">
        <v>7.6</v>
      </c>
      <c r="F48" s="6">
        <v>1285</v>
      </c>
      <c r="G48" s="6">
        <v>184</v>
      </c>
      <c r="H48" s="13">
        <v>14.3</v>
      </c>
      <c r="I48" s="6">
        <v>1123</v>
      </c>
      <c r="J48" s="6">
        <v>142</v>
      </c>
      <c r="K48" s="13">
        <v>12.6</v>
      </c>
    </row>
    <row r="49" spans="1:11" x14ac:dyDescent="0.25">
      <c r="A49" s="50"/>
      <c r="B49" s="11" t="s">
        <v>22</v>
      </c>
      <c r="C49" s="16">
        <v>1192</v>
      </c>
      <c r="D49" s="16">
        <v>102</v>
      </c>
      <c r="E49" s="18">
        <v>8.6</v>
      </c>
      <c r="F49" s="6">
        <v>1218</v>
      </c>
      <c r="G49" s="6">
        <v>222</v>
      </c>
      <c r="H49" s="13">
        <v>18.2</v>
      </c>
      <c r="I49" s="6">
        <v>1157</v>
      </c>
      <c r="J49" s="6">
        <v>184</v>
      </c>
      <c r="K49" s="13">
        <v>15.9</v>
      </c>
    </row>
    <row r="50" spans="1:11" x14ac:dyDescent="0.25">
      <c r="A50" s="50" t="s">
        <v>13</v>
      </c>
      <c r="B50" s="35" t="s">
        <v>41</v>
      </c>
      <c r="C50" s="36">
        <v>10658</v>
      </c>
      <c r="D50" s="16">
        <v>879</v>
      </c>
      <c r="E50" s="18">
        <f>D50/C50*100</f>
        <v>8.2473259523362739</v>
      </c>
      <c r="F50" s="37">
        <v>9366</v>
      </c>
      <c r="G50" s="6">
        <v>1230</v>
      </c>
      <c r="H50" s="13">
        <v>13.1</v>
      </c>
      <c r="I50" s="37">
        <v>9753</v>
      </c>
      <c r="J50" s="6">
        <v>1271</v>
      </c>
      <c r="K50" s="15" t="s">
        <v>39</v>
      </c>
    </row>
    <row r="51" spans="1:11" x14ac:dyDescent="0.25">
      <c r="A51" s="50"/>
      <c r="B51" s="11" t="s">
        <v>25</v>
      </c>
      <c r="C51" s="16">
        <v>5305</v>
      </c>
      <c r="D51" s="16">
        <v>395</v>
      </c>
      <c r="E51" s="18">
        <v>7.5</v>
      </c>
      <c r="F51" s="6">
        <v>4704</v>
      </c>
      <c r="G51" s="6">
        <v>574</v>
      </c>
      <c r="H51" s="20">
        <v>12.2</v>
      </c>
      <c r="I51" s="6">
        <v>4912</v>
      </c>
      <c r="J51" s="6">
        <v>586</v>
      </c>
      <c r="K51" s="20">
        <v>11.9</v>
      </c>
    </row>
    <row r="52" spans="1:11" x14ac:dyDescent="0.25">
      <c r="A52" s="50"/>
      <c r="B52" s="11" t="s">
        <v>22</v>
      </c>
      <c r="C52" s="16">
        <v>5353</v>
      </c>
      <c r="D52" s="16">
        <v>484</v>
      </c>
      <c r="E52" s="18">
        <v>9</v>
      </c>
      <c r="F52" s="6">
        <v>4662</v>
      </c>
      <c r="G52" s="6">
        <v>656</v>
      </c>
      <c r="H52" s="13">
        <v>14.1</v>
      </c>
      <c r="I52" s="6">
        <v>4841</v>
      </c>
      <c r="J52" s="6">
        <v>685</v>
      </c>
      <c r="K52" s="13">
        <v>14.2</v>
      </c>
    </row>
    <row r="53" spans="1:11" x14ac:dyDescent="0.25">
      <c r="A53" s="50" t="s">
        <v>14</v>
      </c>
      <c r="B53" s="35" t="s">
        <v>41</v>
      </c>
      <c r="C53" s="36">
        <v>12951</v>
      </c>
      <c r="D53" s="16">
        <v>1058</v>
      </c>
      <c r="E53" s="18">
        <f>D53/C53*100</f>
        <v>8.1692533395104618</v>
      </c>
      <c r="F53" s="37">
        <v>12722</v>
      </c>
      <c r="G53" s="6">
        <v>1710</v>
      </c>
      <c r="H53" s="13">
        <v>13.4</v>
      </c>
      <c r="I53" s="37">
        <v>12848</v>
      </c>
      <c r="J53" s="6">
        <v>1793</v>
      </c>
      <c r="K53" s="15" t="s">
        <v>36</v>
      </c>
    </row>
    <row r="54" spans="1:11" x14ac:dyDescent="0.25">
      <c r="A54" s="50"/>
      <c r="B54" s="11" t="s">
        <v>25</v>
      </c>
      <c r="C54" s="16">
        <v>6472</v>
      </c>
      <c r="D54" s="16">
        <v>460</v>
      </c>
      <c r="E54" s="18">
        <v>7.1</v>
      </c>
      <c r="F54" s="6">
        <v>6526</v>
      </c>
      <c r="G54" s="6">
        <v>793</v>
      </c>
      <c r="H54" s="20">
        <v>12.2</v>
      </c>
      <c r="I54" s="6">
        <v>6474</v>
      </c>
      <c r="J54" s="6">
        <v>823</v>
      </c>
      <c r="K54" s="20">
        <v>12.7</v>
      </c>
    </row>
    <row r="55" spans="1:11" x14ac:dyDescent="0.25">
      <c r="A55" s="50"/>
      <c r="B55" s="11" t="s">
        <v>22</v>
      </c>
      <c r="C55" s="16">
        <v>6479</v>
      </c>
      <c r="D55" s="16">
        <v>598</v>
      </c>
      <c r="E55" s="18">
        <v>9.1999999999999993</v>
      </c>
      <c r="F55" s="6">
        <v>6196</v>
      </c>
      <c r="G55" s="6">
        <v>917</v>
      </c>
      <c r="H55" s="13">
        <v>14.8</v>
      </c>
      <c r="I55" s="6">
        <v>6374</v>
      </c>
      <c r="J55" s="6">
        <v>970</v>
      </c>
      <c r="K55" s="13">
        <v>15.2</v>
      </c>
    </row>
    <row r="56" spans="1:11" x14ac:dyDescent="0.25">
      <c r="A56" s="50" t="s">
        <v>15</v>
      </c>
      <c r="B56" s="35" t="s">
        <v>41</v>
      </c>
      <c r="C56" s="36">
        <v>7694</v>
      </c>
      <c r="D56" s="16">
        <v>563</v>
      </c>
      <c r="E56" s="18">
        <f>D56/C56*100</f>
        <v>7.3173901741616847</v>
      </c>
      <c r="F56" s="37">
        <v>7600</v>
      </c>
      <c r="G56" s="6">
        <v>810</v>
      </c>
      <c r="H56" s="13">
        <v>10.7</v>
      </c>
      <c r="I56" s="37">
        <v>7786</v>
      </c>
      <c r="J56" s="6">
        <v>792</v>
      </c>
      <c r="K56" s="13">
        <v>10.199999999999999</v>
      </c>
    </row>
    <row r="57" spans="1:11" x14ac:dyDescent="0.25">
      <c r="A57" s="50"/>
      <c r="B57" s="11" t="s">
        <v>25</v>
      </c>
      <c r="C57" s="16">
        <v>3774</v>
      </c>
      <c r="D57" s="16">
        <v>259</v>
      </c>
      <c r="E57" s="18">
        <v>6.9</v>
      </c>
      <c r="F57" s="6">
        <v>3879</v>
      </c>
      <c r="G57" s="6">
        <v>379</v>
      </c>
      <c r="H57" s="13">
        <v>9.8000000000000007</v>
      </c>
      <c r="I57" s="6">
        <v>3809</v>
      </c>
      <c r="J57" s="6">
        <v>347</v>
      </c>
      <c r="K57" s="13">
        <v>9.1</v>
      </c>
    </row>
    <row r="58" spans="1:11" x14ac:dyDescent="0.25">
      <c r="A58" s="50"/>
      <c r="B58" s="11" t="s">
        <v>22</v>
      </c>
      <c r="C58" s="16">
        <v>3920</v>
      </c>
      <c r="D58" s="16">
        <v>304</v>
      </c>
      <c r="E58" s="18">
        <v>7.8</v>
      </c>
      <c r="F58" s="6">
        <v>3721</v>
      </c>
      <c r="G58" s="6">
        <v>431</v>
      </c>
      <c r="H58" s="13">
        <v>11.6</v>
      </c>
      <c r="I58" s="6">
        <v>3977</v>
      </c>
      <c r="J58" s="6">
        <v>445</v>
      </c>
      <c r="K58" s="13">
        <v>11.2</v>
      </c>
    </row>
    <row r="59" spans="1:11" x14ac:dyDescent="0.25">
      <c r="A59" s="49" t="s">
        <v>16</v>
      </c>
      <c r="B59" s="35" t="s">
        <v>41</v>
      </c>
      <c r="C59" s="36">
        <v>26961</v>
      </c>
      <c r="D59" s="16">
        <v>3057</v>
      </c>
      <c r="E59" s="18">
        <f>D59/C59*100</f>
        <v>11.338600200289308</v>
      </c>
      <c r="F59" s="37">
        <v>27177</v>
      </c>
      <c r="G59" s="6">
        <v>4857</v>
      </c>
      <c r="H59" s="13">
        <v>12.9</v>
      </c>
      <c r="I59" s="37">
        <v>27639</v>
      </c>
      <c r="J59" s="6">
        <v>4508</v>
      </c>
      <c r="K59" s="13">
        <v>16.3</v>
      </c>
    </row>
    <row r="60" spans="1:11" x14ac:dyDescent="0.25">
      <c r="A60" s="49"/>
      <c r="B60" s="11" t="s">
        <v>25</v>
      </c>
      <c r="C60" s="16">
        <v>13595</v>
      </c>
      <c r="D60" s="16">
        <v>1370</v>
      </c>
      <c r="E60" s="18">
        <v>10.1</v>
      </c>
      <c r="F60" s="6">
        <v>13858</v>
      </c>
      <c r="G60" s="6">
        <v>2299</v>
      </c>
      <c r="H60" s="13">
        <v>16.600000000000001</v>
      </c>
      <c r="I60" s="6">
        <v>14083</v>
      </c>
      <c r="J60" s="6">
        <v>2095</v>
      </c>
      <c r="K60" s="13">
        <v>14.9</v>
      </c>
    </row>
    <row r="61" spans="1:11" x14ac:dyDescent="0.25">
      <c r="A61" s="49"/>
      <c r="B61" s="11" t="s">
        <v>22</v>
      </c>
      <c r="C61" s="16">
        <v>13366</v>
      </c>
      <c r="D61" s="16">
        <v>1687</v>
      </c>
      <c r="E61" s="18">
        <v>12.6</v>
      </c>
      <c r="F61" s="6">
        <v>13319</v>
      </c>
      <c r="G61" s="6">
        <v>2558</v>
      </c>
      <c r="H61" s="13">
        <v>19.2</v>
      </c>
      <c r="I61" s="6">
        <v>13556</v>
      </c>
      <c r="J61" s="6">
        <v>2413</v>
      </c>
      <c r="K61" s="13">
        <v>17.8</v>
      </c>
    </row>
    <row r="62" spans="1:11" x14ac:dyDescent="0.25">
      <c r="A62" s="50" t="s">
        <v>17</v>
      </c>
      <c r="B62" s="35" t="s">
        <v>41</v>
      </c>
      <c r="C62" s="36">
        <v>12503</v>
      </c>
      <c r="D62" s="16">
        <v>1092</v>
      </c>
      <c r="E62" s="18">
        <f>D62/C62*100</f>
        <v>8.7339038630728627</v>
      </c>
      <c r="F62" s="37">
        <v>12575</v>
      </c>
      <c r="G62" s="6">
        <v>1563</v>
      </c>
      <c r="H62" s="13">
        <v>12.4</v>
      </c>
      <c r="I62" s="37">
        <v>13498</v>
      </c>
      <c r="J62" s="6">
        <v>1667</v>
      </c>
      <c r="K62" s="13">
        <v>12.4</v>
      </c>
    </row>
    <row r="63" spans="1:11" x14ac:dyDescent="0.25">
      <c r="A63" s="50"/>
      <c r="B63" s="11" t="s">
        <v>25</v>
      </c>
      <c r="C63" s="16">
        <v>6176</v>
      </c>
      <c r="D63" s="16">
        <v>506</v>
      </c>
      <c r="E63" s="18">
        <v>8.1999999999999993</v>
      </c>
      <c r="F63" s="6">
        <v>6237</v>
      </c>
      <c r="G63" s="6">
        <v>708</v>
      </c>
      <c r="H63" s="13">
        <v>11.4</v>
      </c>
      <c r="I63" s="6">
        <v>6796</v>
      </c>
      <c r="J63" s="6">
        <v>776</v>
      </c>
      <c r="K63" s="13">
        <v>11.4</v>
      </c>
    </row>
    <row r="64" spans="1:11" x14ac:dyDescent="0.25">
      <c r="A64" s="50"/>
      <c r="B64" s="11" t="s">
        <v>22</v>
      </c>
      <c r="C64" s="16">
        <v>6327</v>
      </c>
      <c r="D64" s="16">
        <v>586</v>
      </c>
      <c r="E64" s="18">
        <v>9.3000000000000007</v>
      </c>
      <c r="F64" s="6">
        <v>6338</v>
      </c>
      <c r="G64" s="6">
        <v>855</v>
      </c>
      <c r="H64" s="13">
        <v>13.5</v>
      </c>
      <c r="I64" s="6">
        <v>6702</v>
      </c>
      <c r="J64" s="6">
        <v>891</v>
      </c>
      <c r="K64" s="13">
        <v>13.3</v>
      </c>
    </row>
    <row r="65" spans="1:11" x14ac:dyDescent="0.25">
      <c r="A65" s="50" t="s">
        <v>18</v>
      </c>
      <c r="B65" s="35" t="s">
        <v>41</v>
      </c>
      <c r="C65" s="36">
        <v>15468</v>
      </c>
      <c r="D65" s="16">
        <v>1514</v>
      </c>
      <c r="E65" s="18">
        <f>D65/C65*100</f>
        <v>9.7879493147142487</v>
      </c>
      <c r="F65" s="37">
        <v>17256</v>
      </c>
      <c r="G65" s="6">
        <v>2834</v>
      </c>
      <c r="H65" s="13">
        <v>16.399999999999999</v>
      </c>
      <c r="I65" s="37">
        <v>17740</v>
      </c>
      <c r="J65" s="6">
        <v>2788</v>
      </c>
      <c r="K65" s="13">
        <v>15.7</v>
      </c>
    </row>
    <row r="66" spans="1:11" x14ac:dyDescent="0.25">
      <c r="A66" s="50"/>
      <c r="B66" s="11" t="s">
        <v>25</v>
      </c>
      <c r="C66" s="16">
        <v>7774</v>
      </c>
      <c r="D66" s="16">
        <v>681</v>
      </c>
      <c r="E66" s="18">
        <v>8.8000000000000007</v>
      </c>
      <c r="F66" s="6">
        <v>8685</v>
      </c>
      <c r="G66" s="6">
        <v>1336</v>
      </c>
      <c r="H66" s="13">
        <v>15.4</v>
      </c>
      <c r="I66" s="6">
        <v>8858</v>
      </c>
      <c r="J66" s="6">
        <v>1287</v>
      </c>
      <c r="K66" s="13">
        <v>14.5</v>
      </c>
    </row>
    <row r="67" spans="1:11" x14ac:dyDescent="0.25">
      <c r="A67" s="50"/>
      <c r="B67" s="11" t="s">
        <v>22</v>
      </c>
      <c r="C67" s="16">
        <v>7694</v>
      </c>
      <c r="D67" s="16">
        <v>833</v>
      </c>
      <c r="E67" s="18">
        <v>10.9</v>
      </c>
      <c r="F67" s="6">
        <v>8571</v>
      </c>
      <c r="G67" s="6">
        <v>1498</v>
      </c>
      <c r="H67" s="13">
        <v>17.5</v>
      </c>
      <c r="I67" s="6">
        <v>8882</v>
      </c>
      <c r="J67" s="6">
        <v>1501</v>
      </c>
      <c r="K67" s="13">
        <v>16.899999999999999</v>
      </c>
    </row>
    <row r="68" spans="1:11" x14ac:dyDescent="0.25">
      <c r="A68" s="50" t="s">
        <v>19</v>
      </c>
      <c r="B68" s="35" t="s">
        <v>41</v>
      </c>
      <c r="C68" s="36">
        <v>7204</v>
      </c>
      <c r="D68" s="16">
        <v>683</v>
      </c>
      <c r="E68" s="18">
        <f>D68/C68*100</f>
        <v>9.4808439755691278</v>
      </c>
      <c r="F68" s="37">
        <v>7621</v>
      </c>
      <c r="G68" s="6">
        <v>1198</v>
      </c>
      <c r="H68" s="20">
        <v>15.7</v>
      </c>
      <c r="I68" s="37">
        <v>7900</v>
      </c>
      <c r="J68" s="6">
        <v>1306</v>
      </c>
      <c r="K68" s="20">
        <v>16.53</v>
      </c>
    </row>
    <row r="69" spans="1:11" x14ac:dyDescent="0.25">
      <c r="A69" s="50"/>
      <c r="B69" s="11" t="s">
        <v>25</v>
      </c>
      <c r="C69" s="16">
        <v>3653</v>
      </c>
      <c r="D69" s="16">
        <v>308</v>
      </c>
      <c r="E69" s="18">
        <v>8.4</v>
      </c>
      <c r="F69" s="6">
        <v>3778</v>
      </c>
      <c r="G69" s="6">
        <v>538</v>
      </c>
      <c r="H69" s="13">
        <v>14.2</v>
      </c>
      <c r="I69" s="6">
        <v>3998</v>
      </c>
      <c r="J69" s="6">
        <v>601</v>
      </c>
      <c r="K69" s="15" t="s">
        <v>35</v>
      </c>
    </row>
    <row r="70" spans="1:11" x14ac:dyDescent="0.25">
      <c r="A70" s="50"/>
      <c r="B70" s="11" t="s">
        <v>22</v>
      </c>
      <c r="C70" s="16">
        <v>3551</v>
      </c>
      <c r="D70" s="16">
        <v>375</v>
      </c>
      <c r="E70" s="18">
        <v>10.6</v>
      </c>
      <c r="F70" s="6">
        <v>3843</v>
      </c>
      <c r="G70" s="6">
        <v>660</v>
      </c>
      <c r="H70" s="13">
        <v>17.2</v>
      </c>
      <c r="I70" s="6">
        <v>3902</v>
      </c>
      <c r="J70" s="6">
        <v>705</v>
      </c>
      <c r="K70" s="13">
        <v>18.100000000000001</v>
      </c>
    </row>
    <row r="71" spans="1:11" x14ac:dyDescent="0.25">
      <c r="A71" s="50" t="s">
        <v>20</v>
      </c>
      <c r="B71" s="35" t="s">
        <v>41</v>
      </c>
      <c r="C71" s="36">
        <v>14464</v>
      </c>
      <c r="D71" s="16">
        <v>1457</v>
      </c>
      <c r="E71" s="18">
        <f>D71/C71*100</f>
        <v>10.073285398230089</v>
      </c>
      <c r="F71" s="37">
        <v>14155</v>
      </c>
      <c r="G71" s="6">
        <v>2325</v>
      </c>
      <c r="H71" s="13">
        <v>16.399999999999999</v>
      </c>
      <c r="I71" s="37">
        <v>14296</v>
      </c>
      <c r="J71" s="6">
        <v>2262</v>
      </c>
      <c r="K71" s="13">
        <v>15.8</v>
      </c>
    </row>
    <row r="72" spans="1:11" x14ac:dyDescent="0.25">
      <c r="A72" s="50"/>
      <c r="B72" s="11" t="s">
        <v>25</v>
      </c>
      <c r="C72" s="16">
        <v>7309</v>
      </c>
      <c r="D72" s="16">
        <v>642</v>
      </c>
      <c r="E72" s="18">
        <v>8.8000000000000007</v>
      </c>
      <c r="F72" s="6">
        <v>7162</v>
      </c>
      <c r="G72" s="6">
        <v>1078</v>
      </c>
      <c r="H72" s="20">
        <v>15.1</v>
      </c>
      <c r="I72" s="6">
        <v>7247</v>
      </c>
      <c r="J72" s="6">
        <v>1033</v>
      </c>
      <c r="K72" s="20">
        <v>14.3</v>
      </c>
    </row>
    <row r="73" spans="1:11" x14ac:dyDescent="0.25">
      <c r="A73" s="50"/>
      <c r="B73" s="11" t="s">
        <v>22</v>
      </c>
      <c r="C73" s="16">
        <v>7155</v>
      </c>
      <c r="D73" s="16">
        <v>815</v>
      </c>
      <c r="E73" s="18">
        <v>11.4</v>
      </c>
      <c r="F73" s="6">
        <v>6993</v>
      </c>
      <c r="G73" s="6">
        <v>1247</v>
      </c>
      <c r="H73" s="13">
        <v>17.8</v>
      </c>
      <c r="I73" s="6">
        <v>7049</v>
      </c>
      <c r="J73" s="6">
        <v>1229</v>
      </c>
      <c r="K73" s="13">
        <v>17.399999999999999</v>
      </c>
    </row>
    <row r="74" spans="1:11" x14ac:dyDescent="0.25">
      <c r="A74" s="50" t="s">
        <v>29</v>
      </c>
      <c r="B74" s="35" t="s">
        <v>41</v>
      </c>
      <c r="C74" s="36">
        <v>7889</v>
      </c>
      <c r="D74" s="16">
        <v>715</v>
      </c>
      <c r="E74" s="18">
        <f>D74/C74*100</f>
        <v>9.0632526302446443</v>
      </c>
      <c r="F74" s="37">
        <v>8677</v>
      </c>
      <c r="G74" s="6">
        <v>1357</v>
      </c>
      <c r="H74" s="13">
        <v>15.6</v>
      </c>
      <c r="I74" s="37">
        <v>9311</v>
      </c>
      <c r="J74" s="6">
        <v>1398</v>
      </c>
      <c r="K74" s="15" t="s">
        <v>35</v>
      </c>
    </row>
    <row r="75" spans="1:11" x14ac:dyDescent="0.25">
      <c r="A75" s="50"/>
      <c r="B75" s="11" t="s">
        <v>25</v>
      </c>
      <c r="C75" s="16">
        <v>3981</v>
      </c>
      <c r="D75" s="16">
        <v>328</v>
      </c>
      <c r="E75" s="18">
        <v>8.1999999999999993</v>
      </c>
      <c r="F75" s="6">
        <v>4323</v>
      </c>
      <c r="G75" s="6">
        <v>613</v>
      </c>
      <c r="H75" s="13">
        <v>14.2</v>
      </c>
      <c r="I75" s="6">
        <v>4686</v>
      </c>
      <c r="J75" s="6">
        <v>657</v>
      </c>
      <c r="K75" s="15" t="s">
        <v>36</v>
      </c>
    </row>
    <row r="76" spans="1:11" x14ac:dyDescent="0.25">
      <c r="A76" s="50"/>
      <c r="B76" s="11" t="s">
        <v>22</v>
      </c>
      <c r="C76" s="16">
        <v>3908</v>
      </c>
      <c r="D76" s="16">
        <v>387</v>
      </c>
      <c r="E76" s="18">
        <v>9.9</v>
      </c>
      <c r="F76" s="6">
        <v>4354</v>
      </c>
      <c r="G76" s="6">
        <v>744</v>
      </c>
      <c r="H76" s="13">
        <v>17.100000000000001</v>
      </c>
      <c r="I76" s="6">
        <v>4625</v>
      </c>
      <c r="J76" s="6">
        <v>741</v>
      </c>
      <c r="K76" s="15" t="s">
        <v>37</v>
      </c>
    </row>
    <row r="77" spans="1:11" x14ac:dyDescent="0.25">
      <c r="A77" s="50" t="s">
        <v>21</v>
      </c>
      <c r="B77" s="35" t="s">
        <v>41</v>
      </c>
      <c r="C77" s="36">
        <v>17200</v>
      </c>
      <c r="D77" s="16">
        <v>1904</v>
      </c>
      <c r="E77" s="18">
        <f>D77/C77*100</f>
        <v>11.069767441860465</v>
      </c>
      <c r="F77" s="37">
        <v>17737</v>
      </c>
      <c r="G77" s="6">
        <v>3093</v>
      </c>
      <c r="H77" s="13">
        <v>17.399999999999999</v>
      </c>
      <c r="I77" s="37">
        <v>18245</v>
      </c>
      <c r="J77" s="6">
        <v>3173</v>
      </c>
      <c r="K77" s="13">
        <v>17.399999999999999</v>
      </c>
    </row>
    <row r="78" spans="1:11" x14ac:dyDescent="0.25">
      <c r="A78" s="50"/>
      <c r="B78" s="11" t="s">
        <v>25</v>
      </c>
      <c r="C78" s="16">
        <v>8513</v>
      </c>
      <c r="D78" s="16">
        <v>834</v>
      </c>
      <c r="E78" s="18">
        <v>9.8000000000000007</v>
      </c>
      <c r="F78" s="6">
        <v>8930</v>
      </c>
      <c r="G78" s="6">
        <v>1444</v>
      </c>
      <c r="H78" s="20">
        <v>16.2</v>
      </c>
      <c r="I78" s="6">
        <v>9139</v>
      </c>
      <c r="J78" s="6">
        <v>1460</v>
      </c>
      <c r="K78" s="20">
        <v>16</v>
      </c>
    </row>
    <row r="79" spans="1:11" x14ac:dyDescent="0.25">
      <c r="A79" s="50"/>
      <c r="B79" s="11" t="s">
        <v>22</v>
      </c>
      <c r="C79" s="16">
        <v>8687</v>
      </c>
      <c r="D79" s="16">
        <v>1070</v>
      </c>
      <c r="E79" s="18">
        <v>12.3</v>
      </c>
      <c r="F79" s="6">
        <v>8807</v>
      </c>
      <c r="G79" s="6">
        <v>1649</v>
      </c>
      <c r="H79" s="20">
        <v>18.7</v>
      </c>
      <c r="I79" s="6">
        <v>9106</v>
      </c>
      <c r="J79" s="6">
        <v>1713</v>
      </c>
      <c r="K79" s="20">
        <v>18.8</v>
      </c>
    </row>
    <row r="80" spans="1:11" x14ac:dyDescent="0.25">
      <c r="A80" s="50" t="s">
        <v>30</v>
      </c>
      <c r="B80" s="35" t="s">
        <v>41</v>
      </c>
      <c r="C80" s="36">
        <v>13491</v>
      </c>
      <c r="D80" s="16">
        <v>1361</v>
      </c>
      <c r="E80" s="18">
        <f>D80/C80*100</f>
        <v>10.088206952783336</v>
      </c>
      <c r="F80" s="37">
        <v>13037</v>
      </c>
      <c r="G80" s="6">
        <v>1096</v>
      </c>
      <c r="H80" s="13">
        <v>14.6</v>
      </c>
      <c r="I80" s="37">
        <v>13387</v>
      </c>
      <c r="J80" s="6">
        <v>1912</v>
      </c>
      <c r="K80" s="13">
        <v>14.3</v>
      </c>
    </row>
    <row r="81" spans="1:11" x14ac:dyDescent="0.25">
      <c r="A81" s="50"/>
      <c r="B81" s="11" t="s">
        <v>25</v>
      </c>
      <c r="C81" s="16">
        <v>6864</v>
      </c>
      <c r="D81" s="16">
        <v>575</v>
      </c>
      <c r="E81" s="18">
        <v>8.4</v>
      </c>
      <c r="F81" s="6">
        <v>6603</v>
      </c>
      <c r="G81" s="6">
        <v>875</v>
      </c>
      <c r="H81" s="13">
        <v>13.3</v>
      </c>
      <c r="I81" s="6">
        <v>6746</v>
      </c>
      <c r="J81" s="6">
        <v>853</v>
      </c>
      <c r="K81" s="13">
        <v>12.6</v>
      </c>
    </row>
    <row r="82" spans="1:11" ht="15.75" thickBot="1" x14ac:dyDescent="0.3">
      <c r="A82" s="53"/>
      <c r="B82" s="12" t="s">
        <v>22</v>
      </c>
      <c r="C82" s="38">
        <v>6627</v>
      </c>
      <c r="D82" s="38">
        <v>786</v>
      </c>
      <c r="E82" s="39">
        <v>11.9</v>
      </c>
      <c r="F82" s="40">
        <v>6434</v>
      </c>
      <c r="G82" s="40">
        <v>1031</v>
      </c>
      <c r="H82" s="41">
        <v>14.6</v>
      </c>
      <c r="I82" s="40">
        <v>6641</v>
      </c>
      <c r="J82" s="40">
        <v>1059</v>
      </c>
      <c r="K82" s="14" t="s">
        <v>37</v>
      </c>
    </row>
    <row r="83" spans="1:11" ht="15.75" thickTop="1" x14ac:dyDescent="0.25">
      <c r="A83" s="7" t="s">
        <v>42</v>
      </c>
      <c r="B83" s="8"/>
      <c r="C83" s="9"/>
      <c r="D83" s="3"/>
      <c r="E83" s="1"/>
    </row>
    <row r="84" spans="1:11" x14ac:dyDescent="0.25">
      <c r="A84" s="2"/>
      <c r="B84" s="1"/>
      <c r="C84" s="1"/>
      <c r="D84" s="1"/>
      <c r="E84" s="1"/>
    </row>
    <row r="85" spans="1:11" x14ac:dyDescent="0.25">
      <c r="A85" s="1"/>
      <c r="B85" s="1"/>
      <c r="C85" s="1"/>
      <c r="D85" s="1"/>
      <c r="E85" s="1"/>
    </row>
    <row r="86" spans="1:11" x14ac:dyDescent="0.25">
      <c r="A86" s="1"/>
      <c r="B86" s="1"/>
      <c r="C86" s="1"/>
      <c r="D86" s="1"/>
      <c r="E86" s="1"/>
    </row>
    <row r="87" spans="1:11" x14ac:dyDescent="0.25">
      <c r="A87" s="1"/>
      <c r="B87" s="1"/>
      <c r="C87" s="1"/>
      <c r="D87" s="1"/>
      <c r="E87" s="1"/>
    </row>
    <row r="88" spans="1:11" x14ac:dyDescent="0.25">
      <c r="A88" s="1"/>
      <c r="B88" s="1"/>
      <c r="C88" s="1"/>
      <c r="D88" s="1"/>
      <c r="E88" s="1"/>
    </row>
    <row r="89" spans="1:11" x14ac:dyDescent="0.25">
      <c r="A89" s="1"/>
      <c r="B89" s="1"/>
      <c r="C89" s="1"/>
      <c r="D89" s="1"/>
      <c r="E89" s="1"/>
    </row>
    <row r="90" spans="1:11" x14ac:dyDescent="0.25">
      <c r="A90" s="1"/>
      <c r="B90" s="1"/>
      <c r="C90" s="1"/>
      <c r="D90" s="1"/>
      <c r="E90" s="1"/>
    </row>
    <row r="91" spans="1:11" x14ac:dyDescent="0.25">
      <c r="A91" s="1"/>
      <c r="B91" s="1"/>
      <c r="C91" s="1"/>
      <c r="D91" s="1"/>
      <c r="E91" s="1"/>
    </row>
    <row r="92" spans="1:11" x14ac:dyDescent="0.25">
      <c r="A92" s="1"/>
      <c r="B92" s="1"/>
      <c r="C92" s="1"/>
      <c r="D92" s="1"/>
      <c r="E92" s="1"/>
    </row>
    <row r="93" spans="1:11" x14ac:dyDescent="0.25">
      <c r="A93" s="1"/>
      <c r="B93" s="1"/>
      <c r="C93" s="1"/>
      <c r="D93" s="1"/>
      <c r="E93" s="1"/>
    </row>
    <row r="94" spans="1:11" x14ac:dyDescent="0.25">
      <c r="A94" s="1"/>
      <c r="B94" s="1"/>
      <c r="C94" s="1"/>
      <c r="D94" s="1"/>
      <c r="E94" s="1"/>
    </row>
    <row r="95" spans="1:11" x14ac:dyDescent="0.25">
      <c r="A95" s="1"/>
      <c r="B95" s="1"/>
      <c r="C95" s="1"/>
      <c r="D95" s="1"/>
      <c r="E95" s="1"/>
    </row>
    <row r="96" spans="1:11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</sheetData>
  <mergeCells count="37">
    <mergeCell ref="A5:A7"/>
    <mergeCell ref="A80:A82"/>
    <mergeCell ref="B3:B4"/>
    <mergeCell ref="C3:C4"/>
    <mergeCell ref="D3:E3"/>
    <mergeCell ref="A62:A64"/>
    <mergeCell ref="A65:A67"/>
    <mergeCell ref="A68:A70"/>
    <mergeCell ref="A71:A73"/>
    <mergeCell ref="A74:A76"/>
    <mergeCell ref="A77:A79"/>
    <mergeCell ref="A44:A46"/>
    <mergeCell ref="A47:A49"/>
    <mergeCell ref="A50:A52"/>
    <mergeCell ref="A53:A55"/>
    <mergeCell ref="A56:A58"/>
    <mergeCell ref="A59:A61"/>
    <mergeCell ref="A41:A43"/>
    <mergeCell ref="A23:A25"/>
    <mergeCell ref="A8:A10"/>
    <mergeCell ref="A11:A13"/>
    <mergeCell ref="A14:A16"/>
    <mergeCell ref="A17:A19"/>
    <mergeCell ref="A20:A22"/>
    <mergeCell ref="A26:A28"/>
    <mergeCell ref="A29:A31"/>
    <mergeCell ref="A32:A34"/>
    <mergeCell ref="A35:A37"/>
    <mergeCell ref="A38:A40"/>
    <mergeCell ref="I2:K2"/>
    <mergeCell ref="I3:I4"/>
    <mergeCell ref="J3:K3"/>
    <mergeCell ref="A2:A4"/>
    <mergeCell ref="B2:E2"/>
    <mergeCell ref="F2:H2"/>
    <mergeCell ref="F3:F4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M.M.P.L. Marasinghe</dc:creator>
  <cp:lastModifiedBy>K. S. P. Chamika</cp:lastModifiedBy>
  <cp:lastPrinted>2023-09-14T06:17:47Z</cp:lastPrinted>
  <dcterms:created xsi:type="dcterms:W3CDTF">2022-05-04T05:27:12Z</dcterms:created>
  <dcterms:modified xsi:type="dcterms:W3CDTF">2023-11-03T07:45:16Z</dcterms:modified>
</cp:coreProperties>
</file>