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yd\Repos\stm32pdm\00_Documentation\rapport\eval_perf\"/>
    </mc:Choice>
  </mc:AlternateContent>
  <xr:revisionPtr revIDLastSave="0" documentId="13_ncr:1_{3A392D77-06D9-4634-A250-19C5C327CED4}" xr6:coauthVersionLast="47" xr6:coauthVersionMax="47" xr10:uidLastSave="{00000000-0000-0000-0000-000000000000}"/>
  <bookViews>
    <workbookView xWindow="-28920" yWindow="-120" windowWidth="29040" windowHeight="16440" xr2:uid="{8EC1BED5-1BA0-4C04-B356-8626654CD59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5" i="1" l="1"/>
  <c r="F35" i="1"/>
  <c r="G35" i="1" s="1"/>
  <c r="C35" i="1"/>
  <c r="M34" i="1"/>
  <c r="F34" i="1"/>
  <c r="G34" i="1" s="1"/>
  <c r="C34" i="1"/>
  <c r="M33" i="1"/>
  <c r="F33" i="1"/>
  <c r="G33" i="1" s="1"/>
  <c r="C33" i="1"/>
  <c r="M32" i="1"/>
  <c r="F32" i="1"/>
  <c r="G32" i="1" s="1"/>
  <c r="C32" i="1"/>
  <c r="M31" i="1"/>
  <c r="F31" i="1"/>
  <c r="G31" i="1" s="1"/>
  <c r="C31" i="1"/>
  <c r="M30" i="1"/>
  <c r="F30" i="1"/>
  <c r="G30" i="1" s="1"/>
  <c r="C30" i="1"/>
  <c r="M29" i="1"/>
  <c r="F29" i="1"/>
  <c r="G29" i="1" s="1"/>
  <c r="C29" i="1"/>
  <c r="M28" i="1"/>
  <c r="F28" i="1"/>
  <c r="G28" i="1" s="1"/>
  <c r="C28" i="1"/>
  <c r="M27" i="1"/>
  <c r="F27" i="1"/>
  <c r="G27" i="1" s="1"/>
  <c r="C27" i="1"/>
  <c r="M26" i="1"/>
  <c r="F26" i="1"/>
  <c r="G26" i="1" s="1"/>
  <c r="C26" i="1"/>
  <c r="M25" i="1"/>
  <c r="F25" i="1"/>
  <c r="G25" i="1" s="1"/>
  <c r="C25" i="1"/>
  <c r="M24" i="1"/>
  <c r="F24" i="1"/>
  <c r="G24" i="1" s="1"/>
  <c r="C24" i="1"/>
  <c r="M23" i="1"/>
  <c r="F23" i="1"/>
  <c r="G23" i="1" s="1"/>
  <c r="C23" i="1"/>
  <c r="M22" i="1"/>
  <c r="F22" i="1"/>
  <c r="G22" i="1" s="1"/>
  <c r="C22" i="1"/>
  <c r="B19" i="1"/>
  <c r="D1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4" i="1"/>
  <c r="F5" i="1"/>
  <c r="G5" i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/>
  <c r="F14" i="1"/>
  <c r="G14" i="1" s="1"/>
  <c r="F15" i="1"/>
  <c r="G15" i="1" s="1"/>
  <c r="F16" i="1"/>
  <c r="G16" i="1"/>
  <c r="F17" i="1"/>
  <c r="G17" i="1" s="1"/>
  <c r="G4" i="1"/>
  <c r="F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4" i="1"/>
  <c r="B1" i="1"/>
</calcChain>
</file>

<file path=xl/sharedStrings.xml><?xml version="1.0" encoding="utf-8"?>
<sst xmlns="http://schemas.openxmlformats.org/spreadsheetml/2006/main" count="42" uniqueCount="28">
  <si>
    <t>Temps Buffer</t>
  </si>
  <si>
    <t>Fs_PCM</t>
  </si>
  <si>
    <t>D</t>
  </si>
  <si>
    <t>F_PDM</t>
  </si>
  <si>
    <t>Temp Filtrage (µs)</t>
  </si>
  <si>
    <t>Temp Flag (µs)</t>
  </si>
  <si>
    <t>Available (%)</t>
  </si>
  <si>
    <t>Used (%)</t>
  </si>
  <si>
    <t>TEK_Files</t>
  </si>
  <si>
    <t>ALL0000</t>
  </si>
  <si>
    <t>ALL0001</t>
  </si>
  <si>
    <t>ALL0002</t>
  </si>
  <si>
    <t>ALL0003</t>
  </si>
  <si>
    <t>ALL0004</t>
  </si>
  <si>
    <t>ALL0005</t>
  </si>
  <si>
    <t>ALL0006</t>
  </si>
  <si>
    <t>ALL0007</t>
  </si>
  <si>
    <t>ALL0008</t>
  </si>
  <si>
    <t>ALL0009</t>
  </si>
  <si>
    <t>M</t>
  </si>
  <si>
    <t>N</t>
  </si>
  <si>
    <t>Q</t>
  </si>
  <si>
    <t>PLLSAIQCLK</t>
  </si>
  <si>
    <t>ALL0010</t>
  </si>
  <si>
    <t>ALL0011</t>
  </si>
  <si>
    <t>ALL0012</t>
  </si>
  <si>
    <t>ALL0013</t>
  </si>
  <si>
    <t>HCLK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</si>
</sst>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5887B-EB15-4CD7-BB55-355FC697C349}">
  <dimension ref="A1:M35"/>
  <sheetViews>
    <sheetView tabSelected="1" topLeftCell="C4" workbookViewId="0">
      <selection activeCell="E35" sqref="E35"/>
    </sheetView>
  </sheetViews>
  <sheetFormatPr baseColWidth="10" defaultRowHeight="15" x14ac:dyDescent="0.25"/>
  <cols>
    <col min="1" max="1" width="12.85546875" bestFit="1" customWidth="1"/>
    <col min="4" max="4" width="13.85546875" bestFit="1" customWidth="1"/>
    <col min="5" max="5" width="17.140625" bestFit="1" customWidth="1"/>
    <col min="7" max="7" width="12.7109375" bestFit="1" customWidth="1"/>
  </cols>
  <sheetData>
    <row r="1" spans="1:13" x14ac:dyDescent="0.25">
      <c r="A1" t="s">
        <v>0</v>
      </c>
      <c r="B1">
        <f>0.001</f>
        <v>1E-3</v>
      </c>
      <c r="C1" t="s">
        <v>27</v>
      </c>
      <c r="D1">
        <f>72*10^6</f>
        <v>72000000</v>
      </c>
    </row>
    <row r="3" spans="1:13" x14ac:dyDescent="0.25">
      <c r="A3" t="s">
        <v>1</v>
      </c>
      <c r="B3" t="s">
        <v>2</v>
      </c>
      <c r="C3" t="s">
        <v>3</v>
      </c>
      <c r="D3" t="s">
        <v>5</v>
      </c>
      <c r="E3" t="s">
        <v>4</v>
      </c>
      <c r="F3" t="s">
        <v>7</v>
      </c>
      <c r="G3" t="s">
        <v>6</v>
      </c>
      <c r="H3" t="s">
        <v>8</v>
      </c>
      <c r="I3" t="s">
        <v>19</v>
      </c>
      <c r="J3" t="s">
        <v>20</v>
      </c>
      <c r="K3" t="s">
        <v>21</v>
      </c>
      <c r="L3" t="s">
        <v>22</v>
      </c>
    </row>
    <row r="4" spans="1:13" x14ac:dyDescent="0.25">
      <c r="A4">
        <v>8000</v>
      </c>
      <c r="B4">
        <v>64</v>
      </c>
      <c r="C4">
        <f>B4*A4</f>
        <v>512000</v>
      </c>
      <c r="D4">
        <v>1000</v>
      </c>
      <c r="E4">
        <v>80</v>
      </c>
      <c r="F4" s="1">
        <f>E4/D4</f>
        <v>0.08</v>
      </c>
      <c r="G4" s="1">
        <f>1-F4</f>
        <v>0.92</v>
      </c>
      <c r="H4" t="s">
        <v>9</v>
      </c>
      <c r="I4">
        <v>4</v>
      </c>
      <c r="J4">
        <v>64</v>
      </c>
      <c r="K4">
        <v>10</v>
      </c>
      <c r="L4">
        <v>25</v>
      </c>
      <c r="M4">
        <f>((1/I4)*J4/(K4*L4))/0.064</f>
        <v>1</v>
      </c>
    </row>
    <row r="5" spans="1:13" x14ac:dyDescent="0.25">
      <c r="A5">
        <v>16000</v>
      </c>
      <c r="B5">
        <v>64</v>
      </c>
      <c r="C5">
        <f t="shared" ref="C5:C27" si="0">B5*A5</f>
        <v>1024000</v>
      </c>
      <c r="D5">
        <v>1000</v>
      </c>
      <c r="E5">
        <v>150</v>
      </c>
      <c r="F5" s="1">
        <f t="shared" ref="F5:F27" si="1">E5/D5</f>
        <v>0.15</v>
      </c>
      <c r="G5" s="1">
        <f t="shared" ref="G5:G35" si="2">1-F5</f>
        <v>0.85</v>
      </c>
      <c r="H5" t="s">
        <v>10</v>
      </c>
      <c r="I5">
        <v>4</v>
      </c>
      <c r="J5">
        <v>64</v>
      </c>
      <c r="K5">
        <v>5</v>
      </c>
      <c r="L5">
        <v>25</v>
      </c>
      <c r="M5">
        <f t="shared" ref="M5:M27" si="3">((1/I5)*J5/(K5*L5))/0.064</f>
        <v>2</v>
      </c>
    </row>
    <row r="6" spans="1:13" x14ac:dyDescent="0.25">
      <c r="A6">
        <v>24000</v>
      </c>
      <c r="B6">
        <v>64</v>
      </c>
      <c r="C6">
        <f t="shared" si="0"/>
        <v>1536000</v>
      </c>
      <c r="D6">
        <v>1000</v>
      </c>
      <c r="E6">
        <v>230</v>
      </c>
      <c r="F6" s="1">
        <f t="shared" si="1"/>
        <v>0.23</v>
      </c>
      <c r="G6" s="1">
        <f t="shared" si="2"/>
        <v>0.77</v>
      </c>
      <c r="H6" t="s">
        <v>11</v>
      </c>
      <c r="I6">
        <v>4</v>
      </c>
      <c r="J6">
        <v>96</v>
      </c>
      <c r="K6">
        <v>5</v>
      </c>
      <c r="L6">
        <v>25</v>
      </c>
      <c r="M6">
        <f t="shared" si="3"/>
        <v>3</v>
      </c>
    </row>
    <row r="7" spans="1:13" x14ac:dyDescent="0.25">
      <c r="A7">
        <v>32000</v>
      </c>
      <c r="B7">
        <v>64</v>
      </c>
      <c r="C7">
        <f t="shared" si="0"/>
        <v>2048000</v>
      </c>
      <c r="D7">
        <v>1000</v>
      </c>
      <c r="E7">
        <v>310</v>
      </c>
      <c r="F7" s="1">
        <f t="shared" si="1"/>
        <v>0.31</v>
      </c>
      <c r="G7" s="1">
        <f t="shared" si="2"/>
        <v>0.69</v>
      </c>
      <c r="H7" t="s">
        <v>12</v>
      </c>
      <c r="I7">
        <v>4</v>
      </c>
      <c r="J7">
        <v>128</v>
      </c>
      <c r="K7">
        <v>5</v>
      </c>
      <c r="L7">
        <v>25</v>
      </c>
      <c r="M7">
        <f t="shared" si="3"/>
        <v>4</v>
      </c>
    </row>
    <row r="8" spans="1:13" x14ac:dyDescent="0.25">
      <c r="A8">
        <v>40000</v>
      </c>
      <c r="B8">
        <v>64</v>
      </c>
      <c r="C8">
        <f t="shared" si="0"/>
        <v>2560000</v>
      </c>
      <c r="D8">
        <v>1000</v>
      </c>
      <c r="E8">
        <v>390</v>
      </c>
      <c r="F8" s="1">
        <f t="shared" si="1"/>
        <v>0.39</v>
      </c>
      <c r="G8" s="1">
        <f t="shared" si="2"/>
        <v>0.61</v>
      </c>
      <c r="H8" t="s">
        <v>13</v>
      </c>
      <c r="I8">
        <v>4</v>
      </c>
      <c r="J8">
        <v>160</v>
      </c>
      <c r="K8">
        <v>5</v>
      </c>
      <c r="L8">
        <v>25</v>
      </c>
      <c r="M8">
        <f t="shared" si="3"/>
        <v>5</v>
      </c>
    </row>
    <row r="9" spans="1:13" x14ac:dyDescent="0.25">
      <c r="A9">
        <v>48000</v>
      </c>
      <c r="B9">
        <v>64</v>
      </c>
      <c r="C9">
        <f t="shared" si="0"/>
        <v>3072000</v>
      </c>
      <c r="D9">
        <v>1000</v>
      </c>
      <c r="E9">
        <v>450</v>
      </c>
      <c r="F9" s="1">
        <f t="shared" si="1"/>
        <v>0.45</v>
      </c>
      <c r="G9" s="1">
        <f t="shared" si="2"/>
        <v>0.55000000000000004</v>
      </c>
      <c r="H9" t="s">
        <v>14</v>
      </c>
      <c r="I9">
        <v>4</v>
      </c>
      <c r="J9">
        <v>192</v>
      </c>
      <c r="K9">
        <v>5</v>
      </c>
      <c r="L9">
        <v>25</v>
      </c>
      <c r="M9">
        <f t="shared" si="3"/>
        <v>6</v>
      </c>
    </row>
    <row r="10" spans="1:13" x14ac:dyDescent="0.25">
      <c r="A10">
        <v>56000</v>
      </c>
      <c r="B10">
        <v>64</v>
      </c>
      <c r="C10">
        <f t="shared" si="0"/>
        <v>3584000</v>
      </c>
      <c r="D10">
        <v>1000</v>
      </c>
      <c r="E10">
        <v>530</v>
      </c>
      <c r="F10" s="1">
        <f t="shared" si="1"/>
        <v>0.53</v>
      </c>
      <c r="G10" s="1">
        <f t="shared" si="2"/>
        <v>0.47</v>
      </c>
      <c r="H10" t="s">
        <v>15</v>
      </c>
      <c r="I10">
        <v>5</v>
      </c>
      <c r="J10">
        <v>112</v>
      </c>
      <c r="K10">
        <v>2</v>
      </c>
      <c r="L10">
        <v>25</v>
      </c>
      <c r="M10">
        <f t="shared" si="3"/>
        <v>7.0000000000000009</v>
      </c>
    </row>
    <row r="11" spans="1:13" x14ac:dyDescent="0.25">
      <c r="A11">
        <v>64000</v>
      </c>
      <c r="B11">
        <v>64</v>
      </c>
      <c r="C11">
        <f t="shared" si="0"/>
        <v>4096000</v>
      </c>
      <c r="D11">
        <v>1000</v>
      </c>
      <c r="E11">
        <v>600</v>
      </c>
      <c r="F11" s="1">
        <f t="shared" si="1"/>
        <v>0.6</v>
      </c>
      <c r="G11" s="1">
        <f t="shared" si="2"/>
        <v>0.4</v>
      </c>
      <c r="H11" t="s">
        <v>16</v>
      </c>
      <c r="I11">
        <v>5</v>
      </c>
      <c r="J11">
        <v>64</v>
      </c>
      <c r="K11">
        <v>5</v>
      </c>
      <c r="L11">
        <v>5</v>
      </c>
      <c r="M11">
        <f t="shared" si="3"/>
        <v>8</v>
      </c>
    </row>
    <row r="12" spans="1:13" x14ac:dyDescent="0.25">
      <c r="A12">
        <v>72000</v>
      </c>
      <c r="B12">
        <v>64</v>
      </c>
      <c r="C12">
        <f t="shared" si="0"/>
        <v>4608000</v>
      </c>
      <c r="D12">
        <v>1000</v>
      </c>
      <c r="E12">
        <v>670</v>
      </c>
      <c r="F12" s="1">
        <f t="shared" si="1"/>
        <v>0.67</v>
      </c>
      <c r="G12" s="1">
        <f t="shared" si="2"/>
        <v>0.32999999999999996</v>
      </c>
      <c r="H12" t="s">
        <v>17</v>
      </c>
      <c r="I12">
        <v>5</v>
      </c>
      <c r="J12">
        <v>72</v>
      </c>
      <c r="K12">
        <v>5</v>
      </c>
      <c r="L12">
        <v>5</v>
      </c>
      <c r="M12">
        <f t="shared" si="3"/>
        <v>9</v>
      </c>
    </row>
    <row r="13" spans="1:13" x14ac:dyDescent="0.25">
      <c r="A13">
        <v>80000</v>
      </c>
      <c r="B13">
        <v>64</v>
      </c>
      <c r="C13">
        <f t="shared" si="0"/>
        <v>5120000</v>
      </c>
      <c r="D13">
        <v>1000</v>
      </c>
      <c r="E13">
        <v>750</v>
      </c>
      <c r="F13" s="1">
        <f t="shared" si="1"/>
        <v>0.75</v>
      </c>
      <c r="G13" s="1">
        <f t="shared" si="2"/>
        <v>0.25</v>
      </c>
      <c r="H13" t="s">
        <v>18</v>
      </c>
      <c r="I13">
        <v>5</v>
      </c>
      <c r="J13">
        <v>80</v>
      </c>
      <c r="K13">
        <v>5</v>
      </c>
      <c r="L13">
        <v>5</v>
      </c>
      <c r="M13">
        <f t="shared" si="3"/>
        <v>10</v>
      </c>
    </row>
    <row r="14" spans="1:13" x14ac:dyDescent="0.25">
      <c r="A14">
        <v>88000</v>
      </c>
      <c r="B14">
        <v>64</v>
      </c>
      <c r="C14">
        <f t="shared" si="0"/>
        <v>5632000</v>
      </c>
      <c r="D14">
        <v>1000</v>
      </c>
      <c r="E14">
        <v>820</v>
      </c>
      <c r="F14" s="1">
        <f t="shared" si="1"/>
        <v>0.82</v>
      </c>
      <c r="G14" s="1">
        <f t="shared" si="2"/>
        <v>0.18000000000000005</v>
      </c>
      <c r="H14" t="s">
        <v>23</v>
      </c>
      <c r="I14">
        <v>5</v>
      </c>
      <c r="J14">
        <v>88</v>
      </c>
      <c r="K14">
        <v>5</v>
      </c>
      <c r="L14">
        <v>5</v>
      </c>
      <c r="M14">
        <f t="shared" si="3"/>
        <v>11</v>
      </c>
    </row>
    <row r="15" spans="1:13" x14ac:dyDescent="0.25">
      <c r="A15">
        <v>96000</v>
      </c>
      <c r="B15">
        <v>64</v>
      </c>
      <c r="C15">
        <f t="shared" si="0"/>
        <v>6144000</v>
      </c>
      <c r="D15">
        <v>1000</v>
      </c>
      <c r="E15">
        <v>900</v>
      </c>
      <c r="F15" s="1">
        <f t="shared" si="1"/>
        <v>0.9</v>
      </c>
      <c r="G15" s="1">
        <f t="shared" si="2"/>
        <v>9.9999999999999978E-2</v>
      </c>
      <c r="H15" t="s">
        <v>24</v>
      </c>
      <c r="I15">
        <v>5</v>
      </c>
      <c r="J15">
        <v>96</v>
      </c>
      <c r="K15">
        <v>5</v>
      </c>
      <c r="L15">
        <v>5</v>
      </c>
      <c r="M15">
        <f t="shared" si="3"/>
        <v>12.000000000000002</v>
      </c>
    </row>
    <row r="16" spans="1:13" x14ac:dyDescent="0.25">
      <c r="A16">
        <v>104000</v>
      </c>
      <c r="B16">
        <v>64</v>
      </c>
      <c r="C16">
        <f t="shared" si="0"/>
        <v>6656000</v>
      </c>
      <c r="D16">
        <v>1000</v>
      </c>
      <c r="E16">
        <v>980</v>
      </c>
      <c r="F16" s="1">
        <f t="shared" si="1"/>
        <v>0.98</v>
      </c>
      <c r="G16" s="1">
        <f t="shared" si="2"/>
        <v>2.0000000000000018E-2</v>
      </c>
      <c r="H16" t="s">
        <v>25</v>
      </c>
      <c r="I16">
        <v>5</v>
      </c>
      <c r="J16">
        <v>104</v>
      </c>
      <c r="K16">
        <v>5</v>
      </c>
      <c r="L16">
        <v>5</v>
      </c>
      <c r="M16">
        <f t="shared" si="3"/>
        <v>13</v>
      </c>
    </row>
    <row r="17" spans="1:13" x14ac:dyDescent="0.25">
      <c r="A17">
        <v>112000</v>
      </c>
      <c r="B17">
        <v>64</v>
      </c>
      <c r="C17">
        <f t="shared" si="0"/>
        <v>7168000</v>
      </c>
      <c r="D17">
        <v>1000</v>
      </c>
      <c r="E17">
        <v>1060</v>
      </c>
      <c r="F17" s="1">
        <f t="shared" si="1"/>
        <v>1.06</v>
      </c>
      <c r="G17" s="1">
        <f t="shared" si="2"/>
        <v>-6.0000000000000053E-2</v>
      </c>
      <c r="H17" t="s">
        <v>26</v>
      </c>
      <c r="I17">
        <v>5</v>
      </c>
      <c r="J17">
        <v>112</v>
      </c>
      <c r="K17">
        <v>5</v>
      </c>
      <c r="L17">
        <v>5</v>
      </c>
      <c r="M17">
        <f t="shared" si="3"/>
        <v>14.000000000000002</v>
      </c>
    </row>
    <row r="18" spans="1:13" x14ac:dyDescent="0.25">
      <c r="F18" s="1"/>
      <c r="G18" s="1"/>
    </row>
    <row r="19" spans="1:13" x14ac:dyDescent="0.25">
      <c r="A19" t="s">
        <v>0</v>
      </c>
      <c r="B19">
        <f>0.001</f>
        <v>1E-3</v>
      </c>
      <c r="C19" t="s">
        <v>27</v>
      </c>
      <c r="D19">
        <v>144000000</v>
      </c>
    </row>
    <row r="21" spans="1:13" x14ac:dyDescent="0.25">
      <c r="A21" t="s">
        <v>1</v>
      </c>
      <c r="B21" t="s">
        <v>2</v>
      </c>
      <c r="C21" t="s">
        <v>3</v>
      </c>
      <c r="D21" t="s">
        <v>5</v>
      </c>
      <c r="E21" t="s">
        <v>4</v>
      </c>
      <c r="F21" t="s">
        <v>7</v>
      </c>
      <c r="G21" t="s">
        <v>6</v>
      </c>
      <c r="H21" t="s">
        <v>8</v>
      </c>
      <c r="I21" t="s">
        <v>19</v>
      </c>
      <c r="J21" t="s">
        <v>20</v>
      </c>
      <c r="K21" t="s">
        <v>21</v>
      </c>
      <c r="L21" t="s">
        <v>22</v>
      </c>
    </row>
    <row r="22" spans="1:13" x14ac:dyDescent="0.25">
      <c r="A22">
        <v>8000</v>
      </c>
      <c r="B22">
        <v>64</v>
      </c>
      <c r="C22">
        <f>B22*A22</f>
        <v>512000</v>
      </c>
      <c r="D22">
        <v>1000</v>
      </c>
      <c r="E22">
        <v>44</v>
      </c>
      <c r="F22" s="1">
        <f>E22/D22</f>
        <v>4.3999999999999997E-2</v>
      </c>
      <c r="G22" s="1">
        <f>1-F22</f>
        <v>0.95599999999999996</v>
      </c>
      <c r="I22">
        <v>4</v>
      </c>
      <c r="J22">
        <v>64</v>
      </c>
      <c r="K22">
        <v>10</v>
      </c>
      <c r="L22">
        <v>25</v>
      </c>
      <c r="M22">
        <f>((1/I22)*J22/(K22*L22))/0.064</f>
        <v>1</v>
      </c>
    </row>
    <row r="23" spans="1:13" x14ac:dyDescent="0.25">
      <c r="A23">
        <v>16000</v>
      </c>
      <c r="B23">
        <v>64</v>
      </c>
      <c r="C23">
        <f t="shared" ref="C23:C35" si="4">B23*A23</f>
        <v>1024000</v>
      </c>
      <c r="D23">
        <v>1000</v>
      </c>
      <c r="E23">
        <v>88</v>
      </c>
      <c r="F23" s="1">
        <f t="shared" ref="F23:F35" si="5">E23/D23</f>
        <v>8.7999999999999995E-2</v>
      </c>
      <c r="G23" s="1">
        <f t="shared" si="2"/>
        <v>0.91200000000000003</v>
      </c>
      <c r="I23">
        <v>4</v>
      </c>
      <c r="J23">
        <v>64</v>
      </c>
      <c r="K23">
        <v>5</v>
      </c>
      <c r="L23">
        <v>25</v>
      </c>
      <c r="M23">
        <f t="shared" ref="M23:M35" si="6">((1/I23)*J23/(K23*L23))/0.064</f>
        <v>2</v>
      </c>
    </row>
    <row r="24" spans="1:13" x14ac:dyDescent="0.25">
      <c r="A24">
        <v>24000</v>
      </c>
      <c r="B24">
        <v>64</v>
      </c>
      <c r="C24">
        <f t="shared" si="4"/>
        <v>1536000</v>
      </c>
      <c r="D24">
        <v>1000</v>
      </c>
      <c r="E24">
        <v>128</v>
      </c>
      <c r="F24" s="1">
        <f t="shared" si="5"/>
        <v>0.128</v>
      </c>
      <c r="G24" s="1">
        <f t="shared" si="2"/>
        <v>0.872</v>
      </c>
      <c r="I24">
        <v>4</v>
      </c>
      <c r="J24">
        <v>96</v>
      </c>
      <c r="K24">
        <v>5</v>
      </c>
      <c r="L24">
        <v>25</v>
      </c>
      <c r="M24">
        <f t="shared" si="6"/>
        <v>3</v>
      </c>
    </row>
    <row r="25" spans="1:13" x14ac:dyDescent="0.25">
      <c r="A25">
        <v>32000</v>
      </c>
      <c r="B25">
        <v>64</v>
      </c>
      <c r="C25">
        <f t="shared" si="4"/>
        <v>2048000</v>
      </c>
      <c r="D25">
        <v>1000</v>
      </c>
      <c r="E25">
        <v>166</v>
      </c>
      <c r="F25" s="1">
        <f t="shared" si="5"/>
        <v>0.16600000000000001</v>
      </c>
      <c r="G25" s="1">
        <f t="shared" si="2"/>
        <v>0.83399999999999996</v>
      </c>
      <c r="I25">
        <v>4</v>
      </c>
      <c r="J25">
        <v>128</v>
      </c>
      <c r="K25">
        <v>5</v>
      </c>
      <c r="L25">
        <v>25</v>
      </c>
      <c r="M25">
        <f t="shared" si="6"/>
        <v>4</v>
      </c>
    </row>
    <row r="26" spans="1:13" x14ac:dyDescent="0.25">
      <c r="A26">
        <v>40000</v>
      </c>
      <c r="B26">
        <v>64</v>
      </c>
      <c r="C26">
        <f t="shared" si="4"/>
        <v>2560000</v>
      </c>
      <c r="D26">
        <v>1000</v>
      </c>
      <c r="E26">
        <v>204</v>
      </c>
      <c r="F26" s="1">
        <f t="shared" si="5"/>
        <v>0.20399999999999999</v>
      </c>
      <c r="G26" s="1">
        <f t="shared" si="2"/>
        <v>0.79600000000000004</v>
      </c>
      <c r="I26">
        <v>4</v>
      </c>
      <c r="J26">
        <v>160</v>
      </c>
      <c r="K26">
        <v>5</v>
      </c>
      <c r="L26">
        <v>25</v>
      </c>
      <c r="M26">
        <f t="shared" si="6"/>
        <v>5</v>
      </c>
    </row>
    <row r="27" spans="1:13" x14ac:dyDescent="0.25">
      <c r="A27">
        <v>48000</v>
      </c>
      <c r="B27">
        <v>64</v>
      </c>
      <c r="C27">
        <f t="shared" si="4"/>
        <v>3072000</v>
      </c>
      <c r="D27">
        <v>1000</v>
      </c>
      <c r="E27">
        <v>248</v>
      </c>
      <c r="F27" s="1">
        <f t="shared" si="5"/>
        <v>0.248</v>
      </c>
      <c r="G27" s="1">
        <f t="shared" si="2"/>
        <v>0.752</v>
      </c>
      <c r="I27">
        <v>4</v>
      </c>
      <c r="J27">
        <v>192</v>
      </c>
      <c r="K27">
        <v>5</v>
      </c>
      <c r="L27">
        <v>25</v>
      </c>
      <c r="M27">
        <f t="shared" si="6"/>
        <v>6</v>
      </c>
    </row>
    <row r="28" spans="1:13" x14ac:dyDescent="0.25">
      <c r="A28">
        <v>56000</v>
      </c>
      <c r="B28">
        <v>64</v>
      </c>
      <c r="C28">
        <f t="shared" si="4"/>
        <v>3584000</v>
      </c>
      <c r="D28">
        <v>1000</v>
      </c>
      <c r="E28">
        <v>284</v>
      </c>
      <c r="F28" s="1">
        <f t="shared" si="5"/>
        <v>0.28399999999999997</v>
      </c>
      <c r="G28" s="1">
        <f t="shared" si="2"/>
        <v>0.71599999999999997</v>
      </c>
      <c r="I28">
        <v>5</v>
      </c>
      <c r="J28">
        <v>112</v>
      </c>
      <c r="K28">
        <v>2</v>
      </c>
      <c r="L28">
        <v>25</v>
      </c>
      <c r="M28">
        <f t="shared" si="6"/>
        <v>7.0000000000000009</v>
      </c>
    </row>
    <row r="29" spans="1:13" x14ac:dyDescent="0.25">
      <c r="A29">
        <v>64000</v>
      </c>
      <c r="B29">
        <v>64</v>
      </c>
      <c r="C29">
        <f t="shared" si="4"/>
        <v>4096000</v>
      </c>
      <c r="D29">
        <v>1000</v>
      </c>
      <c r="E29">
        <v>328</v>
      </c>
      <c r="F29" s="1">
        <f t="shared" si="5"/>
        <v>0.32800000000000001</v>
      </c>
      <c r="G29" s="1">
        <f t="shared" si="2"/>
        <v>0.67199999999999993</v>
      </c>
      <c r="I29">
        <v>5</v>
      </c>
      <c r="J29">
        <v>64</v>
      </c>
      <c r="K29">
        <v>5</v>
      </c>
      <c r="L29">
        <v>5</v>
      </c>
      <c r="M29">
        <f t="shared" si="6"/>
        <v>8</v>
      </c>
    </row>
    <row r="30" spans="1:13" x14ac:dyDescent="0.25">
      <c r="A30">
        <v>72000</v>
      </c>
      <c r="B30">
        <v>64</v>
      </c>
      <c r="C30">
        <f t="shared" si="4"/>
        <v>4608000</v>
      </c>
      <c r="D30">
        <v>1000</v>
      </c>
      <c r="E30">
        <v>368</v>
      </c>
      <c r="F30" s="1">
        <f t="shared" si="5"/>
        <v>0.36799999999999999</v>
      </c>
      <c r="G30" s="1">
        <f t="shared" si="2"/>
        <v>0.63200000000000001</v>
      </c>
      <c r="I30">
        <v>5</v>
      </c>
      <c r="J30">
        <v>72</v>
      </c>
      <c r="K30">
        <v>5</v>
      </c>
      <c r="L30">
        <v>5</v>
      </c>
      <c r="M30">
        <f t="shared" si="6"/>
        <v>9</v>
      </c>
    </row>
    <row r="31" spans="1:13" x14ac:dyDescent="0.25">
      <c r="A31">
        <v>80000</v>
      </c>
      <c r="B31">
        <v>64</v>
      </c>
      <c r="C31">
        <f t="shared" si="4"/>
        <v>5120000</v>
      </c>
      <c r="D31">
        <v>1000</v>
      </c>
      <c r="E31">
        <v>408</v>
      </c>
      <c r="F31" s="1">
        <f t="shared" si="5"/>
        <v>0.40799999999999997</v>
      </c>
      <c r="G31" s="1">
        <f t="shared" si="2"/>
        <v>0.59200000000000008</v>
      </c>
      <c r="I31">
        <v>5</v>
      </c>
      <c r="J31">
        <v>80</v>
      </c>
      <c r="K31">
        <v>5</v>
      </c>
      <c r="L31">
        <v>5</v>
      </c>
      <c r="M31">
        <f t="shared" si="6"/>
        <v>10</v>
      </c>
    </row>
    <row r="32" spans="1:13" x14ac:dyDescent="0.25">
      <c r="A32">
        <v>88000</v>
      </c>
      <c r="B32">
        <v>64</v>
      </c>
      <c r="C32">
        <f t="shared" si="4"/>
        <v>5632000</v>
      </c>
      <c r="D32">
        <v>1000</v>
      </c>
      <c r="E32">
        <v>448</v>
      </c>
      <c r="F32" s="1">
        <f t="shared" si="5"/>
        <v>0.44800000000000001</v>
      </c>
      <c r="G32" s="1">
        <f t="shared" si="2"/>
        <v>0.55200000000000005</v>
      </c>
      <c r="I32">
        <v>5</v>
      </c>
      <c r="J32">
        <v>88</v>
      </c>
      <c r="K32">
        <v>5</v>
      </c>
      <c r="L32">
        <v>5</v>
      </c>
      <c r="M32">
        <f t="shared" si="6"/>
        <v>11</v>
      </c>
    </row>
    <row r="33" spans="1:13" x14ac:dyDescent="0.25">
      <c r="A33">
        <v>96000</v>
      </c>
      <c r="B33">
        <v>64</v>
      </c>
      <c r="C33">
        <f t="shared" si="4"/>
        <v>6144000</v>
      </c>
      <c r="D33">
        <v>1000</v>
      </c>
      <c r="E33">
        <v>488</v>
      </c>
      <c r="F33" s="1">
        <f t="shared" si="5"/>
        <v>0.48799999999999999</v>
      </c>
      <c r="G33" s="1">
        <f t="shared" si="2"/>
        <v>0.51200000000000001</v>
      </c>
      <c r="I33">
        <v>5</v>
      </c>
      <c r="J33">
        <v>96</v>
      </c>
      <c r="K33">
        <v>5</v>
      </c>
      <c r="L33">
        <v>5</v>
      </c>
      <c r="M33">
        <f t="shared" si="6"/>
        <v>12.000000000000002</v>
      </c>
    </row>
    <row r="34" spans="1:13" x14ac:dyDescent="0.25">
      <c r="A34">
        <v>104000</v>
      </c>
      <c r="B34">
        <v>64</v>
      </c>
      <c r="C34">
        <f t="shared" si="4"/>
        <v>6656000</v>
      </c>
      <c r="D34">
        <v>1000</v>
      </c>
      <c r="E34">
        <v>532</v>
      </c>
      <c r="F34" s="1">
        <f t="shared" si="5"/>
        <v>0.53200000000000003</v>
      </c>
      <c r="G34" s="1">
        <f t="shared" si="2"/>
        <v>0.46799999999999997</v>
      </c>
      <c r="I34">
        <v>5</v>
      </c>
      <c r="J34">
        <v>104</v>
      </c>
      <c r="K34">
        <v>5</v>
      </c>
      <c r="L34">
        <v>5</v>
      </c>
      <c r="M34">
        <f t="shared" si="6"/>
        <v>13</v>
      </c>
    </row>
    <row r="35" spans="1:13" x14ac:dyDescent="0.25">
      <c r="A35">
        <v>112000</v>
      </c>
      <c r="B35">
        <v>64</v>
      </c>
      <c r="C35">
        <f t="shared" si="4"/>
        <v>7168000</v>
      </c>
      <c r="D35">
        <v>1000</v>
      </c>
      <c r="E35">
        <v>572</v>
      </c>
      <c r="F35" s="1">
        <f t="shared" si="5"/>
        <v>0.57199999999999995</v>
      </c>
      <c r="G35" s="1">
        <f t="shared" si="2"/>
        <v>0.42800000000000005</v>
      </c>
      <c r="I35">
        <v>5</v>
      </c>
      <c r="J35">
        <v>112</v>
      </c>
      <c r="K35">
        <v>5</v>
      </c>
      <c r="L35">
        <v>5</v>
      </c>
      <c r="M35">
        <f t="shared" si="6"/>
        <v>14.000000000000002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D6130F04431E499667DA5102AEA590" ma:contentTypeVersion="12" ma:contentTypeDescription="Crée un document." ma:contentTypeScope="" ma:versionID="fb9894346f1e8f66b761d2f4aefb5eca">
  <xsd:schema xmlns:xsd="http://www.w3.org/2001/XMLSchema" xmlns:xs="http://www.w3.org/2001/XMLSchema" xmlns:p="http://schemas.microsoft.com/office/2006/metadata/properties" xmlns:ns3="fc310d40-b90d-473e-846e-c86bdce10792" xmlns:ns4="51369085-1fa1-4983-9ddc-fd012da01e33" targetNamespace="http://schemas.microsoft.com/office/2006/metadata/properties" ma:root="true" ma:fieldsID="2d36c81ec108b82efadaf382fc03c2d9" ns3:_="" ns4:_="">
    <xsd:import namespace="fc310d40-b90d-473e-846e-c86bdce10792"/>
    <xsd:import namespace="51369085-1fa1-4983-9ddc-fd012da01e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310d40-b90d-473e-846e-c86bdce107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369085-1fa1-4983-9ddc-fd012da01e3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8ECEE1-6A5F-49FE-A306-B33A5A8FB8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310d40-b90d-473e-846e-c86bdce10792"/>
    <ds:schemaRef ds:uri="51369085-1fa1-4983-9ddc-fd012da01e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AC23A99-A9C6-41AC-A463-A3DA6A59F5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6722D8-850F-4A3B-827F-87B50C93A3C8}">
  <ds:schemaRefs>
    <ds:schemaRef ds:uri="http://purl.org/dc/terms/"/>
    <ds:schemaRef ds:uri="http://schemas.microsoft.com/office/infopath/2007/PartnerControls"/>
    <ds:schemaRef ds:uri="51369085-1fa1-4983-9ddc-fd012da01e33"/>
    <ds:schemaRef ds:uri="http://schemas.microsoft.com/office/2006/documentManagement/types"/>
    <ds:schemaRef ds:uri="http://purl.org/dc/elements/1.1/"/>
    <ds:schemaRef ds:uri="fc310d40-b90d-473e-846e-c86bdce10792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Pierre-Yves Jezegou</dc:creator>
  <cp:lastModifiedBy>Pierre-Yves Jezegou</cp:lastModifiedBy>
  <dcterms:created xsi:type="dcterms:W3CDTF">2021-11-22T13:48:30Z</dcterms:created>
  <dcterms:modified xsi:type="dcterms:W3CDTF">2021-11-22T16:34:32Z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0x0101005BD6130F04431E499667DA5102AEA590</vt:lpwstr>
  </property>
</Properties>
</file>