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iyayut.chi\Documents\github\price_transmission\data\rice\export_th\"/>
    </mc:Choice>
  </mc:AlternateContent>
  <xr:revisionPtr revIDLastSave="0" documentId="13_ncr:1_{6D66AE79-A60E-4AA2-A0FF-14E9572C494F}" xr6:coauthVersionLast="45" xr6:coauthVersionMax="45" xr10:uidLastSave="{00000000-0000-0000-0000-000000000000}"/>
  <bookViews>
    <workbookView xWindow="-108" yWindow="-108" windowWidth="23256" windowHeight="12576" activeTab="12" xr2:uid="{00000000-000D-0000-FFFF-FFFF00000000}"/>
  </bookViews>
  <sheets>
    <sheet name="ราคาFOB2547" sheetId="1" r:id="rId1"/>
    <sheet name="jan" sheetId="13" r:id="rId2"/>
    <sheet name="feb" sheetId="12" r:id="rId3"/>
    <sheet name="mar" sheetId="11" r:id="rId4"/>
    <sheet name="apr" sheetId="10" r:id="rId5"/>
    <sheet name="may" sheetId="9" r:id="rId6"/>
    <sheet name="jun" sheetId="8" r:id="rId7"/>
    <sheet name="jul" sheetId="7" r:id="rId8"/>
    <sheet name="aug" sheetId="6" r:id="rId9"/>
    <sheet name="sep" sheetId="5" r:id="rId10"/>
    <sheet name="oct" sheetId="4" r:id="rId11"/>
    <sheet name="nov" sheetId="2" r:id="rId12"/>
    <sheet name="dec" sheetId="3" r:id="rId13"/>
  </sheets>
  <definedNames>
    <definedName name="_xlnm.Print_Area" localSheetId="0">ราคาFOB2547!$A$1:$W$86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5" i="1" l="1"/>
  <c r="H7" i="11"/>
  <c r="D8" i="1"/>
  <c r="H9" i="11"/>
  <c r="H11" i="11"/>
  <c r="D12" i="1" s="1"/>
  <c r="H13" i="11"/>
  <c r="H15" i="11"/>
  <c r="D16" i="1" s="1"/>
  <c r="H17" i="11"/>
  <c r="D18" i="1" s="1"/>
  <c r="H19" i="11"/>
  <c r="H21" i="11"/>
  <c r="H23" i="11"/>
  <c r="D24" i="1" s="1"/>
  <c r="H25" i="11"/>
  <c r="D26" i="1" s="1"/>
  <c r="H27" i="11"/>
  <c r="D28" i="1" s="1"/>
  <c r="H29" i="11"/>
  <c r="H31" i="11"/>
  <c r="D32" i="1" s="1"/>
  <c r="H33" i="11"/>
  <c r="D34" i="1" s="1"/>
  <c r="H35" i="11"/>
  <c r="D36" i="1" s="1"/>
  <c r="H36" i="11"/>
  <c r="H38" i="11"/>
  <c r="D39" i="1"/>
  <c r="H40" i="11"/>
  <c r="D41" i="1" s="1"/>
  <c r="H41" i="11"/>
  <c r="H43" i="11"/>
  <c r="D44" i="1"/>
  <c r="H45" i="11"/>
  <c r="D46" i="1" s="1"/>
  <c r="H47" i="11"/>
  <c r="D48" i="1" s="1"/>
  <c r="H48" i="11"/>
  <c r="H50" i="11"/>
  <c r="D51" i="1" s="1"/>
  <c r="H52" i="11"/>
  <c r="H53" i="11"/>
  <c r="H55" i="11"/>
  <c r="D56" i="1" s="1"/>
  <c r="H56" i="11"/>
  <c r="H58" i="11"/>
  <c r="D59" i="1" s="1"/>
  <c r="H60" i="11"/>
  <c r="D61" i="1" s="1"/>
  <c r="H62" i="11"/>
  <c r="D63" i="1" s="1"/>
  <c r="H64" i="11"/>
  <c r="H66" i="11"/>
  <c r="D67" i="1" s="1"/>
  <c r="H67" i="11"/>
  <c r="H69" i="11"/>
  <c r="D70" i="1" s="1"/>
  <c r="H70" i="11"/>
  <c r="H72" i="11"/>
  <c r="D73" i="1" s="1"/>
  <c r="H74" i="11"/>
  <c r="H76" i="11"/>
  <c r="D77" i="1" s="1"/>
  <c r="H78" i="11"/>
  <c r="D79" i="1" s="1"/>
  <c r="H80" i="11"/>
  <c r="D81" i="1" s="1"/>
  <c r="H82" i="11"/>
  <c r="H83" i="11"/>
  <c r="H85" i="11"/>
  <c r="D86" i="1" s="1"/>
  <c r="H86" i="11"/>
  <c r="H88" i="11"/>
  <c r="H7" i="9"/>
  <c r="F8" i="1" s="1"/>
  <c r="H9" i="9"/>
  <c r="H11" i="9"/>
  <c r="F12" i="1"/>
  <c r="H13" i="9"/>
  <c r="H15" i="9"/>
  <c r="F16" i="1" s="1"/>
  <c r="H17" i="9"/>
  <c r="F18" i="1"/>
  <c r="H19" i="9"/>
  <c r="H21" i="9"/>
  <c r="H23" i="9"/>
  <c r="F24" i="1"/>
  <c r="H25" i="9"/>
  <c r="F26" i="1" s="1"/>
  <c r="H27" i="9"/>
  <c r="F28" i="1"/>
  <c r="H29" i="9"/>
  <c r="H31" i="9"/>
  <c r="F32" i="1"/>
  <c r="H33" i="9"/>
  <c r="H35" i="9"/>
  <c r="H36" i="9"/>
  <c r="H38" i="9"/>
  <c r="F39" i="1"/>
  <c r="H40" i="9"/>
  <c r="F41" i="1" s="1"/>
  <c r="H41" i="9"/>
  <c r="H43" i="9"/>
  <c r="F44" i="1" s="1"/>
  <c r="H45" i="9"/>
  <c r="F46" i="1"/>
  <c r="H47" i="9"/>
  <c r="F48" i="1" s="1"/>
  <c r="H48" i="9"/>
  <c r="H50" i="9"/>
  <c r="F51" i="1"/>
  <c r="H52" i="9"/>
  <c r="H53" i="9"/>
  <c r="H55" i="9"/>
  <c r="F56" i="1"/>
  <c r="H56" i="9"/>
  <c r="H58" i="9"/>
  <c r="F59" i="1"/>
  <c r="H60" i="9"/>
  <c r="F61" i="1" s="1"/>
  <c r="H62" i="9"/>
  <c r="F63" i="1"/>
  <c r="H64" i="9"/>
  <c r="H66" i="9"/>
  <c r="F67" i="1" s="1"/>
  <c r="H67" i="9"/>
  <c r="H69" i="9"/>
  <c r="F70" i="1" s="1"/>
  <c r="H70" i="9"/>
  <c r="H72" i="9"/>
  <c r="F73" i="1" s="1"/>
  <c r="H74" i="9"/>
  <c r="F75" i="1" s="1"/>
  <c r="H76" i="9"/>
  <c r="F77" i="1"/>
  <c r="H78" i="9"/>
  <c r="F79" i="1" s="1"/>
  <c r="H80" i="9"/>
  <c r="F81" i="1" s="1"/>
  <c r="H82" i="9"/>
  <c r="H83" i="9"/>
  <c r="H85" i="9"/>
  <c r="F86" i="1" s="1"/>
  <c r="H86" i="9"/>
  <c r="H88" i="9"/>
  <c r="H7" i="2"/>
  <c r="L8" i="1" s="1"/>
  <c r="H9" i="2"/>
  <c r="H11" i="2"/>
  <c r="L12" i="1"/>
  <c r="H13" i="2"/>
  <c r="H15" i="2"/>
  <c r="L16" i="1" s="1"/>
  <c r="H17" i="2"/>
  <c r="L18" i="1" s="1"/>
  <c r="H19" i="2"/>
  <c r="H23" i="2"/>
  <c r="L24" i="1" s="1"/>
  <c r="H25" i="2"/>
  <c r="L26" i="1" s="1"/>
  <c r="H27" i="2"/>
  <c r="L28" i="1" s="1"/>
  <c r="H29" i="2"/>
  <c r="H31" i="2"/>
  <c r="L32" i="1" s="1"/>
  <c r="H33" i="2"/>
  <c r="H35" i="2"/>
  <c r="H38" i="2"/>
  <c r="L39" i="1" s="1"/>
  <c r="H40" i="2"/>
  <c r="L41" i="1" s="1"/>
  <c r="H43" i="2"/>
  <c r="L44" i="1" s="1"/>
  <c r="H45" i="2"/>
  <c r="L46" i="1" s="1"/>
  <c r="H47" i="2"/>
  <c r="L48" i="1" s="1"/>
  <c r="H50" i="2"/>
  <c r="L51" i="1"/>
  <c r="H52" i="2"/>
  <c r="H55" i="2"/>
  <c r="L56" i="1" s="1"/>
  <c r="H58" i="2"/>
  <c r="L59" i="1" s="1"/>
  <c r="H60" i="2"/>
  <c r="L61" i="1" s="1"/>
  <c r="H62" i="2"/>
  <c r="L63" i="1" s="1"/>
  <c r="H64" i="2"/>
  <c r="H66" i="2"/>
  <c r="L67" i="1" s="1"/>
  <c r="H69" i="2"/>
  <c r="L70" i="1" s="1"/>
  <c r="H72" i="2"/>
  <c r="L73" i="1" s="1"/>
  <c r="H74" i="2"/>
  <c r="L75" i="1"/>
  <c r="H76" i="2"/>
  <c r="L77" i="1" s="1"/>
  <c r="H78" i="2"/>
  <c r="L79" i="1" s="1"/>
  <c r="H80" i="2"/>
  <c r="L81" i="1" s="1"/>
  <c r="H82" i="2"/>
  <c r="H85" i="2"/>
  <c r="L86" i="1" s="1"/>
  <c r="H88" i="2"/>
  <c r="H88" i="10"/>
  <c r="H69" i="10"/>
  <c r="E70" i="1" s="1"/>
  <c r="H58" i="10"/>
  <c r="E59" i="1"/>
  <c r="C87" i="10"/>
  <c r="E87" i="10"/>
  <c r="F87" i="10"/>
  <c r="H85" i="10"/>
  <c r="E86" i="1" s="1"/>
  <c r="C84" i="10"/>
  <c r="E84" i="10"/>
  <c r="F84" i="10"/>
  <c r="H82" i="10"/>
  <c r="C81" i="10"/>
  <c r="H81" i="10"/>
  <c r="E81" i="10"/>
  <c r="F81" i="10"/>
  <c r="H80" i="10"/>
  <c r="E81" i="1"/>
  <c r="C79" i="10"/>
  <c r="E79" i="10"/>
  <c r="H79" i="10"/>
  <c r="E80" i="1"/>
  <c r="F79" i="10"/>
  <c r="H78" i="10"/>
  <c r="E79" i="1"/>
  <c r="C77" i="10"/>
  <c r="E77" i="10"/>
  <c r="F77" i="10"/>
  <c r="H76" i="10"/>
  <c r="E77" i="1"/>
  <c r="C75" i="10"/>
  <c r="E75" i="10"/>
  <c r="F75" i="10"/>
  <c r="H74" i="10"/>
  <c r="E75" i="1" s="1"/>
  <c r="C73" i="10"/>
  <c r="E73" i="10"/>
  <c r="H73" i="10" s="1"/>
  <c r="E74" i="1" s="1"/>
  <c r="F73" i="10"/>
  <c r="H72" i="10"/>
  <c r="E73" i="1"/>
  <c r="C71" i="10"/>
  <c r="H71" i="10" s="1"/>
  <c r="E71" i="10"/>
  <c r="E72" i="1"/>
  <c r="F71" i="10"/>
  <c r="C68" i="10"/>
  <c r="E68" i="10"/>
  <c r="H68" i="10"/>
  <c r="E69" i="1" s="1"/>
  <c r="F68" i="10"/>
  <c r="H66" i="10"/>
  <c r="E67" i="1"/>
  <c r="C65" i="10"/>
  <c r="E65" i="10"/>
  <c r="F65" i="10"/>
  <c r="H64" i="10"/>
  <c r="C63" i="10"/>
  <c r="H63" i="10" s="1"/>
  <c r="E63" i="10"/>
  <c r="F63" i="10"/>
  <c r="H62" i="10"/>
  <c r="E63" i="1" s="1"/>
  <c r="C61" i="10"/>
  <c r="E61" i="10"/>
  <c r="F61" i="10"/>
  <c r="H60" i="10"/>
  <c r="E61" i="1" s="1"/>
  <c r="C59" i="10"/>
  <c r="E59" i="10"/>
  <c r="F59" i="10"/>
  <c r="C57" i="10"/>
  <c r="E57" i="10"/>
  <c r="H57" i="10"/>
  <c r="E58" i="1"/>
  <c r="F57" i="10"/>
  <c r="H55" i="10"/>
  <c r="E56" i="1"/>
  <c r="C54" i="10"/>
  <c r="E54" i="10"/>
  <c r="F54" i="10"/>
  <c r="C51" i="10"/>
  <c r="E51" i="10"/>
  <c r="F51" i="10"/>
  <c r="H50" i="10"/>
  <c r="E51" i="1"/>
  <c r="C49" i="10"/>
  <c r="E49" i="10"/>
  <c r="F49" i="10"/>
  <c r="H47" i="10"/>
  <c r="E48" i="1" s="1"/>
  <c r="C46" i="10"/>
  <c r="H46" i="10" s="1"/>
  <c r="E47" i="1" s="1"/>
  <c r="E46" i="10"/>
  <c r="F46" i="10"/>
  <c r="H45" i="10"/>
  <c r="E46" i="1"/>
  <c r="C44" i="10"/>
  <c r="E44" i="10"/>
  <c r="F44" i="10"/>
  <c r="H43" i="10"/>
  <c r="E44" i="1" s="1"/>
  <c r="C42" i="10"/>
  <c r="E42" i="10"/>
  <c r="H42" i="10" s="1"/>
  <c r="E43" i="1" s="1"/>
  <c r="F42" i="10"/>
  <c r="H40" i="10"/>
  <c r="E41" i="1"/>
  <c r="C39" i="10"/>
  <c r="H39" i="10" s="1"/>
  <c r="E40" i="1" s="1"/>
  <c r="E39" i="10"/>
  <c r="F39" i="10"/>
  <c r="H38" i="10"/>
  <c r="E39" i="1" s="1"/>
  <c r="C37" i="10"/>
  <c r="E37" i="10"/>
  <c r="F37" i="10"/>
  <c r="H35" i="10"/>
  <c r="E36" i="1" s="1"/>
  <c r="C34" i="10"/>
  <c r="E34" i="10"/>
  <c r="H34" i="10"/>
  <c r="E35" i="1" s="1"/>
  <c r="H33" i="10"/>
  <c r="E34" i="1"/>
  <c r="C32" i="10"/>
  <c r="E32" i="10"/>
  <c r="H31" i="10"/>
  <c r="E32" i="1"/>
  <c r="C30" i="10"/>
  <c r="E30" i="10"/>
  <c r="F30" i="10"/>
  <c r="C28" i="10"/>
  <c r="H28" i="10" s="1"/>
  <c r="E28" i="10"/>
  <c r="F28" i="10"/>
  <c r="H27" i="10"/>
  <c r="E28" i="1"/>
  <c r="C26" i="10"/>
  <c r="E26" i="10"/>
  <c r="F26" i="10"/>
  <c r="H25" i="10"/>
  <c r="E26" i="1" s="1"/>
  <c r="C24" i="10"/>
  <c r="E24" i="10"/>
  <c r="F24" i="10"/>
  <c r="H23" i="10"/>
  <c r="E24" i="1" s="1"/>
  <c r="C22" i="10"/>
  <c r="E22" i="10"/>
  <c r="F22" i="10"/>
  <c r="C20" i="10"/>
  <c r="E20" i="10"/>
  <c r="F20" i="10"/>
  <c r="H19" i="10"/>
  <c r="C18" i="10"/>
  <c r="E18" i="10"/>
  <c r="F18" i="10"/>
  <c r="H17" i="10"/>
  <c r="E18" i="1" s="1"/>
  <c r="C16" i="10"/>
  <c r="E16" i="10"/>
  <c r="F16" i="10"/>
  <c r="H15" i="10"/>
  <c r="E16" i="1" s="1"/>
  <c r="C14" i="10"/>
  <c r="E14" i="10"/>
  <c r="F14" i="10"/>
  <c r="C12" i="10"/>
  <c r="E12" i="10"/>
  <c r="F12" i="10"/>
  <c r="H11" i="10"/>
  <c r="E12" i="1" s="1"/>
  <c r="C10" i="10"/>
  <c r="E10" i="10"/>
  <c r="F10" i="10"/>
  <c r="C8" i="10"/>
  <c r="E8" i="10"/>
  <c r="F8" i="10"/>
  <c r="H7" i="10"/>
  <c r="E8" i="1" s="1"/>
  <c r="C6" i="10"/>
  <c r="E6" i="10"/>
  <c r="H6" i="10" s="1"/>
  <c r="E7" i="1" s="1"/>
  <c r="F6" i="10"/>
  <c r="H4" i="10"/>
  <c r="E5" i="1" s="1"/>
  <c r="H69" i="7"/>
  <c r="H70" i="1"/>
  <c r="H58" i="7"/>
  <c r="H59" i="1" s="1"/>
  <c r="C14" i="7"/>
  <c r="D14" i="7"/>
  <c r="H14" i="7"/>
  <c r="H15" i="1" s="1"/>
  <c r="E14" i="7"/>
  <c r="F14" i="7"/>
  <c r="E34" i="7"/>
  <c r="D51" i="7"/>
  <c r="E51" i="7"/>
  <c r="F51" i="7"/>
  <c r="C51" i="7"/>
  <c r="H88" i="7"/>
  <c r="C87" i="7"/>
  <c r="D87" i="7"/>
  <c r="E87" i="7"/>
  <c r="F87" i="7"/>
  <c r="H85" i="7"/>
  <c r="H86" i="1" s="1"/>
  <c r="C84" i="7"/>
  <c r="D84" i="7"/>
  <c r="E84" i="7"/>
  <c r="H84" i="7" s="1"/>
  <c r="H85" i="1" s="1"/>
  <c r="F84" i="7"/>
  <c r="H82" i="7"/>
  <c r="C81" i="7"/>
  <c r="D81" i="7"/>
  <c r="E81" i="7"/>
  <c r="F81" i="7"/>
  <c r="H80" i="7"/>
  <c r="H81" i="1" s="1"/>
  <c r="C79" i="7"/>
  <c r="D79" i="7"/>
  <c r="E79" i="7"/>
  <c r="F79" i="7"/>
  <c r="H78" i="7"/>
  <c r="H79" i="1" s="1"/>
  <c r="C77" i="7"/>
  <c r="D77" i="7"/>
  <c r="E77" i="7"/>
  <c r="F77" i="7"/>
  <c r="H76" i="7"/>
  <c r="H77" i="1" s="1"/>
  <c r="C75" i="7"/>
  <c r="D75" i="7"/>
  <c r="E75" i="7"/>
  <c r="H75" i="7" s="1"/>
  <c r="H76" i="1" s="1"/>
  <c r="F75" i="7"/>
  <c r="H74" i="7"/>
  <c r="H75" i="1"/>
  <c r="C73" i="7"/>
  <c r="D73" i="7"/>
  <c r="E73" i="7"/>
  <c r="F73" i="7"/>
  <c r="H72" i="7"/>
  <c r="H73" i="1" s="1"/>
  <c r="C71" i="7"/>
  <c r="D71" i="7"/>
  <c r="E71" i="7"/>
  <c r="F71" i="7"/>
  <c r="C68" i="7"/>
  <c r="D68" i="7"/>
  <c r="H68" i="7"/>
  <c r="H69" i="1" s="1"/>
  <c r="E68" i="7"/>
  <c r="F68" i="7"/>
  <c r="H66" i="7"/>
  <c r="H67" i="1" s="1"/>
  <c r="C65" i="7"/>
  <c r="D65" i="7"/>
  <c r="E65" i="7"/>
  <c r="F65" i="7"/>
  <c r="H64" i="7"/>
  <c r="C63" i="7"/>
  <c r="D63" i="7"/>
  <c r="H63" i="7"/>
  <c r="E63" i="7"/>
  <c r="F63" i="7"/>
  <c r="H62" i="7"/>
  <c r="H63" i="1"/>
  <c r="C61" i="7"/>
  <c r="D61" i="7"/>
  <c r="E61" i="7"/>
  <c r="F61" i="7"/>
  <c r="H61" i="7" s="1"/>
  <c r="H62" i="1" s="1"/>
  <c r="H60" i="7"/>
  <c r="H61" i="1"/>
  <c r="C59" i="7"/>
  <c r="D59" i="7"/>
  <c r="E59" i="7"/>
  <c r="F59" i="7"/>
  <c r="C57" i="7"/>
  <c r="D57" i="7"/>
  <c r="E57" i="7"/>
  <c r="F57" i="7"/>
  <c r="H55" i="7"/>
  <c r="H56" i="1" s="1"/>
  <c r="C54" i="7"/>
  <c r="D54" i="7"/>
  <c r="E54" i="7"/>
  <c r="F54" i="7"/>
  <c r="H50" i="7"/>
  <c r="H51" i="1" s="1"/>
  <c r="C49" i="7"/>
  <c r="D49" i="7"/>
  <c r="E49" i="7"/>
  <c r="F49" i="7"/>
  <c r="H47" i="7"/>
  <c r="H48" i="1" s="1"/>
  <c r="C46" i="7"/>
  <c r="D46" i="7"/>
  <c r="E46" i="7"/>
  <c r="F46" i="7"/>
  <c r="H45" i="7"/>
  <c r="H46" i="1" s="1"/>
  <c r="C44" i="7"/>
  <c r="D44" i="7"/>
  <c r="E44" i="7"/>
  <c r="F44" i="7"/>
  <c r="H43" i="7"/>
  <c r="H44" i="1" s="1"/>
  <c r="C42" i="7"/>
  <c r="D42" i="7"/>
  <c r="H42" i="7"/>
  <c r="H43" i="1" s="1"/>
  <c r="E42" i="7"/>
  <c r="F42" i="7"/>
  <c r="H40" i="7"/>
  <c r="H41" i="1" s="1"/>
  <c r="C39" i="7"/>
  <c r="D39" i="7"/>
  <c r="E39" i="7"/>
  <c r="F39" i="7"/>
  <c r="H38" i="7"/>
  <c r="H39" i="1" s="1"/>
  <c r="C37" i="7"/>
  <c r="D37" i="7"/>
  <c r="E37" i="7"/>
  <c r="H37" i="7" s="1"/>
  <c r="H38" i="1" s="1"/>
  <c r="F37" i="7"/>
  <c r="H35" i="7"/>
  <c r="C34" i="7"/>
  <c r="D34" i="7"/>
  <c r="F34" i="7"/>
  <c r="H33" i="7"/>
  <c r="C32" i="7"/>
  <c r="D32" i="7"/>
  <c r="H32" i="7" s="1"/>
  <c r="E32" i="7"/>
  <c r="F32" i="7"/>
  <c r="H31" i="7"/>
  <c r="H32" i="1"/>
  <c r="C30" i="7"/>
  <c r="D30" i="7"/>
  <c r="E30" i="7"/>
  <c r="H30" i="7"/>
  <c r="H31" i="1" s="1"/>
  <c r="F30" i="7"/>
  <c r="C28" i="7"/>
  <c r="D28" i="7"/>
  <c r="E28" i="7"/>
  <c r="F28" i="7"/>
  <c r="H27" i="7"/>
  <c r="H28" i="1" s="1"/>
  <c r="C26" i="7"/>
  <c r="D26" i="7"/>
  <c r="E26" i="7"/>
  <c r="F26" i="7"/>
  <c r="H25" i="7"/>
  <c r="H26" i="1"/>
  <c r="C24" i="7"/>
  <c r="D24" i="7"/>
  <c r="E24" i="7"/>
  <c r="F24" i="7"/>
  <c r="H23" i="7"/>
  <c r="H24" i="1" s="1"/>
  <c r="C22" i="7"/>
  <c r="D22" i="7"/>
  <c r="E22" i="7"/>
  <c r="F22" i="7"/>
  <c r="C20" i="7"/>
  <c r="H20" i="7" s="1"/>
  <c r="D20" i="7"/>
  <c r="E20" i="7"/>
  <c r="F20" i="7"/>
  <c r="H19" i="7"/>
  <c r="C18" i="7"/>
  <c r="D18" i="7"/>
  <c r="E18" i="7"/>
  <c r="F18" i="7"/>
  <c r="H17" i="7"/>
  <c r="H18" i="1" s="1"/>
  <c r="C16" i="7"/>
  <c r="D16" i="7"/>
  <c r="E16" i="7"/>
  <c r="F16" i="7"/>
  <c r="H15" i="7"/>
  <c r="H16" i="1"/>
  <c r="C12" i="7"/>
  <c r="D12" i="7"/>
  <c r="E12" i="7"/>
  <c r="F12" i="7"/>
  <c r="H12" i="7" s="1"/>
  <c r="H11" i="7"/>
  <c r="H12" i="1" s="1"/>
  <c r="C10" i="7"/>
  <c r="D10" i="7"/>
  <c r="E10" i="7"/>
  <c r="F10" i="7"/>
  <c r="C8" i="7"/>
  <c r="D8" i="7"/>
  <c r="E8" i="7"/>
  <c r="F8" i="7"/>
  <c r="H7" i="7"/>
  <c r="H8" i="1" s="1"/>
  <c r="C6" i="7"/>
  <c r="D6" i="7"/>
  <c r="E6" i="7"/>
  <c r="F6" i="7"/>
  <c r="H4" i="7"/>
  <c r="H88" i="12"/>
  <c r="C87" i="12"/>
  <c r="D87" i="12"/>
  <c r="E87" i="12"/>
  <c r="F87" i="12"/>
  <c r="H85" i="12"/>
  <c r="C86" i="1" s="1"/>
  <c r="C84" i="12"/>
  <c r="D84" i="12"/>
  <c r="E84" i="12"/>
  <c r="F84" i="12"/>
  <c r="H82" i="12"/>
  <c r="C81" i="12"/>
  <c r="D81" i="12"/>
  <c r="E81" i="12"/>
  <c r="F81" i="12"/>
  <c r="H80" i="12"/>
  <c r="C81" i="1" s="1"/>
  <c r="C79" i="12"/>
  <c r="D79" i="12"/>
  <c r="E79" i="12"/>
  <c r="F79" i="12"/>
  <c r="H78" i="12"/>
  <c r="C79" i="1" s="1"/>
  <c r="C77" i="12"/>
  <c r="D77" i="12"/>
  <c r="E77" i="12"/>
  <c r="F77" i="12"/>
  <c r="H76" i="12"/>
  <c r="C77" i="1"/>
  <c r="C75" i="12"/>
  <c r="H75" i="12" s="1"/>
  <c r="C76" i="1" s="1"/>
  <c r="D75" i="12"/>
  <c r="E75" i="12"/>
  <c r="F75" i="12"/>
  <c r="H74" i="12"/>
  <c r="C75" i="1" s="1"/>
  <c r="C73" i="12"/>
  <c r="D73" i="12"/>
  <c r="E73" i="12"/>
  <c r="F73" i="12"/>
  <c r="H72" i="12"/>
  <c r="C73" i="1" s="1"/>
  <c r="C71" i="12"/>
  <c r="D71" i="12"/>
  <c r="E71" i="12"/>
  <c r="F71" i="12"/>
  <c r="H69" i="12"/>
  <c r="C70" i="1" s="1"/>
  <c r="C68" i="12"/>
  <c r="D68" i="12"/>
  <c r="E68" i="12"/>
  <c r="F68" i="12"/>
  <c r="H66" i="12"/>
  <c r="C67" i="1" s="1"/>
  <c r="C65" i="12"/>
  <c r="D65" i="12"/>
  <c r="E65" i="12"/>
  <c r="F65" i="12"/>
  <c r="H64" i="12"/>
  <c r="C63" i="12"/>
  <c r="D63" i="12"/>
  <c r="E63" i="12"/>
  <c r="F63" i="12"/>
  <c r="H62" i="12"/>
  <c r="C63" i="1" s="1"/>
  <c r="C61" i="12"/>
  <c r="D61" i="12"/>
  <c r="E61" i="12"/>
  <c r="H61" i="12" s="1"/>
  <c r="C62" i="1" s="1"/>
  <c r="F61" i="12"/>
  <c r="H60" i="12"/>
  <c r="C61" i="1"/>
  <c r="C59" i="12"/>
  <c r="D59" i="12"/>
  <c r="E59" i="12"/>
  <c r="F59" i="12"/>
  <c r="H59" i="12" s="1"/>
  <c r="C60" i="1" s="1"/>
  <c r="H58" i="12"/>
  <c r="C59" i="1" s="1"/>
  <c r="C57" i="12"/>
  <c r="D57" i="12"/>
  <c r="E57" i="12"/>
  <c r="F57" i="12"/>
  <c r="H55" i="12"/>
  <c r="C56" i="1" s="1"/>
  <c r="C54" i="12"/>
  <c r="D54" i="12"/>
  <c r="E54" i="12"/>
  <c r="F54" i="12"/>
  <c r="H52" i="12"/>
  <c r="C51" i="12"/>
  <c r="H51" i="12" s="1"/>
  <c r="D51" i="12"/>
  <c r="E51" i="12"/>
  <c r="F51" i="12"/>
  <c r="H50" i="12"/>
  <c r="C51" i="1" s="1"/>
  <c r="C49" i="12"/>
  <c r="D49" i="12"/>
  <c r="E49" i="12"/>
  <c r="F49" i="12"/>
  <c r="H47" i="12"/>
  <c r="C48" i="1" s="1"/>
  <c r="C46" i="12"/>
  <c r="D46" i="12"/>
  <c r="E46" i="12"/>
  <c r="F46" i="12"/>
  <c r="H45" i="12"/>
  <c r="C46" i="1" s="1"/>
  <c r="C44" i="12"/>
  <c r="D44" i="12"/>
  <c r="E44" i="12"/>
  <c r="F44" i="12"/>
  <c r="H43" i="12"/>
  <c r="C44" i="1" s="1"/>
  <c r="C42" i="12"/>
  <c r="D42" i="12"/>
  <c r="E42" i="12"/>
  <c r="F42" i="12"/>
  <c r="H40" i="12"/>
  <c r="C41" i="1" s="1"/>
  <c r="C39" i="12"/>
  <c r="D39" i="12"/>
  <c r="E39" i="12"/>
  <c r="F39" i="12"/>
  <c r="H38" i="12"/>
  <c r="C39" i="1" s="1"/>
  <c r="C37" i="12"/>
  <c r="D37" i="12"/>
  <c r="H37" i="12" s="1"/>
  <c r="C38" i="1" s="1"/>
  <c r="E37" i="12"/>
  <c r="F37" i="12"/>
  <c r="H35" i="12"/>
  <c r="C36" i="1"/>
  <c r="C34" i="12"/>
  <c r="D34" i="12"/>
  <c r="E34" i="12"/>
  <c r="F34" i="12"/>
  <c r="H33" i="12"/>
  <c r="C34" i="1" s="1"/>
  <c r="C32" i="12"/>
  <c r="D32" i="12"/>
  <c r="E32" i="12"/>
  <c r="F32" i="12"/>
  <c r="H31" i="12"/>
  <c r="C32" i="1"/>
  <c r="C30" i="12"/>
  <c r="D30" i="12"/>
  <c r="E30" i="12"/>
  <c r="F30" i="12"/>
  <c r="H30" i="12" s="1"/>
  <c r="C31" i="1" s="1"/>
  <c r="H29" i="12"/>
  <c r="C28" i="12"/>
  <c r="D28" i="12"/>
  <c r="E28" i="12"/>
  <c r="H28" i="12" s="1"/>
  <c r="F28" i="12"/>
  <c r="H27" i="12"/>
  <c r="C28" i="1"/>
  <c r="C26" i="12"/>
  <c r="D26" i="12"/>
  <c r="E26" i="12"/>
  <c r="F26" i="12"/>
  <c r="H25" i="12"/>
  <c r="C26" i="1" s="1"/>
  <c r="C24" i="12"/>
  <c r="D24" i="12"/>
  <c r="E24" i="12"/>
  <c r="F24" i="12"/>
  <c r="H23" i="12"/>
  <c r="C24" i="1" s="1"/>
  <c r="C22" i="12"/>
  <c r="D22" i="12"/>
  <c r="E22" i="12"/>
  <c r="F22" i="12"/>
  <c r="C20" i="12"/>
  <c r="D20" i="12"/>
  <c r="E20" i="12"/>
  <c r="F20" i="12"/>
  <c r="C18" i="12"/>
  <c r="D18" i="12"/>
  <c r="E18" i="12"/>
  <c r="F18" i="12"/>
  <c r="H17" i="12"/>
  <c r="C18" i="1" s="1"/>
  <c r="C16" i="12"/>
  <c r="D16" i="12"/>
  <c r="E16" i="12"/>
  <c r="F16" i="12"/>
  <c r="H15" i="12"/>
  <c r="C16" i="1" s="1"/>
  <c r="C14" i="12"/>
  <c r="D14" i="12"/>
  <c r="E14" i="12"/>
  <c r="F14" i="12"/>
  <c r="C12" i="12"/>
  <c r="D12" i="12"/>
  <c r="H12" i="12" s="1"/>
  <c r="E12" i="12"/>
  <c r="F12" i="12"/>
  <c r="H11" i="12"/>
  <c r="C12" i="1" s="1"/>
  <c r="C10" i="12"/>
  <c r="D10" i="12"/>
  <c r="E10" i="12"/>
  <c r="F10" i="12"/>
  <c r="C8" i="12"/>
  <c r="D8" i="12"/>
  <c r="E8" i="12"/>
  <c r="H8" i="12" s="1"/>
  <c r="F8" i="12"/>
  <c r="H7" i="12"/>
  <c r="C8" i="1"/>
  <c r="C6" i="12"/>
  <c r="D6" i="12"/>
  <c r="E6" i="12"/>
  <c r="F6" i="12"/>
  <c r="H6" i="12" s="1"/>
  <c r="C7" i="1" s="1"/>
  <c r="H4" i="12"/>
  <c r="G88" i="5"/>
  <c r="C87" i="5"/>
  <c r="D87" i="5"/>
  <c r="G87" i="5" s="1"/>
  <c r="E87" i="5"/>
  <c r="F87" i="5"/>
  <c r="G85" i="5"/>
  <c r="J86" i="1" s="1"/>
  <c r="C84" i="5"/>
  <c r="D84" i="5"/>
  <c r="E84" i="5"/>
  <c r="F84" i="5"/>
  <c r="G82" i="5"/>
  <c r="C81" i="5"/>
  <c r="D81" i="5"/>
  <c r="G81" i="5" s="1"/>
  <c r="E81" i="5"/>
  <c r="F81" i="5"/>
  <c r="G80" i="5"/>
  <c r="J81" i="1" s="1"/>
  <c r="C79" i="5"/>
  <c r="D79" i="5"/>
  <c r="E79" i="5"/>
  <c r="G79" i="5" s="1"/>
  <c r="J80" i="1" s="1"/>
  <c r="F79" i="5"/>
  <c r="G78" i="5"/>
  <c r="J79" i="1" s="1"/>
  <c r="C77" i="5"/>
  <c r="D77" i="5"/>
  <c r="G77" i="5" s="1"/>
  <c r="J78" i="1" s="1"/>
  <c r="E77" i="5"/>
  <c r="F77" i="5"/>
  <c r="G76" i="5"/>
  <c r="J77" i="1" s="1"/>
  <c r="C75" i="5"/>
  <c r="D75" i="5"/>
  <c r="E75" i="5"/>
  <c r="F75" i="5"/>
  <c r="G74" i="5"/>
  <c r="J75" i="1" s="1"/>
  <c r="C73" i="5"/>
  <c r="D73" i="5"/>
  <c r="E73" i="5"/>
  <c r="F73" i="5"/>
  <c r="G72" i="5"/>
  <c r="J73" i="1"/>
  <c r="C71" i="5"/>
  <c r="D71" i="5"/>
  <c r="E71" i="5"/>
  <c r="F71" i="5"/>
  <c r="G69" i="5"/>
  <c r="J70" i="1" s="1"/>
  <c r="C68" i="5"/>
  <c r="D68" i="5"/>
  <c r="E68" i="5"/>
  <c r="G68" i="5" s="1"/>
  <c r="J69" i="1" s="1"/>
  <c r="F68" i="5"/>
  <c r="G66" i="5"/>
  <c r="J67" i="1" s="1"/>
  <c r="C65" i="5"/>
  <c r="D65" i="5"/>
  <c r="G65" i="5" s="1"/>
  <c r="J66" i="1" s="1"/>
  <c r="E65" i="5"/>
  <c r="F65" i="5"/>
  <c r="G64" i="5"/>
  <c r="C63" i="5"/>
  <c r="D63" i="5"/>
  <c r="E63" i="5"/>
  <c r="F63" i="5"/>
  <c r="G62" i="5"/>
  <c r="J63" i="1" s="1"/>
  <c r="C61" i="5"/>
  <c r="D61" i="5"/>
  <c r="E61" i="5"/>
  <c r="F61" i="5"/>
  <c r="G61" i="5" s="1"/>
  <c r="J62" i="1" s="1"/>
  <c r="G60" i="5"/>
  <c r="J61" i="1"/>
  <c r="C59" i="5"/>
  <c r="D59" i="5"/>
  <c r="E59" i="5"/>
  <c r="F59" i="5"/>
  <c r="G58" i="5"/>
  <c r="J59" i="1"/>
  <c r="C57" i="5"/>
  <c r="D57" i="5"/>
  <c r="E57" i="5"/>
  <c r="F57" i="5"/>
  <c r="G55" i="5"/>
  <c r="J56" i="1" s="1"/>
  <c r="C54" i="5"/>
  <c r="D54" i="5"/>
  <c r="E54" i="5"/>
  <c r="F54" i="5"/>
  <c r="G52" i="5"/>
  <c r="C51" i="5"/>
  <c r="D51" i="5"/>
  <c r="G51" i="5" s="1"/>
  <c r="E51" i="5"/>
  <c r="F51" i="5"/>
  <c r="G50" i="5"/>
  <c r="J51" i="1" s="1"/>
  <c r="C49" i="5"/>
  <c r="G49" i="5" s="1"/>
  <c r="J50" i="1" s="1"/>
  <c r="D49" i="5"/>
  <c r="E49" i="5"/>
  <c r="F49" i="5"/>
  <c r="G47" i="5"/>
  <c r="J48" i="1" s="1"/>
  <c r="C46" i="5"/>
  <c r="D46" i="5"/>
  <c r="E46" i="5"/>
  <c r="F46" i="5"/>
  <c r="G46" i="5" s="1"/>
  <c r="J47" i="1" s="1"/>
  <c r="G45" i="5"/>
  <c r="J46" i="1"/>
  <c r="C44" i="5"/>
  <c r="D44" i="5"/>
  <c r="E44" i="5"/>
  <c r="F44" i="5"/>
  <c r="G43" i="5"/>
  <c r="J44" i="1"/>
  <c r="C42" i="5"/>
  <c r="D42" i="5"/>
  <c r="E42" i="5"/>
  <c r="F42" i="5"/>
  <c r="G40" i="5"/>
  <c r="J41" i="1" s="1"/>
  <c r="C39" i="5"/>
  <c r="D39" i="5"/>
  <c r="E39" i="5"/>
  <c r="G39" i="5" s="1"/>
  <c r="J40" i="1" s="1"/>
  <c r="F39" i="5"/>
  <c r="G38" i="5"/>
  <c r="J39" i="1" s="1"/>
  <c r="C37" i="5"/>
  <c r="D37" i="5"/>
  <c r="G37" i="5" s="1"/>
  <c r="J38" i="1" s="1"/>
  <c r="E37" i="5"/>
  <c r="F37" i="5"/>
  <c r="G35" i="5"/>
  <c r="C34" i="5"/>
  <c r="G34" i="5" s="1"/>
  <c r="D34" i="5"/>
  <c r="E34" i="5"/>
  <c r="F34" i="5"/>
  <c r="G33" i="5"/>
  <c r="C32" i="5"/>
  <c r="D32" i="5"/>
  <c r="E32" i="5"/>
  <c r="F32" i="5"/>
  <c r="G32" i="5" s="1"/>
  <c r="G31" i="5"/>
  <c r="J32" i="1"/>
  <c r="C30" i="5"/>
  <c r="D30" i="5"/>
  <c r="E30" i="5"/>
  <c r="F30" i="5"/>
  <c r="G29" i="5"/>
  <c r="C28" i="5"/>
  <c r="D28" i="5"/>
  <c r="E28" i="5"/>
  <c r="F28" i="5"/>
  <c r="G27" i="5"/>
  <c r="J28" i="1" s="1"/>
  <c r="C26" i="5"/>
  <c r="G26" i="5" s="1"/>
  <c r="J27" i="1" s="1"/>
  <c r="D26" i="5"/>
  <c r="E26" i="5"/>
  <c r="F26" i="5"/>
  <c r="G25" i="5"/>
  <c r="J26" i="1" s="1"/>
  <c r="C24" i="5"/>
  <c r="D24" i="5"/>
  <c r="E24" i="5"/>
  <c r="F24" i="5"/>
  <c r="G23" i="5"/>
  <c r="J24" i="1" s="1"/>
  <c r="C22" i="5"/>
  <c r="D22" i="5"/>
  <c r="E22" i="5"/>
  <c r="F22" i="5"/>
  <c r="C20" i="5"/>
  <c r="D20" i="5"/>
  <c r="G20" i="5" s="1"/>
  <c r="E20" i="5"/>
  <c r="F20" i="5"/>
  <c r="G19" i="5"/>
  <c r="C18" i="5"/>
  <c r="D18" i="5"/>
  <c r="E18" i="5"/>
  <c r="F18" i="5"/>
  <c r="G17" i="5"/>
  <c r="J18" i="1" s="1"/>
  <c r="C16" i="5"/>
  <c r="D16" i="5"/>
  <c r="E16" i="5"/>
  <c r="F16" i="5"/>
  <c r="G15" i="5"/>
  <c r="J16" i="1" s="1"/>
  <c r="C14" i="5"/>
  <c r="D14" i="5"/>
  <c r="E14" i="5"/>
  <c r="F14" i="5"/>
  <c r="G13" i="5"/>
  <c r="C12" i="5"/>
  <c r="G12" i="5" s="1"/>
  <c r="D12" i="5"/>
  <c r="E12" i="5"/>
  <c r="F12" i="5"/>
  <c r="G11" i="5"/>
  <c r="J12" i="1" s="1"/>
  <c r="C10" i="5"/>
  <c r="D10" i="5"/>
  <c r="E10" i="5"/>
  <c r="F10" i="5"/>
  <c r="G9" i="5"/>
  <c r="C8" i="5"/>
  <c r="D8" i="5"/>
  <c r="E8" i="5"/>
  <c r="F8" i="5"/>
  <c r="G7" i="5"/>
  <c r="J8" i="1"/>
  <c r="C6" i="5"/>
  <c r="D6" i="5"/>
  <c r="E6" i="5"/>
  <c r="F6" i="5"/>
  <c r="G4" i="5"/>
  <c r="H88" i="4"/>
  <c r="C87" i="4"/>
  <c r="D87" i="4"/>
  <c r="E87" i="4"/>
  <c r="F87" i="4"/>
  <c r="G87" i="4"/>
  <c r="H85" i="4"/>
  <c r="K86" i="1" s="1"/>
  <c r="C84" i="4"/>
  <c r="D84" i="4"/>
  <c r="E84" i="4"/>
  <c r="F84" i="4"/>
  <c r="G84" i="4"/>
  <c r="H82" i="4"/>
  <c r="C81" i="4"/>
  <c r="D81" i="4"/>
  <c r="E81" i="4"/>
  <c r="F81" i="4"/>
  <c r="G81" i="4"/>
  <c r="H80" i="4"/>
  <c r="K81" i="1"/>
  <c r="C79" i="4"/>
  <c r="D79" i="4"/>
  <c r="E79" i="4"/>
  <c r="F79" i="4"/>
  <c r="G79" i="4"/>
  <c r="H78" i="4"/>
  <c r="K79" i="1" s="1"/>
  <c r="C77" i="4"/>
  <c r="D77" i="4"/>
  <c r="E77" i="4"/>
  <c r="F77" i="4"/>
  <c r="G77" i="4"/>
  <c r="H76" i="4"/>
  <c r="K77" i="1"/>
  <c r="C75" i="4"/>
  <c r="D75" i="4"/>
  <c r="E75" i="4"/>
  <c r="F75" i="4"/>
  <c r="G75" i="4"/>
  <c r="H74" i="4"/>
  <c r="K75" i="1" s="1"/>
  <c r="C73" i="4"/>
  <c r="D73" i="4"/>
  <c r="E73" i="4"/>
  <c r="F73" i="4"/>
  <c r="G73" i="4"/>
  <c r="H72" i="4"/>
  <c r="K73" i="1" s="1"/>
  <c r="C71" i="4"/>
  <c r="D71" i="4"/>
  <c r="E71" i="4"/>
  <c r="F71" i="4"/>
  <c r="G71" i="4"/>
  <c r="H69" i="4"/>
  <c r="K70" i="1" s="1"/>
  <c r="C68" i="4"/>
  <c r="D68" i="4"/>
  <c r="E68" i="4"/>
  <c r="F68" i="4"/>
  <c r="G68" i="4"/>
  <c r="H66" i="4"/>
  <c r="K67" i="1" s="1"/>
  <c r="C65" i="4"/>
  <c r="D65" i="4"/>
  <c r="E65" i="4"/>
  <c r="F65" i="4"/>
  <c r="G65" i="4"/>
  <c r="H64" i="4"/>
  <c r="C63" i="4"/>
  <c r="H63" i="4" s="1"/>
  <c r="D63" i="4"/>
  <c r="E63" i="4"/>
  <c r="F63" i="4"/>
  <c r="G63" i="4"/>
  <c r="H62" i="4"/>
  <c r="K63" i="1" s="1"/>
  <c r="C61" i="4"/>
  <c r="D61" i="4"/>
  <c r="E61" i="4"/>
  <c r="F61" i="4"/>
  <c r="G61" i="4"/>
  <c r="H60" i="4"/>
  <c r="K61" i="1" s="1"/>
  <c r="C59" i="4"/>
  <c r="D59" i="4"/>
  <c r="E59" i="4"/>
  <c r="F59" i="4"/>
  <c r="G59" i="4"/>
  <c r="H58" i="4"/>
  <c r="K59" i="1" s="1"/>
  <c r="C57" i="4"/>
  <c r="D57" i="4"/>
  <c r="E57" i="4"/>
  <c r="F57" i="4"/>
  <c r="G57" i="4"/>
  <c r="H55" i="4"/>
  <c r="K56" i="1"/>
  <c r="C54" i="4"/>
  <c r="D54" i="4"/>
  <c r="E54" i="4"/>
  <c r="F54" i="4"/>
  <c r="G54" i="4"/>
  <c r="H52" i="4"/>
  <c r="C51" i="4"/>
  <c r="H51" i="4" s="1"/>
  <c r="D51" i="4"/>
  <c r="E51" i="4"/>
  <c r="F51" i="4"/>
  <c r="G51" i="4"/>
  <c r="H50" i="4"/>
  <c r="K51" i="1"/>
  <c r="C49" i="4"/>
  <c r="D49" i="4"/>
  <c r="H49" i="4" s="1"/>
  <c r="K50" i="1" s="1"/>
  <c r="E49" i="4"/>
  <c r="F49" i="4"/>
  <c r="G49" i="4"/>
  <c r="H47" i="4"/>
  <c r="K48" i="1" s="1"/>
  <c r="C46" i="4"/>
  <c r="D46" i="4"/>
  <c r="E46" i="4"/>
  <c r="F46" i="4"/>
  <c r="G46" i="4"/>
  <c r="H45" i="4"/>
  <c r="K46" i="1"/>
  <c r="C44" i="4"/>
  <c r="D44" i="4"/>
  <c r="H44" i="4"/>
  <c r="K45" i="1"/>
  <c r="E44" i="4"/>
  <c r="F44" i="4"/>
  <c r="G44" i="4"/>
  <c r="H43" i="4"/>
  <c r="K44" i="1" s="1"/>
  <c r="C42" i="4"/>
  <c r="D42" i="4"/>
  <c r="E42" i="4"/>
  <c r="F42" i="4"/>
  <c r="G42" i="4"/>
  <c r="H40" i="4"/>
  <c r="K41" i="1"/>
  <c r="C39" i="4"/>
  <c r="D39" i="4"/>
  <c r="E39" i="4"/>
  <c r="F39" i="4"/>
  <c r="G39" i="4"/>
  <c r="H38" i="4"/>
  <c r="K39" i="1" s="1"/>
  <c r="C37" i="4"/>
  <c r="D37" i="4"/>
  <c r="E37" i="4"/>
  <c r="F37" i="4"/>
  <c r="G37" i="4"/>
  <c r="H35" i="4"/>
  <c r="C34" i="4"/>
  <c r="D34" i="4"/>
  <c r="E34" i="4"/>
  <c r="H34" i="4" s="1"/>
  <c r="F34" i="4"/>
  <c r="G34" i="4"/>
  <c r="H33" i="4"/>
  <c r="C32" i="4"/>
  <c r="D32" i="4"/>
  <c r="E32" i="4"/>
  <c r="F32" i="4"/>
  <c r="G32" i="4"/>
  <c r="H31" i="4"/>
  <c r="K32" i="1"/>
  <c r="C30" i="4"/>
  <c r="D30" i="4"/>
  <c r="E30" i="4"/>
  <c r="F30" i="4"/>
  <c r="G30" i="4"/>
  <c r="H29" i="4"/>
  <c r="C28" i="4"/>
  <c r="D28" i="4"/>
  <c r="H28" i="4" s="1"/>
  <c r="E28" i="4"/>
  <c r="F28" i="4"/>
  <c r="G28" i="4"/>
  <c r="H27" i="4"/>
  <c r="K28" i="1" s="1"/>
  <c r="C26" i="4"/>
  <c r="D26" i="4"/>
  <c r="E26" i="4"/>
  <c r="F26" i="4"/>
  <c r="G26" i="4"/>
  <c r="H25" i="4"/>
  <c r="K26" i="1"/>
  <c r="C24" i="4"/>
  <c r="H24" i="4" s="1"/>
  <c r="K25" i="1" s="1"/>
  <c r="D24" i="4"/>
  <c r="E24" i="4"/>
  <c r="F24" i="4"/>
  <c r="G24" i="4"/>
  <c r="H23" i="4"/>
  <c r="K24" i="1"/>
  <c r="C22" i="4"/>
  <c r="D22" i="4"/>
  <c r="E22" i="4"/>
  <c r="F22" i="4"/>
  <c r="G22" i="4"/>
  <c r="C20" i="4"/>
  <c r="H20" i="4" s="1"/>
  <c r="D20" i="4"/>
  <c r="E20" i="4"/>
  <c r="F20" i="4"/>
  <c r="G20" i="4"/>
  <c r="H19" i="4"/>
  <c r="C18" i="4"/>
  <c r="H18" i="4" s="1"/>
  <c r="D18" i="4"/>
  <c r="E18" i="4"/>
  <c r="F18" i="4"/>
  <c r="G18" i="4"/>
  <c r="H17" i="4"/>
  <c r="K18" i="1"/>
  <c r="C16" i="4"/>
  <c r="D16" i="4"/>
  <c r="E16" i="4"/>
  <c r="F16" i="4"/>
  <c r="G16" i="4"/>
  <c r="H15" i="4"/>
  <c r="K16" i="1" s="1"/>
  <c r="C14" i="4"/>
  <c r="D14" i="4"/>
  <c r="E14" i="4"/>
  <c r="F14" i="4"/>
  <c r="G14" i="4"/>
  <c r="H13" i="4"/>
  <c r="C12" i="4"/>
  <c r="D12" i="4"/>
  <c r="E12" i="4"/>
  <c r="F12" i="4"/>
  <c r="G12" i="4"/>
  <c r="H11" i="4"/>
  <c r="K12" i="1" s="1"/>
  <c r="C10" i="4"/>
  <c r="D10" i="4"/>
  <c r="E10" i="4"/>
  <c r="F10" i="4"/>
  <c r="G10" i="4"/>
  <c r="H9" i="4"/>
  <c r="C8" i="4"/>
  <c r="D8" i="4"/>
  <c r="E8" i="4"/>
  <c r="F8" i="4"/>
  <c r="G8" i="4"/>
  <c r="H7" i="4"/>
  <c r="K8" i="1" s="1"/>
  <c r="C6" i="4"/>
  <c r="D6" i="4"/>
  <c r="H6" i="4" s="1"/>
  <c r="K7" i="1" s="1"/>
  <c r="E6" i="4"/>
  <c r="F6" i="4"/>
  <c r="G6" i="4"/>
  <c r="H4" i="4"/>
  <c r="K5" i="1" s="1"/>
  <c r="H88" i="3"/>
  <c r="C87" i="3"/>
  <c r="D87" i="3"/>
  <c r="E87" i="3"/>
  <c r="F87" i="3"/>
  <c r="H85" i="3"/>
  <c r="M86" i="1"/>
  <c r="C84" i="3"/>
  <c r="D84" i="3"/>
  <c r="E84" i="3"/>
  <c r="F84" i="3"/>
  <c r="G84" i="3"/>
  <c r="H82" i="3"/>
  <c r="C81" i="3"/>
  <c r="D81" i="3"/>
  <c r="H81" i="3" s="1"/>
  <c r="E81" i="3"/>
  <c r="F81" i="3"/>
  <c r="G81" i="3"/>
  <c r="H80" i="3"/>
  <c r="M81" i="1" s="1"/>
  <c r="C79" i="3"/>
  <c r="H79" i="3" s="1"/>
  <c r="M80" i="1" s="1"/>
  <c r="D79" i="3"/>
  <c r="E79" i="3"/>
  <c r="F79" i="3"/>
  <c r="G79" i="3"/>
  <c r="H78" i="3"/>
  <c r="M79" i="1" s="1"/>
  <c r="C77" i="3"/>
  <c r="D77" i="3"/>
  <c r="H77" i="3"/>
  <c r="M78" i="1" s="1"/>
  <c r="E77" i="3"/>
  <c r="F77" i="3"/>
  <c r="G77" i="3"/>
  <c r="H76" i="3"/>
  <c r="M77" i="1" s="1"/>
  <c r="C75" i="3"/>
  <c r="D75" i="3"/>
  <c r="H75" i="3"/>
  <c r="M76" i="1" s="1"/>
  <c r="E75" i="3"/>
  <c r="F75" i="3"/>
  <c r="G75" i="3"/>
  <c r="H74" i="3"/>
  <c r="M75" i="1" s="1"/>
  <c r="C73" i="3"/>
  <c r="D73" i="3"/>
  <c r="E73" i="3"/>
  <c r="F73" i="3"/>
  <c r="G73" i="3"/>
  <c r="H72" i="3"/>
  <c r="M73" i="1" s="1"/>
  <c r="C71" i="3"/>
  <c r="D71" i="3"/>
  <c r="E71" i="3"/>
  <c r="F71" i="3"/>
  <c r="G71" i="3"/>
  <c r="H69" i="3"/>
  <c r="M70" i="1" s="1"/>
  <c r="C68" i="3"/>
  <c r="H68" i="3" s="1"/>
  <c r="M69" i="1" s="1"/>
  <c r="D68" i="3"/>
  <c r="E68" i="3"/>
  <c r="F68" i="3"/>
  <c r="G68" i="3"/>
  <c r="H66" i="3"/>
  <c r="M67" i="1"/>
  <c r="C65" i="3"/>
  <c r="D65" i="3"/>
  <c r="E65" i="3"/>
  <c r="F65" i="3"/>
  <c r="G65" i="3"/>
  <c r="H64" i="3"/>
  <c r="C63" i="3"/>
  <c r="D63" i="3"/>
  <c r="E63" i="3"/>
  <c r="F63" i="3"/>
  <c r="H62" i="3"/>
  <c r="M63" i="1" s="1"/>
  <c r="C61" i="3"/>
  <c r="D61" i="3"/>
  <c r="E61" i="3"/>
  <c r="F61" i="3"/>
  <c r="G61" i="3"/>
  <c r="H60" i="3"/>
  <c r="M61" i="1"/>
  <c r="C59" i="3"/>
  <c r="D59" i="3"/>
  <c r="E59" i="3"/>
  <c r="F59" i="3"/>
  <c r="G59" i="3"/>
  <c r="H58" i="3"/>
  <c r="M59" i="1"/>
  <c r="C57" i="3"/>
  <c r="D57" i="3"/>
  <c r="E57" i="3"/>
  <c r="F57" i="3"/>
  <c r="H57" i="3" s="1"/>
  <c r="G57" i="3"/>
  <c r="H55" i="3"/>
  <c r="M56" i="1" s="1"/>
  <c r="C54" i="3"/>
  <c r="D54" i="3"/>
  <c r="E54" i="3"/>
  <c r="F54" i="3"/>
  <c r="G54" i="3"/>
  <c r="H52" i="3"/>
  <c r="C51" i="3"/>
  <c r="D51" i="3"/>
  <c r="E51" i="3"/>
  <c r="F51" i="3"/>
  <c r="H50" i="3"/>
  <c r="M51" i="1" s="1"/>
  <c r="C49" i="3"/>
  <c r="D49" i="3"/>
  <c r="E49" i="3"/>
  <c r="F49" i="3"/>
  <c r="G49" i="3"/>
  <c r="H47" i="3"/>
  <c r="M48" i="1"/>
  <c r="C46" i="3"/>
  <c r="D46" i="3"/>
  <c r="E46" i="3"/>
  <c r="F46" i="3"/>
  <c r="G46" i="3"/>
  <c r="H45" i="3"/>
  <c r="M46" i="1" s="1"/>
  <c r="C44" i="3"/>
  <c r="D44" i="3"/>
  <c r="H44" i="3" s="1"/>
  <c r="M45" i="1" s="1"/>
  <c r="E44" i="3"/>
  <c r="F44" i="3"/>
  <c r="G44" i="3"/>
  <c r="H43" i="3"/>
  <c r="M44" i="1" s="1"/>
  <c r="C42" i="3"/>
  <c r="D42" i="3"/>
  <c r="E42" i="3"/>
  <c r="F42" i="3"/>
  <c r="G42" i="3"/>
  <c r="H40" i="3"/>
  <c r="M41" i="1"/>
  <c r="C39" i="3"/>
  <c r="D39" i="3"/>
  <c r="E39" i="3"/>
  <c r="F39" i="3"/>
  <c r="G39" i="3"/>
  <c r="H38" i="3"/>
  <c r="M39" i="1"/>
  <c r="C37" i="3"/>
  <c r="H37" i="3" s="1"/>
  <c r="D37" i="3"/>
  <c r="E37" i="3"/>
  <c r="F37" i="3"/>
  <c r="G37" i="3"/>
  <c r="H35" i="3"/>
  <c r="C34" i="3"/>
  <c r="D34" i="3"/>
  <c r="E34" i="3"/>
  <c r="F34" i="3"/>
  <c r="G34" i="3"/>
  <c r="H33" i="3"/>
  <c r="C32" i="3"/>
  <c r="D32" i="3"/>
  <c r="E32" i="3"/>
  <c r="F32" i="3"/>
  <c r="G32" i="3"/>
  <c r="H31" i="3"/>
  <c r="M32" i="1" s="1"/>
  <c r="C30" i="3"/>
  <c r="D30" i="3"/>
  <c r="E30" i="3"/>
  <c r="F30" i="3"/>
  <c r="G30" i="3"/>
  <c r="H29" i="3"/>
  <c r="C28" i="3"/>
  <c r="H28" i="3" s="1"/>
  <c r="D28" i="3"/>
  <c r="E28" i="3"/>
  <c r="F28" i="3"/>
  <c r="H27" i="3"/>
  <c r="M28" i="1" s="1"/>
  <c r="C26" i="3"/>
  <c r="D26" i="3"/>
  <c r="E26" i="3"/>
  <c r="F26" i="3"/>
  <c r="G26" i="3"/>
  <c r="H25" i="3"/>
  <c r="M26" i="1"/>
  <c r="C24" i="3"/>
  <c r="D24" i="3"/>
  <c r="E24" i="3"/>
  <c r="F24" i="3"/>
  <c r="G24" i="3"/>
  <c r="H23" i="3"/>
  <c r="M24" i="1"/>
  <c r="C22" i="3"/>
  <c r="D22" i="3"/>
  <c r="E22" i="3"/>
  <c r="F22" i="3"/>
  <c r="G22" i="3"/>
  <c r="C20" i="3"/>
  <c r="D20" i="3"/>
  <c r="E20" i="3"/>
  <c r="F20" i="3"/>
  <c r="H19" i="3"/>
  <c r="C18" i="3"/>
  <c r="D18" i="3"/>
  <c r="E18" i="3"/>
  <c r="F18" i="3"/>
  <c r="H17" i="3"/>
  <c r="M18" i="1"/>
  <c r="C16" i="3"/>
  <c r="D16" i="3"/>
  <c r="E16" i="3"/>
  <c r="F16" i="3"/>
  <c r="G16" i="3"/>
  <c r="H15" i="3"/>
  <c r="M16" i="1" s="1"/>
  <c r="C14" i="3"/>
  <c r="D14" i="3"/>
  <c r="E14" i="3"/>
  <c r="F14" i="3"/>
  <c r="G14" i="3"/>
  <c r="H13" i="3"/>
  <c r="E12" i="3"/>
  <c r="F12" i="3"/>
  <c r="D12" i="3"/>
  <c r="C12" i="3"/>
  <c r="H11" i="3"/>
  <c r="M12" i="1" s="1"/>
  <c r="C10" i="3"/>
  <c r="H10" i="3" s="1"/>
  <c r="D10" i="3"/>
  <c r="E10" i="3"/>
  <c r="F10" i="3"/>
  <c r="G10" i="3"/>
  <c r="H9" i="3"/>
  <c r="E8" i="3"/>
  <c r="F8" i="3"/>
  <c r="D8" i="3"/>
  <c r="C8" i="3"/>
  <c r="H7" i="3"/>
  <c r="M8" i="1"/>
  <c r="C6" i="3"/>
  <c r="D6" i="3"/>
  <c r="E6" i="3"/>
  <c r="F6" i="3"/>
  <c r="G6" i="3"/>
  <c r="H4" i="3"/>
  <c r="G87" i="9"/>
  <c r="G10" i="9"/>
  <c r="G14" i="9"/>
  <c r="G16" i="9"/>
  <c r="G22" i="9"/>
  <c r="G24" i="9"/>
  <c r="G26" i="9"/>
  <c r="G30" i="9"/>
  <c r="G37" i="9"/>
  <c r="G39" i="9"/>
  <c r="G42" i="9"/>
  <c r="G44" i="9"/>
  <c r="G46" i="9"/>
  <c r="G49" i="9"/>
  <c r="G54" i="9"/>
  <c r="G57" i="9"/>
  <c r="G59" i="9"/>
  <c r="G61" i="9"/>
  <c r="G65" i="9"/>
  <c r="G68" i="9"/>
  <c r="G71" i="9"/>
  <c r="G73" i="9"/>
  <c r="G75" i="9"/>
  <c r="G77" i="9"/>
  <c r="G79" i="9"/>
  <c r="G84" i="9"/>
  <c r="G6" i="9"/>
  <c r="C57" i="9"/>
  <c r="C87" i="9"/>
  <c r="D87" i="9"/>
  <c r="E87" i="9"/>
  <c r="F87" i="9"/>
  <c r="C84" i="9"/>
  <c r="D84" i="9"/>
  <c r="E84" i="9"/>
  <c r="F84" i="9"/>
  <c r="C81" i="9"/>
  <c r="D81" i="9"/>
  <c r="E81" i="9"/>
  <c r="F81" i="9"/>
  <c r="C79" i="9"/>
  <c r="D79" i="9"/>
  <c r="E79" i="9"/>
  <c r="F79" i="9"/>
  <c r="C77" i="9"/>
  <c r="D77" i="9"/>
  <c r="E77" i="9"/>
  <c r="F77" i="9"/>
  <c r="D75" i="9"/>
  <c r="E75" i="9"/>
  <c r="F75" i="9"/>
  <c r="H75" i="9" s="1"/>
  <c r="F76" i="1" s="1"/>
  <c r="C75" i="9"/>
  <c r="C73" i="9"/>
  <c r="D73" i="9"/>
  <c r="E73" i="9"/>
  <c r="F73" i="9"/>
  <c r="C71" i="9"/>
  <c r="D71" i="9"/>
  <c r="E71" i="9"/>
  <c r="F71" i="9"/>
  <c r="C68" i="9"/>
  <c r="D68" i="9"/>
  <c r="E68" i="9"/>
  <c r="F68" i="9"/>
  <c r="C65" i="9"/>
  <c r="D65" i="9"/>
  <c r="E65" i="9"/>
  <c r="H65" i="9" s="1"/>
  <c r="F66" i="1" s="1"/>
  <c r="F65" i="9"/>
  <c r="C63" i="9"/>
  <c r="D63" i="9"/>
  <c r="E63" i="9"/>
  <c r="F63" i="9"/>
  <c r="C61" i="9"/>
  <c r="D61" i="9"/>
  <c r="E61" i="9"/>
  <c r="F61" i="9"/>
  <c r="C59" i="9"/>
  <c r="D59" i="9"/>
  <c r="E59" i="9"/>
  <c r="F59" i="9"/>
  <c r="D57" i="9"/>
  <c r="E57" i="9"/>
  <c r="F57" i="9"/>
  <c r="C54" i="9"/>
  <c r="D54" i="9"/>
  <c r="E54" i="9"/>
  <c r="F54" i="9"/>
  <c r="C51" i="9"/>
  <c r="D51" i="9"/>
  <c r="H51" i="9" s="1"/>
  <c r="E51" i="9"/>
  <c r="F51" i="9"/>
  <c r="C49" i="9"/>
  <c r="D49" i="9"/>
  <c r="E49" i="9"/>
  <c r="F49" i="9"/>
  <c r="C46" i="9"/>
  <c r="D46" i="9"/>
  <c r="E46" i="9"/>
  <c r="F46" i="9"/>
  <c r="C44" i="9"/>
  <c r="D44" i="9"/>
  <c r="E44" i="9"/>
  <c r="F44" i="9"/>
  <c r="C42" i="9"/>
  <c r="D42" i="9"/>
  <c r="E42" i="9"/>
  <c r="F42" i="9"/>
  <c r="C39" i="9"/>
  <c r="D39" i="9"/>
  <c r="E39" i="9"/>
  <c r="F39" i="9"/>
  <c r="C37" i="9"/>
  <c r="D37" i="9"/>
  <c r="E37" i="9"/>
  <c r="F37" i="9"/>
  <c r="C34" i="9"/>
  <c r="H34" i="9" s="1"/>
  <c r="D34" i="9"/>
  <c r="E34" i="9"/>
  <c r="F34" i="9"/>
  <c r="C32" i="9"/>
  <c r="D32" i="9"/>
  <c r="E32" i="9"/>
  <c r="F32" i="9"/>
  <c r="C30" i="9"/>
  <c r="H30" i="9" s="1"/>
  <c r="F31" i="1" s="1"/>
  <c r="D30" i="9"/>
  <c r="E30" i="9"/>
  <c r="F30" i="9"/>
  <c r="C28" i="9"/>
  <c r="D28" i="9"/>
  <c r="E28" i="9"/>
  <c r="F28" i="9"/>
  <c r="C26" i="9"/>
  <c r="D26" i="9"/>
  <c r="H26" i="9" s="1"/>
  <c r="F27" i="1" s="1"/>
  <c r="E26" i="9"/>
  <c r="F26" i="9"/>
  <c r="C24" i="9"/>
  <c r="H24" i="9"/>
  <c r="F25" i="1" s="1"/>
  <c r="D24" i="9"/>
  <c r="E24" i="9"/>
  <c r="F24" i="9"/>
  <c r="C22" i="9"/>
  <c r="D22" i="9"/>
  <c r="E22" i="9"/>
  <c r="F22" i="9"/>
  <c r="C20" i="9"/>
  <c r="D20" i="9"/>
  <c r="E20" i="9"/>
  <c r="F20" i="9"/>
  <c r="C18" i="9"/>
  <c r="D18" i="9"/>
  <c r="E18" i="9"/>
  <c r="F18" i="9"/>
  <c r="C16" i="9"/>
  <c r="D16" i="9"/>
  <c r="E16" i="9"/>
  <c r="F16" i="9"/>
  <c r="C14" i="9"/>
  <c r="D14" i="9"/>
  <c r="E14" i="9"/>
  <c r="F14" i="9"/>
  <c r="H14" i="9" s="1"/>
  <c r="F15" i="1" s="1"/>
  <c r="C12" i="9"/>
  <c r="D12" i="9"/>
  <c r="E12" i="9"/>
  <c r="F12" i="9"/>
  <c r="H12" i="9" s="1"/>
  <c r="C10" i="9"/>
  <c r="D10" i="9"/>
  <c r="E10" i="9"/>
  <c r="F10" i="9"/>
  <c r="H10" i="9" s="1"/>
  <c r="F11" i="1" s="1"/>
  <c r="C8" i="9"/>
  <c r="D8" i="9"/>
  <c r="E8" i="9"/>
  <c r="F8" i="9"/>
  <c r="H8" i="9" s="1"/>
  <c r="J7" i="9"/>
  <c r="C6" i="9"/>
  <c r="D6" i="9"/>
  <c r="E6" i="9"/>
  <c r="F6" i="9"/>
  <c r="H4" i="9"/>
  <c r="G87" i="2"/>
  <c r="G14" i="2"/>
  <c r="H14" i="2" s="1"/>
  <c r="L15" i="1" s="1"/>
  <c r="G10" i="2"/>
  <c r="C87" i="2"/>
  <c r="D87" i="2"/>
  <c r="E87" i="2"/>
  <c r="F87" i="2"/>
  <c r="C84" i="2"/>
  <c r="D84" i="2"/>
  <c r="E84" i="2"/>
  <c r="F84" i="2"/>
  <c r="G84" i="2"/>
  <c r="C81" i="2"/>
  <c r="D81" i="2"/>
  <c r="E81" i="2"/>
  <c r="F81" i="2"/>
  <c r="G81" i="2"/>
  <c r="C79" i="2"/>
  <c r="D79" i="2"/>
  <c r="E79" i="2"/>
  <c r="F79" i="2"/>
  <c r="G79" i="2"/>
  <c r="C77" i="2"/>
  <c r="D77" i="2"/>
  <c r="E77" i="2"/>
  <c r="F77" i="2"/>
  <c r="H77" i="2" s="1"/>
  <c r="L78" i="1" s="1"/>
  <c r="G77" i="2"/>
  <c r="C75" i="2"/>
  <c r="D75" i="2"/>
  <c r="E75" i="2"/>
  <c r="H75" i="2" s="1"/>
  <c r="L76" i="1" s="1"/>
  <c r="F75" i="2"/>
  <c r="G75" i="2"/>
  <c r="C73" i="2"/>
  <c r="D73" i="2"/>
  <c r="E73" i="2"/>
  <c r="F73" i="2"/>
  <c r="G73" i="2"/>
  <c r="C71" i="2"/>
  <c r="H71" i="2" s="1"/>
  <c r="L72" i="1" s="1"/>
  <c r="D71" i="2"/>
  <c r="E71" i="2"/>
  <c r="F71" i="2"/>
  <c r="G71" i="2"/>
  <c r="C68" i="2"/>
  <c r="D68" i="2"/>
  <c r="E68" i="2"/>
  <c r="F68" i="2"/>
  <c r="H68" i="2" s="1"/>
  <c r="L69" i="1" s="1"/>
  <c r="G68" i="2"/>
  <c r="C65" i="2"/>
  <c r="D65" i="2"/>
  <c r="E65" i="2"/>
  <c r="H65" i="2" s="1"/>
  <c r="L66" i="1" s="1"/>
  <c r="F65" i="2"/>
  <c r="G65" i="2"/>
  <c r="C63" i="2"/>
  <c r="D63" i="2"/>
  <c r="H63" i="2" s="1"/>
  <c r="E63" i="2"/>
  <c r="F63" i="2"/>
  <c r="G63" i="2"/>
  <c r="C61" i="2"/>
  <c r="D61" i="2"/>
  <c r="E61" i="2"/>
  <c r="F61" i="2"/>
  <c r="G61" i="2"/>
  <c r="C59" i="2"/>
  <c r="D59" i="2"/>
  <c r="E59" i="2"/>
  <c r="F59" i="2"/>
  <c r="G59" i="2"/>
  <c r="C57" i="2"/>
  <c r="D57" i="2"/>
  <c r="E57" i="2"/>
  <c r="H57" i="2" s="1"/>
  <c r="L58" i="1" s="1"/>
  <c r="F57" i="2"/>
  <c r="G57" i="2"/>
  <c r="C54" i="2"/>
  <c r="H54" i="2" s="1"/>
  <c r="L55" i="1" s="1"/>
  <c r="D54" i="2"/>
  <c r="E54" i="2"/>
  <c r="F54" i="2"/>
  <c r="G54" i="2"/>
  <c r="C51" i="2"/>
  <c r="D51" i="2"/>
  <c r="E51" i="2"/>
  <c r="F51" i="2"/>
  <c r="G51" i="2"/>
  <c r="C49" i="2"/>
  <c r="D49" i="2"/>
  <c r="E49" i="2"/>
  <c r="H49" i="2" s="1"/>
  <c r="L50" i="1" s="1"/>
  <c r="F49" i="2"/>
  <c r="G49" i="2"/>
  <c r="C46" i="2"/>
  <c r="D46" i="2"/>
  <c r="H46" i="2" s="1"/>
  <c r="L47" i="1" s="1"/>
  <c r="E46" i="2"/>
  <c r="F46" i="2"/>
  <c r="G46" i="2"/>
  <c r="C44" i="2"/>
  <c r="D44" i="2"/>
  <c r="E44" i="2"/>
  <c r="F44" i="2"/>
  <c r="G44" i="2"/>
  <c r="C42" i="2"/>
  <c r="D42" i="2"/>
  <c r="E42" i="2"/>
  <c r="F42" i="2"/>
  <c r="G42" i="2"/>
  <c r="C39" i="2"/>
  <c r="D39" i="2"/>
  <c r="E39" i="2"/>
  <c r="F39" i="2"/>
  <c r="G39" i="2"/>
  <c r="C37" i="2"/>
  <c r="D37" i="2"/>
  <c r="E37" i="2"/>
  <c r="F37" i="2"/>
  <c r="G37" i="2"/>
  <c r="C34" i="2"/>
  <c r="D34" i="2"/>
  <c r="E34" i="2"/>
  <c r="F34" i="2"/>
  <c r="G34" i="2"/>
  <c r="C32" i="2"/>
  <c r="D32" i="2"/>
  <c r="E32" i="2"/>
  <c r="F32" i="2"/>
  <c r="G32" i="2"/>
  <c r="C30" i="2"/>
  <c r="D30" i="2"/>
  <c r="E30" i="2"/>
  <c r="F30" i="2"/>
  <c r="G30" i="2"/>
  <c r="C28" i="2"/>
  <c r="D28" i="2"/>
  <c r="E28" i="2"/>
  <c r="H28" i="2" s="1"/>
  <c r="F28" i="2"/>
  <c r="G28" i="2"/>
  <c r="C26" i="2"/>
  <c r="D26" i="2"/>
  <c r="H26" i="2" s="1"/>
  <c r="L27" i="1" s="1"/>
  <c r="E26" i="2"/>
  <c r="F26" i="2"/>
  <c r="G26" i="2"/>
  <c r="C24" i="2"/>
  <c r="H24" i="2" s="1"/>
  <c r="L25" i="1" s="1"/>
  <c r="D24" i="2"/>
  <c r="E24" i="2"/>
  <c r="F24" i="2"/>
  <c r="G24" i="2"/>
  <c r="C22" i="2"/>
  <c r="D22" i="2"/>
  <c r="E22" i="2"/>
  <c r="F22" i="2"/>
  <c r="G22" i="2"/>
  <c r="C20" i="2"/>
  <c r="D20" i="2"/>
  <c r="E20" i="2"/>
  <c r="F20" i="2"/>
  <c r="G20" i="2"/>
  <c r="C18" i="2"/>
  <c r="H18" i="2" s="1"/>
  <c r="D18" i="2"/>
  <c r="E18" i="2"/>
  <c r="F18" i="2"/>
  <c r="G18" i="2"/>
  <c r="C16" i="2"/>
  <c r="D16" i="2"/>
  <c r="E16" i="2"/>
  <c r="F16" i="2"/>
  <c r="G16" i="2"/>
  <c r="C14" i="2"/>
  <c r="D14" i="2"/>
  <c r="E14" i="2"/>
  <c r="F14" i="2"/>
  <c r="C12" i="2"/>
  <c r="D12" i="2"/>
  <c r="E12" i="2"/>
  <c r="F12" i="2"/>
  <c r="G12" i="2"/>
  <c r="C10" i="2"/>
  <c r="D10" i="2"/>
  <c r="E10" i="2"/>
  <c r="F10" i="2"/>
  <c r="C8" i="2"/>
  <c r="D8" i="2"/>
  <c r="E8" i="2"/>
  <c r="F8" i="2"/>
  <c r="G8" i="2"/>
  <c r="C6" i="2"/>
  <c r="D6" i="2"/>
  <c r="E6" i="2"/>
  <c r="F6" i="2"/>
  <c r="G6" i="2"/>
  <c r="H4" i="2"/>
  <c r="H88" i="13"/>
  <c r="C87" i="13"/>
  <c r="H87" i="13"/>
  <c r="D87" i="13"/>
  <c r="E87" i="13"/>
  <c r="F87" i="13"/>
  <c r="H85" i="13"/>
  <c r="B86" i="1" s="1"/>
  <c r="C84" i="13"/>
  <c r="D84" i="13"/>
  <c r="E84" i="13"/>
  <c r="F84" i="13"/>
  <c r="H82" i="13"/>
  <c r="C81" i="13"/>
  <c r="D81" i="13"/>
  <c r="E81" i="13"/>
  <c r="F81" i="13"/>
  <c r="H80" i="13"/>
  <c r="B81" i="1" s="1"/>
  <c r="C79" i="13"/>
  <c r="D79" i="13"/>
  <c r="E79" i="13"/>
  <c r="F79" i="13"/>
  <c r="H78" i="13"/>
  <c r="B79" i="1"/>
  <c r="C77" i="13"/>
  <c r="D77" i="13"/>
  <c r="E77" i="13"/>
  <c r="F77" i="13"/>
  <c r="H76" i="13"/>
  <c r="B77" i="1"/>
  <c r="C75" i="13"/>
  <c r="D75" i="13"/>
  <c r="E75" i="13"/>
  <c r="F75" i="13"/>
  <c r="H74" i="13"/>
  <c r="B75" i="1"/>
  <c r="C73" i="13"/>
  <c r="D73" i="13"/>
  <c r="E73" i="13"/>
  <c r="F73" i="13"/>
  <c r="H72" i="13"/>
  <c r="B73" i="1"/>
  <c r="C71" i="13"/>
  <c r="D71" i="13"/>
  <c r="E71" i="13"/>
  <c r="F71" i="13"/>
  <c r="H69" i="13"/>
  <c r="B70" i="1"/>
  <c r="C68" i="13"/>
  <c r="H68" i="13"/>
  <c r="B69" i="1" s="1"/>
  <c r="D68" i="13"/>
  <c r="E68" i="13"/>
  <c r="F68" i="13"/>
  <c r="H66" i="13"/>
  <c r="B67" i="1" s="1"/>
  <c r="C65" i="13"/>
  <c r="D65" i="13"/>
  <c r="E65" i="13"/>
  <c r="F65" i="13"/>
  <c r="H64" i="13"/>
  <c r="C63" i="13"/>
  <c r="D63" i="13"/>
  <c r="E63" i="13"/>
  <c r="F63" i="13"/>
  <c r="H62" i="13"/>
  <c r="B63" i="1"/>
  <c r="C61" i="13"/>
  <c r="D61" i="13"/>
  <c r="E61" i="13"/>
  <c r="H61" i="13"/>
  <c r="B62" i="1" s="1"/>
  <c r="F61" i="13"/>
  <c r="H60" i="13"/>
  <c r="B61" i="1" s="1"/>
  <c r="C59" i="13"/>
  <c r="D59" i="13"/>
  <c r="H59" i="13" s="1"/>
  <c r="B60" i="1" s="1"/>
  <c r="E59" i="13"/>
  <c r="F59" i="13"/>
  <c r="H58" i="13"/>
  <c r="B59" i="1"/>
  <c r="C57" i="13"/>
  <c r="D57" i="13"/>
  <c r="E57" i="13"/>
  <c r="H57" i="13"/>
  <c r="B58" i="1" s="1"/>
  <c r="F57" i="13"/>
  <c r="H55" i="13"/>
  <c r="B56" i="1"/>
  <c r="C54" i="13"/>
  <c r="D54" i="13"/>
  <c r="E54" i="13"/>
  <c r="F54" i="13"/>
  <c r="H52" i="13"/>
  <c r="C51" i="13"/>
  <c r="D51" i="13"/>
  <c r="E51" i="13"/>
  <c r="H51" i="13" s="1"/>
  <c r="F51" i="13"/>
  <c r="H50" i="13"/>
  <c r="B51" i="1"/>
  <c r="C49" i="13"/>
  <c r="D49" i="13"/>
  <c r="E49" i="13"/>
  <c r="F49" i="13"/>
  <c r="H47" i="13"/>
  <c r="B48" i="1" s="1"/>
  <c r="C46" i="13"/>
  <c r="D46" i="13"/>
  <c r="E46" i="13"/>
  <c r="F46" i="13"/>
  <c r="H45" i="13"/>
  <c r="B46" i="1" s="1"/>
  <c r="C44" i="13"/>
  <c r="D44" i="13"/>
  <c r="E44" i="13"/>
  <c r="F44" i="13"/>
  <c r="H43" i="13"/>
  <c r="B44" i="1" s="1"/>
  <c r="C42" i="13"/>
  <c r="D42" i="13"/>
  <c r="E42" i="13"/>
  <c r="F42" i="13"/>
  <c r="H40" i="13"/>
  <c r="B41" i="1"/>
  <c r="C39" i="13"/>
  <c r="D39" i="13"/>
  <c r="E39" i="13"/>
  <c r="F39" i="13"/>
  <c r="H38" i="13"/>
  <c r="B39" i="1" s="1"/>
  <c r="C37" i="13"/>
  <c r="D37" i="13"/>
  <c r="E37" i="13"/>
  <c r="H37" i="13" s="1"/>
  <c r="B38" i="1" s="1"/>
  <c r="F37" i="13"/>
  <c r="H35" i="13"/>
  <c r="B36" i="1"/>
  <c r="N36" i="1" s="1"/>
  <c r="C34" i="13"/>
  <c r="D34" i="13"/>
  <c r="E34" i="13"/>
  <c r="F34" i="13"/>
  <c r="H34" i="13" s="1"/>
  <c r="B35" i="1" s="1"/>
  <c r="H33" i="13"/>
  <c r="B34" i="1" s="1"/>
  <c r="C32" i="13"/>
  <c r="D32" i="13"/>
  <c r="E32" i="13"/>
  <c r="F32" i="13"/>
  <c r="H31" i="13"/>
  <c r="B32" i="1" s="1"/>
  <c r="C30" i="13"/>
  <c r="D30" i="13"/>
  <c r="E30" i="13"/>
  <c r="F30" i="13"/>
  <c r="H29" i="13"/>
  <c r="C28" i="13"/>
  <c r="D28" i="13"/>
  <c r="E28" i="13"/>
  <c r="F28" i="13"/>
  <c r="H27" i="13"/>
  <c r="B28" i="1"/>
  <c r="C26" i="13"/>
  <c r="D26" i="13"/>
  <c r="H26" i="13" s="1"/>
  <c r="B27" i="1" s="1"/>
  <c r="E26" i="13"/>
  <c r="F26" i="13"/>
  <c r="H25" i="13"/>
  <c r="B26" i="1"/>
  <c r="C24" i="13"/>
  <c r="D24" i="13"/>
  <c r="E24" i="13"/>
  <c r="H24" i="13"/>
  <c r="B25" i="1" s="1"/>
  <c r="F24" i="13"/>
  <c r="H23" i="13"/>
  <c r="B24" i="1" s="1"/>
  <c r="C22" i="13"/>
  <c r="D22" i="13"/>
  <c r="E22" i="13"/>
  <c r="F22" i="13"/>
  <c r="C20" i="13"/>
  <c r="D20" i="13"/>
  <c r="E20" i="13"/>
  <c r="F20" i="13"/>
  <c r="C18" i="13"/>
  <c r="D18" i="13"/>
  <c r="E18" i="13"/>
  <c r="F18" i="13"/>
  <c r="H17" i="13"/>
  <c r="B18" i="1" s="1"/>
  <c r="C16" i="13"/>
  <c r="D16" i="13"/>
  <c r="E16" i="13"/>
  <c r="F16" i="13"/>
  <c r="H15" i="13"/>
  <c r="B16" i="1" s="1"/>
  <c r="C14" i="13"/>
  <c r="D14" i="13"/>
  <c r="E14" i="13"/>
  <c r="F14" i="13"/>
  <c r="C12" i="13"/>
  <c r="D12" i="13"/>
  <c r="E12" i="13"/>
  <c r="F12" i="13"/>
  <c r="H11" i="13"/>
  <c r="B12" i="1" s="1"/>
  <c r="C10" i="13"/>
  <c r="D10" i="13"/>
  <c r="E10" i="13"/>
  <c r="F10" i="13"/>
  <c r="C8" i="13"/>
  <c r="D8" i="13"/>
  <c r="E8" i="13"/>
  <c r="F8" i="13"/>
  <c r="H7" i="13"/>
  <c r="B8" i="1" s="1"/>
  <c r="C6" i="13"/>
  <c r="H6" i="13"/>
  <c r="B7" i="1" s="1"/>
  <c r="D6" i="13"/>
  <c r="E6" i="13"/>
  <c r="F6" i="13"/>
  <c r="H4" i="13"/>
  <c r="B5" i="1" s="1"/>
  <c r="N5" i="1" s="1"/>
  <c r="H78" i="8"/>
  <c r="G79" i="1" s="1"/>
  <c r="C6" i="8"/>
  <c r="D6" i="8"/>
  <c r="E6" i="8"/>
  <c r="F6" i="8"/>
  <c r="H7" i="8"/>
  <c r="G8" i="1"/>
  <c r="C8" i="8"/>
  <c r="H8" i="8" s="1"/>
  <c r="D8" i="8"/>
  <c r="E8" i="8"/>
  <c r="F8" i="8"/>
  <c r="C10" i="8"/>
  <c r="H10" i="8" s="1"/>
  <c r="G11" i="1" s="1"/>
  <c r="D10" i="8"/>
  <c r="E10" i="8"/>
  <c r="F10" i="8"/>
  <c r="H11" i="8"/>
  <c r="G12" i="1" s="1"/>
  <c r="C12" i="8"/>
  <c r="D12" i="8"/>
  <c r="E12" i="8"/>
  <c r="F12" i="8"/>
  <c r="C14" i="8"/>
  <c r="D14" i="8"/>
  <c r="E14" i="8"/>
  <c r="F14" i="8"/>
  <c r="H15" i="8"/>
  <c r="G16" i="1"/>
  <c r="C16" i="8"/>
  <c r="D16" i="8"/>
  <c r="E16" i="8"/>
  <c r="F16" i="8"/>
  <c r="H17" i="8"/>
  <c r="G18" i="1" s="1"/>
  <c r="C18" i="8"/>
  <c r="D18" i="8"/>
  <c r="E18" i="8"/>
  <c r="F18" i="8"/>
  <c r="H19" i="8"/>
  <c r="C20" i="8"/>
  <c r="D20" i="8"/>
  <c r="E20" i="8"/>
  <c r="F20" i="8"/>
  <c r="C22" i="8"/>
  <c r="D22" i="8"/>
  <c r="E22" i="8"/>
  <c r="F22" i="8"/>
  <c r="H23" i="8"/>
  <c r="G24" i="1"/>
  <c r="C24" i="8"/>
  <c r="D24" i="8"/>
  <c r="E24" i="8"/>
  <c r="F24" i="8"/>
  <c r="H25" i="8"/>
  <c r="G26" i="1"/>
  <c r="C26" i="8"/>
  <c r="D26" i="8"/>
  <c r="E26" i="8"/>
  <c r="F26" i="8"/>
  <c r="H26" i="8" s="1"/>
  <c r="G27" i="1" s="1"/>
  <c r="H27" i="8"/>
  <c r="G28" i="1"/>
  <c r="C28" i="8"/>
  <c r="D28" i="8"/>
  <c r="E28" i="8"/>
  <c r="F28" i="8"/>
  <c r="C30" i="8"/>
  <c r="D30" i="8"/>
  <c r="E30" i="8"/>
  <c r="F30" i="8"/>
  <c r="H31" i="8"/>
  <c r="G32" i="1"/>
  <c r="C32" i="8"/>
  <c r="D32" i="8"/>
  <c r="E32" i="8"/>
  <c r="F32" i="8"/>
  <c r="H33" i="8"/>
  <c r="C34" i="8"/>
  <c r="D34" i="8"/>
  <c r="E34" i="8"/>
  <c r="H34" i="8" s="1"/>
  <c r="F34" i="8"/>
  <c r="H35" i="8"/>
  <c r="C37" i="8"/>
  <c r="D37" i="8"/>
  <c r="E37" i="8"/>
  <c r="F37" i="8"/>
  <c r="H38" i="8"/>
  <c r="G39" i="1"/>
  <c r="C39" i="8"/>
  <c r="D39" i="8"/>
  <c r="E39" i="8"/>
  <c r="F39" i="8"/>
  <c r="H40" i="8"/>
  <c r="G41" i="1"/>
  <c r="C42" i="8"/>
  <c r="D42" i="8"/>
  <c r="E42" i="8"/>
  <c r="F42" i="8"/>
  <c r="H43" i="8"/>
  <c r="G44" i="1"/>
  <c r="C44" i="8"/>
  <c r="D44" i="8"/>
  <c r="E44" i="8"/>
  <c r="F44" i="8"/>
  <c r="H45" i="8"/>
  <c r="G46" i="1"/>
  <c r="N46" i="1" s="1"/>
  <c r="C46" i="8"/>
  <c r="D46" i="8"/>
  <c r="E46" i="8"/>
  <c r="F46" i="8"/>
  <c r="H47" i="8"/>
  <c r="G48" i="1"/>
  <c r="C49" i="8"/>
  <c r="D49" i="8"/>
  <c r="E49" i="8"/>
  <c r="F49" i="8"/>
  <c r="H50" i="8"/>
  <c r="G51" i="1"/>
  <c r="C51" i="8"/>
  <c r="D51" i="8"/>
  <c r="E51" i="8"/>
  <c r="F51" i="8"/>
  <c r="H52" i="8"/>
  <c r="C54" i="8"/>
  <c r="D54" i="8"/>
  <c r="E54" i="8"/>
  <c r="F54" i="8"/>
  <c r="H55" i="8"/>
  <c r="G56" i="1"/>
  <c r="C57" i="8"/>
  <c r="H57" i="8" s="1"/>
  <c r="G58" i="1" s="1"/>
  <c r="D57" i="8"/>
  <c r="E57" i="8"/>
  <c r="F57" i="8"/>
  <c r="H58" i="8"/>
  <c r="G59" i="1" s="1"/>
  <c r="C59" i="8"/>
  <c r="D59" i="8"/>
  <c r="E59" i="8"/>
  <c r="H59" i="8" s="1"/>
  <c r="G60" i="1" s="1"/>
  <c r="F59" i="8"/>
  <c r="H60" i="8"/>
  <c r="G61" i="1" s="1"/>
  <c r="C61" i="8"/>
  <c r="D61" i="8"/>
  <c r="E61" i="8"/>
  <c r="F61" i="8"/>
  <c r="H62" i="8"/>
  <c r="G63" i="1"/>
  <c r="C63" i="8"/>
  <c r="E63" i="8"/>
  <c r="F63" i="8"/>
  <c r="H64" i="8"/>
  <c r="C65" i="8"/>
  <c r="D65" i="8"/>
  <c r="E65" i="8"/>
  <c r="F65" i="8"/>
  <c r="H66" i="8"/>
  <c r="G67" i="1" s="1"/>
  <c r="C68" i="8"/>
  <c r="D68" i="8"/>
  <c r="E68" i="8"/>
  <c r="F68" i="8"/>
  <c r="H69" i="8"/>
  <c r="G70" i="1"/>
  <c r="C71" i="8"/>
  <c r="D71" i="8"/>
  <c r="H71" i="8" s="1"/>
  <c r="G72" i="1" s="1"/>
  <c r="E71" i="8"/>
  <c r="F71" i="8"/>
  <c r="H72" i="8"/>
  <c r="G73" i="1"/>
  <c r="C73" i="8"/>
  <c r="H73" i="8" s="1"/>
  <c r="G74" i="1" s="1"/>
  <c r="D73" i="8"/>
  <c r="E73" i="8"/>
  <c r="F73" i="8"/>
  <c r="H74" i="8"/>
  <c r="G75" i="1" s="1"/>
  <c r="C75" i="8"/>
  <c r="D75" i="8"/>
  <c r="E75" i="8"/>
  <c r="F75" i="8"/>
  <c r="H76" i="8"/>
  <c r="C77" i="8"/>
  <c r="D77" i="8"/>
  <c r="E77" i="8"/>
  <c r="F77" i="8"/>
  <c r="C79" i="8"/>
  <c r="D79" i="8"/>
  <c r="E79" i="8"/>
  <c r="F79" i="8"/>
  <c r="H80" i="8"/>
  <c r="G81" i="1" s="1"/>
  <c r="C81" i="8"/>
  <c r="D81" i="8"/>
  <c r="E81" i="8"/>
  <c r="F81" i="8"/>
  <c r="H82" i="8"/>
  <c r="C84" i="8"/>
  <c r="H84" i="8" s="1"/>
  <c r="G85" i="1" s="1"/>
  <c r="D84" i="8"/>
  <c r="E84" i="8"/>
  <c r="F84" i="8"/>
  <c r="H85" i="8"/>
  <c r="G86" i="1" s="1"/>
  <c r="F87" i="8"/>
  <c r="C87" i="8"/>
  <c r="D87" i="8"/>
  <c r="H87" i="8" s="1"/>
  <c r="E87" i="8"/>
  <c r="H88" i="8"/>
  <c r="H4" i="8"/>
  <c r="G5" i="1" s="1"/>
  <c r="G87" i="8"/>
  <c r="G84" i="8"/>
  <c r="G81" i="8"/>
  <c r="G79" i="8"/>
  <c r="G77" i="8"/>
  <c r="G75" i="8"/>
  <c r="G73" i="8"/>
  <c r="G71" i="8"/>
  <c r="G68" i="8"/>
  <c r="G65" i="8"/>
  <c r="G63" i="8"/>
  <c r="G61" i="8"/>
  <c r="G59" i="8"/>
  <c r="G57" i="8"/>
  <c r="G54" i="8"/>
  <c r="G51" i="8"/>
  <c r="G49" i="8"/>
  <c r="G46" i="8"/>
  <c r="G44" i="8"/>
  <c r="G42" i="8"/>
  <c r="G39" i="8"/>
  <c r="G37" i="8"/>
  <c r="G34" i="8"/>
  <c r="G32" i="8"/>
  <c r="G30" i="8"/>
  <c r="G28" i="8"/>
  <c r="G26" i="8"/>
  <c r="G24" i="8"/>
  <c r="G22" i="8"/>
  <c r="G20" i="8"/>
  <c r="G18" i="8"/>
  <c r="G16" i="8"/>
  <c r="G14" i="8"/>
  <c r="G12" i="8"/>
  <c r="G10" i="8"/>
  <c r="G8" i="8"/>
  <c r="G6" i="8"/>
  <c r="C87" i="11"/>
  <c r="D87" i="11"/>
  <c r="E87" i="11"/>
  <c r="F87" i="11"/>
  <c r="G87" i="11"/>
  <c r="C84" i="11"/>
  <c r="D84" i="11"/>
  <c r="E84" i="11"/>
  <c r="H84" i="11" s="1"/>
  <c r="D85" i="1" s="1"/>
  <c r="F84" i="11"/>
  <c r="G84" i="11"/>
  <c r="C81" i="11"/>
  <c r="D81" i="11"/>
  <c r="E81" i="11"/>
  <c r="F81" i="11"/>
  <c r="G81" i="11"/>
  <c r="C79" i="11"/>
  <c r="D79" i="11"/>
  <c r="E79" i="11"/>
  <c r="F79" i="11"/>
  <c r="G79" i="11"/>
  <c r="C77" i="11"/>
  <c r="D77" i="11"/>
  <c r="E77" i="11"/>
  <c r="F77" i="11"/>
  <c r="G77" i="11"/>
  <c r="C75" i="11"/>
  <c r="D75" i="11"/>
  <c r="E75" i="11"/>
  <c r="F75" i="11"/>
  <c r="G75" i="11"/>
  <c r="C73" i="11"/>
  <c r="D73" i="11"/>
  <c r="E73" i="11"/>
  <c r="F73" i="11"/>
  <c r="G73" i="11"/>
  <c r="C71" i="11"/>
  <c r="D71" i="11"/>
  <c r="E71" i="11"/>
  <c r="F71" i="11"/>
  <c r="G71" i="11"/>
  <c r="C68" i="11"/>
  <c r="D68" i="11"/>
  <c r="E68" i="11"/>
  <c r="F68" i="11"/>
  <c r="G68" i="11"/>
  <c r="C65" i="11"/>
  <c r="D65" i="11"/>
  <c r="E65" i="11"/>
  <c r="F65" i="11"/>
  <c r="G65" i="11"/>
  <c r="C63" i="11"/>
  <c r="D63" i="11"/>
  <c r="H63" i="11" s="1"/>
  <c r="E63" i="11"/>
  <c r="F63" i="11"/>
  <c r="G63" i="11"/>
  <c r="C61" i="11"/>
  <c r="D61" i="11"/>
  <c r="E61" i="11"/>
  <c r="F61" i="11"/>
  <c r="G61" i="11"/>
  <c r="C59" i="11"/>
  <c r="D59" i="11"/>
  <c r="E59" i="11"/>
  <c r="F59" i="11"/>
  <c r="G59" i="11"/>
  <c r="C57" i="11"/>
  <c r="D57" i="11"/>
  <c r="E57" i="11"/>
  <c r="F57" i="11"/>
  <c r="G57" i="11"/>
  <c r="C54" i="11"/>
  <c r="D54" i="11"/>
  <c r="E54" i="11"/>
  <c r="F54" i="11"/>
  <c r="G54" i="11"/>
  <c r="C51" i="11"/>
  <c r="D51" i="11"/>
  <c r="E51" i="11"/>
  <c r="F51" i="11"/>
  <c r="G51" i="11"/>
  <c r="C49" i="11"/>
  <c r="D49" i="11"/>
  <c r="E49" i="11"/>
  <c r="F49" i="11"/>
  <c r="G49" i="11"/>
  <c r="C46" i="11"/>
  <c r="D46" i="11"/>
  <c r="E46" i="11"/>
  <c r="F46" i="11"/>
  <c r="G46" i="11"/>
  <c r="C44" i="11"/>
  <c r="D44" i="11"/>
  <c r="H44" i="11" s="1"/>
  <c r="D45" i="1" s="1"/>
  <c r="E44" i="11"/>
  <c r="F44" i="11"/>
  <c r="G44" i="11"/>
  <c r="C42" i="11"/>
  <c r="D42" i="11"/>
  <c r="E42" i="11"/>
  <c r="F42" i="11"/>
  <c r="G42" i="11"/>
  <c r="C39" i="11"/>
  <c r="D39" i="11"/>
  <c r="E39" i="11"/>
  <c r="F39" i="11"/>
  <c r="G39" i="11"/>
  <c r="C37" i="11"/>
  <c r="D37" i="11"/>
  <c r="E37" i="11"/>
  <c r="F37" i="11"/>
  <c r="G37" i="11"/>
  <c r="C34" i="11"/>
  <c r="D34" i="11"/>
  <c r="E34" i="11"/>
  <c r="F34" i="11"/>
  <c r="G34" i="11"/>
  <c r="C32" i="11"/>
  <c r="H32" i="11" s="1"/>
  <c r="D33" i="1" s="1"/>
  <c r="D32" i="11"/>
  <c r="E32" i="11"/>
  <c r="F32" i="11"/>
  <c r="G32" i="11"/>
  <c r="C30" i="11"/>
  <c r="D30" i="11"/>
  <c r="E30" i="11"/>
  <c r="F30" i="11"/>
  <c r="G30" i="11"/>
  <c r="C28" i="11"/>
  <c r="D28" i="11"/>
  <c r="E28" i="11"/>
  <c r="F28" i="11"/>
  <c r="G28" i="11"/>
  <c r="C26" i="11"/>
  <c r="D26" i="11"/>
  <c r="H26" i="11" s="1"/>
  <c r="D27" i="1" s="1"/>
  <c r="E26" i="11"/>
  <c r="F26" i="11"/>
  <c r="G26" i="11"/>
  <c r="C24" i="11"/>
  <c r="D24" i="11"/>
  <c r="E24" i="11"/>
  <c r="F24" i="11"/>
  <c r="G24" i="11"/>
  <c r="C22" i="11"/>
  <c r="D22" i="11"/>
  <c r="E22" i="11"/>
  <c r="F22" i="11"/>
  <c r="G22" i="11"/>
  <c r="C20" i="11"/>
  <c r="D20" i="11"/>
  <c r="E20" i="11"/>
  <c r="F20" i="11"/>
  <c r="G20" i="11"/>
  <c r="C18" i="11"/>
  <c r="D18" i="11"/>
  <c r="E18" i="11"/>
  <c r="F18" i="11"/>
  <c r="G18" i="11"/>
  <c r="C16" i="11"/>
  <c r="D16" i="11"/>
  <c r="E16" i="11"/>
  <c r="F16" i="11"/>
  <c r="G16" i="11"/>
  <c r="C14" i="11"/>
  <c r="D14" i="11"/>
  <c r="E14" i="11"/>
  <c r="F14" i="11"/>
  <c r="G14" i="11"/>
  <c r="C12" i="11"/>
  <c r="D12" i="11"/>
  <c r="E12" i="11"/>
  <c r="F12" i="11"/>
  <c r="G12" i="11"/>
  <c r="C10" i="11"/>
  <c r="D10" i="11"/>
  <c r="E10" i="11"/>
  <c r="F10" i="11"/>
  <c r="G10" i="11"/>
  <c r="C8" i="11"/>
  <c r="D8" i="11"/>
  <c r="E8" i="11"/>
  <c r="F8" i="11"/>
  <c r="G8" i="11"/>
  <c r="C6" i="11"/>
  <c r="D6" i="11"/>
  <c r="E6" i="11"/>
  <c r="F6" i="11"/>
  <c r="G6" i="11"/>
  <c r="H4" i="11"/>
  <c r="D5" i="1" s="1"/>
  <c r="H45" i="6"/>
  <c r="I46" i="1" s="1"/>
  <c r="C44" i="6"/>
  <c r="D44" i="6"/>
  <c r="E44" i="6"/>
  <c r="F44" i="6"/>
  <c r="G44" i="6"/>
  <c r="H44" i="6" s="1"/>
  <c r="I45" i="1" s="1"/>
  <c r="M5" i="1"/>
  <c r="L5" i="1"/>
  <c r="H33" i="6"/>
  <c r="C34" i="6"/>
  <c r="D34" i="6"/>
  <c r="E34" i="6"/>
  <c r="F34" i="6"/>
  <c r="G34" i="6"/>
  <c r="H35" i="6"/>
  <c r="C32" i="6"/>
  <c r="D32" i="6"/>
  <c r="E32" i="6"/>
  <c r="F32" i="6"/>
  <c r="G32" i="6"/>
  <c r="J5" i="1"/>
  <c r="H88" i="6"/>
  <c r="C87" i="6"/>
  <c r="D87" i="6"/>
  <c r="E87" i="6"/>
  <c r="H87" i="6" s="1"/>
  <c r="F87" i="6"/>
  <c r="H85" i="6"/>
  <c r="I86" i="1" s="1"/>
  <c r="C84" i="6"/>
  <c r="H84" i="6" s="1"/>
  <c r="I85" i="1" s="1"/>
  <c r="D84" i="6"/>
  <c r="E84" i="6"/>
  <c r="F84" i="6"/>
  <c r="G84" i="6"/>
  <c r="H80" i="6"/>
  <c r="I81" i="1" s="1"/>
  <c r="C81" i="6"/>
  <c r="D81" i="6"/>
  <c r="E81" i="6"/>
  <c r="F81" i="6"/>
  <c r="G81" i="6"/>
  <c r="H82" i="6"/>
  <c r="H72" i="6"/>
  <c r="I73" i="1" s="1"/>
  <c r="N73" i="1" s="1"/>
  <c r="C73" i="6"/>
  <c r="D73" i="6"/>
  <c r="E73" i="6"/>
  <c r="F73" i="6"/>
  <c r="G73" i="6"/>
  <c r="H74" i="6"/>
  <c r="I75" i="1" s="1"/>
  <c r="C75" i="6"/>
  <c r="D75" i="6"/>
  <c r="E75" i="6"/>
  <c r="F75" i="6"/>
  <c r="G75" i="6"/>
  <c r="H76" i="6"/>
  <c r="I77" i="1" s="1"/>
  <c r="C77" i="6"/>
  <c r="D77" i="6"/>
  <c r="H77" i="6" s="1"/>
  <c r="I78" i="1" s="1"/>
  <c r="E77" i="6"/>
  <c r="F77" i="6"/>
  <c r="G77" i="6"/>
  <c r="H78" i="6"/>
  <c r="I79" i="1" s="1"/>
  <c r="C79" i="6"/>
  <c r="D79" i="6"/>
  <c r="E79" i="6"/>
  <c r="F79" i="6"/>
  <c r="G79" i="6"/>
  <c r="C71" i="6"/>
  <c r="H71" i="6" s="1"/>
  <c r="I72" i="1" s="1"/>
  <c r="D71" i="6"/>
  <c r="E71" i="6"/>
  <c r="F71" i="6"/>
  <c r="G71" i="6"/>
  <c r="H69" i="6"/>
  <c r="I70" i="1" s="1"/>
  <c r="C68" i="6"/>
  <c r="D68" i="6"/>
  <c r="E68" i="6"/>
  <c r="F68" i="6"/>
  <c r="G68" i="6"/>
  <c r="H64" i="6"/>
  <c r="C65" i="6"/>
  <c r="D65" i="6"/>
  <c r="E65" i="6"/>
  <c r="F65" i="6"/>
  <c r="G65" i="6"/>
  <c r="H66" i="6"/>
  <c r="I67" i="1"/>
  <c r="H58" i="6"/>
  <c r="I59" i="1" s="1"/>
  <c r="C59" i="6"/>
  <c r="D59" i="6"/>
  <c r="E59" i="6"/>
  <c r="F59" i="6"/>
  <c r="G59" i="6"/>
  <c r="H60" i="6"/>
  <c r="I61" i="1"/>
  <c r="C61" i="6"/>
  <c r="H61" i="6" s="1"/>
  <c r="I62" i="1" s="1"/>
  <c r="D61" i="6"/>
  <c r="E61" i="6"/>
  <c r="F61" i="6"/>
  <c r="G61" i="6"/>
  <c r="H62" i="6"/>
  <c r="I63" i="1" s="1"/>
  <c r="C63" i="6"/>
  <c r="D63" i="6"/>
  <c r="E63" i="6"/>
  <c r="F63" i="6"/>
  <c r="G63" i="6"/>
  <c r="C57" i="6"/>
  <c r="D57" i="6"/>
  <c r="E57" i="6"/>
  <c r="F57" i="6"/>
  <c r="G57" i="6"/>
  <c r="H55" i="6"/>
  <c r="I56" i="1" s="1"/>
  <c r="C54" i="6"/>
  <c r="D54" i="6"/>
  <c r="E54" i="6"/>
  <c r="F54" i="6"/>
  <c r="G54" i="6"/>
  <c r="H50" i="6"/>
  <c r="I51" i="1"/>
  <c r="C51" i="6"/>
  <c r="D51" i="6"/>
  <c r="E51" i="6"/>
  <c r="F51" i="6"/>
  <c r="G51" i="6"/>
  <c r="H52" i="6"/>
  <c r="C49" i="6"/>
  <c r="D49" i="6"/>
  <c r="E49" i="6"/>
  <c r="F49" i="6"/>
  <c r="G49" i="6"/>
  <c r="H47" i="6"/>
  <c r="I48" i="1" s="1"/>
  <c r="C46" i="6"/>
  <c r="D46" i="6"/>
  <c r="E46" i="6"/>
  <c r="F46" i="6"/>
  <c r="G46" i="6"/>
  <c r="H46" i="6" s="1"/>
  <c r="I47" i="1" s="1"/>
  <c r="H43" i="6"/>
  <c r="I44" i="1" s="1"/>
  <c r="C42" i="6"/>
  <c r="D42" i="6"/>
  <c r="H42" i="6"/>
  <c r="I43" i="1" s="1"/>
  <c r="E42" i="6"/>
  <c r="F42" i="6"/>
  <c r="G42" i="6"/>
  <c r="H38" i="6"/>
  <c r="I39" i="1" s="1"/>
  <c r="C39" i="6"/>
  <c r="H39" i="6" s="1"/>
  <c r="I40" i="1" s="1"/>
  <c r="D39" i="6"/>
  <c r="E39" i="6"/>
  <c r="F39" i="6"/>
  <c r="G39" i="6"/>
  <c r="H40" i="6"/>
  <c r="I41" i="1"/>
  <c r="C37" i="6"/>
  <c r="D37" i="6"/>
  <c r="E37" i="6"/>
  <c r="F37" i="6"/>
  <c r="G37" i="6"/>
  <c r="H27" i="6"/>
  <c r="I28" i="1" s="1"/>
  <c r="C28" i="6"/>
  <c r="D28" i="6"/>
  <c r="E28" i="6"/>
  <c r="F28" i="6"/>
  <c r="G28" i="6"/>
  <c r="H29" i="6"/>
  <c r="C30" i="6"/>
  <c r="D30" i="6"/>
  <c r="E30" i="6"/>
  <c r="F30" i="6"/>
  <c r="G30" i="6"/>
  <c r="H31" i="6"/>
  <c r="I32" i="1"/>
  <c r="C26" i="6"/>
  <c r="D26" i="6"/>
  <c r="E26" i="6"/>
  <c r="F26" i="6"/>
  <c r="G26" i="6"/>
  <c r="H25" i="6"/>
  <c r="I26" i="1" s="1"/>
  <c r="H7" i="6"/>
  <c r="I8" i="1"/>
  <c r="C8" i="6"/>
  <c r="H8" i="6" s="1"/>
  <c r="H9" i="6"/>
  <c r="C10" i="6"/>
  <c r="D10" i="6"/>
  <c r="E10" i="6"/>
  <c r="F10" i="6"/>
  <c r="G10" i="6"/>
  <c r="H11" i="6"/>
  <c r="I12" i="1"/>
  <c r="C12" i="6"/>
  <c r="H12" i="6" s="1"/>
  <c r="H13" i="6"/>
  <c r="C14" i="6"/>
  <c r="D14" i="6"/>
  <c r="E14" i="6"/>
  <c r="F14" i="6"/>
  <c r="G14" i="6"/>
  <c r="H15" i="6"/>
  <c r="I16" i="1" s="1"/>
  <c r="C16" i="6"/>
  <c r="D16" i="6"/>
  <c r="E16" i="6"/>
  <c r="F16" i="6"/>
  <c r="G16" i="6"/>
  <c r="H17" i="6"/>
  <c r="I18" i="1"/>
  <c r="C18" i="6"/>
  <c r="D18" i="6"/>
  <c r="E18" i="6"/>
  <c r="F18" i="6"/>
  <c r="G18" i="6"/>
  <c r="H19" i="6"/>
  <c r="C20" i="6"/>
  <c r="D20" i="6"/>
  <c r="E20" i="6"/>
  <c r="F20" i="6"/>
  <c r="G20" i="6"/>
  <c r="H21" i="6"/>
  <c r="C22" i="6"/>
  <c r="D22" i="6"/>
  <c r="E22" i="6"/>
  <c r="F22" i="6"/>
  <c r="G22" i="6"/>
  <c r="H23" i="6"/>
  <c r="I24" i="1"/>
  <c r="C24" i="6"/>
  <c r="D24" i="6"/>
  <c r="E24" i="6"/>
  <c r="F24" i="6"/>
  <c r="G24" i="6"/>
  <c r="C6" i="6"/>
  <c r="D6" i="6"/>
  <c r="E6" i="6"/>
  <c r="F6" i="6"/>
  <c r="G6" i="6"/>
  <c r="H4" i="6"/>
  <c r="I5" i="1"/>
  <c r="H5" i="1"/>
  <c r="F5" i="1"/>
  <c r="C5" i="1"/>
  <c r="G87" i="6"/>
  <c r="H8" i="3"/>
  <c r="H14" i="3"/>
  <c r="M15" i="1" s="1"/>
  <c r="H12" i="3"/>
  <c r="M38" i="1"/>
  <c r="H39" i="3"/>
  <c r="M40" i="1" s="1"/>
  <c r="H49" i="3"/>
  <c r="M50" i="1"/>
  <c r="H32" i="3"/>
  <c r="M11" i="1"/>
  <c r="H42" i="3"/>
  <c r="M43" i="1" s="1"/>
  <c r="H30" i="3"/>
  <c r="M31" i="1" s="1"/>
  <c r="M58" i="1"/>
  <c r="H71" i="3"/>
  <c r="M72" i="1" s="1"/>
  <c r="H34" i="3"/>
  <c r="H73" i="3"/>
  <c r="M74" i="1" s="1"/>
  <c r="H6" i="3"/>
  <c r="M7" i="1"/>
  <c r="N61" i="1"/>
  <c r="H14" i="4"/>
  <c r="K15" i="1" s="1"/>
  <c r="G24" i="5"/>
  <c r="J25" i="1" s="1"/>
  <c r="G71" i="5"/>
  <c r="J72" i="1" s="1"/>
  <c r="H34" i="12"/>
  <c r="C35" i="1" s="1"/>
  <c r="H44" i="12"/>
  <c r="C45" i="1" s="1"/>
  <c r="H54" i="12"/>
  <c r="C55" i="1"/>
  <c r="H63" i="12"/>
  <c r="H73" i="12"/>
  <c r="C74" i="1"/>
  <c r="H81" i="12"/>
  <c r="H18" i="7"/>
  <c r="H22" i="7"/>
  <c r="H23" i="1"/>
  <c r="H14" i="10"/>
  <c r="E15" i="1" s="1"/>
  <c r="H20" i="2"/>
  <c r="H22" i="4"/>
  <c r="K23" i="1" s="1"/>
  <c r="H39" i="4"/>
  <c r="K40" i="1" s="1"/>
  <c r="H59" i="4"/>
  <c r="K60" i="1" s="1"/>
  <c r="H77" i="4"/>
  <c r="K78" i="1" s="1"/>
  <c r="H87" i="4"/>
  <c r="G8" i="5"/>
  <c r="G16" i="5"/>
  <c r="J17" i="1" s="1"/>
  <c r="G28" i="5"/>
  <c r="G57" i="5"/>
  <c r="J58" i="1" s="1"/>
  <c r="G75" i="5"/>
  <c r="J76" i="1"/>
  <c r="G84" i="5"/>
  <c r="J85" i="1" s="1"/>
  <c r="H10" i="12"/>
  <c r="C11" i="1" s="1"/>
  <c r="H22" i="12"/>
  <c r="C23" i="1" s="1"/>
  <c r="H39" i="12"/>
  <c r="C40" i="1" s="1"/>
  <c r="H49" i="12"/>
  <c r="C50" i="1" s="1"/>
  <c r="H68" i="12"/>
  <c r="C69" i="1"/>
  <c r="H77" i="12"/>
  <c r="C78" i="1" s="1"/>
  <c r="H26" i="7"/>
  <c r="H27" i="1" s="1"/>
  <c r="H12" i="2"/>
  <c r="H22" i="2"/>
  <c r="L23" i="1" s="1"/>
  <c r="H30" i="2"/>
  <c r="L31" i="1" s="1"/>
  <c r="H59" i="2"/>
  <c r="L60" i="1" s="1"/>
  <c r="H16" i="2"/>
  <c r="L17" i="1"/>
  <c r="H37" i="10"/>
  <c r="E38" i="1" s="1"/>
  <c r="H44" i="2"/>
  <c r="L45" i="1" s="1"/>
  <c r="H73" i="2"/>
  <c r="L74" i="1" s="1"/>
  <c r="H59" i="9"/>
  <c r="F60" i="1" s="1"/>
  <c r="H68" i="9"/>
  <c r="F69" i="1"/>
  <c r="H71" i="9"/>
  <c r="F72" i="1" s="1"/>
  <c r="H84" i="9"/>
  <c r="F85" i="1" s="1"/>
  <c r="N81" i="1" l="1"/>
  <c r="H46" i="8"/>
  <c r="G47" i="1" s="1"/>
  <c r="H14" i="6"/>
  <c r="I15" i="1" s="1"/>
  <c r="N51" i="1"/>
  <c r="H57" i="6"/>
  <c r="I58" i="1" s="1"/>
  <c r="H14" i="11"/>
  <c r="D15" i="1" s="1"/>
  <c r="H16" i="11"/>
  <c r="D17" i="1" s="1"/>
  <c r="H18" i="11"/>
  <c r="H22" i="11"/>
  <c r="D23" i="1" s="1"/>
  <c r="H81" i="8"/>
  <c r="H61" i="8"/>
  <c r="G62" i="1" s="1"/>
  <c r="H12" i="13"/>
  <c r="H16" i="13"/>
  <c r="B17" i="1" s="1"/>
  <c r="H30" i="13"/>
  <c r="B31" i="1" s="1"/>
  <c r="H32" i="13"/>
  <c r="B33" i="1" s="1"/>
  <c r="H71" i="13"/>
  <c r="B72" i="1" s="1"/>
  <c r="H73" i="13"/>
  <c r="B74" i="1" s="1"/>
  <c r="H75" i="13"/>
  <c r="B76" i="1" s="1"/>
  <c r="H61" i="2"/>
  <c r="L62" i="1" s="1"/>
  <c r="H84" i="3"/>
  <c r="M85" i="1" s="1"/>
  <c r="H87" i="3"/>
  <c r="H24" i="10"/>
  <c r="E25" i="1" s="1"/>
  <c r="J14" i="9"/>
  <c r="N28" i="1"/>
  <c r="H49" i="6"/>
  <c r="I50" i="1" s="1"/>
  <c r="N70" i="1"/>
  <c r="H79" i="6"/>
  <c r="I80" i="1" s="1"/>
  <c r="N77" i="1"/>
  <c r="H6" i="11"/>
  <c r="D7" i="1" s="1"/>
  <c r="H39" i="11"/>
  <c r="D40" i="1" s="1"/>
  <c r="H42" i="11"/>
  <c r="D43" i="1" s="1"/>
  <c r="H79" i="8"/>
  <c r="G80" i="1" s="1"/>
  <c r="H77" i="8"/>
  <c r="G78" i="1" s="1"/>
  <c r="H54" i="8"/>
  <c r="G55" i="1" s="1"/>
  <c r="H51" i="8"/>
  <c r="H49" i="8"/>
  <c r="G50" i="1" s="1"/>
  <c r="H8" i="13"/>
  <c r="H10" i="13"/>
  <c r="B11" i="1" s="1"/>
  <c r="N24" i="1"/>
  <c r="H39" i="13"/>
  <c r="B40" i="1" s="1"/>
  <c r="H44" i="13"/>
  <c r="B45" i="1" s="1"/>
  <c r="H49" i="13"/>
  <c r="B50" i="1" s="1"/>
  <c r="H84" i="13"/>
  <c r="B85" i="1" s="1"/>
  <c r="H51" i="3"/>
  <c r="H54" i="3"/>
  <c r="M55" i="1" s="1"/>
  <c r="H59" i="3"/>
  <c r="M60" i="1" s="1"/>
  <c r="H54" i="4"/>
  <c r="K55" i="1" s="1"/>
  <c r="H71" i="4"/>
  <c r="K72" i="1" s="1"/>
  <c r="H18" i="12"/>
  <c r="H57" i="7"/>
  <c r="H58" i="1" s="1"/>
  <c r="H59" i="7"/>
  <c r="H60" i="1" s="1"/>
  <c r="N44" i="1"/>
  <c r="H28" i="6"/>
  <c r="H54" i="6"/>
  <c r="I55" i="1" s="1"/>
  <c r="H28" i="13"/>
  <c r="H20" i="9"/>
  <c r="H32" i="4"/>
  <c r="H87" i="2"/>
  <c r="J6" i="9"/>
  <c r="H16" i="9"/>
  <c r="F17" i="1" s="1"/>
  <c r="H37" i="9"/>
  <c r="F38" i="1" s="1"/>
  <c r="H42" i="9"/>
  <c r="F43" i="1" s="1"/>
  <c r="H44" i="9"/>
  <c r="F45" i="1" s="1"/>
  <c r="H81" i="9"/>
  <c r="H87" i="9"/>
  <c r="H16" i="3"/>
  <c r="M17" i="1" s="1"/>
  <c r="H18" i="3"/>
  <c r="H20" i="3"/>
  <c r="H22" i="3"/>
  <c r="M23" i="1" s="1"/>
  <c r="H24" i="3"/>
  <c r="M25" i="1" s="1"/>
  <c r="H26" i="3"/>
  <c r="M27" i="1" s="1"/>
  <c r="H46" i="3"/>
  <c r="M47" i="1" s="1"/>
  <c r="H10" i="4"/>
  <c r="K11" i="1" s="1"/>
  <c r="H16" i="4"/>
  <c r="K17" i="1" s="1"/>
  <c r="H30" i="4"/>
  <c r="K31" i="1" s="1"/>
  <c r="G10" i="5"/>
  <c r="J11" i="1" s="1"/>
  <c r="G54" i="5"/>
  <c r="J55" i="1" s="1"/>
  <c r="G59" i="5"/>
  <c r="J60" i="1" s="1"/>
  <c r="H32" i="12"/>
  <c r="C33" i="1" s="1"/>
  <c r="H46" i="12"/>
  <c r="C47" i="1" s="1"/>
  <c r="H84" i="12"/>
  <c r="C85" i="1" s="1"/>
  <c r="H46" i="7"/>
  <c r="H47" i="1" s="1"/>
  <c r="H84" i="10"/>
  <c r="E85" i="1" s="1"/>
  <c r="H87" i="10"/>
  <c r="N8" i="1"/>
  <c r="N67" i="1"/>
  <c r="N59" i="1"/>
  <c r="N75" i="1"/>
  <c r="H16" i="6"/>
  <c r="I17" i="1" s="1"/>
  <c r="H73" i="6"/>
  <c r="I74" i="1" s="1"/>
  <c r="H81" i="6"/>
  <c r="H32" i="6"/>
  <c r="H34" i="6"/>
  <c r="H37" i="11"/>
  <c r="D38" i="1" s="1"/>
  <c r="H54" i="11"/>
  <c r="D55" i="1" s="1"/>
  <c r="H57" i="11"/>
  <c r="D58" i="1" s="1"/>
  <c r="H73" i="11"/>
  <c r="D74" i="1" s="1"/>
  <c r="H44" i="8"/>
  <c r="G45" i="1" s="1"/>
  <c r="H32" i="8"/>
  <c r="H20" i="8"/>
  <c r="H18" i="8"/>
  <c r="H12" i="8"/>
  <c r="N41" i="1"/>
  <c r="H77" i="13"/>
  <c r="B78" i="1" s="1"/>
  <c r="H22" i="9"/>
  <c r="F23" i="1" s="1"/>
  <c r="H46" i="9"/>
  <c r="F47" i="1" s="1"/>
  <c r="H49" i="9"/>
  <c r="F50" i="1" s="1"/>
  <c r="H54" i="9"/>
  <c r="F55" i="1" s="1"/>
  <c r="H61" i="9"/>
  <c r="F62" i="1" s="1"/>
  <c r="H63" i="9"/>
  <c r="H73" i="9"/>
  <c r="F74" i="1" s="1"/>
  <c r="H77" i="9"/>
  <c r="F78" i="1" s="1"/>
  <c r="H79" i="9"/>
  <c r="F80" i="1" s="1"/>
  <c r="H63" i="3"/>
  <c r="H8" i="4"/>
  <c r="H37" i="4"/>
  <c r="K38" i="1" s="1"/>
  <c r="H57" i="4"/>
  <c r="K58" i="1" s="1"/>
  <c r="H65" i="4"/>
  <c r="K66" i="1" s="1"/>
  <c r="H68" i="4"/>
  <c r="K69" i="1" s="1"/>
  <c r="H75" i="4"/>
  <c r="K76" i="1" s="1"/>
  <c r="G6" i="5"/>
  <c r="J7" i="1" s="1"/>
  <c r="H16" i="12"/>
  <c r="C17" i="1" s="1"/>
  <c r="H26" i="12"/>
  <c r="C27" i="1" s="1"/>
  <c r="H30" i="10"/>
  <c r="E31" i="1" s="1"/>
  <c r="H32" i="10"/>
  <c r="E33" i="1" s="1"/>
  <c r="H49" i="11"/>
  <c r="D50" i="1" s="1"/>
  <c r="H68" i="11"/>
  <c r="D69" i="1" s="1"/>
  <c r="H79" i="11"/>
  <c r="D80" i="1" s="1"/>
  <c r="H81" i="11"/>
  <c r="H65" i="8"/>
  <c r="G66" i="1" s="1"/>
  <c r="H30" i="8"/>
  <c r="G31" i="1" s="1"/>
  <c r="N16" i="1"/>
  <c r="H20" i="13"/>
  <c r="H22" i="13"/>
  <c r="B23" i="1" s="1"/>
  <c r="N34" i="1"/>
  <c r="H46" i="13"/>
  <c r="B47" i="1" s="1"/>
  <c r="H54" i="13"/>
  <c r="B55" i="1" s="1"/>
  <c r="H81" i="13"/>
  <c r="H8" i="2"/>
  <c r="H10" i="2"/>
  <c r="L11" i="1" s="1"/>
  <c r="H32" i="2"/>
  <c r="H34" i="2"/>
  <c r="H37" i="2"/>
  <c r="L38" i="1" s="1"/>
  <c r="H39" i="2"/>
  <c r="L40" i="1" s="1"/>
  <c r="H81" i="2"/>
  <c r="H84" i="2"/>
  <c r="L85" i="1" s="1"/>
  <c r="H28" i="9"/>
  <c r="H57" i="9"/>
  <c r="F58" i="1" s="1"/>
  <c r="H12" i="4"/>
  <c r="H61" i="4"/>
  <c r="K62" i="1" s="1"/>
  <c r="H79" i="4"/>
  <c r="K80" i="1" s="1"/>
  <c r="H84" i="4"/>
  <c r="K85" i="1" s="1"/>
  <c r="G22" i="5"/>
  <c r="J23" i="1" s="1"/>
  <c r="G42" i="5"/>
  <c r="J43" i="1" s="1"/>
  <c r="H65" i="12"/>
  <c r="C66" i="1" s="1"/>
  <c r="H16" i="7"/>
  <c r="H17" i="1" s="1"/>
  <c r="H71" i="7"/>
  <c r="H72" i="1" s="1"/>
  <c r="H81" i="7"/>
  <c r="H51" i="7"/>
  <c r="H34" i="7"/>
  <c r="H10" i="10"/>
  <c r="E11" i="1" s="1"/>
  <c r="H12" i="10"/>
  <c r="H16" i="10"/>
  <c r="E17" i="1" s="1"/>
  <c r="H18" i="10"/>
  <c r="H22" i="10"/>
  <c r="E23" i="1" s="1"/>
  <c r="H59" i="10"/>
  <c r="E60" i="1" s="1"/>
  <c r="H61" i="10"/>
  <c r="E62" i="1" s="1"/>
  <c r="H57" i="12"/>
  <c r="C58" i="1" s="1"/>
  <c r="N58" i="1" s="1"/>
  <c r="H87" i="12"/>
  <c r="H8" i="7"/>
  <c r="H24" i="7"/>
  <c r="H25" i="1" s="1"/>
  <c r="H39" i="7"/>
  <c r="H40" i="1" s="1"/>
  <c r="H65" i="7"/>
  <c r="H66" i="1" s="1"/>
  <c r="H87" i="7"/>
  <c r="H8" i="10"/>
  <c r="H20" i="10"/>
  <c r="H44" i="10"/>
  <c r="E45" i="1" s="1"/>
  <c r="H65" i="10"/>
  <c r="E66" i="1" s="1"/>
  <c r="H75" i="10"/>
  <c r="E76" i="1" s="1"/>
  <c r="N63" i="1"/>
  <c r="H6" i="6"/>
  <c r="I7" i="1" s="1"/>
  <c r="H10" i="6"/>
  <c r="I11" i="1" s="1"/>
  <c r="H68" i="6"/>
  <c r="I69" i="1" s="1"/>
  <c r="H10" i="11"/>
  <c r="D11" i="1" s="1"/>
  <c r="N11" i="1" s="1"/>
  <c r="H24" i="11"/>
  <c r="D25" i="1" s="1"/>
  <c r="H30" i="11"/>
  <c r="D31" i="1" s="1"/>
  <c r="H51" i="11"/>
  <c r="H42" i="8"/>
  <c r="G43" i="1" s="1"/>
  <c r="H37" i="8"/>
  <c r="G38" i="1" s="1"/>
  <c r="H28" i="8"/>
  <c r="N12" i="1"/>
  <c r="H18" i="13"/>
  <c r="N26" i="1"/>
  <c r="N32" i="1"/>
  <c r="H22" i="6"/>
  <c r="I23" i="1" s="1"/>
  <c r="H8" i="11"/>
  <c r="H68" i="8"/>
  <c r="G69" i="1" s="1"/>
  <c r="N18" i="1"/>
  <c r="N33" i="1"/>
  <c r="H42" i="13"/>
  <c r="B43" i="1" s="1"/>
  <c r="H24" i="6"/>
  <c r="I25" i="1" s="1"/>
  <c r="H30" i="6"/>
  <c r="I31" i="1" s="1"/>
  <c r="H51" i="6"/>
  <c r="H75" i="6"/>
  <c r="I76" i="1" s="1"/>
  <c r="H28" i="11"/>
  <c r="H46" i="11"/>
  <c r="D47" i="1" s="1"/>
  <c r="H59" i="11"/>
  <c r="D60" i="1" s="1"/>
  <c r="N60" i="1" s="1"/>
  <c r="H71" i="11"/>
  <c r="D72" i="1" s="1"/>
  <c r="H75" i="11"/>
  <c r="D76" i="1" s="1"/>
  <c r="H75" i="8"/>
  <c r="H63" i="8"/>
  <c r="H24" i="8"/>
  <c r="G25" i="1" s="1"/>
  <c r="H22" i="8"/>
  <c r="G23" i="1" s="1"/>
  <c r="H6" i="8"/>
  <c r="G7" i="1" s="1"/>
  <c r="H14" i="13"/>
  <c r="B15" i="1" s="1"/>
  <c r="H20" i="6"/>
  <c r="H18" i="6"/>
  <c r="H26" i="6"/>
  <c r="I27" i="1" s="1"/>
  <c r="H37" i="6"/>
  <c r="I38" i="1" s="1"/>
  <c r="H63" i="6"/>
  <c r="H59" i="6"/>
  <c r="I60" i="1" s="1"/>
  <c r="H65" i="6"/>
  <c r="I66" i="1" s="1"/>
  <c r="H12" i="11"/>
  <c r="H20" i="11"/>
  <c r="H34" i="11"/>
  <c r="D35" i="1" s="1"/>
  <c r="N35" i="1" s="1"/>
  <c r="H61" i="11"/>
  <c r="D62" i="1" s="1"/>
  <c r="H65" i="11"/>
  <c r="D66" i="1" s="1"/>
  <c r="H77" i="11"/>
  <c r="D78" i="1" s="1"/>
  <c r="H87" i="11"/>
  <c r="H39" i="8"/>
  <c r="G40" i="1" s="1"/>
  <c r="H16" i="8"/>
  <c r="G17" i="1" s="1"/>
  <c r="N17" i="1" s="1"/>
  <c r="H14" i="8"/>
  <c r="G15" i="1" s="1"/>
  <c r="N39" i="1"/>
  <c r="N48" i="1"/>
  <c r="N85" i="1"/>
  <c r="N86" i="1"/>
  <c r="H32" i="9"/>
  <c r="N56" i="1"/>
  <c r="N79" i="1"/>
  <c r="H79" i="13"/>
  <c r="B80" i="1" s="1"/>
  <c r="H79" i="2"/>
  <c r="L80" i="1" s="1"/>
  <c r="H65" i="3"/>
  <c r="M66" i="1" s="1"/>
  <c r="H46" i="4"/>
  <c r="K47" i="1" s="1"/>
  <c r="N47" i="1" s="1"/>
  <c r="H73" i="4"/>
  <c r="K74" i="1" s="1"/>
  <c r="G18" i="5"/>
  <c r="G44" i="5"/>
  <c r="J45" i="1" s="1"/>
  <c r="H42" i="12"/>
  <c r="C43" i="1" s="1"/>
  <c r="H49" i="7"/>
  <c r="H50" i="1" s="1"/>
  <c r="H6" i="2"/>
  <c r="L7" i="1" s="1"/>
  <c r="H63" i="13"/>
  <c r="H65" i="13"/>
  <c r="B66" i="1" s="1"/>
  <c r="N66" i="1" s="1"/>
  <c r="H42" i="2"/>
  <c r="L43" i="1" s="1"/>
  <c r="H51" i="2"/>
  <c r="H6" i="9"/>
  <c r="F7" i="1" s="1"/>
  <c r="N7" i="1" s="1"/>
  <c r="H18" i="9"/>
  <c r="H39" i="9"/>
  <c r="F40" i="1" s="1"/>
  <c r="H61" i="3"/>
  <c r="M62" i="1" s="1"/>
  <c r="H26" i="4"/>
  <c r="K27" i="1" s="1"/>
  <c r="H42" i="4"/>
  <c r="K43" i="1" s="1"/>
  <c r="H44" i="7"/>
  <c r="H45" i="1" s="1"/>
  <c r="G30" i="5"/>
  <c r="J31" i="1" s="1"/>
  <c r="H54" i="7"/>
  <c r="H55" i="1" s="1"/>
  <c r="H77" i="7"/>
  <c r="H78" i="1" s="1"/>
  <c r="H77" i="10"/>
  <c r="E78" i="1" s="1"/>
  <c r="G14" i="5"/>
  <c r="J15" i="1" s="1"/>
  <c r="G73" i="5"/>
  <c r="J74" i="1" s="1"/>
  <c r="H24" i="12"/>
  <c r="C25" i="1" s="1"/>
  <c r="N25" i="1" s="1"/>
  <c r="H49" i="10"/>
  <c r="E50" i="1" s="1"/>
  <c r="H51" i="10"/>
  <c r="H54" i="10"/>
  <c r="E55" i="1" s="1"/>
  <c r="H81" i="4"/>
  <c r="G63" i="5"/>
  <c r="H14" i="12"/>
  <c r="C15" i="1" s="1"/>
  <c r="H20" i="12"/>
  <c r="H71" i="12"/>
  <c r="C72" i="1" s="1"/>
  <c r="N72" i="1" s="1"/>
  <c r="H79" i="12"/>
  <c r="C80" i="1" s="1"/>
  <c r="H6" i="7"/>
  <c r="H7" i="1" s="1"/>
  <c r="H10" i="7"/>
  <c r="H11" i="1" s="1"/>
  <c r="H28" i="7"/>
  <c r="H73" i="7"/>
  <c r="H74" i="1" s="1"/>
  <c r="H79" i="7"/>
  <c r="H80" i="1" s="1"/>
  <c r="H26" i="10"/>
  <c r="E27" i="1" s="1"/>
  <c r="N27" i="1" s="1"/>
  <c r="N55" i="1" l="1"/>
  <c r="N23" i="1"/>
  <c r="N76" i="1"/>
  <c r="N69" i="1"/>
  <c r="N31" i="1"/>
  <c r="N74" i="1"/>
  <c r="N50" i="1"/>
  <c r="N78" i="1"/>
  <c r="N45" i="1"/>
  <c r="N40" i="1"/>
  <c r="N38" i="1"/>
  <c r="N80" i="1"/>
  <c r="N62" i="1"/>
  <c r="N15" i="1"/>
  <c r="N43" i="1"/>
</calcChain>
</file>

<file path=xl/sharedStrings.xml><?xml version="1.0" encoding="utf-8"?>
<sst xmlns="http://schemas.openxmlformats.org/spreadsheetml/2006/main" count="2102" uniqueCount="162">
  <si>
    <t>หน้า 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</si>
  <si>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</si>
  <si>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</t>
  </si>
  <si>
    <t>หน่วย : บาท/ตัน</t>
  </si>
  <si>
    <t>รายการ</t>
  </si>
  <si>
    <t>มค.</t>
  </si>
  <si>
    <t>กพ.</t>
  </si>
  <si>
    <t>มีค.</t>
  </si>
  <si>
    <t>เมย.</t>
  </si>
  <si>
    <t>พค.</t>
  </si>
  <si>
    <t>มิย.</t>
  </si>
  <si>
    <t>กค.</t>
  </si>
  <si>
    <t>สค.</t>
  </si>
  <si>
    <t>กย.</t>
  </si>
  <si>
    <t>ตค.</t>
  </si>
  <si>
    <t>พย.</t>
  </si>
  <si>
    <t>ธค.</t>
  </si>
  <si>
    <t>เฉลี่ย</t>
  </si>
  <si>
    <t>อัตราแลกเปลี่ยน</t>
  </si>
  <si>
    <t>ข้าวสารเจ้า</t>
  </si>
  <si>
    <t>ข้าวหอมมะลิ 100% ชั้น1 เก่า</t>
  </si>
  <si>
    <t xml:space="preserve">                         (เหรียญ/ตัน)</t>
  </si>
  <si>
    <t>ข้าวหอมมะลิ 100% ชั้น1 ใหม่</t>
  </si>
  <si>
    <t xml:space="preserve">                          (เหรียญ/ตัน)</t>
  </si>
  <si>
    <t>ข้าวหอมมะลิ 100% ชั้น 2 เก่า</t>
  </si>
  <si>
    <t>ข้าวหอมมะลิ 100% ชั้น 2 ใหม่</t>
  </si>
  <si>
    <t>ข้าวสารชนิด 100 % ชั้น 1</t>
  </si>
  <si>
    <t>ข้าวสารชนิด 100 % ชั้น 2</t>
  </si>
  <si>
    <t>ข้าวสารชนิด 100 % ชั้น 3</t>
  </si>
  <si>
    <t>ข้าวสารชนิด 5% เลิศ</t>
  </si>
  <si>
    <t>ข้าวสารชนิด 5 % ธรรมดา</t>
  </si>
  <si>
    <t xml:space="preserve">ข้าวสารชนิด 10 % </t>
  </si>
  <si>
    <t xml:space="preserve">ข้าวสารชนิด 15 % </t>
  </si>
  <si>
    <t xml:space="preserve">ข้าวสารชนิด 20 % </t>
  </si>
  <si>
    <t>ข้าวสารชนิด 25 % เลิศ</t>
  </si>
  <si>
    <t xml:space="preserve">ข้าวสารชนิด 35 % </t>
  </si>
  <si>
    <t xml:space="preserve">ข้าวสารชนิด 45 % </t>
  </si>
  <si>
    <t>ปลายข้าวหอม</t>
  </si>
  <si>
    <t>ปลายข้าวหอมเอวันเลิศพิเศษ</t>
  </si>
  <si>
    <t xml:space="preserve">     -เก่า            (เหรียญ/ตัน)</t>
  </si>
  <si>
    <t xml:space="preserve">     -ใหม่            (เหรียญ/ตัน)</t>
  </si>
  <si>
    <t>ปลายข้าวหอมเอวันเลิศ</t>
  </si>
  <si>
    <t>ปลายข้าวเจ้า</t>
  </si>
  <si>
    <t>ปลายข้าวเอวันเลิศพิเศษ</t>
  </si>
  <si>
    <t>ปลายข้าวเอวันเลิศ</t>
  </si>
  <si>
    <t>ปลายข้าวเอวันพิเศษ</t>
  </si>
  <si>
    <r>
      <t>ข้</t>
    </r>
    <r>
      <rPr>
        <u/>
        <sz val="14"/>
        <rFont val="CordiaUPC"/>
        <family val="2"/>
        <charset val="222"/>
      </rPr>
      <t>าวสารเหนียว</t>
    </r>
  </si>
  <si>
    <t>ข้าวสารเหนียวเมล็ดยาว 10%</t>
  </si>
  <si>
    <t>ข้าวสารเหนียวเมล็ดสั้น 10%</t>
  </si>
  <si>
    <t>ปลายข้าวเหนียว</t>
  </si>
  <si>
    <t>ปลายข้าวเหนียวเอวันพิเศษ</t>
  </si>
  <si>
    <t>ข้าวกล้อง</t>
  </si>
  <si>
    <t>ข้าวกล้อง100 % ชั้น 1</t>
  </si>
  <si>
    <t>ข้าวกล้อง100 % ชั้น 2</t>
  </si>
  <si>
    <t xml:space="preserve">ข้าวกล้อง 5 % </t>
  </si>
  <si>
    <t xml:space="preserve">ข้าวกล้อง10 % </t>
  </si>
  <si>
    <t xml:space="preserve">ข้าวกล้อง15 % </t>
  </si>
  <si>
    <t>ปลายข้าวกล้อง</t>
  </si>
  <si>
    <t>ปลายข้าวกล้องเอวันพิเศษ</t>
  </si>
  <si>
    <t>ข้าวนึ่ง</t>
  </si>
  <si>
    <t>ข้าวนึ่ง ชนิด100%</t>
  </si>
  <si>
    <t>ข้าวนึ่ง ชนิด 5%</t>
  </si>
  <si>
    <t>ข้าวนึ่ง ชนิด 10 %</t>
  </si>
  <si>
    <t>ข้าวนึ่ง ชนิด 15%</t>
  </si>
  <si>
    <t>ข้าวนึ่ง ชนิด 25%</t>
  </si>
  <si>
    <t>ข้าวนึ่ง ชนิด 35%</t>
  </si>
  <si>
    <t>ปลายข้าวนึ่ง</t>
  </si>
  <si>
    <t>ปลายข้าวนึ่งเอวัน</t>
  </si>
  <si>
    <t>ข้าวโพดเลี้ยงสัตว์</t>
  </si>
  <si>
    <t>สัปดาห์</t>
  </si>
  <si>
    <t>เฉลี่ยเดือน</t>
  </si>
  <si>
    <t xml:space="preserve">                             (เหรียญ/ตัน)</t>
  </si>
  <si>
    <r>
      <t>ข้</t>
    </r>
    <r>
      <rPr>
        <u/>
        <sz val="14"/>
        <rFont val="CordiaUPC"/>
        <family val="2"/>
        <charset val="222"/>
      </rPr>
      <t>าวสารเหนืยว</t>
    </r>
  </si>
  <si>
    <t xml:space="preserve"> ราคาธัญพืชส่งออก FOB. ปี 2547</t>
  </si>
  <si>
    <t>ปลายข้าวกล้องเอวันเลิศพิเศษ</t>
  </si>
  <si>
    <t xml:space="preserve">               (เก่า)   (เหรียญ/ตัน)</t>
  </si>
  <si>
    <t xml:space="preserve">              (ใหม่)      (เหรียญ/ตัน)</t>
  </si>
  <si>
    <t xml:space="preserve"> ราคาธัญพืชส่งออก FOB.  มค.ปี 2547</t>
  </si>
  <si>
    <t xml:space="preserve"> ราคาธัญพืชส่งออก FOB.กพ. ปี 2547</t>
  </si>
  <si>
    <t xml:space="preserve"> ราคาธัญพืชส่งออก FOB.มีค.ปี 2547</t>
  </si>
  <si>
    <t xml:space="preserve"> ราคาธัญพืชส่งออก FOB.เมย. ปี 2547</t>
  </si>
  <si>
    <t xml:space="preserve"> ราคาธัญพืชส่งออก FOB. พค.ปี 2547</t>
  </si>
  <si>
    <t xml:space="preserve"> ราคาธัญพืชส่งออก FOB. มิย.ปี 2547</t>
  </si>
  <si>
    <t xml:space="preserve"> ราคาธัญพืชส่งออก FOB. กค.ปี 2547</t>
  </si>
  <si>
    <t xml:space="preserve"> ราคาธัญพืชส่งออก FOB. สค.ปี 2547</t>
  </si>
  <si>
    <t xml:space="preserve"> ราคาธัญพืชส่งออก FOB. กยปี 2547</t>
  </si>
  <si>
    <t xml:space="preserve"> ราคาธัญพืชส่งออก FOB. ตค.ปี 2547</t>
  </si>
  <si>
    <t xml:space="preserve"> ราคาธัญพืชส่งออก FOB. พย. ปี 2547</t>
  </si>
  <si>
    <t xml:space="preserve"> ราคาธัญพืชส่งออก FOB. ธค.ปี 2547</t>
  </si>
  <si>
    <t>-</t>
  </si>
  <si>
    <t>RHXB00AO</t>
  </si>
  <si>
    <t>RHXS00AO</t>
  </si>
  <si>
    <t>RHXB00AN</t>
  </si>
  <si>
    <t>RHXS00AN</t>
  </si>
  <si>
    <t>RHXB00BO</t>
  </si>
  <si>
    <t>RHXS00BO</t>
  </si>
  <si>
    <t>RHXB00BN</t>
  </si>
  <si>
    <t>RHXS00BN</t>
  </si>
  <si>
    <t>RWXB00AU</t>
  </si>
  <si>
    <t>RWXS00AU</t>
  </si>
  <si>
    <t>RWXB00BU</t>
  </si>
  <si>
    <t>RWXS00BU</t>
  </si>
  <si>
    <t>RWXB00CU</t>
  </si>
  <si>
    <t>RWXS00CU</t>
  </si>
  <si>
    <t>RWXB05EU</t>
  </si>
  <si>
    <t>RWXS05EU</t>
  </si>
  <si>
    <t>RWXB05GU</t>
  </si>
  <si>
    <t>RWXS05GU</t>
  </si>
  <si>
    <t>RWXB10GU</t>
  </si>
  <si>
    <t>RWXS10GU</t>
  </si>
  <si>
    <t>RWXB15GU</t>
  </si>
  <si>
    <t>RWXS15GU</t>
  </si>
  <si>
    <t>RWXB20GU</t>
  </si>
  <si>
    <t>RWXS20GU</t>
  </si>
  <si>
    <t>RWXB25EU</t>
  </si>
  <si>
    <t>RWXS25EU</t>
  </si>
  <si>
    <t>RWXB35GU</t>
  </si>
  <si>
    <t>RWXS35GU</t>
  </si>
  <si>
    <t>RWXB45GU</t>
  </si>
  <si>
    <t>RWXS45GU</t>
  </si>
  <si>
    <t>RWXBA1DU</t>
  </si>
  <si>
    <t>RWXSA1DU</t>
  </si>
  <si>
    <t>RWXBA1EU</t>
  </si>
  <si>
    <t>RWXSA1EU</t>
  </si>
  <si>
    <t>RWXBA1FU</t>
  </si>
  <si>
    <t>RWXSA1FU</t>
  </si>
  <si>
    <t>RGXBA1FU</t>
  </si>
  <si>
    <t>RGXSA1FU</t>
  </si>
  <si>
    <t>RBXB00AU</t>
  </si>
  <si>
    <t>RBXS00AU</t>
  </si>
  <si>
    <t>RBXB00BU</t>
  </si>
  <si>
    <t>RBXS00BU</t>
  </si>
  <si>
    <t>RBXB05GU</t>
  </si>
  <si>
    <t>RBXS05GU</t>
  </si>
  <si>
    <t>RBXB10GU</t>
  </si>
  <si>
    <t>RBXS10GU</t>
  </si>
  <si>
    <t>RBXB15GU</t>
  </si>
  <si>
    <t>RBXS15GU</t>
  </si>
  <si>
    <t>RBXBBRFU</t>
  </si>
  <si>
    <t>RBXSBRFU</t>
  </si>
  <si>
    <t>RPXB00GU</t>
  </si>
  <si>
    <t>RPXS00GU</t>
  </si>
  <si>
    <t>RPXB05GU</t>
  </si>
  <si>
    <t>RPXS05GU</t>
  </si>
  <si>
    <t>RPXB10GU</t>
  </si>
  <si>
    <t>RPXS10GU</t>
  </si>
  <si>
    <t>RPXB15GU</t>
  </si>
  <si>
    <t>RPXS15GU</t>
  </si>
  <si>
    <t>RPXB25GU</t>
  </si>
  <si>
    <t>RPXS25GU</t>
  </si>
  <si>
    <t>RPXB35GU</t>
  </si>
  <si>
    <t>RPXS35GU</t>
  </si>
  <si>
    <t>RPXBA1GU</t>
  </si>
  <si>
    <t>RPXSA1GU</t>
  </si>
  <si>
    <t>RFXBA1DO</t>
  </si>
  <si>
    <t>RFXSA1DO</t>
  </si>
  <si>
    <t>RFXBA1EO</t>
  </si>
  <si>
    <t>RFXSA1EO</t>
  </si>
  <si>
    <t>RGXB10LU</t>
  </si>
  <si>
    <t>RGXS10LU</t>
  </si>
  <si>
    <t>RGXB10SU</t>
  </si>
  <si>
    <t>RGXS10SU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</si>
</sst>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000_-;\-* #,##0.0000_-;_-* &quot;-&quot;??_-;_-@_-"/>
    <numFmt numFmtId="165" formatCode="0.0000"/>
    <numFmt numFmtId="166" formatCode="_-* #,##0_-;\-* #,##0_-;_-* &quot;-&quot;??_-;_-@_-"/>
  </numFmts>
  <fonts count="7" x14ac:knownFonts="1">
    <font>
      <sz val="14"/>
      <name val="Cordia New"/>
      <charset val="222"/>
    </font>
    <font>
      <sz val="14"/>
      <name val="Cordia New"/>
      <charset val="222"/>
    </font>
    <font>
      <b/>
      <sz val="20"/>
      <name val="CordiaUPC"/>
      <family val="2"/>
    </font>
    <font>
      <b/>
      <sz val="16"/>
      <name val="CordiaUPC"/>
      <family val="2"/>
      <charset val="222"/>
    </font>
    <font>
      <b/>
      <sz val="14"/>
      <name val="CordiaUPC"/>
      <family val="2"/>
      <charset val="222"/>
    </font>
    <font>
      <u/>
      <sz val="14"/>
      <name val="CordiaUPC"/>
      <family val="2"/>
      <charset val="222"/>
    </font>
    <font>
      <sz val="14"/>
      <name val="Cordia New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3">
    <xf numFmtId="0" fontId="0" fillId="0" borderId="0" xfId="0"/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/>
    <xf numFmtId="0" fontId="5" fillId="0" borderId="4" xfId="0" applyFont="1" applyBorder="1"/>
    <xf numFmtId="0" fontId="0" fillId="0" borderId="0" xfId="0" applyBorder="1" applyAlignment="1">
      <alignment horizontal="right"/>
    </xf>
    <xf numFmtId="0" fontId="0" fillId="0" borderId="0" xfId="0" applyBorder="1"/>
    <xf numFmtId="0" fontId="5" fillId="0" borderId="3" xfId="0" applyFon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6" xfId="0" applyBorder="1" applyAlignment="1">
      <alignment horizontal="centerContinuous"/>
    </xf>
    <xf numFmtId="0" fontId="0" fillId="0" borderId="7" xfId="0" applyBorder="1" applyAlignment="1">
      <alignment horizontal="centerContinuous"/>
    </xf>
    <xf numFmtId="0" fontId="0" fillId="0" borderId="2" xfId="0" applyBorder="1" applyAlignment="1">
      <alignment horizontal="centerContinuous"/>
    </xf>
    <xf numFmtId="0" fontId="0" fillId="0" borderId="1" xfId="0" applyBorder="1"/>
    <xf numFmtId="0" fontId="0" fillId="0" borderId="1" xfId="0" applyBorder="1" applyAlignment="1">
      <alignment horizontal="right"/>
    </xf>
    <xf numFmtId="165" fontId="0" fillId="0" borderId="1" xfId="0" applyNumberFormat="1" applyBorder="1" applyAlignment="1">
      <alignment horizontal="right"/>
    </xf>
    <xf numFmtId="0" fontId="5" fillId="0" borderId="8" xfId="0" applyFont="1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centerContinuous"/>
    </xf>
    <xf numFmtId="0" fontId="5" fillId="0" borderId="1" xfId="0" applyFont="1" applyBorder="1"/>
    <xf numFmtId="0" fontId="0" fillId="0" borderId="4" xfId="0" applyBorder="1" applyAlignment="1">
      <alignment horizontal="right"/>
    </xf>
    <xf numFmtId="3" fontId="0" fillId="0" borderId="1" xfId="0" applyNumberFormat="1" applyBorder="1"/>
    <xf numFmtId="3" fontId="0" fillId="0" borderId="1" xfId="0" applyNumberFormat="1" applyBorder="1" applyAlignment="1">
      <alignment horizontal="right"/>
    </xf>
    <xf numFmtId="3" fontId="0" fillId="0" borderId="1" xfId="1" applyNumberFormat="1" applyFont="1" applyBorder="1"/>
    <xf numFmtId="3" fontId="0" fillId="0" borderId="1" xfId="1" applyNumberFormat="1" applyFont="1" applyBorder="1" applyAlignment="1">
      <alignment horizontal="right"/>
    </xf>
    <xf numFmtId="3" fontId="0" fillId="0" borderId="9" xfId="0" applyNumberFormat="1" applyBorder="1"/>
    <xf numFmtId="3" fontId="0" fillId="0" borderId="5" xfId="0" applyNumberFormat="1" applyBorder="1"/>
    <xf numFmtId="3" fontId="0" fillId="0" borderId="5" xfId="0" applyNumberFormat="1" applyBorder="1" applyAlignment="1">
      <alignment horizontal="right"/>
    </xf>
    <xf numFmtId="3" fontId="0" fillId="0" borderId="10" xfId="0" applyNumberFormat="1" applyBorder="1"/>
    <xf numFmtId="3" fontId="0" fillId="0" borderId="8" xfId="0" applyNumberFormat="1" applyBorder="1"/>
    <xf numFmtId="3" fontId="0" fillId="0" borderId="8" xfId="0" applyNumberFormat="1" applyBorder="1" applyAlignment="1">
      <alignment horizontal="right"/>
    </xf>
    <xf numFmtId="3" fontId="0" fillId="0" borderId="0" xfId="0" applyNumberFormat="1" applyBorder="1"/>
    <xf numFmtId="3" fontId="0" fillId="0" borderId="3" xfId="0" applyNumberFormat="1" applyBorder="1"/>
    <xf numFmtId="3" fontId="0" fillId="0" borderId="3" xfId="0" applyNumberFormat="1" applyBorder="1" applyAlignment="1">
      <alignment horizontal="right"/>
    </xf>
    <xf numFmtId="3" fontId="0" fillId="0" borderId="0" xfId="0" applyNumberFormat="1"/>
    <xf numFmtId="165" fontId="0" fillId="0" borderId="1" xfId="1" applyNumberFormat="1" applyFont="1" applyBorder="1" applyAlignment="1">
      <alignment horizontal="right"/>
    </xf>
    <xf numFmtId="3" fontId="0" fillId="0" borderId="7" xfId="0" applyNumberFormat="1" applyBorder="1"/>
    <xf numFmtId="3" fontId="0" fillId="0" borderId="2" xfId="0" applyNumberFormat="1" applyBorder="1" applyAlignment="1">
      <alignment horizontal="right"/>
    </xf>
    <xf numFmtId="3" fontId="0" fillId="0" borderId="4" xfId="0" applyNumberFormat="1" applyBorder="1"/>
    <xf numFmtId="3" fontId="0" fillId="0" borderId="11" xfId="0" applyNumberFormat="1" applyBorder="1"/>
    <xf numFmtId="3" fontId="0" fillId="0" borderId="6" xfId="0" applyNumberFormat="1" applyBorder="1"/>
    <xf numFmtId="0" fontId="6" fillId="0" borderId="3" xfId="0" applyFont="1" applyBorder="1"/>
    <xf numFmtId="166" fontId="6" fillId="0" borderId="0" xfId="1" applyNumberFormat="1" applyFont="1" applyBorder="1" applyAlignment="1">
      <alignment horizontal="right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8" xfId="0" applyFont="1" applyBorder="1" applyAlignment="1">
      <alignment horizontal="right"/>
    </xf>
    <xf numFmtId="164" fontId="6" fillId="0" borderId="12" xfId="1" applyNumberFormat="1" applyFont="1" applyBorder="1" applyAlignment="1">
      <alignment horizontal="right"/>
    </xf>
    <xf numFmtId="164" fontId="6" fillId="0" borderId="0" xfId="1" applyNumberFormat="1" applyFont="1" applyBorder="1" applyAlignment="1">
      <alignment horizontal="right"/>
    </xf>
    <xf numFmtId="165" fontId="6" fillId="0" borderId="8" xfId="0" applyNumberFormat="1" applyFont="1" applyBorder="1" applyAlignment="1">
      <alignment horizontal="right"/>
    </xf>
    <xf numFmtId="164" fontId="6" fillId="0" borderId="13" xfId="1" applyNumberFormat="1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164" fontId="6" fillId="0" borderId="12" xfId="0" applyNumberFormat="1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0" fontId="6" fillId="0" borderId="12" xfId="0" applyFont="1" applyBorder="1" applyAlignment="1">
      <alignment horizontal="right"/>
    </xf>
    <xf numFmtId="164" fontId="6" fillId="0" borderId="3" xfId="1" applyNumberFormat="1" applyFont="1" applyBorder="1" applyAlignment="1">
      <alignment horizontal="right"/>
    </xf>
    <xf numFmtId="0" fontId="6" fillId="0" borderId="4" xfId="0" applyFont="1" applyBorder="1"/>
    <xf numFmtId="166" fontId="6" fillId="0" borderId="3" xfId="1" applyNumberFormat="1" applyFont="1" applyBorder="1" applyAlignment="1">
      <alignment horizontal="right"/>
    </xf>
    <xf numFmtId="166" fontId="6" fillId="0" borderId="12" xfId="1" applyNumberFormat="1" applyFont="1" applyBorder="1" applyAlignment="1">
      <alignment horizontal="right"/>
    </xf>
    <xf numFmtId="166" fontId="6" fillId="0" borderId="4" xfId="1" applyNumberFormat="1" applyFont="1" applyBorder="1" applyAlignment="1">
      <alignment horizontal="right"/>
    </xf>
    <xf numFmtId="166" fontId="6" fillId="0" borderId="12" xfId="0" applyNumberFormat="1" applyFont="1" applyBorder="1" applyAlignment="1">
      <alignment horizontal="right"/>
    </xf>
    <xf numFmtId="166" fontId="6" fillId="0" borderId="0" xfId="1" applyNumberFormat="1" applyFont="1"/>
    <xf numFmtId="166" fontId="6" fillId="0" borderId="0" xfId="1" applyNumberFormat="1" applyFont="1" applyBorder="1"/>
    <xf numFmtId="0" fontId="6" fillId="0" borderId="14" xfId="0" applyFont="1" applyBorder="1"/>
    <xf numFmtId="166" fontId="6" fillId="0" borderId="5" xfId="0" applyNumberFormat="1" applyFont="1" applyBorder="1" applyAlignment="1">
      <alignment horizontal="right"/>
    </xf>
    <xf numFmtId="166" fontId="6" fillId="0" borderId="3" xfId="0" applyNumberFormat="1" applyFont="1" applyBorder="1" applyAlignment="1">
      <alignment horizontal="right"/>
    </xf>
    <xf numFmtId="43" fontId="6" fillId="0" borderId="3" xfId="0" applyNumberFormat="1" applyFont="1" applyBorder="1" applyAlignment="1">
      <alignment horizontal="right"/>
    </xf>
    <xf numFmtId="0" fontId="6" fillId="0" borderId="5" xfId="0" applyFont="1" applyBorder="1"/>
    <xf numFmtId="166" fontId="6" fillId="0" borderId="11" xfId="0" applyNumberFormat="1" applyFont="1" applyBorder="1" applyAlignment="1">
      <alignment horizontal="right"/>
    </xf>
    <xf numFmtId="166" fontId="6" fillId="0" borderId="5" xfId="1" applyNumberFormat="1" applyFont="1" applyBorder="1" applyAlignment="1">
      <alignment horizontal="right"/>
    </xf>
    <xf numFmtId="166" fontId="6" fillId="0" borderId="11" xfId="1" applyNumberFormat="1" applyFont="1" applyBorder="1" applyAlignment="1">
      <alignment horizontal="right"/>
    </xf>
    <xf numFmtId="166" fontId="6" fillId="0" borderId="9" xfId="1" applyNumberFormat="1" applyFont="1" applyBorder="1" applyAlignment="1">
      <alignment horizontal="right"/>
    </xf>
    <xf numFmtId="166" fontId="6" fillId="0" borderId="14" xfId="1" applyNumberFormat="1" applyFont="1" applyBorder="1" applyAlignment="1">
      <alignment horizontal="right"/>
    </xf>
    <xf numFmtId="0" fontId="6" fillId="0" borderId="0" xfId="0" applyFont="1" applyBorder="1"/>
    <xf numFmtId="166" fontId="6" fillId="0" borderId="0" xfId="0" applyNumberFormat="1" applyFont="1" applyBorder="1" applyAlignment="1">
      <alignment horizontal="right"/>
    </xf>
    <xf numFmtId="164" fontId="6" fillId="0" borderId="0" xfId="0" applyNumberFormat="1" applyFont="1"/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06"/>
  <sheetViews>
    <sheetView topLeftCell="A4" workbookViewId="0">
      <selection activeCell="K8" sqref="K8"/>
    </sheetView>
  </sheetViews>
  <sheetFormatPr defaultColWidth="9.125" defaultRowHeight="21" x14ac:dyDescent="0.6"/>
  <cols>
    <col min="1" max="1" width="23" style="49" customWidth="1"/>
    <col min="2" max="2" width="11" style="49" customWidth="1"/>
    <col min="3" max="3" width="10.25" style="49" customWidth="1"/>
    <col min="4" max="4" width="9.25" style="49" customWidth="1"/>
    <col min="5" max="5" width="9.625" style="49" customWidth="1"/>
    <col min="6" max="6" width="10" style="49" customWidth="1"/>
    <col min="7" max="7" width="10.25" style="49" customWidth="1"/>
    <col min="8" max="8" width="10" style="49" customWidth="1"/>
    <col min="9" max="10" width="9.125" style="49"/>
    <col min="11" max="11" width="11" style="49" customWidth="1"/>
    <col min="12" max="12" width="9.125" style="49"/>
    <col min="13" max="13" width="10.75" style="49" customWidth="1"/>
    <col min="14" max="14" width="12.875" style="49" customWidth="1"/>
    <col min="15" max="15" width="11.375" style="49" customWidth="1"/>
    <col min="16" max="16" width="13.75" style="49" customWidth="1"/>
    <col min="17" max="16384" width="9.125" style="49"/>
  </cols>
  <sheetData>
    <row r="1" spans="1:26" ht="28.8" x14ac:dyDescent="0.75">
      <c r="A1" s="1" t="s">
        <v>73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0</v>
      </c>
    </row>
    <row r="2" spans="1:26" x14ac:dyDescent="0.6">
      <c r="A2" s="3" t="s">
        <v>1</v>
      </c>
      <c r="B2" s="4"/>
      <c r="C2" s="4"/>
      <c r="D2" s="4"/>
      <c r="E2" s="4"/>
      <c r="F2" s="4"/>
      <c r="G2" s="4" t="s">
        <v>2</v>
      </c>
      <c r="H2" s="4"/>
      <c r="I2" s="4"/>
      <c r="J2" s="4"/>
      <c r="K2" s="4"/>
      <c r="L2" s="3"/>
      <c r="M2" s="4"/>
      <c r="N2" s="4" t="s">
        <v>3</v>
      </c>
    </row>
    <row r="3" spans="1:26" x14ac:dyDescent="0.6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3"/>
      <c r="M3" s="4"/>
      <c r="N3" s="4"/>
    </row>
    <row r="4" spans="1:26" x14ac:dyDescent="0.6">
      <c r="A4" s="5" t="s">
        <v>4</v>
      </c>
      <c r="B4" s="6" t="s">
        <v>5</v>
      </c>
      <c r="C4" s="6" t="s">
        <v>6</v>
      </c>
      <c r="D4" s="6" t="s">
        <v>7</v>
      </c>
      <c r="E4" s="6" t="s">
        <v>8</v>
      </c>
      <c r="F4" s="6" t="s">
        <v>9</v>
      </c>
      <c r="G4" s="6" t="s">
        <v>10</v>
      </c>
      <c r="H4" s="6" t="s">
        <v>11</v>
      </c>
      <c r="I4" s="6" t="s">
        <v>12</v>
      </c>
      <c r="J4" s="6" t="s">
        <v>13</v>
      </c>
      <c r="K4" s="6" t="s">
        <v>14</v>
      </c>
      <c r="L4" s="5" t="s">
        <v>15</v>
      </c>
      <c r="M4" s="6" t="s">
        <v>16</v>
      </c>
      <c r="N4" s="6" t="s">
        <v>17</v>
      </c>
      <c r="O4" s="50"/>
      <c r="P4" s="51"/>
    </row>
    <row r="5" spans="1:26" x14ac:dyDescent="0.6">
      <c r="A5" s="47" t="s">
        <v>18</v>
      </c>
      <c r="B5" s="52">
        <f>jan!H4</f>
        <v>38.721600000000002</v>
      </c>
      <c r="C5" s="53">
        <f>feb!H4</f>
        <v>38.905175</v>
      </c>
      <c r="D5" s="53">
        <f>mar!H4</f>
        <v>39.22175</v>
      </c>
      <c r="E5" s="53">
        <f>apr!H4</f>
        <v>39.340133333333334</v>
      </c>
      <c r="F5" s="53">
        <f>may!H4</f>
        <v>40.318239999999996</v>
      </c>
      <c r="G5" s="54">
        <f>jun!H4</f>
        <v>40.634325000000004</v>
      </c>
      <c r="H5" s="55">
        <f>jul!H4</f>
        <v>40.893000000000001</v>
      </c>
      <c r="I5" s="53">
        <f>aug!H4</f>
        <v>41.302879999999995</v>
      </c>
      <c r="J5" s="54">
        <f>sep!G4</f>
        <v>41.266550000000002</v>
      </c>
      <c r="K5" s="56">
        <f>oct!H4</f>
        <v>41.129500000000007</v>
      </c>
      <c r="L5" s="57">
        <f>nov!H4</f>
        <v>40.321925</v>
      </c>
      <c r="M5" s="53">
        <f>dec!H4</f>
        <v>39.035074999999999</v>
      </c>
      <c r="N5" s="58">
        <f>AVERAGE(B5:M5)</f>
        <v>40.090846111111112</v>
      </c>
    </row>
    <row r="6" spans="1:26" x14ac:dyDescent="0.6">
      <c r="A6" s="9" t="s">
        <v>19</v>
      </c>
      <c r="B6" s="57"/>
      <c r="C6" s="53"/>
      <c r="D6" s="53"/>
      <c r="E6" s="53"/>
      <c r="F6" s="53"/>
      <c r="G6" s="59"/>
      <c r="H6" s="57"/>
      <c r="I6" s="60"/>
      <c r="J6" s="59"/>
      <c r="K6" s="61"/>
      <c r="L6" s="57"/>
      <c r="M6" s="53"/>
      <c r="N6" s="58"/>
    </row>
    <row r="7" spans="1:26" x14ac:dyDescent="0.6">
      <c r="A7" s="62" t="s">
        <v>20</v>
      </c>
      <c r="B7" s="63">
        <f>jan!$H6</f>
        <v>22168.085074999999</v>
      </c>
      <c r="C7" s="64">
        <f>feb!$H6</f>
        <v>21942.235100000002</v>
      </c>
      <c r="D7" s="64">
        <f>mar!$H6</f>
        <v>22025.524940000003</v>
      </c>
      <c r="E7" s="64">
        <f>apr!$H6</f>
        <v>22068.668133333336</v>
      </c>
      <c r="F7" s="64">
        <f>may!$H6</f>
        <v>21988.1054</v>
      </c>
      <c r="G7" s="48">
        <f>jun!$H6</f>
        <v>19878.605775000004</v>
      </c>
      <c r="H7" s="63">
        <f>jul!$H6</f>
        <v>19004.824324999998</v>
      </c>
      <c r="I7" s="64">
        <f>aug!$H6</f>
        <v>18197.709980000003</v>
      </c>
      <c r="J7" s="48">
        <f>sep!$G6</f>
        <v>17105.112000000001</v>
      </c>
      <c r="K7" s="65">
        <f>oct!$H6</f>
        <v>16708.568049999998</v>
      </c>
      <c r="L7" s="63">
        <f>nov!$H6</f>
        <v>16941.316480000001</v>
      </c>
      <c r="M7" s="63">
        <f>dec!$H6</f>
        <v>16960.453924999998</v>
      </c>
      <c r="N7" s="66">
        <f>AVERAGE(B7:M7)</f>
        <v>19582.434098611116</v>
      </c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</row>
    <row r="8" spans="1:26" x14ac:dyDescent="0.6">
      <c r="A8" s="62" t="s">
        <v>21</v>
      </c>
      <c r="B8" s="63">
        <f>jan!$H7</f>
        <v>572.5</v>
      </c>
      <c r="C8" s="64">
        <f>feb!$H7</f>
        <v>564</v>
      </c>
      <c r="D8" s="64">
        <f>mar!$H7</f>
        <v>561.4</v>
      </c>
      <c r="E8" s="64">
        <f>apr!$H7</f>
        <v>561</v>
      </c>
      <c r="F8" s="64">
        <f>may!$H7</f>
        <v>545.4</v>
      </c>
      <c r="G8" s="48">
        <f>jun!$H7</f>
        <v>489.25</v>
      </c>
      <c r="H8" s="63">
        <f>jul!$H7</f>
        <v>464.5</v>
      </c>
      <c r="I8" s="64">
        <f>aug!$H7</f>
        <v>440.6</v>
      </c>
      <c r="J8" s="48">
        <f>sep!$G7</f>
        <v>414.5</v>
      </c>
      <c r="K8" s="65">
        <f>oct!$H7</f>
        <v>406.25</v>
      </c>
      <c r="L8" s="63">
        <f>nov!$H7</f>
        <v>422.6</v>
      </c>
      <c r="M8" s="63">
        <f>dec!$H7</f>
        <v>434.5</v>
      </c>
      <c r="N8" s="66">
        <f t="shared" ref="N8:N26" si="0">AVERAGE(B8:M8)</f>
        <v>489.70833333333343</v>
      </c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</row>
    <row r="9" spans="1:26" x14ac:dyDescent="0.6">
      <c r="A9" s="62" t="s">
        <v>22</v>
      </c>
      <c r="B9" s="63"/>
      <c r="C9" s="64"/>
      <c r="D9" s="64"/>
      <c r="E9" s="64"/>
      <c r="F9" s="64"/>
      <c r="G9" s="48"/>
      <c r="H9" s="63"/>
      <c r="I9" s="64"/>
      <c r="J9" s="48"/>
      <c r="K9" s="65"/>
      <c r="L9" s="63"/>
      <c r="M9" s="63"/>
      <c r="N9" s="66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</row>
    <row r="10" spans="1:26" x14ac:dyDescent="0.6">
      <c r="A10" s="62" t="s">
        <v>23</v>
      </c>
      <c r="B10" s="63"/>
      <c r="C10" s="64"/>
      <c r="D10" s="64"/>
      <c r="E10" s="64"/>
      <c r="F10" s="64"/>
      <c r="G10" s="48"/>
      <c r="H10" s="63"/>
      <c r="I10" s="64"/>
      <c r="J10" s="48"/>
      <c r="K10" s="65"/>
      <c r="L10" s="63"/>
      <c r="M10" s="63"/>
      <c r="N10" s="66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</row>
    <row r="11" spans="1:26" x14ac:dyDescent="0.6">
      <c r="A11" s="62" t="s">
        <v>24</v>
      </c>
      <c r="B11" s="63">
        <f>jan!$H10</f>
        <v>21664.704275</v>
      </c>
      <c r="C11" s="64">
        <f>feb!$H10</f>
        <v>21533.898574999999</v>
      </c>
      <c r="D11" s="64">
        <f>mar!$H10</f>
        <v>21531.17366</v>
      </c>
      <c r="E11" s="64">
        <f>apr!$H10</f>
        <v>21557.2464</v>
      </c>
      <c r="F11" s="64">
        <f>may!$H10</f>
        <v>21488.249959999997</v>
      </c>
      <c r="G11" s="48">
        <f>jun!$H10</f>
        <v>19370.703025000003</v>
      </c>
      <c r="H11" s="63">
        <f>jul!$H10</f>
        <v>18534.981375000003</v>
      </c>
      <c r="I11" s="64">
        <f>aug!$H10</f>
        <v>17702.075420000001</v>
      </c>
      <c r="J11" s="48">
        <f>sep!$G10</f>
        <v>16609.913399999998</v>
      </c>
      <c r="K11" s="65">
        <f>oct!$H10</f>
        <v>16235.597400000001</v>
      </c>
      <c r="L11" s="63">
        <f>nov!$H10</f>
        <v>16452.498879999999</v>
      </c>
      <c r="M11" s="63">
        <f>dec!$H10</f>
        <v>16462.809874999999</v>
      </c>
      <c r="N11" s="66">
        <f t="shared" si="0"/>
        <v>19095.321020416668</v>
      </c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</row>
    <row r="12" spans="1:26" x14ac:dyDescent="0.6">
      <c r="A12" s="62" t="s">
        <v>21</v>
      </c>
      <c r="B12" s="63">
        <f>jan!$H11</f>
        <v>559.5</v>
      </c>
      <c r="C12" s="64">
        <f>feb!$H11</f>
        <v>553.5</v>
      </c>
      <c r="D12" s="64">
        <f>mar!$H11</f>
        <v>548.79999999999995</v>
      </c>
      <c r="E12" s="64">
        <f>apr!$H11</f>
        <v>548</v>
      </c>
      <c r="F12" s="64">
        <f>may!$H11</f>
        <v>533</v>
      </c>
      <c r="G12" s="48">
        <f>jun!$H11</f>
        <v>476.75</v>
      </c>
      <c r="H12" s="63">
        <f>jul!$H11</f>
        <v>453</v>
      </c>
      <c r="I12" s="64">
        <f>aug!$H11</f>
        <v>428.6</v>
      </c>
      <c r="J12" s="48">
        <f>sep!$G11</f>
        <v>402.5</v>
      </c>
      <c r="K12" s="65">
        <f>oct!$H11</f>
        <v>394.75</v>
      </c>
      <c r="L12" s="63">
        <f>nov!$H11</f>
        <v>410.4</v>
      </c>
      <c r="M12" s="63">
        <f>dec!$H11</f>
        <v>421.75</v>
      </c>
      <c r="N12" s="66">
        <f t="shared" si="0"/>
        <v>477.54583333333335</v>
      </c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</row>
    <row r="13" spans="1:26" x14ac:dyDescent="0.6">
      <c r="A13" s="62" t="s">
        <v>25</v>
      </c>
      <c r="B13" s="63"/>
      <c r="C13" s="64"/>
      <c r="D13" s="64"/>
      <c r="E13" s="64"/>
      <c r="F13" s="64"/>
      <c r="G13" s="48"/>
      <c r="H13" s="63"/>
      <c r="I13" s="64"/>
      <c r="J13" s="48"/>
      <c r="K13" s="65"/>
      <c r="L13" s="63"/>
      <c r="M13" s="63"/>
      <c r="N13" s="66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</row>
    <row r="14" spans="1:26" x14ac:dyDescent="0.6">
      <c r="A14" s="62" t="s">
        <v>21</v>
      </c>
      <c r="B14" s="63"/>
      <c r="C14" s="64"/>
      <c r="D14" s="64"/>
      <c r="E14" s="64"/>
      <c r="F14" s="64"/>
      <c r="G14" s="48"/>
      <c r="H14" s="63"/>
      <c r="I14" s="64"/>
      <c r="J14" s="48"/>
      <c r="K14" s="65"/>
      <c r="L14" s="63"/>
      <c r="M14" s="63"/>
      <c r="N14" s="66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</row>
    <row r="15" spans="1:26" x14ac:dyDescent="0.6">
      <c r="A15" s="62" t="s">
        <v>26</v>
      </c>
      <c r="B15" s="63">
        <f>jan!$H14</f>
        <v>9960.6037749999996</v>
      </c>
      <c r="C15" s="64">
        <f>feb!$H14</f>
        <v>9959.6615999999995</v>
      </c>
      <c r="D15" s="64">
        <f>mar!$H14</f>
        <v>10883.898780000001</v>
      </c>
      <c r="E15" s="64">
        <f>apr!$H14</f>
        <v>11093.344266666667</v>
      </c>
      <c r="F15" s="64">
        <f>may!$H14</f>
        <v>10949.175599999999</v>
      </c>
      <c r="G15" s="48">
        <f>jun!$H14</f>
        <v>10666.058375000001</v>
      </c>
      <c r="H15" s="63">
        <f>jul!$H14</f>
        <v>10443.896825</v>
      </c>
      <c r="I15" s="64">
        <f>aug!$H14</f>
        <v>10904.000320000001</v>
      </c>
      <c r="J15" s="48">
        <f>sep!$G14</f>
        <v>10770.810450000001</v>
      </c>
      <c r="K15" s="65">
        <f>oct!$H14</f>
        <v>11196.985224999999</v>
      </c>
      <c r="L15" s="63">
        <f>nov!$H14</f>
        <v>11616.35706</v>
      </c>
      <c r="M15" s="63">
        <f>dec!$H14</f>
        <v>11875.820874999999</v>
      </c>
      <c r="N15" s="66">
        <f t="shared" si="0"/>
        <v>10860.051095972221</v>
      </c>
      <c r="O15" s="68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</row>
    <row r="16" spans="1:26" x14ac:dyDescent="0.6">
      <c r="A16" s="62" t="s">
        <v>21</v>
      </c>
      <c r="B16" s="63">
        <f>jan!$H15</f>
        <v>257.25</v>
      </c>
      <c r="C16" s="64">
        <f>feb!$H15</f>
        <v>256</v>
      </c>
      <c r="D16" s="64">
        <f>mar!$H15</f>
        <v>277.39999999999998</v>
      </c>
      <c r="E16" s="64">
        <f>apr!$H15</f>
        <v>282</v>
      </c>
      <c r="F16" s="64">
        <f>may!$H15</f>
        <v>271.60000000000002</v>
      </c>
      <c r="G16" s="48">
        <f>jun!$H15</f>
        <v>262.5</v>
      </c>
      <c r="H16" s="63">
        <f>jul!$H15</f>
        <v>255.5</v>
      </c>
      <c r="I16" s="64">
        <f>aug!$H15</f>
        <v>264</v>
      </c>
      <c r="J16" s="48">
        <f>sep!$G15</f>
        <v>261</v>
      </c>
      <c r="K16" s="65">
        <f>oct!$H15</f>
        <v>272.25</v>
      </c>
      <c r="L16" s="63">
        <f>nov!$H15</f>
        <v>289.8</v>
      </c>
      <c r="M16" s="63">
        <f>dec!$H15</f>
        <v>304.25</v>
      </c>
      <c r="N16" s="66">
        <f t="shared" si="0"/>
        <v>271.12916666666666</v>
      </c>
      <c r="O16" s="68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</row>
    <row r="17" spans="1:26" x14ac:dyDescent="0.6">
      <c r="A17" s="62" t="s">
        <v>27</v>
      </c>
      <c r="B17" s="63">
        <f>jan!$H16</f>
        <v>8624.9482749999988</v>
      </c>
      <c r="C17" s="64">
        <f>feb!$H16</f>
        <v>8597.9787500000002</v>
      </c>
      <c r="D17" s="64">
        <f>mar!$H16</f>
        <v>9510.6344799999988</v>
      </c>
      <c r="E17" s="64">
        <f>apr!$H16</f>
        <v>9598.4191999999985</v>
      </c>
      <c r="F17" s="64">
        <f>may!$H16</f>
        <v>9497.8398799999995</v>
      </c>
      <c r="G17" s="48">
        <f>jun!$H16</f>
        <v>9467.5907999999999</v>
      </c>
      <c r="H17" s="63">
        <f>jul!$H16</f>
        <v>9378.7106750000003</v>
      </c>
      <c r="I17" s="64">
        <f>aug!$H16</f>
        <v>10020.112299999999</v>
      </c>
      <c r="J17" s="48">
        <f>sep!$G16</f>
        <v>9873.2999999999993</v>
      </c>
      <c r="K17" s="65">
        <f>oct!$H16</f>
        <v>10312.660899999999</v>
      </c>
      <c r="L17" s="63">
        <f>nov!$H16</f>
        <v>10677.581399999999</v>
      </c>
      <c r="M17" s="63">
        <f>dec!$H16</f>
        <v>11095.0425</v>
      </c>
      <c r="N17" s="66">
        <f t="shared" si="0"/>
        <v>9721.2349299999987</v>
      </c>
      <c r="O17" s="68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</row>
    <row r="18" spans="1:26" x14ac:dyDescent="0.6">
      <c r="A18" s="62" t="s">
        <v>21</v>
      </c>
      <c r="B18" s="63">
        <f>jan!$H17</f>
        <v>222.75</v>
      </c>
      <c r="C18" s="64">
        <f>feb!$H17</f>
        <v>221</v>
      </c>
      <c r="D18" s="64">
        <f>mar!$H17</f>
        <v>242.4</v>
      </c>
      <c r="E18" s="64">
        <f>apr!$H17</f>
        <v>244</v>
      </c>
      <c r="F18" s="64">
        <f>may!$H17</f>
        <v>235.6</v>
      </c>
      <c r="G18" s="48">
        <f>jun!$H17</f>
        <v>233</v>
      </c>
      <c r="H18" s="63">
        <f>jul!$H17</f>
        <v>229.5</v>
      </c>
      <c r="I18" s="64">
        <f>aug!$H17</f>
        <v>242.6</v>
      </c>
      <c r="J18" s="48">
        <f>sep!$G17</f>
        <v>239.25</v>
      </c>
      <c r="K18" s="65">
        <f>oct!$H17</f>
        <v>250.75</v>
      </c>
      <c r="L18" s="63">
        <f>nov!$H17</f>
        <v>266.39999999999998</v>
      </c>
      <c r="M18" s="63">
        <f>dec!$H17</f>
        <v>284.25</v>
      </c>
      <c r="N18" s="66">
        <f t="shared" si="0"/>
        <v>242.625</v>
      </c>
      <c r="O18" s="68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</row>
    <row r="19" spans="1:26" x14ac:dyDescent="0.6">
      <c r="A19" s="62" t="s">
        <v>28</v>
      </c>
      <c r="B19" s="63"/>
      <c r="C19" s="64"/>
      <c r="D19" s="64"/>
      <c r="E19" s="64"/>
      <c r="F19" s="64"/>
      <c r="G19" s="48"/>
      <c r="H19" s="63"/>
      <c r="I19" s="64"/>
      <c r="J19" s="48"/>
      <c r="K19" s="65"/>
      <c r="L19" s="63"/>
      <c r="M19" s="63"/>
      <c r="N19" s="66"/>
      <c r="O19" s="68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</row>
    <row r="20" spans="1:26" x14ac:dyDescent="0.6">
      <c r="A20" s="62" t="s">
        <v>21</v>
      </c>
      <c r="B20" s="63"/>
      <c r="C20" s="64"/>
      <c r="D20" s="64"/>
      <c r="E20" s="64"/>
      <c r="F20" s="64"/>
      <c r="G20" s="48"/>
      <c r="H20" s="63"/>
      <c r="I20" s="64"/>
      <c r="J20" s="48"/>
      <c r="K20" s="65"/>
      <c r="L20" s="63"/>
      <c r="M20" s="63"/>
      <c r="N20" s="66"/>
      <c r="O20" s="68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</row>
    <row r="21" spans="1:26" x14ac:dyDescent="0.6">
      <c r="A21" s="62" t="s">
        <v>29</v>
      </c>
      <c r="B21" s="63"/>
      <c r="C21" s="64"/>
      <c r="D21" s="64"/>
      <c r="E21" s="64"/>
      <c r="F21" s="64"/>
      <c r="G21" s="48"/>
      <c r="H21" s="63"/>
      <c r="I21" s="64"/>
      <c r="J21" s="48"/>
      <c r="K21" s="65"/>
      <c r="L21" s="63"/>
      <c r="M21" s="63"/>
      <c r="N21" s="66"/>
      <c r="O21" s="68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</row>
    <row r="22" spans="1:26" x14ac:dyDescent="0.6">
      <c r="A22" s="62" t="s">
        <v>21</v>
      </c>
      <c r="B22" s="63"/>
      <c r="C22" s="64"/>
      <c r="D22" s="64"/>
      <c r="E22" s="64"/>
      <c r="F22" s="64"/>
      <c r="G22" s="48"/>
      <c r="H22" s="63"/>
      <c r="I22" s="64"/>
      <c r="J22" s="48"/>
      <c r="K22" s="65"/>
      <c r="L22" s="63"/>
      <c r="M22" s="63"/>
      <c r="N22" s="66"/>
      <c r="O22" s="68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</row>
    <row r="23" spans="1:26" x14ac:dyDescent="0.6">
      <c r="A23" s="62" t="s">
        <v>30</v>
      </c>
      <c r="B23" s="63">
        <f>jan!$H22</f>
        <v>8431.3402750000005</v>
      </c>
      <c r="C23" s="64">
        <f>feb!$H22</f>
        <v>8403.4528750000009</v>
      </c>
      <c r="D23" s="64">
        <f>mar!$H22</f>
        <v>9322.3553400000001</v>
      </c>
      <c r="E23" s="64">
        <f>apr!$H22</f>
        <v>9480.3988000000008</v>
      </c>
      <c r="F23" s="64">
        <f>may!$H22</f>
        <v>9376.887200000001</v>
      </c>
      <c r="G23" s="48">
        <f>jun!$H22</f>
        <v>9264.4191749999991</v>
      </c>
      <c r="H23" s="63">
        <f>jul!$H22</f>
        <v>9153.372625</v>
      </c>
      <c r="I23" s="64">
        <f>aug!$H22</f>
        <v>9821.83734</v>
      </c>
      <c r="J23" s="48">
        <f>sep!$G22</f>
        <v>9677.2483500000017</v>
      </c>
      <c r="K23" s="65">
        <f>oct!$H22</f>
        <v>10107.0134</v>
      </c>
      <c r="L23" s="63">
        <f>nov!$H22</f>
        <v>10477.078100000002</v>
      </c>
      <c r="M23" s="63">
        <f>dec!$H22</f>
        <v>10899.867124999999</v>
      </c>
      <c r="N23" s="66">
        <f t="shared" si="0"/>
        <v>9534.6058837500004</v>
      </c>
      <c r="O23" s="68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</row>
    <row r="24" spans="1:26" x14ac:dyDescent="0.6">
      <c r="A24" s="62" t="s">
        <v>21</v>
      </c>
      <c r="B24" s="63">
        <f>jan!$H23</f>
        <v>217.75</v>
      </c>
      <c r="C24" s="64">
        <f>feb!$H23</f>
        <v>216</v>
      </c>
      <c r="D24" s="64">
        <f>mar!$H23</f>
        <v>237.6</v>
      </c>
      <c r="E24" s="64">
        <f>apr!$H23</f>
        <v>241</v>
      </c>
      <c r="F24" s="64">
        <f>may!$H23</f>
        <v>232.6</v>
      </c>
      <c r="G24" s="48">
        <f>jun!$H23</f>
        <v>228</v>
      </c>
      <c r="H24" s="63">
        <f>jul!$H23</f>
        <v>224</v>
      </c>
      <c r="I24" s="64">
        <f>aug!$H23</f>
        <v>237.8</v>
      </c>
      <c r="J24" s="48">
        <f>sep!$G23</f>
        <v>234.5</v>
      </c>
      <c r="K24" s="65">
        <f>oct!$H23</f>
        <v>245.75</v>
      </c>
      <c r="L24" s="63">
        <f>nov!$H23</f>
        <v>261.39999999999998</v>
      </c>
      <c r="M24" s="63">
        <f>dec!$H23</f>
        <v>279.25</v>
      </c>
      <c r="N24" s="66">
        <f t="shared" si="0"/>
        <v>237.97083333333333</v>
      </c>
      <c r="O24" s="68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</row>
    <row r="25" spans="1:26" x14ac:dyDescent="0.6">
      <c r="A25" s="62" t="s">
        <v>31</v>
      </c>
      <c r="B25" s="63">
        <f>jan!$H24</f>
        <v>8315.175475</v>
      </c>
      <c r="C25" s="64">
        <f>feb!$H24</f>
        <v>8296.4994499999993</v>
      </c>
      <c r="D25" s="64">
        <f>mar!$H24</f>
        <v>9236.0442200000016</v>
      </c>
      <c r="E25" s="64">
        <f>apr!$H24</f>
        <v>9388.7361000000001</v>
      </c>
      <c r="F25" s="64">
        <f>may!$H24</f>
        <v>9272.1323599999996</v>
      </c>
      <c r="G25" s="48">
        <f>jun!$H24</f>
        <v>9213.5990500000007</v>
      </c>
      <c r="H25" s="63">
        <f>jul!$H24</f>
        <v>9020.2436500000003</v>
      </c>
      <c r="I25" s="64">
        <f>aug!$H24</f>
        <v>9664.9139200000009</v>
      </c>
      <c r="J25" s="48">
        <f>sep!$G24</f>
        <v>9563.7268499999991</v>
      </c>
      <c r="K25" s="65">
        <f>oct!$H24</f>
        <v>10004.229725000001</v>
      </c>
      <c r="L25" s="63">
        <f>nov!$H24</f>
        <v>10381.098019999999</v>
      </c>
      <c r="M25" s="63">
        <f>dec!$H24</f>
        <v>10802.352975</v>
      </c>
      <c r="N25" s="66">
        <f t="shared" si="0"/>
        <v>9429.8959829166688</v>
      </c>
      <c r="O25" s="68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</row>
    <row r="26" spans="1:26" x14ac:dyDescent="0.6">
      <c r="A26" s="69" t="s">
        <v>21</v>
      </c>
      <c r="B26" s="63">
        <f>jan!$H25</f>
        <v>214.75</v>
      </c>
      <c r="C26" s="64">
        <f>feb!$H25</f>
        <v>213.25</v>
      </c>
      <c r="D26" s="64">
        <f>mar!$H25</f>
        <v>235.4</v>
      </c>
      <c r="E26" s="64">
        <f>apr!$H25</f>
        <v>238.66666666666666</v>
      </c>
      <c r="F26" s="64">
        <f>may!$H25</f>
        <v>230</v>
      </c>
      <c r="G26" s="48">
        <f>jun!$H25</f>
        <v>226.75</v>
      </c>
      <c r="H26" s="63">
        <f>jul!$H25</f>
        <v>220.75</v>
      </c>
      <c r="I26" s="64">
        <f>aug!$H25</f>
        <v>234</v>
      </c>
      <c r="J26" s="48">
        <f>sep!$G25</f>
        <v>231.75</v>
      </c>
      <c r="K26" s="65">
        <f>oct!$H25</f>
        <v>243.25</v>
      </c>
      <c r="L26" s="63">
        <f>nov!$H25</f>
        <v>259</v>
      </c>
      <c r="M26" s="63">
        <f>dec!$H25</f>
        <v>276.75</v>
      </c>
      <c r="N26" s="70">
        <f t="shared" si="0"/>
        <v>235.35972222222222</v>
      </c>
      <c r="O26" s="68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</row>
    <row r="27" spans="1:26" x14ac:dyDescent="0.6">
      <c r="A27" s="47" t="s">
        <v>32</v>
      </c>
      <c r="B27" s="63">
        <f>jan!$H26</f>
        <v>8082.7412250000007</v>
      </c>
      <c r="C27" s="64">
        <f>feb!$H26</f>
        <v>8131.1166499999999</v>
      </c>
      <c r="D27" s="64">
        <f>mar!$H26</f>
        <v>9102.7068199999976</v>
      </c>
      <c r="E27" s="64">
        <f>apr!$H26</f>
        <v>9296.967233333331</v>
      </c>
      <c r="F27" s="64">
        <f>may!$H26</f>
        <v>9223.857320000001</v>
      </c>
      <c r="G27" s="48">
        <f>jun!$H26</f>
        <v>9152.6902250000003</v>
      </c>
      <c r="H27" s="63">
        <f>jul!$H26</f>
        <v>8958.7664499999992</v>
      </c>
      <c r="I27" s="64">
        <f>aug!$H26</f>
        <v>9590.571780000002</v>
      </c>
      <c r="J27" s="48">
        <f>sep!$G26</f>
        <v>9460.5650499999992</v>
      </c>
      <c r="K27" s="65">
        <f>oct!$H26</f>
        <v>9726.619424999999</v>
      </c>
      <c r="L27" s="63">
        <f>nov!$H26</f>
        <v>10108.429399999999</v>
      </c>
      <c r="M27" s="63">
        <f>dec!$H26</f>
        <v>10451.101025</v>
      </c>
      <c r="N27" s="66">
        <f t="shared" ref="N27:N48" si="1">AVERAGE(B27:M27)</f>
        <v>9273.8443836111092</v>
      </c>
      <c r="O27" s="68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</row>
    <row r="28" spans="1:26" x14ac:dyDescent="0.6">
      <c r="A28" s="47" t="s">
        <v>21</v>
      </c>
      <c r="B28" s="63">
        <f>jan!$H27</f>
        <v>208.75</v>
      </c>
      <c r="C28" s="64">
        <f>feb!$H27</f>
        <v>209</v>
      </c>
      <c r="D28" s="64">
        <f>mar!$H27</f>
        <v>232</v>
      </c>
      <c r="E28" s="64">
        <f>apr!$H27</f>
        <v>236.33333333333334</v>
      </c>
      <c r="F28" s="64">
        <f>may!$H27</f>
        <v>228.8</v>
      </c>
      <c r="G28" s="48">
        <f>jun!$H27</f>
        <v>225.25</v>
      </c>
      <c r="H28" s="63">
        <f>jul!$H27</f>
        <v>219.25</v>
      </c>
      <c r="I28" s="64">
        <f>aug!$H27</f>
        <v>232.2</v>
      </c>
      <c r="J28" s="48">
        <f>sep!$G27</f>
        <v>229.25</v>
      </c>
      <c r="K28" s="65">
        <f>oct!$H27</f>
        <v>236.5</v>
      </c>
      <c r="L28" s="63">
        <f>nov!$H27</f>
        <v>252.2</v>
      </c>
      <c r="M28" s="63">
        <f>dec!$H27</f>
        <v>267.75</v>
      </c>
      <c r="N28" s="71">
        <f t="shared" si="1"/>
        <v>231.44027777777777</v>
      </c>
      <c r="O28" s="68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</row>
    <row r="29" spans="1:26" x14ac:dyDescent="0.6">
      <c r="A29" s="47" t="s">
        <v>33</v>
      </c>
      <c r="B29" s="63"/>
      <c r="C29" s="64"/>
      <c r="D29" s="64"/>
      <c r="E29" s="64"/>
      <c r="F29" s="64"/>
      <c r="G29" s="48"/>
      <c r="H29" s="63"/>
      <c r="I29" s="64"/>
      <c r="J29" s="48"/>
      <c r="K29" s="65"/>
      <c r="L29" s="63"/>
      <c r="M29" s="63"/>
      <c r="N29" s="71"/>
      <c r="O29" s="68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</row>
    <row r="30" spans="1:26" x14ac:dyDescent="0.6">
      <c r="A30" s="47" t="s">
        <v>21</v>
      </c>
      <c r="B30" s="63"/>
      <c r="C30" s="64"/>
      <c r="D30" s="64"/>
      <c r="E30" s="64"/>
      <c r="F30" s="64"/>
      <c r="G30" s="48"/>
      <c r="H30" s="63"/>
      <c r="I30" s="64"/>
      <c r="J30" s="48"/>
      <c r="K30" s="65"/>
      <c r="L30" s="63"/>
      <c r="M30" s="63"/>
      <c r="N30" s="71"/>
      <c r="O30" s="68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</row>
    <row r="31" spans="1:26" x14ac:dyDescent="0.6">
      <c r="A31" s="47" t="s">
        <v>34</v>
      </c>
      <c r="B31" s="63">
        <f>jan!$H30</f>
        <v>7676.1958750000003</v>
      </c>
      <c r="C31" s="64">
        <f>feb!$H30</f>
        <v>7800.4120499999999</v>
      </c>
      <c r="D31" s="64">
        <f>mar!$H30</f>
        <v>8843.8644800000002</v>
      </c>
      <c r="E31" s="64">
        <f>apr!$H30</f>
        <v>9074.0150333333331</v>
      </c>
      <c r="F31" s="64">
        <f>may!$H30</f>
        <v>9046.5804400000015</v>
      </c>
      <c r="G31" s="48">
        <f>jun!$H30</f>
        <v>9020.6821999999993</v>
      </c>
      <c r="H31" s="63">
        <f>jul!$H30</f>
        <v>8681.4948750000003</v>
      </c>
      <c r="I31" s="64">
        <f>aug!$H30</f>
        <v>9326.2027800000014</v>
      </c>
      <c r="J31" s="48">
        <f>sep!$G30</f>
        <v>9171.5834000000013</v>
      </c>
      <c r="K31" s="65">
        <f>oct!$H30</f>
        <v>9284.5582749999994</v>
      </c>
      <c r="L31" s="63">
        <f>nov!$H30</f>
        <v>9667.3280399999985</v>
      </c>
      <c r="M31" s="63">
        <f>dec!$H30</f>
        <v>9914.6327000000001</v>
      </c>
      <c r="N31" s="71">
        <f t="shared" si="1"/>
        <v>8958.9625123611131</v>
      </c>
      <c r="O31" s="68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</row>
    <row r="32" spans="1:26" x14ac:dyDescent="0.6">
      <c r="A32" s="47" t="s">
        <v>21</v>
      </c>
      <c r="B32" s="63">
        <f>jan!$H31</f>
        <v>198.25</v>
      </c>
      <c r="C32" s="64">
        <f>feb!$H31</f>
        <v>200.5</v>
      </c>
      <c r="D32" s="64">
        <f>mar!$H31</f>
        <v>225.4</v>
      </c>
      <c r="E32" s="64">
        <f>apr!$H31</f>
        <v>230.66666666666666</v>
      </c>
      <c r="F32" s="64">
        <f>may!$H31</f>
        <v>224.4</v>
      </c>
      <c r="G32" s="48">
        <f>jun!$H31</f>
        <v>222</v>
      </c>
      <c r="H32" s="63">
        <f>jul!$H31</f>
        <v>212.5</v>
      </c>
      <c r="I32" s="64">
        <f>aug!$H31</f>
        <v>225.8</v>
      </c>
      <c r="J32" s="48">
        <f>sep!$G31</f>
        <v>222.25</v>
      </c>
      <c r="K32" s="65">
        <f>oct!$H31</f>
        <v>225.75</v>
      </c>
      <c r="L32" s="63">
        <f>nov!$H31</f>
        <v>241.2</v>
      </c>
      <c r="M32" s="63">
        <f>dec!$H31</f>
        <v>254</v>
      </c>
      <c r="N32" s="71">
        <f t="shared" si="1"/>
        <v>223.55972222222218</v>
      </c>
      <c r="O32" s="68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</row>
    <row r="33" spans="1:26" x14ac:dyDescent="0.6">
      <c r="A33" s="47" t="s">
        <v>35</v>
      </c>
      <c r="B33" s="63">
        <f>jan!$H32</f>
        <v>7472.6796250000007</v>
      </c>
      <c r="C33" s="64">
        <f>feb!$H32</f>
        <v>7644.8333249999996</v>
      </c>
      <c r="D33" s="64">
        <f>mar!$H32</f>
        <v>8694.7871799999994</v>
      </c>
      <c r="E33" s="64">
        <f>apr!$H32</f>
        <v>8916.1341499999999</v>
      </c>
      <c r="F33" s="64"/>
      <c r="G33" s="48"/>
      <c r="H33" s="63"/>
      <c r="I33" s="64"/>
      <c r="J33" s="48"/>
      <c r="K33" s="65"/>
      <c r="L33" s="63"/>
      <c r="M33" s="63"/>
      <c r="N33" s="72">
        <f>SUM(B33:M33)/4</f>
        <v>8182.1085700000003</v>
      </c>
      <c r="O33" s="68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</row>
    <row r="34" spans="1:26" x14ac:dyDescent="0.6">
      <c r="A34" s="47" t="s">
        <v>21</v>
      </c>
      <c r="B34" s="63">
        <f>jan!$H33</f>
        <v>193</v>
      </c>
      <c r="C34" s="64">
        <f>feb!$H33</f>
        <v>196.5</v>
      </c>
      <c r="D34" s="64">
        <f>mar!$H33</f>
        <v>221.6</v>
      </c>
      <c r="E34" s="64">
        <f>apr!$H33</f>
        <v>228</v>
      </c>
      <c r="F34" s="64"/>
      <c r="G34" s="48"/>
      <c r="H34" s="63"/>
      <c r="I34" s="64"/>
      <c r="J34" s="48"/>
      <c r="K34" s="65"/>
      <c r="L34" s="63"/>
      <c r="M34" s="63"/>
      <c r="N34" s="72">
        <f>SUM(B34:M34)/4</f>
        <v>209.77500000000001</v>
      </c>
      <c r="O34" s="68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</row>
    <row r="35" spans="1:26" x14ac:dyDescent="0.6">
      <c r="A35" s="47" t="s">
        <v>36</v>
      </c>
      <c r="B35" s="63">
        <f>jan!$H34</f>
        <v>7404.9848750000001</v>
      </c>
      <c r="C35" s="64">
        <f>feb!$H34</f>
        <v>7586.4671500000004</v>
      </c>
      <c r="D35" s="64">
        <f>mar!$H34</f>
        <v>8639.8534600000003</v>
      </c>
      <c r="E35" s="64">
        <f>apr!$H34</f>
        <v>8857.5539499999995</v>
      </c>
      <c r="F35" s="64"/>
      <c r="G35" s="48"/>
      <c r="H35" s="63"/>
      <c r="I35" s="64"/>
      <c r="J35" s="48"/>
      <c r="K35" s="65"/>
      <c r="L35" s="63"/>
      <c r="M35" s="63"/>
      <c r="N35" s="72">
        <f>SUM(B35:M35)/4</f>
        <v>8122.2148587499996</v>
      </c>
      <c r="O35" s="68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</row>
    <row r="36" spans="1:26" x14ac:dyDescent="0.6">
      <c r="A36" s="47" t="s">
        <v>23</v>
      </c>
      <c r="B36" s="63">
        <f>jan!$H35</f>
        <v>191.25</v>
      </c>
      <c r="C36" s="64">
        <f>feb!$H35</f>
        <v>195</v>
      </c>
      <c r="D36" s="64">
        <f>mar!$H35</f>
        <v>220.2</v>
      </c>
      <c r="E36" s="64">
        <f>apr!$H35</f>
        <v>226.5</v>
      </c>
      <c r="F36" s="64"/>
      <c r="G36" s="48"/>
      <c r="H36" s="63"/>
      <c r="I36" s="64"/>
      <c r="J36" s="48"/>
      <c r="K36" s="65"/>
      <c r="L36" s="63"/>
      <c r="M36" s="63"/>
      <c r="N36" s="72">
        <f>SUM(B36:M36)/4</f>
        <v>208.23750000000001</v>
      </c>
      <c r="O36" s="68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</row>
    <row r="37" spans="1:26" x14ac:dyDescent="0.6">
      <c r="A37" s="12" t="s">
        <v>37</v>
      </c>
      <c r="B37" s="63"/>
      <c r="C37" s="64"/>
      <c r="D37" s="64"/>
      <c r="E37" s="64"/>
      <c r="F37" s="64"/>
      <c r="G37" s="48"/>
      <c r="H37" s="63"/>
      <c r="I37" s="64"/>
      <c r="J37" s="48"/>
      <c r="K37" s="65"/>
      <c r="L37" s="63"/>
      <c r="M37" s="63"/>
      <c r="N37" s="71"/>
      <c r="O37" s="68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</row>
    <row r="38" spans="1:26" x14ac:dyDescent="0.6">
      <c r="A38" s="47" t="s">
        <v>38</v>
      </c>
      <c r="B38" s="63">
        <f>jan!$H37</f>
        <v>14849.75835</v>
      </c>
      <c r="C38" s="64">
        <f>feb!$H37</f>
        <v>14900.618825</v>
      </c>
      <c r="D38" s="64">
        <f>mar!$H37</f>
        <v>14885.056919999999</v>
      </c>
      <c r="E38" s="64">
        <f>apr!$H37</f>
        <v>14922.319633333333</v>
      </c>
      <c r="F38" s="64">
        <f>may!$H37</f>
        <v>14771.217199999999</v>
      </c>
      <c r="G38" s="48">
        <f>jun!$H37</f>
        <v>13774.701125000001</v>
      </c>
      <c r="H38" s="63">
        <f>jul!$H37</f>
        <v>12760.826224999999</v>
      </c>
      <c r="I38" s="64">
        <f>aug!$H37</f>
        <v>11886.681619999999</v>
      </c>
      <c r="J38" s="48">
        <f>sep!$G37</f>
        <v>11245.43275</v>
      </c>
      <c r="K38" s="65">
        <f>oct!$H37</f>
        <v>10076.655825</v>
      </c>
      <c r="L38" s="63">
        <f>nov!$H37</f>
        <v>10252.78162</v>
      </c>
      <c r="M38" s="63">
        <f>dec!$H37</f>
        <v>10578.325475</v>
      </c>
      <c r="N38" s="71">
        <f t="shared" si="1"/>
        <v>12908.697964027777</v>
      </c>
      <c r="O38" s="68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</row>
    <row r="39" spans="1:26" x14ac:dyDescent="0.6">
      <c r="A39" s="47" t="s">
        <v>39</v>
      </c>
      <c r="B39" s="63">
        <f>jan!$H38</f>
        <v>383.5</v>
      </c>
      <c r="C39" s="64">
        <f>feb!$H38</f>
        <v>383</v>
      </c>
      <c r="D39" s="64">
        <f>mar!$H38</f>
        <v>379.4</v>
      </c>
      <c r="E39" s="64">
        <f>apr!$H38</f>
        <v>379.33333333333331</v>
      </c>
      <c r="F39" s="64">
        <f>may!$H38</f>
        <v>366.4</v>
      </c>
      <c r="G39" s="48">
        <f>jun!$H38</f>
        <v>339</v>
      </c>
      <c r="H39" s="63">
        <f>jul!$H38</f>
        <v>312</v>
      </c>
      <c r="I39" s="64">
        <f>aug!$H38</f>
        <v>287.8</v>
      </c>
      <c r="J39" s="48">
        <f>sep!$G38</f>
        <v>272.5</v>
      </c>
      <c r="K39" s="65">
        <f>oct!$H38</f>
        <v>245</v>
      </c>
      <c r="L39" s="63">
        <f>nov!$H38</f>
        <v>255.8</v>
      </c>
      <c r="M39" s="63">
        <f>dec!$H38</f>
        <v>271</v>
      </c>
      <c r="N39" s="71">
        <f t="shared" si="1"/>
        <v>322.89444444444445</v>
      </c>
      <c r="O39" s="68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</row>
    <row r="40" spans="1:26" x14ac:dyDescent="0.6">
      <c r="A40" s="47" t="s">
        <v>41</v>
      </c>
      <c r="B40" s="63">
        <f>jan!$H39</f>
        <v>8769.2929999999997</v>
      </c>
      <c r="C40" s="64">
        <f>feb!$H39</f>
        <v>10144.568600000001</v>
      </c>
      <c r="D40" s="64">
        <f>mar!$H39</f>
        <v>10467.6826</v>
      </c>
      <c r="E40" s="64">
        <f>apr!$H39</f>
        <v>10897.036433333333</v>
      </c>
      <c r="F40" s="64">
        <f>may!$H39</f>
        <v>11441.695040000001</v>
      </c>
      <c r="G40" s="48">
        <f>jun!$H39</f>
        <v>10442.462525000001</v>
      </c>
      <c r="H40" s="63">
        <f>jul!$H39</f>
        <v>9134.6003999999994</v>
      </c>
      <c r="I40" s="64">
        <f>aug!$H39</f>
        <v>10143.4692</v>
      </c>
      <c r="J40" s="48">
        <f>sep!$G39</f>
        <v>9130.3814999999995</v>
      </c>
      <c r="K40" s="65">
        <f>oct!$H39</f>
        <v>8873.6001749999996</v>
      </c>
      <c r="L40" s="63">
        <f>nov!$H39</f>
        <v>9505.5523399999984</v>
      </c>
      <c r="M40" s="63">
        <f>dec!$H39</f>
        <v>9573.1271249999991</v>
      </c>
      <c r="N40" s="71">
        <f t="shared" si="1"/>
        <v>9876.9557448611104</v>
      </c>
      <c r="O40" s="68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</row>
    <row r="41" spans="1:26" x14ac:dyDescent="0.6">
      <c r="A41" s="47" t="s">
        <v>40</v>
      </c>
      <c r="B41" s="63">
        <f>jan!$H40</f>
        <v>226.5</v>
      </c>
      <c r="C41" s="64">
        <f>feb!$H40</f>
        <v>260.75</v>
      </c>
      <c r="D41" s="64">
        <f>mar!$H40</f>
        <v>266.8</v>
      </c>
      <c r="E41" s="64">
        <f>apr!$H40</f>
        <v>277</v>
      </c>
      <c r="F41" s="64">
        <f>may!$H40</f>
        <v>283.8</v>
      </c>
      <c r="G41" s="48">
        <f>jun!$H40</f>
        <v>257</v>
      </c>
      <c r="H41" s="63">
        <f>jul!$H40</f>
        <v>223.75</v>
      </c>
      <c r="I41" s="64">
        <f>aug!$H40</f>
        <v>245.6</v>
      </c>
      <c r="J41" s="48">
        <f>sep!$G40</f>
        <v>221.25</v>
      </c>
      <c r="K41" s="65">
        <f>oct!$H40</f>
        <v>215.75</v>
      </c>
      <c r="L41" s="63">
        <f>nov!$H40</f>
        <v>237.2</v>
      </c>
      <c r="M41" s="63">
        <f>dec!$H40</f>
        <v>245.25</v>
      </c>
      <c r="N41" s="71">
        <f t="shared" si="1"/>
        <v>246.7208333333333</v>
      </c>
      <c r="O41" s="68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</row>
    <row r="42" spans="1:26" x14ac:dyDescent="0.6">
      <c r="A42" s="47"/>
      <c r="B42" s="63"/>
      <c r="C42" s="64"/>
      <c r="D42" s="64"/>
      <c r="E42" s="64"/>
      <c r="F42" s="64"/>
      <c r="G42" s="48"/>
      <c r="H42" s="63"/>
      <c r="I42" s="64"/>
      <c r="J42" s="48"/>
      <c r="K42" s="65"/>
      <c r="L42" s="63"/>
      <c r="M42" s="63"/>
      <c r="N42" s="71"/>
      <c r="O42" s="68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</row>
    <row r="43" spans="1:26" x14ac:dyDescent="0.6">
      <c r="A43" s="47" t="s">
        <v>43</v>
      </c>
      <c r="B43" s="63">
        <f>jan!$H42</f>
        <v>7221.3954249999997</v>
      </c>
      <c r="C43" s="64">
        <f>feb!$H42</f>
        <v>7372.4993000000004</v>
      </c>
      <c r="D43" s="64">
        <f>mar!$H42</f>
        <v>8600.7847999999994</v>
      </c>
      <c r="E43" s="64">
        <f>apr!$H42</f>
        <v>8929.6369333333332</v>
      </c>
      <c r="F43" s="64">
        <f>may!$H42</f>
        <v>8885.3401199999989</v>
      </c>
      <c r="G43" s="48">
        <f>jun!$H42</f>
        <v>8898.7792250000002</v>
      </c>
      <c r="H43" s="63">
        <f>jul!$H42</f>
        <v>8487.7417999999998</v>
      </c>
      <c r="I43" s="64">
        <f>aug!$H42</f>
        <v>9086.6977799999986</v>
      </c>
      <c r="J43" s="48">
        <f>sep!$G42</f>
        <v>8954.9000999999989</v>
      </c>
      <c r="K43" s="65">
        <f>oct!$H42</f>
        <v>8945.2311750000008</v>
      </c>
      <c r="L43" s="63">
        <f>nov!$H42</f>
        <v>9307.8221400000002</v>
      </c>
      <c r="M43" s="63">
        <f>dec!$H42</f>
        <v>8831.6077749999986</v>
      </c>
      <c r="N43" s="71">
        <f t="shared" si="1"/>
        <v>8626.8697144444432</v>
      </c>
      <c r="O43" s="68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</row>
    <row r="44" spans="1:26" x14ac:dyDescent="0.6">
      <c r="A44" s="47" t="s">
        <v>39</v>
      </c>
      <c r="B44" s="63">
        <f>jan!$H43</f>
        <v>186.5</v>
      </c>
      <c r="C44" s="64">
        <f>feb!$H43</f>
        <v>189.5</v>
      </c>
      <c r="D44" s="64">
        <f>mar!$H43</f>
        <v>219.2</v>
      </c>
      <c r="E44" s="64">
        <f>apr!$H43</f>
        <v>227</v>
      </c>
      <c r="F44" s="64">
        <f>may!$H43</f>
        <v>220.4</v>
      </c>
      <c r="G44" s="48">
        <f>jun!$H43</f>
        <v>219</v>
      </c>
      <c r="H44" s="63">
        <f>jul!$H43</f>
        <v>207.75</v>
      </c>
      <c r="I44" s="64">
        <f>aug!$H43</f>
        <v>220</v>
      </c>
      <c r="J44" s="48">
        <f>sep!$G43</f>
        <v>217</v>
      </c>
      <c r="K44" s="65">
        <f>oct!$H43</f>
        <v>217.5</v>
      </c>
      <c r="L44" s="63">
        <f>nov!$H43</f>
        <v>232.2</v>
      </c>
      <c r="M44" s="63">
        <f>dec!$H43</f>
        <v>226.25</v>
      </c>
      <c r="N44" s="71">
        <f t="shared" si="1"/>
        <v>215.19166666666669</v>
      </c>
      <c r="O44" s="68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</row>
    <row r="45" spans="1:26" x14ac:dyDescent="0.6">
      <c r="A45" s="47" t="s">
        <v>44</v>
      </c>
      <c r="B45" s="63">
        <f>jan!$H44</f>
        <v>6804.4557249999998</v>
      </c>
      <c r="C45" s="64">
        <f>feb!$H44</f>
        <v>7129.3459249999996</v>
      </c>
      <c r="D45" s="64">
        <f>mar!$H44</f>
        <v>8184.7983999999997</v>
      </c>
      <c r="E45" s="64">
        <f>apr!$H44</f>
        <v>8431.4842999999983</v>
      </c>
      <c r="F45" s="64">
        <f>may!$H44</f>
        <v>8555.2486800000006</v>
      </c>
      <c r="G45" s="48">
        <f>jun!$H44</f>
        <v>8634.6987749999989</v>
      </c>
      <c r="H45" s="63">
        <f>jul!$H44</f>
        <v>7962.552924999999</v>
      </c>
      <c r="I45" s="64">
        <f>aug!$H44</f>
        <v>8690.1965199999995</v>
      </c>
      <c r="J45" s="48">
        <f>sep!$G44</f>
        <v>8593.6897000000008</v>
      </c>
      <c r="K45" s="65">
        <f>oct!$H44</f>
        <v>8277.0474749999994</v>
      </c>
      <c r="L45" s="63">
        <f>nov!$H44</f>
        <v>8711.9221199999993</v>
      </c>
      <c r="M45" s="63">
        <f>dec!$H44</f>
        <v>8734.0936249999995</v>
      </c>
      <c r="N45" s="72">
        <f>SUM(B45:M45)/11</f>
        <v>8973.5940154545442</v>
      </c>
      <c r="O45" s="68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</row>
    <row r="46" spans="1:26" x14ac:dyDescent="0.6">
      <c r="A46" s="47" t="s">
        <v>40</v>
      </c>
      <c r="B46" s="63">
        <f>jan!$H45</f>
        <v>175.75</v>
      </c>
      <c r="C46" s="64">
        <f>feb!$H45</f>
        <v>183.25</v>
      </c>
      <c r="D46" s="64">
        <f>mar!$H45</f>
        <v>208.6</v>
      </c>
      <c r="E46" s="64">
        <f>apr!$H45</f>
        <v>214.33333333333334</v>
      </c>
      <c r="F46" s="64">
        <f>may!$H45</f>
        <v>212.2</v>
      </c>
      <c r="G46" s="48">
        <f>jun!$H45</f>
        <v>212.5</v>
      </c>
      <c r="H46" s="63">
        <f>jul!$H45</f>
        <v>195</v>
      </c>
      <c r="I46" s="64">
        <f>aug!$H45</f>
        <v>210.4</v>
      </c>
      <c r="J46" s="48">
        <f>sep!$G45</f>
        <v>208.25</v>
      </c>
      <c r="K46" s="65">
        <f>oct!$H45</f>
        <v>201.25</v>
      </c>
      <c r="L46" s="63">
        <f>nov!$H45</f>
        <v>217.4</v>
      </c>
      <c r="M46" s="63">
        <f>dec!$H45</f>
        <v>223.75</v>
      </c>
      <c r="N46" s="72">
        <f>SUM(B46:M46)/11</f>
        <v>223.88030303030303</v>
      </c>
      <c r="O46" s="68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</row>
    <row r="47" spans="1:26" x14ac:dyDescent="0.6">
      <c r="A47" s="47" t="s">
        <v>45</v>
      </c>
      <c r="B47" s="63">
        <f>jan!$H46</f>
        <v>6707.7321499999998</v>
      </c>
      <c r="C47" s="64">
        <f>feb!$H46</f>
        <v>7032.0745750000006</v>
      </c>
      <c r="D47" s="64">
        <f>mar!$H46</f>
        <v>8090.6300999999994</v>
      </c>
      <c r="E47" s="64">
        <f>apr!$H46</f>
        <v>8339.5349333333324</v>
      </c>
      <c r="F47" s="64">
        <f>may!$H46</f>
        <v>8450.4881600000008</v>
      </c>
      <c r="G47" s="48">
        <f>jun!$H46</f>
        <v>8533.1510500000004</v>
      </c>
      <c r="H47" s="63">
        <f>jul!$H46</f>
        <v>7870.5993749999998</v>
      </c>
      <c r="I47" s="64">
        <f>aug!$H46</f>
        <v>8591.06322</v>
      </c>
      <c r="J47" s="48">
        <f>sep!$G46</f>
        <v>8469.89005</v>
      </c>
      <c r="K47" s="65">
        <f>oct!$H46</f>
        <v>8184.555475000001</v>
      </c>
      <c r="L47" s="63">
        <f>nov!$H46</f>
        <v>8591.6201399999991</v>
      </c>
      <c r="M47" s="63">
        <f>dec!$H46</f>
        <v>8509.5807999999997</v>
      </c>
      <c r="N47" s="71">
        <f t="shared" si="1"/>
        <v>8114.2433356944448</v>
      </c>
      <c r="O47" s="68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</row>
    <row r="48" spans="1:26" x14ac:dyDescent="0.6">
      <c r="A48" s="73" t="s">
        <v>21</v>
      </c>
      <c r="B48" s="63">
        <f>jan!$H47</f>
        <v>173.25</v>
      </c>
      <c r="C48" s="64">
        <f>feb!$H47</f>
        <v>180.75</v>
      </c>
      <c r="D48" s="64">
        <f>mar!$H47</f>
        <v>206.2</v>
      </c>
      <c r="E48" s="64">
        <f>apr!$H47</f>
        <v>212</v>
      </c>
      <c r="F48" s="64">
        <f>may!$H47</f>
        <v>209.6</v>
      </c>
      <c r="G48" s="48">
        <f>jun!$H47</f>
        <v>210</v>
      </c>
      <c r="H48" s="63">
        <f>jul!$H47</f>
        <v>192.75</v>
      </c>
      <c r="I48" s="64">
        <f>aug!$H47</f>
        <v>208</v>
      </c>
      <c r="J48" s="48">
        <f>sep!$G47</f>
        <v>205.25</v>
      </c>
      <c r="K48" s="65">
        <f>oct!$H47</f>
        <v>199</v>
      </c>
      <c r="L48" s="63">
        <f>nov!$H47</f>
        <v>214.4</v>
      </c>
      <c r="M48" s="63">
        <f>dec!$H47</f>
        <v>218</v>
      </c>
      <c r="N48" s="70">
        <f t="shared" si="1"/>
        <v>202.43333333333337</v>
      </c>
      <c r="O48" s="68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</row>
    <row r="49" spans="1:26" x14ac:dyDescent="0.6">
      <c r="A49" s="47" t="s">
        <v>46</v>
      </c>
      <c r="B49" s="63"/>
      <c r="C49" s="64"/>
      <c r="D49" s="64"/>
      <c r="E49" s="64"/>
      <c r="F49" s="64"/>
      <c r="G49" s="48"/>
      <c r="H49" s="63"/>
      <c r="I49" s="64"/>
      <c r="J49" s="48"/>
      <c r="K49" s="65"/>
      <c r="L49" s="63"/>
      <c r="M49" s="63"/>
      <c r="N49" s="66"/>
      <c r="O49" s="68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</row>
    <row r="50" spans="1:26" x14ac:dyDescent="0.6">
      <c r="A50" s="47" t="s">
        <v>47</v>
      </c>
      <c r="B50" s="63">
        <f>jan!$H49</f>
        <v>14414.072300000002</v>
      </c>
      <c r="C50" s="64">
        <f>feb!$H49</f>
        <v>14229.622024999999</v>
      </c>
      <c r="D50" s="64">
        <f>mar!$H49</f>
        <v>14139.624220000002</v>
      </c>
      <c r="E50" s="64">
        <f>apr!$H49</f>
        <v>14174.857099999999</v>
      </c>
      <c r="F50" s="64">
        <f>may!$H49</f>
        <v>14093.454439999998</v>
      </c>
      <c r="G50" s="48">
        <f>jun!$H49</f>
        <v>13409.115750000001</v>
      </c>
      <c r="H50" s="63">
        <f>jul!$H49</f>
        <v>13383.005349999999</v>
      </c>
      <c r="I50" s="64">
        <f>aug!$H49</f>
        <v>13233.262559999999</v>
      </c>
      <c r="J50" s="48">
        <f>sep!$G49</f>
        <v>12204.89365</v>
      </c>
      <c r="K50" s="65">
        <f>oct!$H49</f>
        <v>12317.794299999998</v>
      </c>
      <c r="L50" s="63">
        <f>nov!$H49</f>
        <v>12008.627039999999</v>
      </c>
      <c r="M50" s="63">
        <f>dec!$H49</f>
        <v>12569.114300000001</v>
      </c>
      <c r="N50" s="66">
        <f t="shared" ref="N50:N63" si="2">AVERAGE(B50:M50)</f>
        <v>13348.120252916668</v>
      </c>
      <c r="O50" s="68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</row>
    <row r="51" spans="1:26" x14ac:dyDescent="0.6">
      <c r="A51" s="47" t="s">
        <v>21</v>
      </c>
      <c r="B51" s="63">
        <f>jan!$H50</f>
        <v>372.25</v>
      </c>
      <c r="C51" s="64">
        <f>feb!$H50</f>
        <v>365.75</v>
      </c>
      <c r="D51" s="64">
        <f>mar!$H50</f>
        <v>360.4</v>
      </c>
      <c r="E51" s="64">
        <f>apr!$H50</f>
        <v>360.33333333333331</v>
      </c>
      <c r="F51" s="64">
        <f>may!$H50</f>
        <v>349.6</v>
      </c>
      <c r="G51" s="48">
        <f>jun!$H50</f>
        <v>330</v>
      </c>
      <c r="H51" s="63">
        <f>jul!$H50</f>
        <v>327.25</v>
      </c>
      <c r="I51" s="64">
        <f>aug!$H50</f>
        <v>320.39999999999998</v>
      </c>
      <c r="J51" s="48">
        <f>sep!$G50</f>
        <v>295.75</v>
      </c>
      <c r="K51" s="65">
        <f>oct!$H50</f>
        <v>299.5</v>
      </c>
      <c r="L51" s="63">
        <f>nov!$H50</f>
        <v>299.2</v>
      </c>
      <c r="M51" s="63">
        <f>dec!$H50</f>
        <v>322</v>
      </c>
      <c r="N51" s="66">
        <f t="shared" si="2"/>
        <v>333.5361111111111</v>
      </c>
      <c r="O51" s="68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</row>
    <row r="52" spans="1:26" x14ac:dyDescent="0.6">
      <c r="A52" s="47" t="s">
        <v>48</v>
      </c>
      <c r="B52" s="63"/>
      <c r="C52" s="64"/>
      <c r="D52" s="64"/>
      <c r="E52" s="64"/>
      <c r="F52" s="64"/>
      <c r="G52" s="48"/>
      <c r="H52" s="63"/>
      <c r="I52" s="64"/>
      <c r="J52" s="48"/>
      <c r="K52" s="65"/>
      <c r="L52" s="63"/>
      <c r="M52" s="63"/>
      <c r="N52" s="66"/>
      <c r="O52" s="68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</row>
    <row r="53" spans="1:26" x14ac:dyDescent="0.6">
      <c r="A53" s="47" t="s">
        <v>21</v>
      </c>
      <c r="B53" s="63"/>
      <c r="C53" s="64"/>
      <c r="D53" s="64"/>
      <c r="E53" s="64"/>
      <c r="F53" s="64"/>
      <c r="G53" s="48"/>
      <c r="H53" s="63"/>
      <c r="I53" s="64"/>
      <c r="J53" s="48"/>
      <c r="K53" s="65"/>
      <c r="L53" s="63"/>
      <c r="M53" s="63"/>
      <c r="N53" s="66"/>
      <c r="O53" s="68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</row>
    <row r="54" spans="1:26" x14ac:dyDescent="0.6">
      <c r="A54" s="12" t="s">
        <v>49</v>
      </c>
      <c r="B54" s="63"/>
      <c r="C54" s="64"/>
      <c r="D54" s="64"/>
      <c r="E54" s="64"/>
      <c r="F54" s="64"/>
      <c r="G54" s="48"/>
      <c r="H54" s="63"/>
      <c r="I54" s="64"/>
      <c r="J54" s="48"/>
      <c r="K54" s="65"/>
      <c r="L54" s="63"/>
      <c r="M54" s="63"/>
      <c r="N54" s="66"/>
      <c r="O54" s="68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</row>
    <row r="55" spans="1:26" x14ac:dyDescent="0.6">
      <c r="A55" s="47" t="s">
        <v>50</v>
      </c>
      <c r="B55" s="63">
        <f>jan!$H54</f>
        <v>9796.5091250000005</v>
      </c>
      <c r="C55" s="64">
        <f>feb!$H54</f>
        <v>9376.1774999999998</v>
      </c>
      <c r="D55" s="64">
        <f>mar!$H54</f>
        <v>9117.7945600000003</v>
      </c>
      <c r="E55" s="64">
        <f>apr!$H54</f>
        <v>9441.0586666666659</v>
      </c>
      <c r="F55" s="64">
        <f>may!$H54</f>
        <v>9822.2038799999991</v>
      </c>
      <c r="G55" s="48">
        <f>jun!$H54</f>
        <v>9934.9854000000014</v>
      </c>
      <c r="H55" s="63">
        <f>jul!$H54</f>
        <v>9685.6692999999996</v>
      </c>
      <c r="I55" s="64">
        <f>aug!$H54</f>
        <v>9987.1375200000002</v>
      </c>
      <c r="J55" s="48">
        <f>sep!$G54</f>
        <v>9759.6052</v>
      </c>
      <c r="K55" s="65">
        <f>oct!$H54</f>
        <v>9377.4543249999988</v>
      </c>
      <c r="L55" s="63">
        <f>nov!$H54</f>
        <v>9389.2811399999991</v>
      </c>
      <c r="M55" s="63">
        <f>dec!$H54</f>
        <v>9290.2823000000008</v>
      </c>
      <c r="N55" s="66">
        <f t="shared" si="2"/>
        <v>9581.5132430555568</v>
      </c>
      <c r="O55" s="68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</row>
    <row r="56" spans="1:26" x14ac:dyDescent="0.6">
      <c r="A56" s="47" t="s">
        <v>23</v>
      </c>
      <c r="B56" s="63">
        <f>jan!$H55</f>
        <v>253</v>
      </c>
      <c r="C56" s="64">
        <f>feb!$H55</f>
        <v>241</v>
      </c>
      <c r="D56" s="64">
        <f>mar!$H55</f>
        <v>232.4</v>
      </c>
      <c r="E56" s="64">
        <f>apr!$H55</f>
        <v>240</v>
      </c>
      <c r="F56" s="64">
        <f>may!$H55</f>
        <v>243.6</v>
      </c>
      <c r="G56" s="48">
        <f>jun!$H55</f>
        <v>244.5</v>
      </c>
      <c r="H56" s="63">
        <f>jul!$H55</f>
        <v>237</v>
      </c>
      <c r="I56" s="64">
        <f>aug!$H55</f>
        <v>241.8</v>
      </c>
      <c r="J56" s="48">
        <f>sep!$G55</f>
        <v>236.5</v>
      </c>
      <c r="K56" s="65">
        <f>oct!$H55</f>
        <v>228</v>
      </c>
      <c r="L56" s="63">
        <f>nov!$H55</f>
        <v>234.2</v>
      </c>
      <c r="M56" s="63">
        <f>dec!$H55</f>
        <v>238</v>
      </c>
      <c r="N56" s="66">
        <f t="shared" si="2"/>
        <v>239.16666666666666</v>
      </c>
      <c r="O56" s="68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</row>
    <row r="57" spans="1:26" x14ac:dyDescent="0.6">
      <c r="A57" s="12" t="s">
        <v>51</v>
      </c>
      <c r="B57" s="63"/>
      <c r="C57" s="64"/>
      <c r="D57" s="64"/>
      <c r="E57" s="64"/>
      <c r="F57" s="64"/>
      <c r="G57" s="48"/>
      <c r="H57" s="63"/>
      <c r="I57" s="64"/>
      <c r="J57" s="48"/>
      <c r="K57" s="65"/>
      <c r="L57" s="63"/>
      <c r="M57" s="63"/>
      <c r="N57" s="66"/>
      <c r="O57" s="68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</row>
    <row r="58" spans="1:26" x14ac:dyDescent="0.6">
      <c r="A58" s="47" t="s">
        <v>52</v>
      </c>
      <c r="B58" s="63">
        <f>jan!$H57</f>
        <v>8431.3402750000005</v>
      </c>
      <c r="C58" s="64">
        <f>feb!$H57</f>
        <v>8403.4528750000009</v>
      </c>
      <c r="D58" s="64">
        <f>mar!$H57</f>
        <v>9306.6435400000009</v>
      </c>
      <c r="E58" s="64">
        <f>apr!$H57</f>
        <v>9388.7361000000001</v>
      </c>
      <c r="F58" s="64">
        <f>may!$H57</f>
        <v>9272.1323599999996</v>
      </c>
      <c r="G58" s="48">
        <f>jun!$H57</f>
        <v>9101.6677500000005</v>
      </c>
      <c r="H58" s="63">
        <f>jul!$H57</f>
        <v>6873.1740750000008</v>
      </c>
      <c r="I58" s="64">
        <f>aug!$H57</f>
        <v>9549.4065200000005</v>
      </c>
      <c r="J58" s="48">
        <f>sep!$G57</f>
        <v>9728.6712000000007</v>
      </c>
      <c r="K58" s="65">
        <f>oct!$H57</f>
        <v>10199.577075000001</v>
      </c>
      <c r="L58" s="63">
        <f>nov!$H57</f>
        <v>10589.536960000001</v>
      </c>
      <c r="M58" s="63">
        <f>dec!$H57</f>
        <v>11007.256925</v>
      </c>
      <c r="N58" s="66">
        <f t="shared" si="2"/>
        <v>9320.9663045833313</v>
      </c>
      <c r="O58" s="68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</row>
    <row r="59" spans="1:26" x14ac:dyDescent="0.6">
      <c r="A59" s="47" t="s">
        <v>21</v>
      </c>
      <c r="B59" s="63">
        <f>jan!$H58</f>
        <v>217.75</v>
      </c>
      <c r="C59" s="64">
        <f>feb!$H58</f>
        <v>216</v>
      </c>
      <c r="D59" s="64">
        <f>mar!$H58</f>
        <v>237.2</v>
      </c>
      <c r="E59" s="64">
        <f>apr!$H58</f>
        <v>238.66666666666666</v>
      </c>
      <c r="F59" s="64">
        <f>may!$H58</f>
        <v>230</v>
      </c>
      <c r="G59" s="48">
        <f>jun!$H58</f>
        <v>224</v>
      </c>
      <c r="H59" s="63">
        <f>jul!$H58</f>
        <v>225.66666666666666</v>
      </c>
      <c r="I59" s="64">
        <f>aug!$H58</f>
        <v>231.2</v>
      </c>
      <c r="J59" s="48">
        <f>sep!$G58</f>
        <v>235.75</v>
      </c>
      <c r="K59" s="65">
        <f>oct!$H58</f>
        <v>248</v>
      </c>
      <c r="L59" s="63">
        <f>nov!$H58</f>
        <v>264.2</v>
      </c>
      <c r="M59" s="63">
        <f>dec!$H58</f>
        <v>282</v>
      </c>
      <c r="N59" s="66">
        <f t="shared" si="2"/>
        <v>237.53611111111113</v>
      </c>
      <c r="O59" s="68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</row>
    <row r="60" spans="1:26" x14ac:dyDescent="0.6">
      <c r="A60" s="47" t="s">
        <v>53</v>
      </c>
      <c r="B60" s="63">
        <f>jan!$H59</f>
        <v>8121.5674750000007</v>
      </c>
      <c r="C60" s="64">
        <f>feb!$H59</f>
        <v>8101.973575</v>
      </c>
      <c r="D60" s="64">
        <f>mar!$H59</f>
        <v>9039.8777200000004</v>
      </c>
      <c r="E60" s="64">
        <f>apr!$H59</f>
        <v>9192.0354333333325</v>
      </c>
      <c r="F60" s="64">
        <f>may!$H59</f>
        <v>9070.5411600000007</v>
      </c>
      <c r="G60" s="48">
        <f>jun!$H59</f>
        <v>9020.6132249999991</v>
      </c>
      <c r="H60" s="63">
        <f>jul!$H59</f>
        <v>8888.8343249999998</v>
      </c>
      <c r="I60" s="64">
        <f>aug!$H59</f>
        <v>9466.6876200000006</v>
      </c>
      <c r="J60" s="48">
        <f>sep!$G59</f>
        <v>9460.5126499999988</v>
      </c>
      <c r="K60" s="65">
        <f>oct!$H59</f>
        <v>9901.3659000000007</v>
      </c>
      <c r="L60" s="63">
        <f>nov!$H59</f>
        <v>10268.731680000001</v>
      </c>
      <c r="M60" s="63">
        <f>dec!$H59</f>
        <v>10694.976325</v>
      </c>
      <c r="N60" s="66">
        <f t="shared" si="2"/>
        <v>9268.9764240277782</v>
      </c>
      <c r="O60" s="68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</row>
    <row r="61" spans="1:26" x14ac:dyDescent="0.6">
      <c r="A61" s="47" t="s">
        <v>21</v>
      </c>
      <c r="B61" s="63">
        <f>jan!$H60</f>
        <v>209.75</v>
      </c>
      <c r="C61" s="64">
        <f>feb!$H60</f>
        <v>208.25</v>
      </c>
      <c r="D61" s="64">
        <f>mar!$H60</f>
        <v>230.4</v>
      </c>
      <c r="E61" s="64">
        <f>apr!$H60</f>
        <v>233.66666666666666</v>
      </c>
      <c r="F61" s="64">
        <f>may!$H60</f>
        <v>225</v>
      </c>
      <c r="G61" s="48">
        <f>jun!$H60</f>
        <v>222</v>
      </c>
      <c r="H61" s="63">
        <f>jul!$H60</f>
        <v>217.5</v>
      </c>
      <c r="I61" s="64">
        <f>aug!$H60</f>
        <v>229.2</v>
      </c>
      <c r="J61" s="48">
        <f>sep!$G60</f>
        <v>229.25</v>
      </c>
      <c r="K61" s="65">
        <f>oct!$H60</f>
        <v>240.75</v>
      </c>
      <c r="L61" s="63">
        <f>nov!$H60</f>
        <v>256.2</v>
      </c>
      <c r="M61" s="63">
        <f>dec!$H60</f>
        <v>274</v>
      </c>
      <c r="N61" s="66">
        <f t="shared" si="2"/>
        <v>231.33055555555552</v>
      </c>
      <c r="O61" s="68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</row>
    <row r="62" spans="1:26" x14ac:dyDescent="0.6">
      <c r="A62" s="47" t="s">
        <v>54</v>
      </c>
      <c r="B62" s="63">
        <f>jan!$H61</f>
        <v>8082.845875</v>
      </c>
      <c r="C62" s="64">
        <f>feb!$H61</f>
        <v>8053.3063000000002</v>
      </c>
      <c r="D62" s="64">
        <f>mar!$H61</f>
        <v>8961.3682800000006</v>
      </c>
      <c r="E62" s="64">
        <f>apr!$H61</f>
        <v>9034.6749</v>
      </c>
      <c r="F62" s="64">
        <f>may!$H61</f>
        <v>8917.1923600000009</v>
      </c>
      <c r="G62" s="48">
        <f>jun!$H61</f>
        <v>8817.4416000000001</v>
      </c>
      <c r="H62" s="63">
        <f>jul!$H61</f>
        <v>8684.3693249999997</v>
      </c>
      <c r="I62" s="64">
        <f>aug!$H61</f>
        <v>9268.4368399999985</v>
      </c>
      <c r="J62" s="48">
        <f>sep!$G61</f>
        <v>9295.2721999999994</v>
      </c>
      <c r="K62" s="65">
        <f>oct!$H61</f>
        <v>9798.5822250000001</v>
      </c>
      <c r="L62" s="63">
        <f>nov!$H61</f>
        <v>10180.594719999999</v>
      </c>
      <c r="M62" s="63">
        <f>dec!$H61</f>
        <v>10597.365674999999</v>
      </c>
      <c r="N62" s="66">
        <f t="shared" si="2"/>
        <v>9140.9541916666658</v>
      </c>
      <c r="O62" s="68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</row>
    <row r="63" spans="1:26" x14ac:dyDescent="0.6">
      <c r="A63" s="47" t="s">
        <v>21</v>
      </c>
      <c r="B63" s="63">
        <f>jan!$H62</f>
        <v>208.75</v>
      </c>
      <c r="C63" s="64">
        <f>feb!$H62</f>
        <v>207</v>
      </c>
      <c r="D63" s="64">
        <f>mar!$H62</f>
        <v>228.4</v>
      </c>
      <c r="E63" s="64">
        <f>apr!$H62</f>
        <v>229.66666666666666</v>
      </c>
      <c r="F63" s="64">
        <f>may!$H62</f>
        <v>221.2</v>
      </c>
      <c r="G63" s="48">
        <f>jun!$H62</f>
        <v>217</v>
      </c>
      <c r="H63" s="63">
        <f>jul!$H62</f>
        <v>212.5</v>
      </c>
      <c r="I63" s="64">
        <f>aug!$H62</f>
        <v>224.4</v>
      </c>
      <c r="J63" s="48">
        <f>sep!$G62</f>
        <v>225.25</v>
      </c>
      <c r="K63" s="65">
        <f>oct!$H62</f>
        <v>238.25</v>
      </c>
      <c r="L63" s="63">
        <f>nov!$H62</f>
        <v>254</v>
      </c>
      <c r="M63" s="63">
        <f>dec!$H62</f>
        <v>271.5</v>
      </c>
      <c r="N63" s="66">
        <f t="shared" si="2"/>
        <v>228.15972222222226</v>
      </c>
      <c r="O63" s="68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</row>
    <row r="64" spans="1:26" x14ac:dyDescent="0.6">
      <c r="A64" s="47" t="s">
        <v>55</v>
      </c>
      <c r="B64" s="63"/>
      <c r="C64" s="64"/>
      <c r="D64" s="64"/>
      <c r="E64" s="64"/>
      <c r="F64" s="64"/>
      <c r="G64" s="48"/>
      <c r="H64" s="63"/>
      <c r="I64" s="64"/>
      <c r="J64" s="48"/>
      <c r="K64" s="65"/>
      <c r="L64" s="63"/>
      <c r="M64" s="63"/>
      <c r="N64" s="66"/>
      <c r="O64" s="68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</row>
    <row r="65" spans="1:26" x14ac:dyDescent="0.6">
      <c r="A65" s="47" t="s">
        <v>21</v>
      </c>
      <c r="B65" s="63"/>
      <c r="C65" s="64"/>
      <c r="D65" s="64"/>
      <c r="E65" s="64"/>
      <c r="F65" s="64"/>
      <c r="G65" s="48"/>
      <c r="H65" s="63"/>
      <c r="I65" s="64"/>
      <c r="J65" s="48"/>
      <c r="K65" s="65"/>
      <c r="L65" s="63"/>
      <c r="M65" s="63"/>
      <c r="N65" s="66"/>
      <c r="O65" s="68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</row>
    <row r="66" spans="1:26" x14ac:dyDescent="0.6">
      <c r="A66" s="47" t="s">
        <v>56</v>
      </c>
      <c r="B66" s="63">
        <f>jan!$H65</f>
        <v>7966.6810749999995</v>
      </c>
      <c r="C66" s="64">
        <f>feb!$H65</f>
        <v>7946.3528750000005</v>
      </c>
      <c r="D66" s="64">
        <f>mar!$H65</f>
        <v>8867.2213400000001</v>
      </c>
      <c r="E66" s="64">
        <f>apr!$H65</f>
        <v>8929.6369333333332</v>
      </c>
      <c r="F66" s="64">
        <f>may!$H65</f>
        <v>8820.5519600000007</v>
      </c>
      <c r="G66" s="48">
        <f>jun!$H65</f>
        <v>8705.7126499999995</v>
      </c>
      <c r="H66" s="63">
        <f>jul!$H65</f>
        <v>8592.1467999999986</v>
      </c>
      <c r="I66" s="64">
        <f>aug!$H65</f>
        <v>9177.5674600000002</v>
      </c>
      <c r="J66" s="48">
        <f>sep!$G65</f>
        <v>9233.4725999999991</v>
      </c>
      <c r="K66" s="65">
        <f>oct!$H65</f>
        <v>9695.7183999999997</v>
      </c>
      <c r="L66" s="63">
        <f>nov!$H65</f>
        <v>10076.25848</v>
      </c>
      <c r="M66" s="63">
        <f>dec!$H65</f>
        <v>10499.800949999999</v>
      </c>
      <c r="N66" s="66">
        <f>AVERAGE(B66:M66)</f>
        <v>9042.5934602777797</v>
      </c>
      <c r="O66" s="68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</row>
    <row r="67" spans="1:26" x14ac:dyDescent="0.6">
      <c r="A67" s="47" t="s">
        <v>21</v>
      </c>
      <c r="B67" s="63">
        <f>jan!$H66</f>
        <v>205.75</v>
      </c>
      <c r="C67" s="64">
        <f>feb!$H66</f>
        <v>204.25</v>
      </c>
      <c r="D67" s="64">
        <f>mar!$H66</f>
        <v>226</v>
      </c>
      <c r="E67" s="64">
        <f>apr!$H66</f>
        <v>227</v>
      </c>
      <c r="F67" s="64">
        <f>may!$H66</f>
        <v>218.8</v>
      </c>
      <c r="G67" s="48">
        <f>jun!$H66</f>
        <v>214.25</v>
      </c>
      <c r="H67" s="63">
        <f>jul!$H66</f>
        <v>210.25</v>
      </c>
      <c r="I67" s="64">
        <f>aug!$H66</f>
        <v>222.2</v>
      </c>
      <c r="J67" s="48">
        <f>sep!$G66</f>
        <v>223.75</v>
      </c>
      <c r="K67" s="65">
        <f>oct!$H66</f>
        <v>235.75</v>
      </c>
      <c r="L67" s="63">
        <f>nov!$H66</f>
        <v>251.4</v>
      </c>
      <c r="M67" s="63">
        <f>dec!$H66</f>
        <v>269</v>
      </c>
      <c r="N67" s="66">
        <f>AVERAGE(B67:M67)</f>
        <v>225.70000000000002</v>
      </c>
      <c r="O67" s="68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</row>
    <row r="68" spans="1:26" x14ac:dyDescent="0.6">
      <c r="A68" s="12" t="s">
        <v>57</v>
      </c>
      <c r="B68" s="63"/>
      <c r="C68" s="64"/>
      <c r="D68" s="64"/>
      <c r="E68" s="64"/>
      <c r="F68" s="64"/>
      <c r="G68" s="48"/>
      <c r="H68" s="63"/>
      <c r="I68" s="64"/>
      <c r="J68" s="48"/>
      <c r="K68" s="65"/>
      <c r="L68" s="63"/>
      <c r="M68" s="63"/>
      <c r="N68" s="66"/>
      <c r="O68" s="68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</row>
    <row r="69" spans="1:26" x14ac:dyDescent="0.6">
      <c r="A69" s="47" t="s">
        <v>58</v>
      </c>
      <c r="B69" s="63">
        <f>jan!$H68</f>
        <v>6407.4350750000003</v>
      </c>
      <c r="C69" s="64">
        <f>feb!$H68</f>
        <v>6623.5808499999994</v>
      </c>
      <c r="D69" s="64">
        <f>mar!$H68</f>
        <v>7643.3372600000002</v>
      </c>
      <c r="E69" s="64">
        <f>apr!$H68</f>
        <v>7736.4504999999999</v>
      </c>
      <c r="F69" s="64">
        <f>may!$H68</f>
        <v>7918.5902000000006</v>
      </c>
      <c r="G69" s="48">
        <f>jun!$H68</f>
        <v>8004.8240749999995</v>
      </c>
      <c r="H69" s="63">
        <f>jul!$H68</f>
        <v>5989.850375</v>
      </c>
      <c r="I69" s="64">
        <f>aug!$H68</f>
        <v>8194.5619600000009</v>
      </c>
      <c r="J69" s="48">
        <f>sep!$G68</f>
        <v>8139.8239999999996</v>
      </c>
      <c r="K69" s="65">
        <f>oct!$H68</f>
        <v>7989.1409750000003</v>
      </c>
      <c r="L69" s="63">
        <f>nov!$H68</f>
        <v>8368.007999999998</v>
      </c>
      <c r="M69" s="63">
        <f>dec!$H68</f>
        <v>8509.5807999999997</v>
      </c>
      <c r="N69" s="66">
        <f>AVERAGE(B69:M69)</f>
        <v>7627.0986724999993</v>
      </c>
      <c r="O69" s="68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</row>
    <row r="70" spans="1:26" x14ac:dyDescent="0.6">
      <c r="A70" s="73" t="s">
        <v>21</v>
      </c>
      <c r="B70" s="63">
        <f>jan!$H69</f>
        <v>165.5</v>
      </c>
      <c r="C70" s="64">
        <f>feb!$H69</f>
        <v>170.25</v>
      </c>
      <c r="D70" s="64">
        <f>mar!$H69</f>
        <v>194.8</v>
      </c>
      <c r="E70" s="64">
        <f>apr!$H69</f>
        <v>196.66666666666666</v>
      </c>
      <c r="F70" s="64">
        <f>may!$H69</f>
        <v>196.4</v>
      </c>
      <c r="G70" s="48">
        <f>jun!$H69</f>
        <v>197</v>
      </c>
      <c r="H70" s="63">
        <f>jul!$H69</f>
        <v>196.66666666666666</v>
      </c>
      <c r="I70" s="64">
        <f>aug!$H69</f>
        <v>198.4</v>
      </c>
      <c r="J70" s="48">
        <f>sep!$G69</f>
        <v>197.25</v>
      </c>
      <c r="K70" s="65">
        <f>oct!$H69</f>
        <v>194.25</v>
      </c>
      <c r="L70" s="63">
        <f>nov!$H69</f>
        <v>208.8</v>
      </c>
      <c r="M70" s="63">
        <f>dec!$H69</f>
        <v>218</v>
      </c>
      <c r="N70" s="74">
        <f>AVERAGE(B70:M70)</f>
        <v>194.49861111111113</v>
      </c>
      <c r="O70" s="68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</row>
    <row r="71" spans="1:26" x14ac:dyDescent="0.6">
      <c r="A71" s="12" t="s">
        <v>59</v>
      </c>
      <c r="B71" s="63"/>
      <c r="C71" s="64"/>
      <c r="D71" s="64"/>
      <c r="E71" s="64"/>
      <c r="F71" s="64"/>
      <c r="G71" s="48"/>
      <c r="H71" s="63"/>
      <c r="I71" s="64"/>
      <c r="J71" s="48"/>
      <c r="K71" s="65"/>
      <c r="L71" s="63"/>
      <c r="M71" s="63"/>
      <c r="N71" s="66"/>
      <c r="O71" s="68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</row>
    <row r="72" spans="1:26" x14ac:dyDescent="0.6">
      <c r="A72" s="47" t="s">
        <v>60</v>
      </c>
      <c r="B72" s="63">
        <f>jan!$H71</f>
        <v>8208.6539499999999</v>
      </c>
      <c r="C72" s="64">
        <f>feb!$H71</f>
        <v>8461.6528749999998</v>
      </c>
      <c r="D72" s="64">
        <f>mar!$H71</f>
        <v>9471.6332599999987</v>
      </c>
      <c r="E72" s="64">
        <f>apr!$H71</f>
        <v>9848.6952666666675</v>
      </c>
      <c r="F72" s="64">
        <f>may!$H71</f>
        <v>9860.5831200000011</v>
      </c>
      <c r="G72" s="48">
        <f>jun!$H71</f>
        <v>9721.5779750000002</v>
      </c>
      <c r="H72" s="63">
        <f>jul!$H71</f>
        <v>9397.3722999999991</v>
      </c>
      <c r="I72" s="64">
        <f>aug!$H71</f>
        <v>10582.003000000001</v>
      </c>
      <c r="J72" s="48">
        <f>sep!$G71</f>
        <v>10451.047050000001</v>
      </c>
      <c r="K72" s="65">
        <f>oct!$H71</f>
        <v>10456.826300000001</v>
      </c>
      <c r="L72" s="63">
        <f>nov!$H71</f>
        <v>10725.913559999999</v>
      </c>
      <c r="M72" s="63">
        <f>dec!$H71</f>
        <v>11007.384374999998</v>
      </c>
      <c r="N72" s="66">
        <f t="shared" ref="N72:N85" si="3">AVERAGE(B72:M72)</f>
        <v>9849.4452526388868</v>
      </c>
      <c r="O72" s="68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</row>
    <row r="73" spans="1:26" x14ac:dyDescent="0.6">
      <c r="A73" s="47" t="s">
        <v>23</v>
      </c>
      <c r="B73" s="63">
        <f>jan!$H72</f>
        <v>212</v>
      </c>
      <c r="C73" s="64">
        <f>feb!$H72</f>
        <v>217.5</v>
      </c>
      <c r="D73" s="64">
        <f>mar!$H72</f>
        <v>241.4</v>
      </c>
      <c r="E73" s="64">
        <f>apr!$H72</f>
        <v>250.33333333333334</v>
      </c>
      <c r="F73" s="64">
        <f>may!$H72</f>
        <v>244.6</v>
      </c>
      <c r="G73" s="48">
        <f>jun!$H72</f>
        <v>239.25</v>
      </c>
      <c r="H73" s="63">
        <f>jul!$H72</f>
        <v>230</v>
      </c>
      <c r="I73" s="64">
        <f>aug!$H72</f>
        <v>256.2</v>
      </c>
      <c r="J73" s="48">
        <f>sep!$G72</f>
        <v>253.25</v>
      </c>
      <c r="K73" s="65">
        <f>oct!$H72</f>
        <v>254.25</v>
      </c>
      <c r="L73" s="63">
        <f>nov!$H72</f>
        <v>267.60000000000002</v>
      </c>
      <c r="M73" s="63">
        <f>dec!$H72</f>
        <v>282</v>
      </c>
      <c r="N73" s="66">
        <f t="shared" si="3"/>
        <v>245.69861111111109</v>
      </c>
      <c r="O73" s="68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</row>
    <row r="74" spans="1:26" x14ac:dyDescent="0.6">
      <c r="A74" s="47" t="s">
        <v>61</v>
      </c>
      <c r="B74" s="63">
        <f>jan!$H73</f>
        <v>8053.7675500000005</v>
      </c>
      <c r="C74" s="64">
        <f>feb!$H73</f>
        <v>8306.0321750000003</v>
      </c>
      <c r="D74" s="64">
        <f>mar!$H73</f>
        <v>9236.1806400000023</v>
      </c>
      <c r="E74" s="64">
        <f>apr!$H73</f>
        <v>9625.9235666666664</v>
      </c>
      <c r="F74" s="64">
        <f>may!$H73</f>
        <v>9658.9919199999986</v>
      </c>
      <c r="G74" s="48">
        <f>jun!$H73</f>
        <v>9518.4063500000011</v>
      </c>
      <c r="H74" s="63">
        <f>jul!$H73</f>
        <v>9172.0342500000006</v>
      </c>
      <c r="I74" s="64">
        <f>aug!$H73</f>
        <v>10383.776699999999</v>
      </c>
      <c r="J74" s="48">
        <f>sep!$G73</f>
        <v>10296.2125</v>
      </c>
      <c r="K74" s="65">
        <f>oct!$H73</f>
        <v>10343.737949999999</v>
      </c>
      <c r="L74" s="63">
        <f>nov!$H73</f>
        <v>10613.728299999999</v>
      </c>
      <c r="M74" s="63">
        <f>dec!$H73</f>
        <v>10900.058300000001</v>
      </c>
      <c r="N74" s="66">
        <f t="shared" si="3"/>
        <v>9675.7375168055551</v>
      </c>
      <c r="O74" s="68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</row>
    <row r="75" spans="1:26" x14ac:dyDescent="0.6">
      <c r="A75" s="47" t="s">
        <v>21</v>
      </c>
      <c r="B75" s="63">
        <f>jan!$H74</f>
        <v>208</v>
      </c>
      <c r="C75" s="64">
        <f>feb!$H74</f>
        <v>213.5</v>
      </c>
      <c r="D75" s="64">
        <f>mar!$H74</f>
        <v>235.4</v>
      </c>
      <c r="E75" s="64">
        <f>apr!$H74</f>
        <v>244.66666666666666</v>
      </c>
      <c r="F75" s="64">
        <f>may!$H74</f>
        <v>239.6</v>
      </c>
      <c r="G75" s="48">
        <f>jun!$H74</f>
        <v>234.25</v>
      </c>
      <c r="H75" s="63">
        <f>jul!$H74</f>
        <v>224.5</v>
      </c>
      <c r="I75" s="64">
        <f>aug!$H74</f>
        <v>251.4</v>
      </c>
      <c r="J75" s="48">
        <f>sep!$G74</f>
        <v>249.5</v>
      </c>
      <c r="K75" s="65">
        <f>oct!$H74</f>
        <v>251.5</v>
      </c>
      <c r="L75" s="63">
        <f>nov!$H74</f>
        <v>264.8</v>
      </c>
      <c r="M75" s="63">
        <f>dec!$H74</f>
        <v>279.25</v>
      </c>
      <c r="N75" s="66">
        <f t="shared" si="3"/>
        <v>241.36388888888891</v>
      </c>
      <c r="O75" s="68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</row>
    <row r="76" spans="1:26" x14ac:dyDescent="0.6">
      <c r="A76" s="47" t="s">
        <v>62</v>
      </c>
      <c r="B76" s="63">
        <f>jan!$H75</f>
        <v>7898.8811499999993</v>
      </c>
      <c r="C76" s="64">
        <f>feb!$H75</f>
        <v>8160.1735749999998</v>
      </c>
      <c r="D76" s="64">
        <f>mar!$H75</f>
        <v>9087.1046200000001</v>
      </c>
      <c r="E76" s="64">
        <f>apr!$H75</f>
        <v>9455.2939333333343</v>
      </c>
      <c r="F76" s="64">
        <f>may!$H75</f>
        <v>9465.520840000001</v>
      </c>
      <c r="G76" s="48"/>
      <c r="H76" s="63">
        <f>jul!$H75</f>
        <v>8977.6906249999993</v>
      </c>
      <c r="I76" s="64">
        <f>aug!$H75</f>
        <v>10152.511139999999</v>
      </c>
      <c r="J76" s="48">
        <f>sep!$G75</f>
        <v>10151.728650000001</v>
      </c>
      <c r="K76" s="65">
        <f>oct!$H75</f>
        <v>10251.1788</v>
      </c>
      <c r="L76" s="63">
        <f>nov!$H75</f>
        <v>10517.380160000001</v>
      </c>
      <c r="M76" s="63">
        <f>dec!$H75</f>
        <v>10792.764999999999</v>
      </c>
      <c r="N76" s="66">
        <f t="shared" si="3"/>
        <v>9537.2934993939398</v>
      </c>
      <c r="O76" s="68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</row>
    <row r="77" spans="1:26" x14ac:dyDescent="0.6">
      <c r="A77" s="47" t="s">
        <v>21</v>
      </c>
      <c r="B77" s="63">
        <f>jan!$H76</f>
        <v>204</v>
      </c>
      <c r="C77" s="64">
        <f>feb!$H76</f>
        <v>209.75</v>
      </c>
      <c r="D77" s="64">
        <f>mar!$H76</f>
        <v>231.6</v>
      </c>
      <c r="E77" s="64">
        <f>apr!$H76</f>
        <v>240.33333333333334</v>
      </c>
      <c r="F77" s="64">
        <f>may!$H76</f>
        <v>234.8</v>
      </c>
      <c r="G77" s="48"/>
      <c r="H77" s="63">
        <f>jul!$H76</f>
        <v>219.75</v>
      </c>
      <c r="I77" s="64">
        <f>aug!$H76</f>
        <v>245.8</v>
      </c>
      <c r="J77" s="48">
        <f>sep!$G76</f>
        <v>246</v>
      </c>
      <c r="K77" s="65">
        <f>oct!$H76</f>
        <v>249.25</v>
      </c>
      <c r="L77" s="63">
        <f>nov!$H76</f>
        <v>262.39999999999998</v>
      </c>
      <c r="M77" s="63">
        <f>dec!$H76</f>
        <v>276.5</v>
      </c>
      <c r="N77" s="66">
        <f t="shared" si="3"/>
        <v>238.19848484848487</v>
      </c>
      <c r="O77" s="68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</row>
    <row r="78" spans="1:26" x14ac:dyDescent="0.6">
      <c r="A78" s="47" t="s">
        <v>63</v>
      </c>
      <c r="B78" s="63">
        <f>jan!$H77</f>
        <v>7801.9415749999998</v>
      </c>
      <c r="C78" s="64">
        <f>feb!$H77</f>
        <v>8043.4580499999993</v>
      </c>
      <c r="D78" s="64">
        <f>mar!$H77</f>
        <v>9000.7808399999994</v>
      </c>
      <c r="E78" s="64">
        <f>apr!$H77</f>
        <v>9350.362133333334</v>
      </c>
      <c r="F78" s="64">
        <f>may!$H77</f>
        <v>9360.72768</v>
      </c>
      <c r="G78" s="48">
        <f>jun!$H77</f>
        <v>9233.9660750000003</v>
      </c>
      <c r="H78" s="63">
        <f>jul!$H77</f>
        <v>8834.1648750000004</v>
      </c>
      <c r="I78" s="64">
        <f>aug!$H77</f>
        <v>10078.128999999999</v>
      </c>
      <c r="J78" s="48">
        <f>sep!$G77</f>
        <v>10048.563750000001</v>
      </c>
      <c r="K78" s="65">
        <f>oct!$H77</f>
        <v>10158.686799999999</v>
      </c>
      <c r="L78" s="63">
        <f>nov!$H77</f>
        <v>10413.225</v>
      </c>
      <c r="M78" s="63">
        <f>dec!$H77</f>
        <v>10704.882925</v>
      </c>
      <c r="N78" s="66">
        <f t="shared" si="3"/>
        <v>9419.0740586111115</v>
      </c>
      <c r="O78" s="68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</row>
    <row r="79" spans="1:26" x14ac:dyDescent="0.6">
      <c r="A79" s="47" t="s">
        <v>21</v>
      </c>
      <c r="B79" s="63">
        <f>jan!$H78</f>
        <v>201.5</v>
      </c>
      <c r="C79" s="64">
        <f>feb!$H78</f>
        <v>206.75</v>
      </c>
      <c r="D79" s="64">
        <f>mar!$H78</f>
        <v>229.4</v>
      </c>
      <c r="E79" s="64">
        <f>apr!$H78</f>
        <v>237.66666666666666</v>
      </c>
      <c r="F79" s="64">
        <f>may!$H78</f>
        <v>232.2</v>
      </c>
      <c r="G79" s="48">
        <f>jun!$H78</f>
        <v>227.25</v>
      </c>
      <c r="H79" s="63">
        <f>jul!$H78</f>
        <v>216.25</v>
      </c>
      <c r="I79" s="64">
        <f>aug!$H78</f>
        <v>244</v>
      </c>
      <c r="J79" s="48">
        <f>sep!$G78</f>
        <v>243.5</v>
      </c>
      <c r="K79" s="65">
        <f>oct!$H78</f>
        <v>247</v>
      </c>
      <c r="L79" s="63">
        <f>nov!$H78</f>
        <v>259.8</v>
      </c>
      <c r="M79" s="63">
        <f>dec!$H78</f>
        <v>274.25</v>
      </c>
      <c r="N79" s="66">
        <f t="shared" si="3"/>
        <v>234.96388888888887</v>
      </c>
      <c r="O79" s="68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</row>
    <row r="80" spans="1:26" x14ac:dyDescent="0.6">
      <c r="A80" s="47" t="s">
        <v>64</v>
      </c>
      <c r="B80" s="63">
        <f>jan!$H79</f>
        <v>9517.1983500000006</v>
      </c>
      <c r="C80" s="64">
        <f>feb!$H79</f>
        <v>7848.9321749999999</v>
      </c>
      <c r="D80" s="64">
        <f>mar!$H79</f>
        <v>8796.7630800000006</v>
      </c>
      <c r="E80" s="64">
        <f>apr!$H79</f>
        <v>9153.6614666666665</v>
      </c>
      <c r="F80" s="64">
        <f>may!$H79</f>
        <v>9159.136480000001</v>
      </c>
      <c r="G80" s="48">
        <f>jun!$H79</f>
        <v>9030.7944499999994</v>
      </c>
      <c r="H80" s="63">
        <f>jul!$H79</f>
        <v>8629.135624999999</v>
      </c>
      <c r="I80" s="64">
        <f>aug!$H79</f>
        <v>9879.8540400000002</v>
      </c>
      <c r="J80" s="48">
        <f>sep!$G79</f>
        <v>9924.6886000000013</v>
      </c>
      <c r="K80" s="65">
        <f>oct!$H79</f>
        <v>10055.831450000001</v>
      </c>
      <c r="L80" s="63">
        <f>nov!$H79</f>
        <v>10301.098099999999</v>
      </c>
      <c r="M80" s="63">
        <f>dec!$H79</f>
        <v>10587.777699999999</v>
      </c>
      <c r="N80" s="66">
        <f t="shared" si="3"/>
        <v>9407.0726263888919</v>
      </c>
      <c r="O80" s="68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</row>
    <row r="81" spans="1:26" x14ac:dyDescent="0.6">
      <c r="A81" s="47" t="s">
        <v>23</v>
      </c>
      <c r="B81" s="63">
        <f>jan!$H80</f>
        <v>246</v>
      </c>
      <c r="C81" s="64">
        <f>feb!$H80</f>
        <v>201.75</v>
      </c>
      <c r="D81" s="64">
        <f>mar!$H80</f>
        <v>224.2</v>
      </c>
      <c r="E81" s="64">
        <f>apr!$H80</f>
        <v>232.66666666666666</v>
      </c>
      <c r="F81" s="64">
        <f>may!$H80</f>
        <v>227.2</v>
      </c>
      <c r="G81" s="48">
        <f>jun!$H80</f>
        <v>222.25</v>
      </c>
      <c r="H81" s="63">
        <f>jul!$H80</f>
        <v>211.25</v>
      </c>
      <c r="I81" s="64">
        <f>aug!$H80</f>
        <v>239.2</v>
      </c>
      <c r="J81" s="48">
        <f>sep!$G80</f>
        <v>240.5</v>
      </c>
      <c r="K81" s="65">
        <f>oct!$H80</f>
        <v>244.5</v>
      </c>
      <c r="L81" s="63">
        <f>nov!$H80</f>
        <v>257</v>
      </c>
      <c r="M81" s="63">
        <f>dec!$H80</f>
        <v>271.25</v>
      </c>
      <c r="N81" s="66">
        <f t="shared" si="3"/>
        <v>234.81388888888887</v>
      </c>
      <c r="O81" s="68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</row>
    <row r="82" spans="1:26" x14ac:dyDescent="0.6">
      <c r="A82" s="47" t="s">
        <v>65</v>
      </c>
      <c r="B82" s="63"/>
      <c r="C82" s="64"/>
      <c r="D82" s="64"/>
      <c r="E82" s="64"/>
      <c r="F82" s="64"/>
      <c r="G82" s="48"/>
      <c r="H82" s="63"/>
      <c r="I82" s="64"/>
      <c r="J82" s="48"/>
      <c r="K82" s="65"/>
      <c r="L82" s="63"/>
      <c r="M82" s="63"/>
      <c r="N82" s="66"/>
      <c r="O82" s="68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</row>
    <row r="83" spans="1:26" x14ac:dyDescent="0.6">
      <c r="A83" s="47" t="s">
        <v>21</v>
      </c>
      <c r="B83" s="63"/>
      <c r="C83" s="64"/>
      <c r="D83" s="64"/>
      <c r="E83" s="64"/>
      <c r="F83" s="64"/>
      <c r="G83" s="48"/>
      <c r="H83" s="63"/>
      <c r="I83" s="64"/>
      <c r="J83" s="48"/>
      <c r="K83" s="65"/>
      <c r="L83" s="63"/>
      <c r="M83" s="63"/>
      <c r="N83" s="66"/>
      <c r="O83" s="68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</row>
    <row r="84" spans="1:26" x14ac:dyDescent="0.6">
      <c r="A84" s="12" t="s">
        <v>66</v>
      </c>
      <c r="B84" s="63"/>
      <c r="C84" s="64"/>
      <c r="D84" s="64"/>
      <c r="E84" s="64"/>
      <c r="F84" s="64"/>
      <c r="G84" s="48"/>
      <c r="H84" s="63"/>
      <c r="I84" s="64"/>
      <c r="J84" s="48"/>
      <c r="K84" s="65"/>
      <c r="L84" s="63"/>
      <c r="M84" s="63"/>
      <c r="N84" s="66"/>
      <c r="O84" s="68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</row>
    <row r="85" spans="1:26" x14ac:dyDescent="0.6">
      <c r="A85" s="47" t="s">
        <v>67</v>
      </c>
      <c r="B85" s="63">
        <f>jan!$H84</f>
        <v>6582.4013750000004</v>
      </c>
      <c r="C85" s="64">
        <f>feb!$H84</f>
        <v>6701.30285</v>
      </c>
      <c r="D85" s="64">
        <f>mar!$H84</f>
        <v>7792.5505199999998</v>
      </c>
      <c r="E85" s="64">
        <f>apr!$H84</f>
        <v>8169.8714666666665</v>
      </c>
      <c r="F85" s="64">
        <f>may!$H84</f>
        <v>8232.4338400000015</v>
      </c>
      <c r="G85" s="48">
        <f>jun!$H84</f>
        <v>8228.34375</v>
      </c>
      <c r="H85" s="63">
        <f>jul!$H84</f>
        <v>7757.7926500000003</v>
      </c>
      <c r="I85" s="64">
        <f>aug!$H84</f>
        <v>8483.6821200000013</v>
      </c>
      <c r="J85" s="48">
        <f>sep!$G84</f>
        <v>8305.1539000000012</v>
      </c>
      <c r="K85" s="65">
        <f>oct!$H84</f>
        <v>8133.5338250000013</v>
      </c>
      <c r="L85" s="63">
        <f>nov!$H84</f>
        <v>8184.0280999999986</v>
      </c>
      <c r="M85" s="63">
        <f>dec!$H84</f>
        <v>8314.405424999999</v>
      </c>
      <c r="N85" s="66">
        <f t="shared" si="3"/>
        <v>7907.1249851388902</v>
      </c>
      <c r="O85" s="68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</row>
    <row r="86" spans="1:26" x14ac:dyDescent="0.6">
      <c r="A86" s="73" t="s">
        <v>21</v>
      </c>
      <c r="B86" s="75">
        <f>jan!$H85</f>
        <v>170</v>
      </c>
      <c r="C86" s="76">
        <f>feb!$H85</f>
        <v>172.25</v>
      </c>
      <c r="D86" s="76">
        <f>mar!$H85</f>
        <v>198.6</v>
      </c>
      <c r="E86" s="76">
        <f>apr!$H85</f>
        <v>207.66666666666666</v>
      </c>
      <c r="F86" s="76">
        <f>may!$H85</f>
        <v>204.2</v>
      </c>
      <c r="G86" s="77">
        <f>jun!$H85</f>
        <v>202.5</v>
      </c>
      <c r="H86" s="75">
        <f>jul!$H85</f>
        <v>190</v>
      </c>
      <c r="I86" s="76">
        <f>aug!$H85</f>
        <v>205.4</v>
      </c>
      <c r="J86" s="77">
        <f>sep!$G85</f>
        <v>201.25</v>
      </c>
      <c r="K86" s="78">
        <f>oct!$H85</f>
        <v>197.75</v>
      </c>
      <c r="L86" s="75">
        <f>nov!$H85</f>
        <v>204.2</v>
      </c>
      <c r="M86" s="75">
        <f>dec!$H85</f>
        <v>213</v>
      </c>
      <c r="N86" s="74">
        <f>AVERAGE(B86:M86)</f>
        <v>197.23472222222222</v>
      </c>
      <c r="O86" s="68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</row>
    <row r="87" spans="1:26" x14ac:dyDescent="0.6">
      <c r="A87" s="79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80"/>
      <c r="O87" s="68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</row>
    <row r="88" spans="1:26" x14ac:dyDescent="0.6">
      <c r="B88" s="67"/>
      <c r="C88" s="67"/>
      <c r="D88" s="67"/>
      <c r="E88" s="67"/>
      <c r="F88" s="67"/>
      <c r="G88" s="67"/>
      <c r="H88" s="67"/>
      <c r="I88" s="67"/>
      <c r="J88" s="68"/>
      <c r="K88" s="68"/>
      <c r="L88" s="68"/>
      <c r="M88" s="68"/>
      <c r="N88" s="68"/>
      <c r="O88" s="68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</row>
    <row r="89" spans="1:26" x14ac:dyDescent="0.6">
      <c r="B89" s="67"/>
      <c r="C89" s="67"/>
      <c r="D89" s="67"/>
      <c r="E89" s="67"/>
      <c r="F89" s="67"/>
      <c r="G89" s="67"/>
      <c r="H89" s="67"/>
      <c r="I89" s="67"/>
      <c r="J89" s="68"/>
      <c r="K89" s="68"/>
      <c r="L89" s="68"/>
      <c r="M89" s="68"/>
      <c r="N89" s="68"/>
      <c r="O89" s="68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</row>
    <row r="90" spans="1:26" x14ac:dyDescent="0.6">
      <c r="B90" s="67"/>
      <c r="C90" s="67"/>
      <c r="D90" s="67"/>
      <c r="E90" s="67"/>
      <c r="F90" s="67"/>
      <c r="G90" s="67"/>
      <c r="H90" s="67"/>
      <c r="I90" s="67"/>
      <c r="J90" s="68"/>
      <c r="K90" s="68"/>
      <c r="L90" s="68"/>
      <c r="M90" s="68"/>
      <c r="N90" s="68"/>
      <c r="O90" s="68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</row>
    <row r="91" spans="1:26" x14ac:dyDescent="0.6">
      <c r="B91" s="67"/>
      <c r="C91" s="67"/>
      <c r="D91" s="67"/>
      <c r="E91" s="67"/>
      <c r="F91" s="67"/>
      <c r="G91" s="67"/>
      <c r="H91" s="67"/>
      <c r="I91" s="67"/>
      <c r="J91" s="68"/>
      <c r="K91" s="68"/>
      <c r="L91" s="68"/>
      <c r="M91" s="68"/>
      <c r="N91" s="68"/>
      <c r="O91" s="68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</row>
    <row r="92" spans="1:26" x14ac:dyDescent="0.6">
      <c r="B92" s="67"/>
      <c r="C92" s="67"/>
      <c r="D92" s="67"/>
      <c r="E92" s="67"/>
      <c r="F92" s="67"/>
      <c r="G92" s="67"/>
      <c r="H92" s="67"/>
      <c r="I92" s="67"/>
      <c r="J92" s="68"/>
      <c r="K92" s="68"/>
      <c r="L92" s="68"/>
      <c r="M92" s="68"/>
      <c r="N92" s="68"/>
      <c r="O92" s="68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</row>
    <row r="93" spans="1:26" x14ac:dyDescent="0.6">
      <c r="B93" s="67"/>
      <c r="C93" s="67"/>
      <c r="D93" s="67"/>
      <c r="E93" s="67"/>
      <c r="F93" s="67"/>
      <c r="G93" s="67"/>
      <c r="H93" s="67"/>
      <c r="I93" s="67"/>
      <c r="J93" s="68"/>
      <c r="K93" s="68"/>
      <c r="L93" s="68"/>
      <c r="M93" s="68"/>
      <c r="N93" s="68"/>
      <c r="O93" s="68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</row>
    <row r="94" spans="1:26" x14ac:dyDescent="0.6">
      <c r="B94" s="67"/>
      <c r="C94" s="67"/>
      <c r="D94" s="67"/>
      <c r="E94" s="67"/>
      <c r="F94" s="67"/>
      <c r="G94" s="67"/>
      <c r="H94" s="67"/>
      <c r="I94" s="67"/>
      <c r="J94" s="68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</row>
    <row r="95" spans="1:26" x14ac:dyDescent="0.6">
      <c r="B95" s="67"/>
      <c r="C95" s="67"/>
      <c r="D95" s="67"/>
      <c r="E95" s="67"/>
      <c r="F95" s="67"/>
      <c r="G95" s="67"/>
      <c r="H95" s="67"/>
      <c r="I95" s="67"/>
      <c r="J95" s="68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</row>
    <row r="96" spans="1:26" x14ac:dyDescent="0.6">
      <c r="B96" s="67"/>
      <c r="C96" s="67"/>
      <c r="D96" s="67"/>
      <c r="E96" s="67"/>
      <c r="F96" s="67"/>
      <c r="G96" s="67"/>
      <c r="H96" s="67"/>
      <c r="I96" s="67"/>
      <c r="J96" s="68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</row>
    <row r="97" spans="2:26" x14ac:dyDescent="0.6">
      <c r="B97" s="67"/>
      <c r="C97" s="67"/>
      <c r="D97" s="67"/>
      <c r="E97" s="67"/>
      <c r="F97" s="67"/>
      <c r="G97" s="67"/>
      <c r="H97" s="67"/>
      <c r="I97" s="67"/>
      <c r="J97" s="68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</row>
    <row r="98" spans="2:26" x14ac:dyDescent="0.6">
      <c r="B98" s="67"/>
      <c r="C98" s="67"/>
      <c r="D98" s="67"/>
      <c r="E98" s="67"/>
      <c r="F98" s="67"/>
      <c r="G98" s="67"/>
      <c r="H98" s="67"/>
      <c r="I98" s="67"/>
      <c r="J98" s="68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</row>
    <row r="99" spans="2:26" x14ac:dyDescent="0.6">
      <c r="B99" s="67"/>
      <c r="C99" s="67"/>
      <c r="D99" s="67"/>
      <c r="E99" s="67"/>
      <c r="F99" s="67"/>
      <c r="G99" s="67"/>
      <c r="H99" s="67"/>
      <c r="I99" s="67"/>
      <c r="J99" s="68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</row>
    <row r="100" spans="2:26" x14ac:dyDescent="0.6">
      <c r="B100" s="67"/>
      <c r="C100" s="67"/>
      <c r="D100" s="67"/>
      <c r="E100" s="67"/>
      <c r="F100" s="67"/>
      <c r="G100" s="67"/>
      <c r="H100" s="67"/>
      <c r="I100" s="67"/>
      <c r="J100" s="68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</row>
    <row r="101" spans="2:26" x14ac:dyDescent="0.6">
      <c r="B101" s="67"/>
      <c r="C101" s="67"/>
      <c r="D101" s="67"/>
      <c r="E101" s="67"/>
      <c r="F101" s="67"/>
      <c r="G101" s="67"/>
      <c r="H101" s="67"/>
      <c r="I101" s="67"/>
      <c r="J101" s="68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</row>
    <row r="102" spans="2:26" x14ac:dyDescent="0.6">
      <c r="B102" s="67"/>
      <c r="C102" s="67"/>
      <c r="D102" s="67"/>
      <c r="E102" s="67"/>
      <c r="F102" s="67"/>
      <c r="G102" s="67"/>
      <c r="H102" s="67"/>
      <c r="I102" s="67"/>
      <c r="J102" s="68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</row>
    <row r="103" spans="2:26" x14ac:dyDescent="0.6">
      <c r="B103" s="67"/>
      <c r="C103" s="67"/>
      <c r="D103" s="67"/>
      <c r="E103" s="67"/>
      <c r="F103" s="67"/>
      <c r="G103" s="67"/>
      <c r="H103" s="67"/>
      <c r="I103" s="67"/>
      <c r="J103" s="68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</row>
    <row r="104" spans="2:26" x14ac:dyDescent="0.6">
      <c r="B104" s="67"/>
      <c r="C104" s="67"/>
      <c r="D104" s="67"/>
      <c r="E104" s="67"/>
      <c r="F104" s="67"/>
      <c r="G104" s="67"/>
      <c r="H104" s="67"/>
      <c r="I104" s="67"/>
      <c r="J104" s="68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</row>
    <row r="105" spans="2:26" x14ac:dyDescent="0.6">
      <c r="B105" s="67"/>
      <c r="C105" s="67"/>
      <c r="D105" s="67"/>
      <c r="E105" s="67"/>
      <c r="F105" s="67"/>
      <c r="G105" s="67"/>
      <c r="H105" s="67"/>
      <c r="I105" s="67"/>
      <c r="J105" s="68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</row>
    <row r="106" spans="2:26" x14ac:dyDescent="0.6">
      <c r="B106" s="67"/>
      <c r="C106" s="67"/>
      <c r="D106" s="67"/>
      <c r="E106" s="67"/>
      <c r="F106" s="67"/>
      <c r="G106" s="67"/>
      <c r="H106" s="67"/>
      <c r="I106" s="67"/>
      <c r="J106" s="68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</row>
    <row r="107" spans="2:26" x14ac:dyDescent="0.6">
      <c r="B107" s="67"/>
      <c r="C107" s="67"/>
      <c r="D107" s="67"/>
      <c r="E107" s="67"/>
      <c r="F107" s="67"/>
      <c r="G107" s="67"/>
      <c r="H107" s="67"/>
      <c r="I107" s="67"/>
      <c r="J107" s="68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</row>
    <row r="108" spans="2:26" x14ac:dyDescent="0.6">
      <c r="B108" s="67"/>
      <c r="C108" s="67"/>
      <c r="D108" s="67"/>
      <c r="E108" s="67"/>
      <c r="F108" s="67"/>
      <c r="G108" s="67"/>
      <c r="H108" s="67"/>
      <c r="I108" s="67"/>
      <c r="J108" s="68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</row>
    <row r="109" spans="2:26" x14ac:dyDescent="0.6">
      <c r="B109" s="67"/>
      <c r="C109" s="67"/>
      <c r="D109" s="67"/>
      <c r="E109" s="67"/>
      <c r="F109" s="67"/>
      <c r="G109" s="67"/>
      <c r="H109" s="67"/>
      <c r="I109" s="67"/>
      <c r="J109" s="68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</row>
    <row r="110" spans="2:26" x14ac:dyDescent="0.6">
      <c r="B110" s="67"/>
      <c r="C110" s="67"/>
      <c r="D110" s="67"/>
      <c r="E110" s="67"/>
      <c r="F110" s="67"/>
      <c r="G110" s="67"/>
      <c r="H110" s="67"/>
      <c r="I110" s="67"/>
      <c r="J110" s="68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</row>
    <row r="111" spans="2:26" x14ac:dyDescent="0.6">
      <c r="B111" s="67"/>
      <c r="C111" s="67"/>
      <c r="D111" s="67"/>
      <c r="E111" s="67"/>
      <c r="F111" s="67"/>
      <c r="G111" s="67"/>
      <c r="H111" s="67"/>
      <c r="I111" s="67"/>
      <c r="J111" s="68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</row>
    <row r="112" spans="2:26" x14ac:dyDescent="0.6">
      <c r="B112" s="67"/>
      <c r="C112" s="67"/>
      <c r="D112" s="67"/>
      <c r="E112" s="67"/>
      <c r="F112" s="67"/>
      <c r="G112" s="67"/>
      <c r="H112" s="67"/>
      <c r="I112" s="67"/>
      <c r="J112" s="68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</row>
    <row r="113" spans="2:26" x14ac:dyDescent="0.6">
      <c r="B113" s="67"/>
      <c r="C113" s="67"/>
      <c r="D113" s="67"/>
      <c r="E113" s="67"/>
      <c r="F113" s="67"/>
      <c r="G113" s="67"/>
      <c r="H113" s="67"/>
      <c r="I113" s="67"/>
      <c r="J113" s="68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</row>
    <row r="114" spans="2:26" x14ac:dyDescent="0.6">
      <c r="B114" s="67"/>
      <c r="C114" s="67"/>
      <c r="D114" s="67"/>
      <c r="E114" s="67"/>
      <c r="F114" s="67"/>
      <c r="G114" s="67"/>
      <c r="H114" s="67"/>
      <c r="I114" s="67"/>
      <c r="J114" s="68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</row>
    <row r="115" spans="2:26" x14ac:dyDescent="0.6">
      <c r="B115" s="67"/>
      <c r="C115" s="67"/>
      <c r="D115" s="67"/>
      <c r="E115" s="67"/>
      <c r="F115" s="67"/>
      <c r="G115" s="67"/>
      <c r="H115" s="67"/>
      <c r="I115" s="67"/>
      <c r="J115" s="68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</row>
    <row r="116" spans="2:26" x14ac:dyDescent="0.6">
      <c r="B116" s="67"/>
      <c r="C116" s="67"/>
      <c r="D116" s="67"/>
      <c r="E116" s="67"/>
      <c r="F116" s="67"/>
      <c r="G116" s="67"/>
      <c r="H116" s="67"/>
      <c r="I116" s="67"/>
      <c r="J116" s="68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</row>
    <row r="117" spans="2:26" x14ac:dyDescent="0.6">
      <c r="B117" s="67"/>
      <c r="C117" s="67"/>
      <c r="D117" s="67"/>
      <c r="E117" s="67"/>
      <c r="F117" s="67"/>
      <c r="G117" s="67"/>
      <c r="H117" s="67"/>
      <c r="I117" s="67"/>
      <c r="J117" s="68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</row>
    <row r="118" spans="2:26" x14ac:dyDescent="0.6">
      <c r="B118" s="67"/>
      <c r="C118" s="67"/>
      <c r="D118" s="67"/>
      <c r="E118" s="67"/>
      <c r="F118" s="67"/>
      <c r="G118" s="67"/>
      <c r="H118" s="67"/>
      <c r="I118" s="67"/>
      <c r="J118" s="68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</row>
    <row r="119" spans="2:26" x14ac:dyDescent="0.6">
      <c r="B119" s="67"/>
      <c r="C119" s="67"/>
      <c r="D119" s="67"/>
      <c r="E119" s="67"/>
      <c r="F119" s="67"/>
      <c r="G119" s="67"/>
      <c r="H119" s="67"/>
      <c r="I119" s="67"/>
      <c r="J119" s="68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</row>
    <row r="120" spans="2:26" x14ac:dyDescent="0.6">
      <c r="B120" s="67"/>
      <c r="C120" s="67"/>
      <c r="D120" s="67"/>
      <c r="E120" s="67"/>
      <c r="F120" s="67"/>
      <c r="G120" s="67"/>
      <c r="H120" s="67"/>
      <c r="I120" s="67"/>
      <c r="J120" s="68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</row>
    <row r="121" spans="2:26" x14ac:dyDescent="0.6">
      <c r="B121" s="67"/>
      <c r="C121" s="67"/>
      <c r="D121" s="67"/>
      <c r="E121" s="67"/>
      <c r="F121" s="67"/>
      <c r="G121" s="67"/>
      <c r="H121" s="67"/>
      <c r="I121" s="67"/>
      <c r="J121" s="68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</row>
    <row r="122" spans="2:26" x14ac:dyDescent="0.6">
      <c r="B122" s="67"/>
      <c r="C122" s="67"/>
      <c r="D122" s="67"/>
      <c r="E122" s="67"/>
      <c r="F122" s="67"/>
      <c r="G122" s="67"/>
      <c r="H122" s="67"/>
      <c r="I122" s="67"/>
      <c r="J122" s="68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</row>
    <row r="123" spans="2:26" x14ac:dyDescent="0.6">
      <c r="B123" s="67"/>
      <c r="C123" s="67"/>
      <c r="D123" s="67"/>
      <c r="E123" s="67"/>
      <c r="F123" s="67"/>
      <c r="G123" s="67"/>
      <c r="H123" s="67"/>
      <c r="I123" s="67"/>
      <c r="J123" s="68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</row>
    <row r="124" spans="2:26" x14ac:dyDescent="0.6">
      <c r="B124" s="67"/>
      <c r="C124" s="67"/>
      <c r="D124" s="67"/>
      <c r="E124" s="67"/>
      <c r="F124" s="67"/>
      <c r="G124" s="67"/>
      <c r="H124" s="67"/>
      <c r="I124" s="67"/>
      <c r="J124" s="68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</row>
    <row r="125" spans="2:26" x14ac:dyDescent="0.6">
      <c r="B125" s="67"/>
      <c r="C125" s="67"/>
      <c r="D125" s="67"/>
      <c r="E125" s="67"/>
      <c r="F125" s="67"/>
      <c r="G125" s="67"/>
      <c r="H125" s="67"/>
      <c r="I125" s="67"/>
      <c r="J125" s="68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</row>
    <row r="126" spans="2:26" x14ac:dyDescent="0.6">
      <c r="B126" s="67"/>
      <c r="C126" s="67"/>
      <c r="D126" s="67"/>
      <c r="E126" s="67"/>
      <c r="F126" s="67"/>
      <c r="G126" s="67"/>
      <c r="H126" s="67"/>
      <c r="I126" s="67"/>
      <c r="J126" s="68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</row>
    <row r="127" spans="2:26" x14ac:dyDescent="0.6">
      <c r="B127" s="67"/>
      <c r="C127" s="67"/>
      <c r="D127" s="67"/>
      <c r="E127" s="67"/>
      <c r="F127" s="67"/>
      <c r="G127" s="67"/>
      <c r="H127" s="67"/>
      <c r="I127" s="67"/>
      <c r="J127" s="68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</row>
    <row r="128" spans="2:26" x14ac:dyDescent="0.6">
      <c r="B128" s="67"/>
      <c r="C128" s="67"/>
      <c r="D128" s="67"/>
      <c r="E128" s="67"/>
      <c r="F128" s="67"/>
      <c r="G128" s="67"/>
      <c r="H128" s="67"/>
      <c r="I128" s="67"/>
      <c r="J128" s="68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</row>
    <row r="129" spans="2:26" x14ac:dyDescent="0.6">
      <c r="B129" s="67"/>
      <c r="C129" s="67"/>
      <c r="D129" s="67"/>
      <c r="E129" s="67"/>
      <c r="F129" s="67"/>
      <c r="G129" s="67"/>
      <c r="H129" s="67"/>
      <c r="I129" s="67"/>
      <c r="J129" s="68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</row>
    <row r="130" spans="2:26" x14ac:dyDescent="0.6">
      <c r="B130" s="67"/>
      <c r="C130" s="67"/>
      <c r="D130" s="67"/>
      <c r="E130" s="67"/>
      <c r="F130" s="67"/>
      <c r="G130" s="67"/>
      <c r="H130" s="67"/>
      <c r="I130" s="67"/>
      <c r="J130" s="68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</row>
    <row r="131" spans="2:26" x14ac:dyDescent="0.6">
      <c r="B131" s="67"/>
      <c r="C131" s="67"/>
      <c r="D131" s="67"/>
      <c r="E131" s="67"/>
      <c r="F131" s="67"/>
      <c r="G131" s="67"/>
      <c r="H131" s="67"/>
      <c r="I131" s="67"/>
      <c r="J131" s="68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</row>
    <row r="132" spans="2:26" x14ac:dyDescent="0.6">
      <c r="B132" s="67"/>
      <c r="C132" s="67"/>
      <c r="D132" s="67"/>
      <c r="E132" s="67"/>
      <c r="F132" s="67"/>
      <c r="G132" s="67"/>
      <c r="H132" s="67"/>
      <c r="I132" s="67"/>
      <c r="J132" s="68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</row>
    <row r="133" spans="2:26" x14ac:dyDescent="0.6">
      <c r="B133" s="67"/>
      <c r="C133" s="67"/>
      <c r="D133" s="67"/>
      <c r="E133" s="67"/>
      <c r="F133" s="67"/>
      <c r="G133" s="67"/>
      <c r="H133" s="67"/>
      <c r="I133" s="67"/>
      <c r="J133" s="68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</row>
    <row r="134" spans="2:26" x14ac:dyDescent="0.6">
      <c r="B134" s="67"/>
      <c r="C134" s="67"/>
      <c r="D134" s="67"/>
      <c r="E134" s="67"/>
      <c r="F134" s="67"/>
      <c r="G134" s="67"/>
      <c r="H134" s="67"/>
      <c r="I134" s="67"/>
      <c r="J134" s="68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</row>
    <row r="135" spans="2:26" x14ac:dyDescent="0.6">
      <c r="B135" s="67"/>
      <c r="C135" s="67"/>
      <c r="D135" s="67"/>
      <c r="E135" s="67"/>
      <c r="F135" s="67"/>
      <c r="G135" s="67"/>
      <c r="H135" s="67"/>
      <c r="I135" s="67"/>
      <c r="J135" s="68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</row>
    <row r="136" spans="2:26" x14ac:dyDescent="0.6">
      <c r="B136" s="67"/>
      <c r="C136" s="67"/>
      <c r="D136" s="67"/>
      <c r="E136" s="67"/>
      <c r="F136" s="67"/>
      <c r="G136" s="67"/>
      <c r="H136" s="67"/>
      <c r="I136" s="67"/>
      <c r="J136" s="68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</row>
    <row r="137" spans="2:26" x14ac:dyDescent="0.6">
      <c r="B137" s="67"/>
      <c r="C137" s="67"/>
      <c r="D137" s="67"/>
      <c r="E137" s="67"/>
      <c r="F137" s="67"/>
      <c r="G137" s="67"/>
      <c r="H137" s="67"/>
      <c r="I137" s="67"/>
      <c r="J137" s="68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</row>
    <row r="138" spans="2:26" x14ac:dyDescent="0.6">
      <c r="B138" s="67"/>
      <c r="C138" s="67"/>
      <c r="D138" s="67"/>
      <c r="E138" s="67"/>
      <c r="F138" s="67"/>
      <c r="G138" s="67"/>
      <c r="H138" s="67"/>
      <c r="I138" s="67"/>
      <c r="J138" s="68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</row>
    <row r="139" spans="2:26" x14ac:dyDescent="0.6">
      <c r="B139" s="67"/>
      <c r="C139" s="67"/>
      <c r="D139" s="67"/>
      <c r="E139" s="67"/>
      <c r="F139" s="67"/>
      <c r="G139" s="67"/>
      <c r="H139" s="67"/>
      <c r="I139" s="67"/>
      <c r="J139" s="68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</row>
    <row r="140" spans="2:26" x14ac:dyDescent="0.6">
      <c r="B140" s="67"/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</row>
    <row r="141" spans="2:26" x14ac:dyDescent="0.6"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</row>
    <row r="142" spans="2:26" x14ac:dyDescent="0.6">
      <c r="B142" s="67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</row>
    <row r="143" spans="2:26" x14ac:dyDescent="0.6">
      <c r="B143" s="67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</row>
    <row r="144" spans="2:26" x14ac:dyDescent="0.6">
      <c r="B144" s="67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</row>
    <row r="145" spans="2:26" x14ac:dyDescent="0.6">
      <c r="B145" s="67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</row>
    <row r="146" spans="2:26" x14ac:dyDescent="0.6"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</row>
    <row r="147" spans="2:26" x14ac:dyDescent="0.6"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</row>
    <row r="148" spans="2:26" x14ac:dyDescent="0.6"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</row>
    <row r="149" spans="2:26" x14ac:dyDescent="0.6">
      <c r="B149" s="67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</row>
    <row r="150" spans="2:26" x14ac:dyDescent="0.6">
      <c r="B150" s="67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</row>
    <row r="151" spans="2:26" x14ac:dyDescent="0.6">
      <c r="B151" s="67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</row>
    <row r="152" spans="2:26" x14ac:dyDescent="0.6">
      <c r="B152" s="67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</row>
    <row r="153" spans="2:26" x14ac:dyDescent="0.6">
      <c r="B153" s="67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</row>
    <row r="154" spans="2:26" x14ac:dyDescent="0.6">
      <c r="B154" s="67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</row>
    <row r="155" spans="2:26" x14ac:dyDescent="0.6">
      <c r="B155" s="67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</row>
    <row r="156" spans="2:26" x14ac:dyDescent="0.6"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</row>
    <row r="157" spans="2:26" x14ac:dyDescent="0.6"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</row>
    <row r="158" spans="2:26" x14ac:dyDescent="0.6"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</row>
    <row r="159" spans="2:26" x14ac:dyDescent="0.6"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</row>
    <row r="160" spans="2:26" x14ac:dyDescent="0.6"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</row>
    <row r="161" spans="2:26" x14ac:dyDescent="0.6"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</row>
    <row r="162" spans="2:26" x14ac:dyDescent="0.6"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</row>
    <row r="163" spans="2:26" x14ac:dyDescent="0.6"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</row>
    <row r="164" spans="2:26" x14ac:dyDescent="0.6"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</row>
    <row r="165" spans="2:26" x14ac:dyDescent="0.6"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</row>
    <row r="166" spans="2:26" x14ac:dyDescent="0.6"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</row>
    <row r="167" spans="2:26" x14ac:dyDescent="0.6"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</row>
    <row r="168" spans="2:26" x14ac:dyDescent="0.6"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</row>
    <row r="169" spans="2:26" x14ac:dyDescent="0.6"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</row>
    <row r="170" spans="2:26" x14ac:dyDescent="0.6"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</row>
    <row r="171" spans="2:26" x14ac:dyDescent="0.6"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</row>
    <row r="172" spans="2:26" x14ac:dyDescent="0.6"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</row>
    <row r="173" spans="2:26" x14ac:dyDescent="0.6"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</row>
    <row r="174" spans="2:26" x14ac:dyDescent="0.6"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</row>
    <row r="175" spans="2:26" x14ac:dyDescent="0.6"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</row>
    <row r="176" spans="2:26" x14ac:dyDescent="0.6"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</row>
    <row r="177" spans="2:26" x14ac:dyDescent="0.6"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</row>
    <row r="178" spans="2:26" x14ac:dyDescent="0.6"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</row>
    <row r="179" spans="2:26" x14ac:dyDescent="0.6"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</row>
    <row r="180" spans="2:26" x14ac:dyDescent="0.6"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</row>
    <row r="181" spans="2:26" x14ac:dyDescent="0.6"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</row>
    <row r="182" spans="2:26" x14ac:dyDescent="0.6"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</row>
    <row r="183" spans="2:26" x14ac:dyDescent="0.6"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</row>
    <row r="184" spans="2:26" x14ac:dyDescent="0.6"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</row>
    <row r="185" spans="2:26" x14ac:dyDescent="0.6"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</row>
    <row r="186" spans="2:26" x14ac:dyDescent="0.6"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</row>
    <row r="187" spans="2:26" x14ac:dyDescent="0.6"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</row>
    <row r="188" spans="2:26" x14ac:dyDescent="0.6"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</row>
    <row r="189" spans="2:26" x14ac:dyDescent="0.6"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</row>
    <row r="190" spans="2:26" x14ac:dyDescent="0.6"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</row>
    <row r="191" spans="2:26" x14ac:dyDescent="0.6"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</row>
    <row r="192" spans="2:26" x14ac:dyDescent="0.6"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</row>
    <row r="193" spans="2:26" x14ac:dyDescent="0.6"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</row>
    <row r="194" spans="2:26" x14ac:dyDescent="0.6"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</row>
    <row r="195" spans="2:26" x14ac:dyDescent="0.6"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</row>
    <row r="196" spans="2:26" x14ac:dyDescent="0.6"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</row>
    <row r="197" spans="2:26" x14ac:dyDescent="0.6"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</row>
    <row r="198" spans="2:26" x14ac:dyDescent="0.6"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</row>
    <row r="199" spans="2:26" x14ac:dyDescent="0.6"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</row>
    <row r="200" spans="2:26" x14ac:dyDescent="0.6"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</row>
    <row r="201" spans="2:26" x14ac:dyDescent="0.6"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</row>
    <row r="202" spans="2:26" x14ac:dyDescent="0.6"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</row>
    <row r="203" spans="2:26" x14ac:dyDescent="0.6"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</row>
    <row r="204" spans="2:26" x14ac:dyDescent="0.6"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</row>
    <row r="205" spans="2:26" x14ac:dyDescent="0.6"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</row>
    <row r="206" spans="2:26" x14ac:dyDescent="0.6"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</row>
    <row r="207" spans="2:26" x14ac:dyDescent="0.6"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</row>
    <row r="208" spans="2:26" x14ac:dyDescent="0.6"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</row>
    <row r="209" spans="2:26" x14ac:dyDescent="0.6"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</row>
    <row r="210" spans="2:26" x14ac:dyDescent="0.6"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</row>
    <row r="211" spans="2:26" x14ac:dyDescent="0.6"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</row>
    <row r="212" spans="2:26" x14ac:dyDescent="0.6"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</row>
    <row r="213" spans="2:26" x14ac:dyDescent="0.6"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</row>
    <row r="214" spans="2:26" x14ac:dyDescent="0.6"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</row>
    <row r="215" spans="2:26" x14ac:dyDescent="0.6"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</row>
    <row r="216" spans="2:26" x14ac:dyDescent="0.6"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</row>
    <row r="217" spans="2:26" x14ac:dyDescent="0.6"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</row>
    <row r="218" spans="2:26" x14ac:dyDescent="0.6"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</row>
    <row r="219" spans="2:26" x14ac:dyDescent="0.6"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</row>
    <row r="220" spans="2:26" x14ac:dyDescent="0.6"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</row>
    <row r="221" spans="2:26" x14ac:dyDescent="0.6"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</row>
    <row r="222" spans="2:26" x14ac:dyDescent="0.6"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</row>
    <row r="223" spans="2:26" x14ac:dyDescent="0.6"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</row>
    <row r="224" spans="2:26" x14ac:dyDescent="0.6"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</row>
    <row r="225" spans="2:26" x14ac:dyDescent="0.6"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</row>
    <row r="226" spans="2:26" x14ac:dyDescent="0.6"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</row>
    <row r="227" spans="2:26" x14ac:dyDescent="0.6"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</row>
    <row r="228" spans="2:26" x14ac:dyDescent="0.6"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</row>
    <row r="229" spans="2:26" x14ac:dyDescent="0.6"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</row>
    <row r="230" spans="2:26" x14ac:dyDescent="0.6"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</row>
    <row r="231" spans="2:26" x14ac:dyDescent="0.6"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</row>
    <row r="232" spans="2:26" x14ac:dyDescent="0.6"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</row>
    <row r="233" spans="2:26" x14ac:dyDescent="0.6"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</row>
    <row r="234" spans="2:26" x14ac:dyDescent="0.6"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</row>
    <row r="235" spans="2:26" x14ac:dyDescent="0.6"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</row>
    <row r="236" spans="2:26" x14ac:dyDescent="0.6"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</row>
    <row r="237" spans="2:26" x14ac:dyDescent="0.6"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</row>
    <row r="238" spans="2:26" x14ac:dyDescent="0.6"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</row>
    <row r="239" spans="2:26" x14ac:dyDescent="0.6"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</row>
    <row r="240" spans="2:26" x14ac:dyDescent="0.6"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</row>
    <row r="241" spans="2:26" x14ac:dyDescent="0.6"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</row>
    <row r="242" spans="2:26" x14ac:dyDescent="0.6"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</row>
    <row r="243" spans="2:26" x14ac:dyDescent="0.6"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</row>
    <row r="244" spans="2:26" x14ac:dyDescent="0.6"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</row>
    <row r="245" spans="2:26" x14ac:dyDescent="0.6"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</row>
    <row r="246" spans="2:26" x14ac:dyDescent="0.6"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</row>
    <row r="247" spans="2:26" x14ac:dyDescent="0.6"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</row>
    <row r="248" spans="2:26" x14ac:dyDescent="0.6"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</row>
    <row r="249" spans="2:26" x14ac:dyDescent="0.6"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</row>
    <row r="250" spans="2:26" x14ac:dyDescent="0.6"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</row>
    <row r="251" spans="2:26" x14ac:dyDescent="0.6"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</row>
    <row r="252" spans="2:26" x14ac:dyDescent="0.6"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</row>
    <row r="253" spans="2:26" x14ac:dyDescent="0.6"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</row>
    <row r="254" spans="2:26" x14ac:dyDescent="0.6"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</row>
    <row r="255" spans="2:26" x14ac:dyDescent="0.6"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</row>
    <row r="256" spans="2:26" x14ac:dyDescent="0.6"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</row>
    <row r="257" spans="2:26" x14ac:dyDescent="0.6"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</row>
    <row r="258" spans="2:26" x14ac:dyDescent="0.6"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</row>
    <row r="259" spans="2:26" x14ac:dyDescent="0.6"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</row>
    <row r="260" spans="2:26" x14ac:dyDescent="0.6"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</row>
    <row r="261" spans="2:26" x14ac:dyDescent="0.6"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</row>
    <row r="262" spans="2:26" x14ac:dyDescent="0.6"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</row>
    <row r="263" spans="2:26" x14ac:dyDescent="0.6"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</row>
    <row r="264" spans="2:26" x14ac:dyDescent="0.6"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</row>
    <row r="265" spans="2:26" x14ac:dyDescent="0.6"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</row>
    <row r="266" spans="2:26" x14ac:dyDescent="0.6"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</row>
    <row r="267" spans="2:26" x14ac:dyDescent="0.6"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</row>
    <row r="268" spans="2:26" x14ac:dyDescent="0.6"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</row>
    <row r="269" spans="2:26" x14ac:dyDescent="0.6"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</row>
    <row r="270" spans="2:26" x14ac:dyDescent="0.6"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</row>
    <row r="271" spans="2:26" x14ac:dyDescent="0.6"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</row>
    <row r="272" spans="2:26" x14ac:dyDescent="0.6"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</row>
    <row r="273" spans="2:26" x14ac:dyDescent="0.6"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</row>
    <row r="274" spans="2:26" x14ac:dyDescent="0.6"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</row>
    <row r="275" spans="2:26" x14ac:dyDescent="0.6"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</row>
    <row r="276" spans="2:26" x14ac:dyDescent="0.6"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</row>
    <row r="277" spans="2:26" x14ac:dyDescent="0.6"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</row>
    <row r="278" spans="2:26" x14ac:dyDescent="0.6"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</row>
    <row r="279" spans="2:26" x14ac:dyDescent="0.6"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</row>
    <row r="280" spans="2:26" x14ac:dyDescent="0.6"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</row>
    <row r="281" spans="2:26" x14ac:dyDescent="0.6"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</row>
    <row r="282" spans="2:26" x14ac:dyDescent="0.6"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</row>
    <row r="283" spans="2:26" x14ac:dyDescent="0.6"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</row>
    <row r="284" spans="2:26" x14ac:dyDescent="0.6"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</row>
    <row r="285" spans="2:26" x14ac:dyDescent="0.6"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</row>
    <row r="286" spans="2:26" x14ac:dyDescent="0.6"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</row>
    <row r="287" spans="2:26" x14ac:dyDescent="0.6"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</row>
    <row r="288" spans="2:26" x14ac:dyDescent="0.6"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</row>
    <row r="289" spans="2:26" x14ac:dyDescent="0.6"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</row>
    <row r="290" spans="2:26" x14ac:dyDescent="0.6"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</row>
    <row r="291" spans="2:26" x14ac:dyDescent="0.6"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</row>
    <row r="292" spans="2:26" x14ac:dyDescent="0.6"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</row>
    <row r="293" spans="2:26" x14ac:dyDescent="0.6"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</row>
    <row r="294" spans="2:26" x14ac:dyDescent="0.6"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</row>
    <row r="295" spans="2:26" x14ac:dyDescent="0.6"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</row>
    <row r="296" spans="2:26" x14ac:dyDescent="0.6"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</row>
    <row r="297" spans="2:26" x14ac:dyDescent="0.6"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</row>
    <row r="298" spans="2:26" x14ac:dyDescent="0.6"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</row>
    <row r="299" spans="2:26" x14ac:dyDescent="0.6"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</row>
    <row r="300" spans="2:26" x14ac:dyDescent="0.6"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</row>
    <row r="301" spans="2:26" x14ac:dyDescent="0.6"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</row>
    <row r="302" spans="2:26" x14ac:dyDescent="0.6"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</row>
    <row r="303" spans="2:26" x14ac:dyDescent="0.6"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</row>
    <row r="304" spans="2:26" x14ac:dyDescent="0.6"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</row>
    <row r="305" spans="2:26" x14ac:dyDescent="0.6"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</row>
    <row r="306" spans="2:26" x14ac:dyDescent="0.6"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</row>
    <row r="307" spans="2:26" x14ac:dyDescent="0.6"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</row>
    <row r="308" spans="2:26" x14ac:dyDescent="0.6"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</row>
    <row r="309" spans="2:26" x14ac:dyDescent="0.6"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</row>
    <row r="310" spans="2:26" x14ac:dyDescent="0.6"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</row>
    <row r="311" spans="2:26" x14ac:dyDescent="0.6"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</row>
    <row r="312" spans="2:26" x14ac:dyDescent="0.6"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</row>
    <row r="313" spans="2:26" x14ac:dyDescent="0.6"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</row>
    <row r="314" spans="2:26" x14ac:dyDescent="0.6"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</row>
    <row r="315" spans="2:26" x14ac:dyDescent="0.6"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</row>
    <row r="316" spans="2:26" x14ac:dyDescent="0.6"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</row>
    <row r="317" spans="2:26" x14ac:dyDescent="0.6"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</row>
    <row r="318" spans="2:26" x14ac:dyDescent="0.6"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</row>
    <row r="319" spans="2:26" x14ac:dyDescent="0.6"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</row>
    <row r="320" spans="2:26" x14ac:dyDescent="0.6"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</row>
    <row r="321" spans="2:26" x14ac:dyDescent="0.6"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</row>
    <row r="322" spans="2:26" x14ac:dyDescent="0.6">
      <c r="B322" s="67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</row>
    <row r="323" spans="2:26" x14ac:dyDescent="0.6">
      <c r="B323" s="67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</row>
    <row r="324" spans="2:26" x14ac:dyDescent="0.6">
      <c r="B324" s="67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</row>
    <row r="325" spans="2:26" x14ac:dyDescent="0.6"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</row>
    <row r="326" spans="2:26" x14ac:dyDescent="0.6"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</row>
    <row r="327" spans="2:26" x14ac:dyDescent="0.6">
      <c r="B327" s="67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</row>
    <row r="328" spans="2:26" x14ac:dyDescent="0.6"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</row>
    <row r="329" spans="2:26" x14ac:dyDescent="0.6">
      <c r="B329" s="67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</row>
    <row r="330" spans="2:26" x14ac:dyDescent="0.6"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</row>
    <row r="331" spans="2:26" x14ac:dyDescent="0.6">
      <c r="B331" s="67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</row>
    <row r="332" spans="2:26" x14ac:dyDescent="0.6"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</row>
    <row r="333" spans="2:26" x14ac:dyDescent="0.6">
      <c r="B333" s="67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</row>
    <row r="334" spans="2:26" x14ac:dyDescent="0.6">
      <c r="B334" s="67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</row>
    <row r="335" spans="2:26" x14ac:dyDescent="0.6">
      <c r="B335" s="67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</row>
    <row r="336" spans="2:26" x14ac:dyDescent="0.6">
      <c r="B336" s="67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</row>
    <row r="337" spans="2:26" x14ac:dyDescent="0.6">
      <c r="B337" s="67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</row>
    <row r="338" spans="2:26" x14ac:dyDescent="0.6">
      <c r="B338" s="67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</row>
    <row r="339" spans="2:26" x14ac:dyDescent="0.6">
      <c r="B339" s="67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</row>
    <row r="340" spans="2:26" x14ac:dyDescent="0.6">
      <c r="B340" s="67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</row>
    <row r="341" spans="2:26" x14ac:dyDescent="0.6">
      <c r="B341" s="67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</row>
    <row r="342" spans="2:26" x14ac:dyDescent="0.6">
      <c r="B342" s="67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</row>
    <row r="343" spans="2:26" x14ac:dyDescent="0.6">
      <c r="B343" s="67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</row>
    <row r="344" spans="2:26" x14ac:dyDescent="0.6">
      <c r="B344" s="67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</row>
    <row r="345" spans="2:26" x14ac:dyDescent="0.6">
      <c r="B345" s="67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</row>
    <row r="346" spans="2:26" x14ac:dyDescent="0.6">
      <c r="B346" s="67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</row>
    <row r="347" spans="2:26" x14ac:dyDescent="0.6">
      <c r="B347" s="67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</row>
    <row r="348" spans="2:26" x14ac:dyDescent="0.6">
      <c r="B348" s="67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</row>
    <row r="349" spans="2:26" x14ac:dyDescent="0.6">
      <c r="B349" s="67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</row>
    <row r="350" spans="2:26" x14ac:dyDescent="0.6">
      <c r="B350" s="67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</row>
    <row r="351" spans="2:26" x14ac:dyDescent="0.6">
      <c r="B351" s="67"/>
      <c r="C351" s="67"/>
      <c r="D351" s="67"/>
      <c r="E351" s="67"/>
    </row>
    <row r="352" spans="2:26" x14ac:dyDescent="0.6">
      <c r="B352" s="67"/>
      <c r="C352" s="67"/>
      <c r="D352" s="67"/>
      <c r="E352" s="67"/>
    </row>
    <row r="353" spans="2:5" x14ac:dyDescent="0.6">
      <c r="B353" s="67"/>
      <c r="C353" s="67"/>
      <c r="D353" s="67"/>
      <c r="E353" s="67"/>
    </row>
    <row r="354" spans="2:5" x14ac:dyDescent="0.6">
      <c r="B354" s="67"/>
      <c r="C354" s="67"/>
      <c r="D354" s="67"/>
      <c r="E354" s="67"/>
    </row>
    <row r="355" spans="2:5" x14ac:dyDescent="0.6">
      <c r="B355" s="67"/>
      <c r="C355" s="67"/>
      <c r="D355" s="67"/>
      <c r="E355" s="67"/>
    </row>
    <row r="356" spans="2:5" x14ac:dyDescent="0.6">
      <c r="B356" s="67"/>
      <c r="C356" s="67"/>
      <c r="D356" s="67"/>
      <c r="E356" s="67"/>
    </row>
    <row r="357" spans="2:5" x14ac:dyDescent="0.6">
      <c r="B357" s="67"/>
      <c r="C357" s="67"/>
      <c r="D357" s="67"/>
      <c r="E357" s="67"/>
    </row>
    <row r="358" spans="2:5" x14ac:dyDescent="0.6">
      <c r="B358" s="67"/>
      <c r="C358" s="67"/>
      <c r="D358" s="67"/>
      <c r="E358" s="67"/>
    </row>
    <row r="359" spans="2:5" x14ac:dyDescent="0.6">
      <c r="B359" s="67"/>
      <c r="C359" s="67"/>
      <c r="D359" s="67"/>
      <c r="E359" s="67"/>
    </row>
    <row r="360" spans="2:5" x14ac:dyDescent="0.6">
      <c r="B360" s="67"/>
      <c r="C360" s="67"/>
      <c r="D360" s="67"/>
      <c r="E360" s="67"/>
    </row>
    <row r="361" spans="2:5" x14ac:dyDescent="0.6">
      <c r="B361" s="67"/>
      <c r="C361" s="67"/>
      <c r="D361" s="67"/>
      <c r="E361" s="67"/>
    </row>
    <row r="362" spans="2:5" x14ac:dyDescent="0.6">
      <c r="B362" s="67"/>
      <c r="C362" s="67"/>
      <c r="D362" s="67"/>
      <c r="E362" s="67"/>
    </row>
    <row r="363" spans="2:5" x14ac:dyDescent="0.6">
      <c r="B363" s="67"/>
      <c r="C363" s="67"/>
      <c r="D363" s="67"/>
      <c r="E363" s="67"/>
    </row>
    <row r="364" spans="2:5" x14ac:dyDescent="0.6">
      <c r="B364" s="67"/>
      <c r="C364" s="67"/>
      <c r="D364" s="67"/>
      <c r="E364" s="67"/>
    </row>
    <row r="365" spans="2:5" x14ac:dyDescent="0.6">
      <c r="B365" s="67"/>
      <c r="C365" s="67"/>
      <c r="D365" s="67"/>
      <c r="E365" s="67"/>
    </row>
    <row r="366" spans="2:5" x14ac:dyDescent="0.6">
      <c r="B366" s="67"/>
      <c r="C366" s="67"/>
      <c r="D366" s="67"/>
      <c r="E366" s="67"/>
    </row>
    <row r="367" spans="2:5" x14ac:dyDescent="0.6">
      <c r="B367" s="67"/>
      <c r="C367" s="67"/>
      <c r="D367" s="67"/>
      <c r="E367" s="67"/>
    </row>
    <row r="368" spans="2:5" x14ac:dyDescent="0.6">
      <c r="C368" s="81"/>
    </row>
    <row r="369" spans="3:3" x14ac:dyDescent="0.6">
      <c r="C369" s="81"/>
    </row>
    <row r="370" spans="3:3" x14ac:dyDescent="0.6">
      <c r="C370" s="81"/>
    </row>
    <row r="371" spans="3:3" x14ac:dyDescent="0.6">
      <c r="C371" s="81"/>
    </row>
    <row r="372" spans="3:3" x14ac:dyDescent="0.6">
      <c r="C372" s="81"/>
    </row>
    <row r="373" spans="3:3" x14ac:dyDescent="0.6">
      <c r="C373" s="81"/>
    </row>
    <row r="374" spans="3:3" x14ac:dyDescent="0.6">
      <c r="C374" s="81"/>
    </row>
    <row r="375" spans="3:3" x14ac:dyDescent="0.6">
      <c r="C375" s="81"/>
    </row>
    <row r="376" spans="3:3" x14ac:dyDescent="0.6">
      <c r="C376" s="81"/>
    </row>
    <row r="377" spans="3:3" x14ac:dyDescent="0.6">
      <c r="C377" s="81"/>
    </row>
    <row r="378" spans="3:3" x14ac:dyDescent="0.6">
      <c r="C378" s="81"/>
    </row>
    <row r="379" spans="3:3" x14ac:dyDescent="0.6">
      <c r="C379" s="81"/>
    </row>
    <row r="380" spans="3:3" x14ac:dyDescent="0.6">
      <c r="C380" s="81"/>
    </row>
    <row r="381" spans="3:3" x14ac:dyDescent="0.6">
      <c r="C381" s="81"/>
    </row>
    <row r="382" spans="3:3" x14ac:dyDescent="0.6">
      <c r="C382" s="81"/>
    </row>
    <row r="383" spans="3:3" x14ac:dyDescent="0.6">
      <c r="C383" s="81"/>
    </row>
    <row r="384" spans="3:3" x14ac:dyDescent="0.6">
      <c r="C384" s="81"/>
    </row>
    <row r="385" spans="3:3" x14ac:dyDescent="0.6">
      <c r="C385" s="81"/>
    </row>
    <row r="386" spans="3:3" x14ac:dyDescent="0.6">
      <c r="C386" s="81"/>
    </row>
    <row r="387" spans="3:3" x14ac:dyDescent="0.6">
      <c r="C387" s="81"/>
    </row>
    <row r="388" spans="3:3" x14ac:dyDescent="0.6">
      <c r="C388" s="81"/>
    </row>
    <row r="389" spans="3:3" x14ac:dyDescent="0.6">
      <c r="C389" s="81"/>
    </row>
    <row r="390" spans="3:3" x14ac:dyDescent="0.6">
      <c r="C390" s="81"/>
    </row>
    <row r="391" spans="3:3" x14ac:dyDescent="0.6">
      <c r="C391" s="81"/>
    </row>
    <row r="392" spans="3:3" x14ac:dyDescent="0.6">
      <c r="C392" s="81"/>
    </row>
    <row r="393" spans="3:3" x14ac:dyDescent="0.6">
      <c r="C393" s="81"/>
    </row>
    <row r="394" spans="3:3" x14ac:dyDescent="0.6">
      <c r="C394" s="81"/>
    </row>
    <row r="395" spans="3:3" x14ac:dyDescent="0.6">
      <c r="C395" s="81"/>
    </row>
    <row r="396" spans="3:3" x14ac:dyDescent="0.6">
      <c r="C396" s="81"/>
    </row>
    <row r="397" spans="3:3" x14ac:dyDescent="0.6">
      <c r="C397" s="81"/>
    </row>
    <row r="398" spans="3:3" x14ac:dyDescent="0.6">
      <c r="C398" s="81"/>
    </row>
    <row r="399" spans="3:3" x14ac:dyDescent="0.6">
      <c r="C399" s="81"/>
    </row>
    <row r="400" spans="3:3" x14ac:dyDescent="0.6">
      <c r="C400" s="81"/>
    </row>
    <row r="401" spans="3:3" x14ac:dyDescent="0.6">
      <c r="C401" s="81"/>
    </row>
    <row r="402" spans="3:3" x14ac:dyDescent="0.6">
      <c r="C402" s="81"/>
    </row>
    <row r="403" spans="3:3" x14ac:dyDescent="0.6">
      <c r="C403" s="81"/>
    </row>
    <row r="404" spans="3:3" x14ac:dyDescent="0.6">
      <c r="C404" s="81"/>
    </row>
    <row r="405" spans="3:3" x14ac:dyDescent="0.6">
      <c r="C405" s="81"/>
    </row>
    <row r="406" spans="3:3" x14ac:dyDescent="0.6">
      <c r="C406" s="81"/>
    </row>
  </sheetData>
  <phoneticPr fontId="0" type="noConversion"/>
  <pageMargins left="0.25" right="0.25" top="0.26" bottom="0.86" header="0.17" footer="0.25"/>
  <pageSetup paperSize="9" scale="9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89"/>
  <sheetViews>
    <sheetView topLeftCell="A37" workbookViewId="0">
      <selection activeCell="A52" sqref="A52"/>
    </sheetView>
  </sheetViews>
  <sheetFormatPr defaultRowHeight="21" x14ac:dyDescent="0.6"/>
  <cols>
    <col min="1" max="1" width="15.875" customWidth="1"/>
    <col min="2" max="2" width="23" customWidth="1"/>
    <col min="7" max="7" width="14" customWidth="1"/>
  </cols>
  <sheetData>
    <row r="1" spans="1:12" ht="28.8" x14ac:dyDescent="0.75">
      <c r="B1" s="1" t="s">
        <v>85</v>
      </c>
      <c r="C1" s="24"/>
      <c r="D1" s="24"/>
      <c r="E1" s="24"/>
      <c r="F1" s="24"/>
      <c r="G1" s="24"/>
    </row>
    <row r="2" spans="1:12" x14ac:dyDescent="0.6">
      <c r="B2" s="15" t="s">
        <v>69</v>
      </c>
      <c r="C2" s="16"/>
      <c r="D2" s="16"/>
      <c r="E2" s="16"/>
      <c r="F2" s="16"/>
      <c r="G2" s="17"/>
    </row>
    <row r="3" spans="1:12" x14ac:dyDescent="0.6">
      <c r="B3" s="18" t="s">
        <v>4</v>
      </c>
      <c r="C3" s="19">
        <v>1</v>
      </c>
      <c r="D3" s="19">
        <v>2</v>
      </c>
      <c r="E3" s="19">
        <v>3</v>
      </c>
      <c r="F3" s="19">
        <v>4</v>
      </c>
      <c r="G3" s="19" t="s">
        <v>70</v>
      </c>
      <c r="H3" s="14"/>
      <c r="I3" s="14"/>
      <c r="J3" s="14"/>
      <c r="K3" s="14"/>
      <c r="L3" s="14"/>
    </row>
    <row r="4" spans="1:12" x14ac:dyDescent="0.6">
      <c r="B4" s="18" t="s">
        <v>18</v>
      </c>
      <c r="C4" s="20">
        <v>41.4146</v>
      </c>
      <c r="D4" s="20">
        <v>41.217399999999998</v>
      </c>
      <c r="E4" s="20">
        <v>41.124400000000001</v>
      </c>
      <c r="F4" s="20">
        <v>41.309800000000003</v>
      </c>
      <c r="G4" s="41">
        <f>AVERAGE(C4:F4)</f>
        <v>41.266550000000002</v>
      </c>
      <c r="H4" s="14"/>
      <c r="I4" s="14"/>
      <c r="J4" s="14"/>
      <c r="K4" s="14"/>
      <c r="L4" s="14"/>
    </row>
    <row r="5" spans="1:12" x14ac:dyDescent="0.6">
      <c r="B5" s="21" t="s">
        <v>19</v>
      </c>
      <c r="C5" s="34"/>
      <c r="D5" s="35"/>
      <c r="E5" s="34"/>
      <c r="F5" s="35"/>
      <c r="G5" s="30"/>
    </row>
    <row r="6" spans="1:12" x14ac:dyDescent="0.6">
      <c r="A6" s="40" t="s">
        <v>90</v>
      </c>
      <c r="B6" s="8" t="s">
        <v>20</v>
      </c>
      <c r="C6" s="27">
        <f>C$4*C7</f>
        <v>17311.302800000001</v>
      </c>
      <c r="D6" s="27">
        <f>D$4*D7</f>
        <v>17393.7428</v>
      </c>
      <c r="E6" s="27">
        <f>E$4*E7</f>
        <v>16861.004000000001</v>
      </c>
      <c r="F6" s="27">
        <f>F$4*F7</f>
        <v>16854.398400000002</v>
      </c>
      <c r="G6" s="30">
        <f>AVERAGE(C6:F6)</f>
        <v>17105.112000000001</v>
      </c>
    </row>
    <row r="7" spans="1:12" x14ac:dyDescent="0.6">
      <c r="A7" s="40" t="s">
        <v>91</v>
      </c>
      <c r="B7" s="13" t="s">
        <v>71</v>
      </c>
      <c r="C7" s="37">
        <v>418</v>
      </c>
      <c r="D7" s="32">
        <v>422</v>
      </c>
      <c r="E7" s="31">
        <v>410</v>
      </c>
      <c r="F7" s="32">
        <v>408</v>
      </c>
      <c r="G7" s="30">
        <f>AVERAGE(C7:F7)</f>
        <v>414.5</v>
      </c>
    </row>
    <row r="8" spans="1:12" x14ac:dyDescent="0.6">
      <c r="A8" s="40" t="s">
        <v>92</v>
      </c>
      <c r="B8" s="22" t="s">
        <v>22</v>
      </c>
      <c r="C8" s="27">
        <f>C$4*C9</f>
        <v>0</v>
      </c>
      <c r="D8" s="27">
        <f>D$4*D9</f>
        <v>0</v>
      </c>
      <c r="E8" s="27">
        <f>E$4*E9</f>
        <v>0</v>
      </c>
      <c r="F8" s="27">
        <f>F$4*F9</f>
        <v>0</v>
      </c>
      <c r="G8" s="30">
        <f t="shared" ref="G8:G20" si="0">AVERAGE(C8:F8)</f>
        <v>0</v>
      </c>
    </row>
    <row r="9" spans="1:12" x14ac:dyDescent="0.6">
      <c r="A9" s="40" t="s">
        <v>93</v>
      </c>
      <c r="B9" s="13" t="s">
        <v>71</v>
      </c>
      <c r="C9" s="31">
        <v>0</v>
      </c>
      <c r="D9" s="32">
        <v>0</v>
      </c>
      <c r="E9" s="31">
        <v>0</v>
      </c>
      <c r="F9" s="32">
        <v>0</v>
      </c>
      <c r="G9" s="30">
        <f t="shared" si="0"/>
        <v>0</v>
      </c>
    </row>
    <row r="10" spans="1:12" x14ac:dyDescent="0.6">
      <c r="A10" s="40" t="s">
        <v>94</v>
      </c>
      <c r="B10" s="22" t="s">
        <v>24</v>
      </c>
      <c r="C10" s="27">
        <f>C$4*C11</f>
        <v>16814.327600000001</v>
      </c>
      <c r="D10" s="27">
        <f>D$4*D11</f>
        <v>16899.133999999998</v>
      </c>
      <c r="E10" s="27">
        <f>E$4*E11</f>
        <v>16367.511200000001</v>
      </c>
      <c r="F10" s="27">
        <f>F$4*F11</f>
        <v>16358.680800000002</v>
      </c>
      <c r="G10" s="30">
        <f>AVERAGE(C10:F10)</f>
        <v>16609.913399999998</v>
      </c>
    </row>
    <row r="11" spans="1:12" x14ac:dyDescent="0.6">
      <c r="A11" s="40" t="s">
        <v>95</v>
      </c>
      <c r="B11" s="13" t="s">
        <v>71</v>
      </c>
      <c r="C11" s="31">
        <v>406</v>
      </c>
      <c r="D11" s="32">
        <v>410</v>
      </c>
      <c r="E11" s="31">
        <v>398</v>
      </c>
      <c r="F11" s="32">
        <v>396</v>
      </c>
      <c r="G11" s="30">
        <f>AVERAGE(C11:F11)</f>
        <v>402.5</v>
      </c>
    </row>
    <row r="12" spans="1:12" x14ac:dyDescent="0.6">
      <c r="A12" s="40" t="s">
        <v>96</v>
      </c>
      <c r="B12" s="22" t="s">
        <v>25</v>
      </c>
      <c r="C12" s="27">
        <f>C$4*C13</f>
        <v>0</v>
      </c>
      <c r="D12" s="27">
        <f>D$4*D13</f>
        <v>0</v>
      </c>
      <c r="E12" s="27">
        <f>E$4*E13</f>
        <v>0</v>
      </c>
      <c r="F12" s="27">
        <f>F$4*F13</f>
        <v>0</v>
      </c>
      <c r="G12" s="30">
        <f t="shared" si="0"/>
        <v>0</v>
      </c>
    </row>
    <row r="13" spans="1:12" x14ac:dyDescent="0.6">
      <c r="A13" s="40" t="s">
        <v>97</v>
      </c>
      <c r="B13" s="13" t="s">
        <v>71</v>
      </c>
      <c r="C13" s="31">
        <v>0</v>
      </c>
      <c r="D13" s="32">
        <v>0</v>
      </c>
      <c r="E13" s="31">
        <v>0</v>
      </c>
      <c r="F13" s="32">
        <v>0</v>
      </c>
      <c r="G13" s="30">
        <f t="shared" si="0"/>
        <v>0</v>
      </c>
    </row>
    <row r="14" spans="1:12" x14ac:dyDescent="0.6">
      <c r="A14" s="40" t="s">
        <v>98</v>
      </c>
      <c r="B14" s="8" t="s">
        <v>26</v>
      </c>
      <c r="C14" s="27">
        <f>C$4*C15</f>
        <v>10933.454400000001</v>
      </c>
      <c r="D14" s="27">
        <f>D$4*D15</f>
        <v>10798.9588</v>
      </c>
      <c r="E14" s="27">
        <f>E$4*E15</f>
        <v>10568.970800000001</v>
      </c>
      <c r="F14" s="27">
        <f>F$4*F15</f>
        <v>10781.857800000002</v>
      </c>
      <c r="G14" s="30">
        <f>AVERAGE(C14:F14)</f>
        <v>10770.810450000001</v>
      </c>
    </row>
    <row r="15" spans="1:12" x14ac:dyDescent="0.6">
      <c r="A15" s="40" t="s">
        <v>99</v>
      </c>
      <c r="B15" s="8" t="s">
        <v>71</v>
      </c>
      <c r="C15" s="37">
        <v>264</v>
      </c>
      <c r="D15" s="38">
        <v>262</v>
      </c>
      <c r="E15" s="37">
        <v>257</v>
      </c>
      <c r="F15" s="38">
        <v>261</v>
      </c>
      <c r="G15" s="30">
        <f>AVERAGE(C15:F15)</f>
        <v>261</v>
      </c>
    </row>
    <row r="16" spans="1:12" x14ac:dyDescent="0.6">
      <c r="A16" s="40" t="s">
        <v>100</v>
      </c>
      <c r="B16" s="22" t="s">
        <v>27</v>
      </c>
      <c r="C16" s="27">
        <f>C$4*C17</f>
        <v>10063.747799999999</v>
      </c>
      <c r="D16" s="27">
        <f>D$4*D17</f>
        <v>9892.1759999999995</v>
      </c>
      <c r="E16" s="27">
        <f>E$4*E17</f>
        <v>9664.2340000000004</v>
      </c>
      <c r="F16" s="27">
        <f>F$4*F17</f>
        <v>9873.0421999999999</v>
      </c>
      <c r="G16" s="30">
        <f>AVERAGE(C16:F16)</f>
        <v>9873.2999999999993</v>
      </c>
    </row>
    <row r="17" spans="1:7" x14ac:dyDescent="0.6">
      <c r="A17" s="40" t="s">
        <v>101</v>
      </c>
      <c r="B17" s="13" t="s">
        <v>71</v>
      </c>
      <c r="C17" s="31">
        <v>243</v>
      </c>
      <c r="D17" s="32">
        <v>240</v>
      </c>
      <c r="E17" s="31">
        <v>235</v>
      </c>
      <c r="F17" s="32">
        <v>239</v>
      </c>
      <c r="G17" s="30">
        <f>AVERAGE(C17:F17)</f>
        <v>239.25</v>
      </c>
    </row>
    <row r="18" spans="1:7" x14ac:dyDescent="0.6">
      <c r="A18" s="40" t="s">
        <v>102</v>
      </c>
      <c r="B18" s="8" t="s">
        <v>28</v>
      </c>
      <c r="C18" s="27">
        <f>C$4*C19</f>
        <v>0</v>
      </c>
      <c r="D18" s="27">
        <f>D$4*D19</f>
        <v>0</v>
      </c>
      <c r="E18" s="27">
        <f>E$4*E19</f>
        <v>0</v>
      </c>
      <c r="F18" s="27">
        <f>F$4*F19</f>
        <v>0</v>
      </c>
      <c r="G18" s="30">
        <f t="shared" si="0"/>
        <v>0</v>
      </c>
    </row>
    <row r="19" spans="1:7" x14ac:dyDescent="0.6">
      <c r="A19" s="40" t="s">
        <v>103</v>
      </c>
      <c r="B19" s="8" t="s">
        <v>71</v>
      </c>
      <c r="C19" s="37">
        <v>0</v>
      </c>
      <c r="D19" s="38">
        <v>0</v>
      </c>
      <c r="E19" s="37">
        <v>0</v>
      </c>
      <c r="F19" s="38">
        <v>0</v>
      </c>
      <c r="G19" s="30">
        <f t="shared" si="0"/>
        <v>0</v>
      </c>
    </row>
    <row r="20" spans="1:7" x14ac:dyDescent="0.6">
      <c r="A20" s="40" t="s">
        <v>104</v>
      </c>
      <c r="B20" s="22" t="s">
        <v>29</v>
      </c>
      <c r="C20" s="27">
        <f>C$4*C21</f>
        <v>0</v>
      </c>
      <c r="D20" s="27">
        <f>D$4*D21</f>
        <v>0</v>
      </c>
      <c r="E20" s="27">
        <f>E$4*E21</f>
        <v>0</v>
      </c>
      <c r="F20" s="27">
        <f>F$4*F21</f>
        <v>0</v>
      </c>
      <c r="G20" s="30">
        <f t="shared" si="0"/>
        <v>0</v>
      </c>
    </row>
    <row r="21" spans="1:7" x14ac:dyDescent="0.6">
      <c r="A21" s="40" t="s">
        <v>105</v>
      </c>
      <c r="B21" s="13" t="s">
        <v>71</v>
      </c>
      <c r="C21" s="31">
        <v>0</v>
      </c>
      <c r="D21" s="32">
        <v>0</v>
      </c>
      <c r="E21" s="31">
        <v>0</v>
      </c>
      <c r="F21" s="32">
        <v>0</v>
      </c>
      <c r="G21" s="30"/>
    </row>
    <row r="22" spans="1:7" x14ac:dyDescent="0.6">
      <c r="A22" s="40" t="s">
        <v>106</v>
      </c>
      <c r="B22" s="8" t="s">
        <v>30</v>
      </c>
      <c r="C22" s="27">
        <f>C$4*C23</f>
        <v>9856.6748000000007</v>
      </c>
      <c r="D22" s="27">
        <f>D$4*D23</f>
        <v>9686.0889999999999</v>
      </c>
      <c r="E22" s="27">
        <f>E$4*E23</f>
        <v>9499.7363999999998</v>
      </c>
      <c r="F22" s="27">
        <f>F$4*F23</f>
        <v>9666.4932000000008</v>
      </c>
      <c r="G22" s="30">
        <f t="shared" ref="G22:G35" si="1">AVERAGE(C22:F22)</f>
        <v>9677.2483500000017</v>
      </c>
    </row>
    <row r="23" spans="1:7" x14ac:dyDescent="0.6">
      <c r="A23" s="40" t="s">
        <v>107</v>
      </c>
      <c r="B23" s="8" t="s">
        <v>71</v>
      </c>
      <c r="C23" s="27">
        <v>238</v>
      </c>
      <c r="D23" s="27">
        <v>235</v>
      </c>
      <c r="E23" s="27">
        <v>231</v>
      </c>
      <c r="F23" s="27">
        <v>234</v>
      </c>
      <c r="G23" s="30">
        <f t="shared" si="1"/>
        <v>234.5</v>
      </c>
    </row>
    <row r="24" spans="1:7" x14ac:dyDescent="0.6">
      <c r="A24" s="40" t="s">
        <v>108</v>
      </c>
      <c r="B24" s="22" t="s">
        <v>31</v>
      </c>
      <c r="C24" s="27">
        <f>C$4*C25</f>
        <v>9691.0164000000004</v>
      </c>
      <c r="D24" s="27">
        <f>D$4*D25</f>
        <v>9603.654199999999</v>
      </c>
      <c r="E24" s="27">
        <f>E$4*E25</f>
        <v>9376.3631999999998</v>
      </c>
      <c r="F24" s="27">
        <f>F$4*F25</f>
        <v>9583.8736000000008</v>
      </c>
      <c r="G24" s="30">
        <f t="shared" si="1"/>
        <v>9563.7268499999991</v>
      </c>
    </row>
    <row r="25" spans="1:7" x14ac:dyDescent="0.6">
      <c r="A25" s="40" t="s">
        <v>109</v>
      </c>
      <c r="B25" s="13" t="s">
        <v>71</v>
      </c>
      <c r="C25" s="31">
        <v>234</v>
      </c>
      <c r="D25" s="32">
        <v>233</v>
      </c>
      <c r="E25" s="31">
        <v>228</v>
      </c>
      <c r="F25" s="32">
        <v>232</v>
      </c>
      <c r="G25" s="30">
        <f t="shared" si="1"/>
        <v>231.75</v>
      </c>
    </row>
    <row r="26" spans="1:7" x14ac:dyDescent="0.6">
      <c r="A26" s="40" t="s">
        <v>110</v>
      </c>
      <c r="B26" s="8" t="s">
        <v>32</v>
      </c>
      <c r="C26" s="27">
        <f>C$4*C27</f>
        <v>9649.6018000000004</v>
      </c>
      <c r="D26" s="27">
        <f>D$4*D27</f>
        <v>9521.2194</v>
      </c>
      <c r="E26" s="27">
        <f>E$4*E27</f>
        <v>9294.1144000000004</v>
      </c>
      <c r="F26" s="27">
        <f>F$4*F27</f>
        <v>9377.3245999999999</v>
      </c>
      <c r="G26" s="30">
        <f t="shared" si="1"/>
        <v>9460.5650499999992</v>
      </c>
    </row>
    <row r="27" spans="1:7" x14ac:dyDescent="0.6">
      <c r="A27" s="40" t="s">
        <v>111</v>
      </c>
      <c r="B27" s="8" t="s">
        <v>71</v>
      </c>
      <c r="C27" s="37">
        <v>233</v>
      </c>
      <c r="D27" s="38">
        <v>231</v>
      </c>
      <c r="E27" s="37">
        <v>226</v>
      </c>
      <c r="F27" s="38">
        <v>227</v>
      </c>
      <c r="G27" s="30">
        <f t="shared" si="1"/>
        <v>229.25</v>
      </c>
    </row>
    <row r="28" spans="1:7" x14ac:dyDescent="0.6">
      <c r="A28" s="40" t="s">
        <v>112</v>
      </c>
      <c r="B28" s="22" t="s">
        <v>33</v>
      </c>
      <c r="C28" s="27">
        <f>C$4*C29</f>
        <v>0</v>
      </c>
      <c r="D28" s="27">
        <f>D$4*D29</f>
        <v>0</v>
      </c>
      <c r="E28" s="27">
        <f>E$4*E29</f>
        <v>0</v>
      </c>
      <c r="F28" s="27">
        <f>F$4*F29</f>
        <v>0</v>
      </c>
      <c r="G28" s="30">
        <f t="shared" si="1"/>
        <v>0</v>
      </c>
    </row>
    <row r="29" spans="1:7" x14ac:dyDescent="0.6">
      <c r="A29" s="40" t="s">
        <v>113</v>
      </c>
      <c r="B29" s="13" t="s">
        <v>71</v>
      </c>
      <c r="C29" s="27">
        <v>0</v>
      </c>
      <c r="D29" s="27">
        <v>0</v>
      </c>
      <c r="E29" s="27">
        <v>0</v>
      </c>
      <c r="F29" s="27">
        <v>0</v>
      </c>
      <c r="G29" s="30">
        <f t="shared" si="1"/>
        <v>0</v>
      </c>
    </row>
    <row r="30" spans="1:7" x14ac:dyDescent="0.6">
      <c r="A30" s="40" t="s">
        <v>114</v>
      </c>
      <c r="B30" s="8" t="s">
        <v>34</v>
      </c>
      <c r="C30" s="27">
        <f>C$4*C31</f>
        <v>9359.6995999999999</v>
      </c>
      <c r="D30" s="27">
        <f>D$4*D31</f>
        <v>9273.9149999999991</v>
      </c>
      <c r="E30" s="27">
        <f>E$4*E31</f>
        <v>9088.492400000001</v>
      </c>
      <c r="F30" s="27">
        <f>F$4*F31</f>
        <v>8964.2266</v>
      </c>
      <c r="G30" s="30">
        <f t="shared" si="1"/>
        <v>9171.5834000000013</v>
      </c>
    </row>
    <row r="31" spans="1:7" x14ac:dyDescent="0.6">
      <c r="A31" s="40" t="s">
        <v>115</v>
      </c>
      <c r="B31" s="8" t="s">
        <v>71</v>
      </c>
      <c r="C31" s="27">
        <v>226</v>
      </c>
      <c r="D31" s="27">
        <v>225</v>
      </c>
      <c r="E31" s="27">
        <v>221</v>
      </c>
      <c r="F31" s="27">
        <v>217</v>
      </c>
      <c r="G31" s="30">
        <f t="shared" si="1"/>
        <v>222.25</v>
      </c>
    </row>
    <row r="32" spans="1:7" x14ac:dyDescent="0.6">
      <c r="A32" s="40" t="s">
        <v>116</v>
      </c>
      <c r="B32" s="22" t="s">
        <v>35</v>
      </c>
      <c r="C32" s="27">
        <f>C$4*C33</f>
        <v>0</v>
      </c>
      <c r="D32" s="27">
        <f>D$4*D33</f>
        <v>0</v>
      </c>
      <c r="E32" s="27">
        <f>E$4*E33</f>
        <v>0</v>
      </c>
      <c r="F32" s="27">
        <f>F$4*F33</f>
        <v>0</v>
      </c>
      <c r="G32" s="30">
        <f t="shared" si="1"/>
        <v>0</v>
      </c>
    </row>
    <row r="33" spans="1:7" x14ac:dyDescent="0.6">
      <c r="A33" s="40" t="s">
        <v>117</v>
      </c>
      <c r="B33" s="13" t="s">
        <v>71</v>
      </c>
      <c r="C33" s="27">
        <v>0</v>
      </c>
      <c r="D33" s="27">
        <v>0</v>
      </c>
      <c r="E33" s="27">
        <v>0</v>
      </c>
      <c r="F33" s="27">
        <v>0</v>
      </c>
      <c r="G33" s="30">
        <f t="shared" si="1"/>
        <v>0</v>
      </c>
    </row>
    <row r="34" spans="1:7" x14ac:dyDescent="0.6">
      <c r="A34" s="40" t="s">
        <v>118</v>
      </c>
      <c r="B34" s="8" t="s">
        <v>36</v>
      </c>
      <c r="C34" s="27">
        <f>C$4*C35</f>
        <v>0</v>
      </c>
      <c r="D34" s="27">
        <f>D$4*D35</f>
        <v>0</v>
      </c>
      <c r="E34" s="27">
        <f>E$4*E35</f>
        <v>0</v>
      </c>
      <c r="F34" s="27">
        <f>F$4*F35</f>
        <v>0</v>
      </c>
      <c r="G34" s="30">
        <f t="shared" si="1"/>
        <v>0</v>
      </c>
    </row>
    <row r="35" spans="1:7" x14ac:dyDescent="0.6">
      <c r="A35" s="40" t="s">
        <v>119</v>
      </c>
      <c r="B35" s="8" t="s">
        <v>71</v>
      </c>
      <c r="C35" s="37">
        <v>0</v>
      </c>
      <c r="D35" s="38">
        <v>0</v>
      </c>
      <c r="E35" s="37">
        <v>0</v>
      </c>
      <c r="F35" s="38">
        <v>0</v>
      </c>
      <c r="G35" s="30">
        <f t="shared" si="1"/>
        <v>0</v>
      </c>
    </row>
    <row r="36" spans="1:7" x14ac:dyDescent="0.6">
      <c r="A36" s="40"/>
      <c r="B36" s="21" t="s">
        <v>37</v>
      </c>
      <c r="C36" s="34"/>
      <c r="D36" s="35"/>
      <c r="E36" s="34"/>
      <c r="F36" s="35"/>
      <c r="G36" s="30"/>
    </row>
    <row r="37" spans="1:7" x14ac:dyDescent="0.6">
      <c r="A37" s="40" t="s">
        <v>154</v>
      </c>
      <c r="B37" s="8" t="s">
        <v>38</v>
      </c>
      <c r="C37" s="27">
        <f>C$4*C38</f>
        <v>11554.6734</v>
      </c>
      <c r="D37" s="27">
        <f>D$4*D38</f>
        <v>11293.567599999998</v>
      </c>
      <c r="E37" s="27">
        <f>E$4*E38</f>
        <v>11062.463600000001</v>
      </c>
      <c r="F37" s="27">
        <f>F$4*F38</f>
        <v>11071.026400000001</v>
      </c>
      <c r="G37" s="30">
        <f>AVERAGE(C37:F37)</f>
        <v>11245.43275</v>
      </c>
    </row>
    <row r="38" spans="1:7" x14ac:dyDescent="0.6">
      <c r="A38" s="40" t="s">
        <v>155</v>
      </c>
      <c r="B38" s="13" t="s">
        <v>71</v>
      </c>
      <c r="C38" s="31">
        <v>279</v>
      </c>
      <c r="D38" s="32">
        <v>274</v>
      </c>
      <c r="E38" s="31">
        <v>269</v>
      </c>
      <c r="F38" s="32">
        <v>268</v>
      </c>
      <c r="G38" s="30">
        <f>AVERAGE(C38:F38)</f>
        <v>272.5</v>
      </c>
    </row>
    <row r="39" spans="1:7" x14ac:dyDescent="0.6">
      <c r="A39" s="40" t="s">
        <v>156</v>
      </c>
      <c r="B39" s="22" t="s">
        <v>41</v>
      </c>
      <c r="C39" s="27">
        <f>C$4*C40</f>
        <v>9566.7726000000002</v>
      </c>
      <c r="D39" s="27">
        <f>D$4*D40</f>
        <v>9315.1323999999986</v>
      </c>
      <c r="E39" s="27">
        <f>E$4*E40</f>
        <v>9088.492400000001</v>
      </c>
      <c r="F39" s="27">
        <f>F$4*F40</f>
        <v>8551.1286</v>
      </c>
      <c r="G39" s="30">
        <f>AVERAGE(C39:F39)</f>
        <v>9130.3814999999995</v>
      </c>
    </row>
    <row r="40" spans="1:7" x14ac:dyDescent="0.6">
      <c r="A40" s="40" t="s">
        <v>157</v>
      </c>
      <c r="B40" s="13" t="s">
        <v>71</v>
      </c>
      <c r="C40" s="31">
        <v>231</v>
      </c>
      <c r="D40" s="32">
        <v>226</v>
      </c>
      <c r="E40" s="31">
        <v>221</v>
      </c>
      <c r="F40" s="32">
        <v>207</v>
      </c>
      <c r="G40" s="30">
        <f>AVERAGE(C40:F40)</f>
        <v>221.25</v>
      </c>
    </row>
    <row r="41" spans="1:7" x14ac:dyDescent="0.6">
      <c r="A41" s="40"/>
      <c r="B41" s="21" t="s">
        <v>42</v>
      </c>
      <c r="C41" s="34"/>
      <c r="D41" s="35"/>
      <c r="E41" s="34"/>
      <c r="F41" s="35"/>
      <c r="G41" s="30"/>
    </row>
    <row r="42" spans="1:7" x14ac:dyDescent="0.6">
      <c r="A42" s="40" t="s">
        <v>120</v>
      </c>
      <c r="B42" s="8" t="s">
        <v>43</v>
      </c>
      <c r="C42" s="34">
        <f>C$4*C43</f>
        <v>9152.6265999999996</v>
      </c>
      <c r="D42" s="34">
        <f>D$4*D43</f>
        <v>9109.0453999999991</v>
      </c>
      <c r="E42" s="34">
        <f>E$4*E43</f>
        <v>8882.8703999999998</v>
      </c>
      <c r="F42" s="34">
        <f>F$4*F43</f>
        <v>8675.0580000000009</v>
      </c>
      <c r="G42" s="30">
        <f t="shared" ref="G42:G47" si="2">AVERAGE(C42:F42)</f>
        <v>8954.9000999999989</v>
      </c>
    </row>
    <row r="43" spans="1:7" x14ac:dyDescent="0.6">
      <c r="A43" s="40" t="s">
        <v>121</v>
      </c>
      <c r="B43" s="13" t="s">
        <v>71</v>
      </c>
      <c r="C43" s="31">
        <v>221</v>
      </c>
      <c r="D43" s="32">
        <v>221</v>
      </c>
      <c r="E43" s="31">
        <v>216</v>
      </c>
      <c r="F43" s="32">
        <v>210</v>
      </c>
      <c r="G43" s="30">
        <f t="shared" si="2"/>
        <v>217</v>
      </c>
    </row>
    <row r="44" spans="1:7" x14ac:dyDescent="0.6">
      <c r="A44" s="40" t="s">
        <v>122</v>
      </c>
      <c r="B44" s="22" t="s">
        <v>44</v>
      </c>
      <c r="C44" s="34">
        <f>C$4*C45</f>
        <v>8779.8952000000008</v>
      </c>
      <c r="D44" s="34">
        <f>D$4*D45</f>
        <v>8820.5236000000004</v>
      </c>
      <c r="E44" s="34">
        <f>E$4*E45</f>
        <v>8594.999600000001</v>
      </c>
      <c r="F44" s="34">
        <f>F$4*F45</f>
        <v>8179.340400000001</v>
      </c>
      <c r="G44" s="30">
        <f t="shared" si="2"/>
        <v>8593.6897000000008</v>
      </c>
    </row>
    <row r="45" spans="1:7" x14ac:dyDescent="0.6">
      <c r="A45" s="40" t="s">
        <v>123</v>
      </c>
      <c r="B45" s="13" t="s">
        <v>71</v>
      </c>
      <c r="C45" s="31">
        <v>212</v>
      </c>
      <c r="D45" s="32">
        <v>214</v>
      </c>
      <c r="E45" s="31">
        <v>209</v>
      </c>
      <c r="F45" s="32">
        <v>198</v>
      </c>
      <c r="G45" s="30">
        <f t="shared" si="2"/>
        <v>208.25</v>
      </c>
    </row>
    <row r="46" spans="1:7" x14ac:dyDescent="0.6">
      <c r="A46" s="40" t="s">
        <v>124</v>
      </c>
      <c r="B46" s="8" t="s">
        <v>45</v>
      </c>
      <c r="C46" s="34">
        <f>C$4*C47</f>
        <v>8655.6514000000006</v>
      </c>
      <c r="D46" s="34">
        <f>D$4*D47</f>
        <v>8696.8714</v>
      </c>
      <c r="E46" s="34">
        <f>E$4*E47</f>
        <v>8471.626400000001</v>
      </c>
      <c r="F46" s="34">
        <f>F$4*F47</f>
        <v>8055.411000000001</v>
      </c>
      <c r="G46" s="30">
        <f t="shared" si="2"/>
        <v>8469.89005</v>
      </c>
    </row>
    <row r="47" spans="1:7" x14ac:dyDescent="0.6">
      <c r="A47" s="40" t="s">
        <v>125</v>
      </c>
      <c r="B47" s="13" t="s">
        <v>71</v>
      </c>
      <c r="C47" s="31">
        <v>209</v>
      </c>
      <c r="D47" s="32">
        <v>211</v>
      </c>
      <c r="E47" s="31">
        <v>206</v>
      </c>
      <c r="F47" s="32">
        <v>195</v>
      </c>
      <c r="G47" s="30">
        <f t="shared" si="2"/>
        <v>205.25</v>
      </c>
    </row>
    <row r="48" spans="1:7" x14ac:dyDescent="0.6">
      <c r="A48" s="40"/>
      <c r="B48" s="22" t="s">
        <v>72</v>
      </c>
      <c r="C48" s="34"/>
      <c r="D48" s="35"/>
      <c r="E48" s="34"/>
      <c r="F48" s="35"/>
      <c r="G48" s="30"/>
    </row>
    <row r="49" spans="1:7" x14ac:dyDescent="0.6">
      <c r="A49" s="40" t="s">
        <v>158</v>
      </c>
      <c r="B49" s="8" t="s">
        <v>47</v>
      </c>
      <c r="C49" s="27">
        <f>C$4*C50</f>
        <v>12548.623799999999</v>
      </c>
      <c r="D49" s="27">
        <f>D$4*D50</f>
        <v>12117.9156</v>
      </c>
      <c r="E49" s="27">
        <f>E$4*E50</f>
        <v>12090.5736</v>
      </c>
      <c r="F49" s="27">
        <f>F$4*F50</f>
        <v>12062.461600000001</v>
      </c>
      <c r="G49" s="30">
        <f>AVERAGE(C49:F49)</f>
        <v>12204.89365</v>
      </c>
    </row>
    <row r="50" spans="1:7" x14ac:dyDescent="0.6">
      <c r="A50" s="40" t="s">
        <v>159</v>
      </c>
      <c r="B50" s="13" t="s">
        <v>71</v>
      </c>
      <c r="C50" s="37">
        <v>303</v>
      </c>
      <c r="D50" s="32">
        <v>294</v>
      </c>
      <c r="E50" s="31">
        <v>294</v>
      </c>
      <c r="F50" s="32">
        <v>292</v>
      </c>
      <c r="G50" s="30">
        <f>AVERAGE(C50:F50)</f>
        <v>295.75</v>
      </c>
    </row>
    <row r="51" spans="1:7" x14ac:dyDescent="0.6">
      <c r="A51" s="40" t="s">
        <v>160</v>
      </c>
      <c r="B51" s="22" t="s">
        <v>48</v>
      </c>
      <c r="C51" s="27">
        <f>C$4*C52</f>
        <v>0</v>
      </c>
      <c r="D51" s="27">
        <f>D$4*D52</f>
        <v>0</v>
      </c>
      <c r="E51" s="27">
        <f>E$4*E52</f>
        <v>0</v>
      </c>
      <c r="F51" s="27">
        <f>F$4*F52</f>
        <v>0</v>
      </c>
      <c r="G51" s="30">
        <f>AVERAGE(C51:F51)</f>
        <v>0</v>
      </c>
    </row>
    <row r="52" spans="1:7" x14ac:dyDescent="0.6">
      <c r="A52" s="40" t="s">
        <v>161</v>
      </c>
      <c r="B52" s="13" t="s">
        <v>71</v>
      </c>
      <c r="C52" s="31">
        <v>0</v>
      </c>
      <c r="D52" s="32">
        <v>0</v>
      </c>
      <c r="E52" s="31">
        <v>0</v>
      </c>
      <c r="F52" s="32">
        <v>0</v>
      </c>
      <c r="G52" s="30">
        <f>AVERAGE(C52:F52)</f>
        <v>0</v>
      </c>
    </row>
    <row r="53" spans="1:7" x14ac:dyDescent="0.6">
      <c r="A53" s="40"/>
      <c r="B53" s="21" t="s">
        <v>49</v>
      </c>
      <c r="C53" s="34"/>
      <c r="D53" s="35"/>
      <c r="E53" s="34"/>
      <c r="F53" s="35"/>
      <c r="G53" s="30"/>
    </row>
    <row r="54" spans="1:7" x14ac:dyDescent="0.6">
      <c r="A54" s="40" t="s">
        <v>126</v>
      </c>
      <c r="B54" s="8" t="s">
        <v>50</v>
      </c>
      <c r="C54" s="27">
        <f>C$4*C55</f>
        <v>10063.747799999999</v>
      </c>
      <c r="D54" s="27">
        <f>D$4*D55</f>
        <v>9809.7412000000004</v>
      </c>
      <c r="E54" s="27">
        <f>E$4*E55</f>
        <v>9787.6072000000004</v>
      </c>
      <c r="F54" s="27">
        <f>F$4*F55</f>
        <v>9377.3245999999999</v>
      </c>
      <c r="G54" s="30">
        <f>AVERAGE(C54:F54)</f>
        <v>9759.6052</v>
      </c>
    </row>
    <row r="55" spans="1:7" x14ac:dyDescent="0.6">
      <c r="A55" s="40" t="s">
        <v>127</v>
      </c>
      <c r="B55" s="13" t="s">
        <v>71</v>
      </c>
      <c r="C55" s="31">
        <v>243</v>
      </c>
      <c r="D55" s="32">
        <v>238</v>
      </c>
      <c r="E55" s="31">
        <v>238</v>
      </c>
      <c r="F55" s="32">
        <v>227</v>
      </c>
      <c r="G55" s="30">
        <f>AVERAGE(C55:F55)</f>
        <v>236.5</v>
      </c>
    </row>
    <row r="56" spans="1:7" x14ac:dyDescent="0.6">
      <c r="A56" s="40"/>
      <c r="B56" s="21" t="s">
        <v>51</v>
      </c>
      <c r="C56" s="34"/>
      <c r="D56" s="35"/>
      <c r="E56" s="34"/>
      <c r="F56" s="35"/>
      <c r="G56" s="30"/>
    </row>
    <row r="57" spans="1:7" x14ac:dyDescent="0.6">
      <c r="A57" s="40" t="s">
        <v>128</v>
      </c>
      <c r="B57" s="8" t="s">
        <v>52</v>
      </c>
      <c r="C57" s="27">
        <f>C$4*C58</f>
        <v>9773.8456000000006</v>
      </c>
      <c r="D57" s="27">
        <f>D$4*D58</f>
        <v>9809.7412000000004</v>
      </c>
      <c r="E57" s="27">
        <f>E$4*E58</f>
        <v>9581.985200000001</v>
      </c>
      <c r="F57" s="27">
        <f>F$4*F58</f>
        <v>9749.1128000000008</v>
      </c>
      <c r="G57" s="30">
        <f t="shared" ref="G57:G66" si="3">AVERAGE(C57:F57)</f>
        <v>9728.6712000000007</v>
      </c>
    </row>
    <row r="58" spans="1:7" x14ac:dyDescent="0.6">
      <c r="A58" s="40" t="s">
        <v>129</v>
      </c>
      <c r="B58" s="13" t="s">
        <v>71</v>
      </c>
      <c r="C58" s="31">
        <v>236</v>
      </c>
      <c r="D58" s="32">
        <v>238</v>
      </c>
      <c r="E58" s="31">
        <v>233</v>
      </c>
      <c r="F58" s="32">
        <v>236</v>
      </c>
      <c r="G58" s="30">
        <f t="shared" si="3"/>
        <v>235.75</v>
      </c>
    </row>
    <row r="59" spans="1:7" x14ac:dyDescent="0.6">
      <c r="A59" s="40" t="s">
        <v>130</v>
      </c>
      <c r="B59" s="8" t="s">
        <v>53</v>
      </c>
      <c r="C59" s="27">
        <f>C$4*C60</f>
        <v>9566.7726000000002</v>
      </c>
      <c r="D59" s="27">
        <f>D$4*D60</f>
        <v>9521.2194</v>
      </c>
      <c r="E59" s="27">
        <f>E$4*E60</f>
        <v>9294.1144000000004</v>
      </c>
      <c r="F59" s="27">
        <f>F$4*F60</f>
        <v>9459.9441999999999</v>
      </c>
      <c r="G59" s="30">
        <f t="shared" si="3"/>
        <v>9460.5126499999988</v>
      </c>
    </row>
    <row r="60" spans="1:7" x14ac:dyDescent="0.6">
      <c r="A60" s="40" t="s">
        <v>131</v>
      </c>
      <c r="B60" s="13" t="s">
        <v>71</v>
      </c>
      <c r="C60" s="31">
        <v>231</v>
      </c>
      <c r="D60" s="32">
        <v>231</v>
      </c>
      <c r="E60" s="31">
        <v>226</v>
      </c>
      <c r="F60" s="32">
        <v>229</v>
      </c>
      <c r="G60" s="30">
        <f t="shared" si="3"/>
        <v>229.25</v>
      </c>
    </row>
    <row r="61" spans="1:7" x14ac:dyDescent="0.6">
      <c r="A61" s="40" t="s">
        <v>132</v>
      </c>
      <c r="B61" s="22" t="s">
        <v>54</v>
      </c>
      <c r="C61" s="27">
        <f>C$4*C62</f>
        <v>9235.4557999999997</v>
      </c>
      <c r="D61" s="27">
        <f>D$4*D62</f>
        <v>9397.5671999999995</v>
      </c>
      <c r="E61" s="27">
        <f>E$4*E62</f>
        <v>9170.7412000000004</v>
      </c>
      <c r="F61" s="27">
        <f>F$4*F62</f>
        <v>9377.3245999999999</v>
      </c>
      <c r="G61" s="30">
        <f t="shared" si="3"/>
        <v>9295.2721999999994</v>
      </c>
    </row>
    <row r="62" spans="1:7" x14ac:dyDescent="0.6">
      <c r="A62" s="40" t="s">
        <v>133</v>
      </c>
      <c r="B62" s="13" t="s">
        <v>71</v>
      </c>
      <c r="C62" s="31">
        <v>223</v>
      </c>
      <c r="D62" s="32">
        <v>228</v>
      </c>
      <c r="E62" s="31">
        <v>223</v>
      </c>
      <c r="F62" s="32">
        <v>227</v>
      </c>
      <c r="G62" s="30">
        <f t="shared" si="3"/>
        <v>225.25</v>
      </c>
    </row>
    <row r="63" spans="1:7" x14ac:dyDescent="0.6">
      <c r="A63" s="40" t="s">
        <v>134</v>
      </c>
      <c r="B63" s="22" t="s">
        <v>55</v>
      </c>
      <c r="C63" s="27">
        <f>C$4*C64</f>
        <v>0</v>
      </c>
      <c r="D63" s="27">
        <f>D$4*D64</f>
        <v>0</v>
      </c>
      <c r="E63" s="27">
        <f>E$4*E64</f>
        <v>0</v>
      </c>
      <c r="F63" s="27">
        <f>F$4*F64</f>
        <v>0</v>
      </c>
      <c r="G63" s="30">
        <f t="shared" si="3"/>
        <v>0</v>
      </c>
    </row>
    <row r="64" spans="1:7" x14ac:dyDescent="0.6">
      <c r="A64" s="40" t="s">
        <v>135</v>
      </c>
      <c r="B64" s="13" t="s">
        <v>71</v>
      </c>
      <c r="C64" s="27">
        <v>0</v>
      </c>
      <c r="D64" s="27">
        <v>0</v>
      </c>
      <c r="E64" s="27">
        <v>0</v>
      </c>
      <c r="F64" s="27">
        <v>0</v>
      </c>
      <c r="G64" s="30">
        <f t="shared" si="3"/>
        <v>0</v>
      </c>
    </row>
    <row r="65" spans="1:7" x14ac:dyDescent="0.6">
      <c r="A65" s="40" t="s">
        <v>136</v>
      </c>
      <c r="B65" s="22" t="s">
        <v>56</v>
      </c>
      <c r="C65" s="27">
        <f>C$4*C66</f>
        <v>9276.8703999999998</v>
      </c>
      <c r="D65" s="27">
        <f>D$4*D66</f>
        <v>9315.1323999999986</v>
      </c>
      <c r="E65" s="27">
        <f>E$4*E66</f>
        <v>9088.492400000001</v>
      </c>
      <c r="F65" s="27">
        <f>F$4*F66</f>
        <v>9253.3952000000008</v>
      </c>
      <c r="G65" s="30">
        <f t="shared" si="3"/>
        <v>9233.4725999999991</v>
      </c>
    </row>
    <row r="66" spans="1:7" x14ac:dyDescent="0.6">
      <c r="A66" s="40" t="s">
        <v>137</v>
      </c>
      <c r="B66" s="13" t="s">
        <v>71</v>
      </c>
      <c r="C66" s="31">
        <v>224</v>
      </c>
      <c r="D66" s="32">
        <v>226</v>
      </c>
      <c r="E66" s="31">
        <v>221</v>
      </c>
      <c r="F66" s="32">
        <v>224</v>
      </c>
      <c r="G66" s="30">
        <f t="shared" si="3"/>
        <v>223.75</v>
      </c>
    </row>
    <row r="67" spans="1:7" x14ac:dyDescent="0.6">
      <c r="A67" s="40"/>
      <c r="B67" s="21" t="s">
        <v>57</v>
      </c>
      <c r="C67" s="34"/>
      <c r="D67" s="35"/>
      <c r="E67" s="34"/>
      <c r="F67" s="35"/>
      <c r="G67" s="30"/>
    </row>
    <row r="68" spans="1:7" x14ac:dyDescent="0.6">
      <c r="A68" s="40" t="s">
        <v>138</v>
      </c>
      <c r="B68" s="8" t="s">
        <v>74</v>
      </c>
      <c r="C68" s="27">
        <f>C$4*C69</f>
        <v>8282.92</v>
      </c>
      <c r="D68" s="27">
        <f>D$4*D69</f>
        <v>8284.6973999999991</v>
      </c>
      <c r="E68" s="27">
        <f>E$4*E69</f>
        <v>8101.5068000000001</v>
      </c>
      <c r="F68" s="27">
        <f>F$4*F69</f>
        <v>7890.1718000000001</v>
      </c>
      <c r="G68" s="30">
        <f>AVERAGE(C68:F68)</f>
        <v>8139.8239999999996</v>
      </c>
    </row>
    <row r="69" spans="1:7" x14ac:dyDescent="0.6">
      <c r="A69" s="40" t="s">
        <v>139</v>
      </c>
      <c r="B69" s="13" t="s">
        <v>71</v>
      </c>
      <c r="C69" s="27">
        <v>200</v>
      </c>
      <c r="D69" s="27">
        <v>201</v>
      </c>
      <c r="E69" s="27">
        <v>197</v>
      </c>
      <c r="F69" s="27">
        <v>191</v>
      </c>
      <c r="G69" s="30">
        <f>AVERAGE(C69:F69)</f>
        <v>197.25</v>
      </c>
    </row>
    <row r="70" spans="1:7" x14ac:dyDescent="0.6">
      <c r="A70" s="40"/>
      <c r="B70" s="12" t="s">
        <v>59</v>
      </c>
      <c r="C70" s="37"/>
      <c r="D70" s="38"/>
      <c r="E70" s="37"/>
      <c r="F70" s="38"/>
      <c r="G70" s="30"/>
    </row>
    <row r="71" spans="1:7" x14ac:dyDescent="0.6">
      <c r="A71" s="40" t="s">
        <v>140</v>
      </c>
      <c r="B71" s="8" t="s">
        <v>60</v>
      </c>
      <c r="C71" s="27">
        <f>C$4*C72</f>
        <v>10850.6252</v>
      </c>
      <c r="D71" s="27">
        <f>D$4*D72</f>
        <v>10592.871799999999</v>
      </c>
      <c r="E71" s="27">
        <f>E$4*E72</f>
        <v>10281.1</v>
      </c>
      <c r="F71" s="27">
        <f>F$4*F72</f>
        <v>10079.591200000001</v>
      </c>
      <c r="G71" s="30">
        <f t="shared" ref="G71:G82" si="4">AVERAGE(C71:F71)</f>
        <v>10451.047050000001</v>
      </c>
    </row>
    <row r="72" spans="1:7" x14ac:dyDescent="0.6">
      <c r="A72" s="40" t="s">
        <v>141</v>
      </c>
      <c r="B72" s="8" t="s">
        <v>71</v>
      </c>
      <c r="C72" s="27">
        <v>262</v>
      </c>
      <c r="D72" s="27">
        <v>257</v>
      </c>
      <c r="E72" s="27">
        <v>250</v>
      </c>
      <c r="F72" s="27">
        <v>244</v>
      </c>
      <c r="G72" s="30">
        <f t="shared" si="4"/>
        <v>253.25</v>
      </c>
    </row>
    <row r="73" spans="1:7" x14ac:dyDescent="0.6">
      <c r="A73" s="40" t="s">
        <v>142</v>
      </c>
      <c r="B73" s="22" t="s">
        <v>61</v>
      </c>
      <c r="C73" s="27">
        <f>C$4*C74</f>
        <v>10643.5522</v>
      </c>
      <c r="D73" s="27">
        <f>D$4*D74</f>
        <v>10386.784799999999</v>
      </c>
      <c r="E73" s="27">
        <f>E$4*E74</f>
        <v>10198.851200000001</v>
      </c>
      <c r="F73" s="27">
        <f>F$4*F74</f>
        <v>9955.6617999999999</v>
      </c>
      <c r="G73" s="30">
        <f t="shared" si="4"/>
        <v>10296.2125</v>
      </c>
    </row>
    <row r="74" spans="1:7" x14ac:dyDescent="0.6">
      <c r="A74" s="40" t="s">
        <v>143</v>
      </c>
      <c r="B74" s="13" t="s">
        <v>71</v>
      </c>
      <c r="C74" s="27">
        <v>257</v>
      </c>
      <c r="D74" s="27">
        <v>252</v>
      </c>
      <c r="E74" s="27">
        <v>248</v>
      </c>
      <c r="F74" s="27">
        <v>241</v>
      </c>
      <c r="G74" s="30">
        <f t="shared" si="4"/>
        <v>249.5</v>
      </c>
    </row>
    <row r="75" spans="1:7" x14ac:dyDescent="0.6">
      <c r="A75" s="40" t="s">
        <v>144</v>
      </c>
      <c r="B75" s="22" t="s">
        <v>62</v>
      </c>
      <c r="C75" s="27">
        <f>C$4*C76</f>
        <v>10436.4792</v>
      </c>
      <c r="D75" s="27">
        <f>D$4*D76</f>
        <v>10221.915199999999</v>
      </c>
      <c r="E75" s="27">
        <f>E$4*E76</f>
        <v>10075.478000000001</v>
      </c>
      <c r="F75" s="27">
        <f>F$4*F76</f>
        <v>9873.0421999999999</v>
      </c>
      <c r="G75" s="30">
        <f t="shared" si="4"/>
        <v>10151.728650000001</v>
      </c>
    </row>
    <row r="76" spans="1:7" x14ac:dyDescent="0.6">
      <c r="A76" s="40" t="s">
        <v>145</v>
      </c>
      <c r="B76" s="13" t="s">
        <v>71</v>
      </c>
      <c r="C76" s="27">
        <v>252</v>
      </c>
      <c r="D76" s="27">
        <v>248</v>
      </c>
      <c r="E76" s="27">
        <v>245</v>
      </c>
      <c r="F76" s="27">
        <v>239</v>
      </c>
      <c r="G76" s="30">
        <f t="shared" si="4"/>
        <v>246</v>
      </c>
    </row>
    <row r="77" spans="1:7" x14ac:dyDescent="0.6">
      <c r="A77" s="40" t="s">
        <v>146</v>
      </c>
      <c r="B77" s="22" t="s">
        <v>63</v>
      </c>
      <c r="C77" s="27">
        <f>C$4*C78</f>
        <v>10353.65</v>
      </c>
      <c r="D77" s="27">
        <f>D$4*D78</f>
        <v>10098.262999999999</v>
      </c>
      <c r="E77" s="27">
        <f>E$4*E78</f>
        <v>9993.2291999999998</v>
      </c>
      <c r="F77" s="27">
        <f>F$4*F78</f>
        <v>9749.1128000000008</v>
      </c>
      <c r="G77" s="30">
        <f t="shared" si="4"/>
        <v>10048.563750000001</v>
      </c>
    </row>
    <row r="78" spans="1:7" x14ac:dyDescent="0.6">
      <c r="A78" s="40" t="s">
        <v>147</v>
      </c>
      <c r="B78" s="13" t="s">
        <v>71</v>
      </c>
      <c r="C78" s="27">
        <v>250</v>
      </c>
      <c r="D78" s="27">
        <v>245</v>
      </c>
      <c r="E78" s="27">
        <v>243</v>
      </c>
      <c r="F78" s="27">
        <v>236</v>
      </c>
      <c r="G78" s="30">
        <f t="shared" si="4"/>
        <v>243.5</v>
      </c>
    </row>
    <row r="79" spans="1:7" x14ac:dyDescent="0.6">
      <c r="A79" s="40" t="s">
        <v>148</v>
      </c>
      <c r="B79" s="22" t="s">
        <v>64</v>
      </c>
      <c r="C79" s="27">
        <f>C$4*C80</f>
        <v>10146.576999999999</v>
      </c>
      <c r="D79" s="27">
        <f>D$4*D80</f>
        <v>10015.8282</v>
      </c>
      <c r="E79" s="27">
        <f>E$4*E80</f>
        <v>9869.8559999999998</v>
      </c>
      <c r="F79" s="27">
        <f>F$4*F80</f>
        <v>9666.4932000000008</v>
      </c>
      <c r="G79" s="30">
        <f t="shared" si="4"/>
        <v>9924.6886000000013</v>
      </c>
    </row>
    <row r="80" spans="1:7" x14ac:dyDescent="0.6">
      <c r="A80" s="40" t="s">
        <v>149</v>
      </c>
      <c r="B80" s="13" t="s">
        <v>71</v>
      </c>
      <c r="C80" s="27">
        <v>245</v>
      </c>
      <c r="D80" s="27">
        <v>243</v>
      </c>
      <c r="E80" s="27">
        <v>240</v>
      </c>
      <c r="F80" s="27">
        <v>234</v>
      </c>
      <c r="G80" s="30">
        <f t="shared" si="4"/>
        <v>240.5</v>
      </c>
    </row>
    <row r="81" spans="1:7" x14ac:dyDescent="0.6">
      <c r="A81" s="40" t="s">
        <v>150</v>
      </c>
      <c r="B81" s="22" t="s">
        <v>65</v>
      </c>
      <c r="C81" s="27">
        <f>C$4*C82</f>
        <v>0</v>
      </c>
      <c r="D81" s="27">
        <f>D$4*D82</f>
        <v>0</v>
      </c>
      <c r="E81" s="27">
        <f>E$4*E82</f>
        <v>0</v>
      </c>
      <c r="F81" s="27">
        <f>F$4*F82</f>
        <v>0</v>
      </c>
      <c r="G81" s="30">
        <f t="shared" si="4"/>
        <v>0</v>
      </c>
    </row>
    <row r="82" spans="1:7" x14ac:dyDescent="0.6">
      <c r="A82" s="40" t="s">
        <v>151</v>
      </c>
      <c r="B82" s="13" t="s">
        <v>71</v>
      </c>
      <c r="C82" s="31">
        <v>0</v>
      </c>
      <c r="D82" s="32">
        <v>0</v>
      </c>
      <c r="E82" s="31">
        <v>0</v>
      </c>
      <c r="F82" s="32">
        <v>0</v>
      </c>
      <c r="G82" s="30">
        <f t="shared" si="4"/>
        <v>0</v>
      </c>
    </row>
    <row r="83" spans="1:7" x14ac:dyDescent="0.6">
      <c r="A83" s="40"/>
      <c r="B83" s="21" t="s">
        <v>66</v>
      </c>
      <c r="C83" s="27"/>
      <c r="D83" s="27"/>
      <c r="E83" s="27"/>
      <c r="F83" s="27"/>
      <c r="G83" s="30"/>
    </row>
    <row r="84" spans="1:7" x14ac:dyDescent="0.6">
      <c r="A84" s="40" t="s">
        <v>152</v>
      </c>
      <c r="B84" s="8" t="s">
        <v>67</v>
      </c>
      <c r="C84" s="27">
        <f>C$4*C85</f>
        <v>8572.8222000000005</v>
      </c>
      <c r="D84" s="27">
        <f>D$4*D85</f>
        <v>8284.6973999999991</v>
      </c>
      <c r="E84" s="27">
        <f>E$4*E85</f>
        <v>8183.7556000000004</v>
      </c>
      <c r="F84" s="27">
        <f>F$4*F85</f>
        <v>8179.340400000001</v>
      </c>
      <c r="G84" s="30">
        <f>AVERAGE(C84:F84)</f>
        <v>8305.1539000000012</v>
      </c>
    </row>
    <row r="85" spans="1:7" x14ac:dyDescent="0.6">
      <c r="A85" s="40" t="s">
        <v>153</v>
      </c>
      <c r="B85" s="13" t="s">
        <v>71</v>
      </c>
      <c r="C85" s="31">
        <v>207</v>
      </c>
      <c r="D85" s="32">
        <v>201</v>
      </c>
      <c r="E85" s="31">
        <v>199</v>
      </c>
      <c r="F85" s="32">
        <v>198</v>
      </c>
      <c r="G85" s="30">
        <f>AVERAGE(C85:F85)</f>
        <v>201.25</v>
      </c>
    </row>
    <row r="86" spans="1:7" x14ac:dyDescent="0.6">
      <c r="B86" s="21" t="s">
        <v>68</v>
      </c>
      <c r="C86" s="34"/>
      <c r="D86" s="35"/>
      <c r="E86" s="34"/>
      <c r="F86" s="35"/>
      <c r="G86" s="30"/>
    </row>
    <row r="87" spans="1:7" x14ac:dyDescent="0.6">
      <c r="B87" s="8" t="s">
        <v>68</v>
      </c>
      <c r="C87" s="27">
        <f>C$4*C88</f>
        <v>4721.2644</v>
      </c>
      <c r="D87" s="27">
        <f>D$4*D88</f>
        <v>4781.2183999999997</v>
      </c>
      <c r="E87" s="27">
        <f>E$4*E88</f>
        <v>4811.5547999999999</v>
      </c>
      <c r="F87" s="27">
        <f>F$4*F88</f>
        <v>4833.2466000000004</v>
      </c>
      <c r="G87" s="30">
        <f>AVERAGE(C87:F87)</f>
        <v>4786.8210500000005</v>
      </c>
    </row>
    <row r="88" spans="1:7" x14ac:dyDescent="0.6">
      <c r="B88" s="13" t="s">
        <v>71</v>
      </c>
      <c r="C88" s="31">
        <v>114</v>
      </c>
      <c r="D88" s="32">
        <v>116</v>
      </c>
      <c r="E88" s="31">
        <v>117</v>
      </c>
      <c r="F88" s="32">
        <v>117</v>
      </c>
      <c r="G88" s="30">
        <f>AVERAGE(C88:F88)</f>
        <v>116</v>
      </c>
    </row>
    <row r="89" spans="1:7" x14ac:dyDescent="0.6">
      <c r="B89" s="13"/>
      <c r="C89" s="31"/>
      <c r="D89" s="32"/>
      <c r="E89" s="31"/>
      <c r="F89" s="32"/>
      <c r="G89" s="30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89"/>
  <sheetViews>
    <sheetView topLeftCell="A28" workbookViewId="0">
      <selection activeCell="A4" sqref="A4"/>
    </sheetView>
  </sheetViews>
  <sheetFormatPr defaultRowHeight="21" x14ac:dyDescent="0.6"/>
  <cols>
    <col min="1" max="1" width="15.875" customWidth="1"/>
    <col min="2" max="2" width="23" customWidth="1"/>
    <col min="8" max="8" width="10.125" customWidth="1"/>
  </cols>
  <sheetData>
    <row r="1" spans="1:13" ht="28.8" x14ac:dyDescent="0.75">
      <c r="B1" s="1" t="s">
        <v>86</v>
      </c>
      <c r="C1" s="24"/>
      <c r="D1" s="24"/>
      <c r="E1" s="24"/>
      <c r="F1" s="24"/>
      <c r="G1" s="24"/>
      <c r="H1" s="24"/>
    </row>
    <row r="2" spans="1:13" x14ac:dyDescent="0.6">
      <c r="B2" s="15" t="s">
        <v>69</v>
      </c>
      <c r="C2" s="16"/>
      <c r="D2" s="16"/>
      <c r="E2" s="16"/>
      <c r="F2" s="16"/>
      <c r="G2" s="16"/>
      <c r="H2" s="17"/>
    </row>
    <row r="3" spans="1:13" x14ac:dyDescent="0.6">
      <c r="B3" s="18" t="s">
        <v>4</v>
      </c>
      <c r="C3" s="19">
        <v>1</v>
      </c>
      <c r="D3" s="19">
        <v>2</v>
      </c>
      <c r="E3" s="19">
        <v>3</v>
      </c>
      <c r="F3" s="19">
        <v>4</v>
      </c>
      <c r="G3" s="19">
        <v>5</v>
      </c>
      <c r="H3" s="19" t="s">
        <v>70</v>
      </c>
      <c r="I3" s="14"/>
      <c r="J3" s="14"/>
      <c r="K3" s="14"/>
      <c r="L3" s="14"/>
      <c r="M3" s="14"/>
    </row>
    <row r="4" spans="1:13" x14ac:dyDescent="0.6">
      <c r="B4" s="18" t="s">
        <v>18</v>
      </c>
      <c r="C4" s="20">
        <v>41.218699999999998</v>
      </c>
      <c r="D4" s="20">
        <v>41.166699999999999</v>
      </c>
      <c r="E4" s="20">
        <v>41.200600000000001</v>
      </c>
      <c r="F4" s="20">
        <v>40.932000000000002</v>
      </c>
      <c r="G4" s="20"/>
      <c r="H4" s="20">
        <f>AVERAGE(C4:F4)</f>
        <v>41.129500000000007</v>
      </c>
      <c r="I4" s="14"/>
      <c r="J4" s="14"/>
      <c r="K4" s="14"/>
      <c r="L4" s="14"/>
      <c r="M4" s="14"/>
    </row>
    <row r="5" spans="1:13" x14ac:dyDescent="0.6">
      <c r="B5" s="21" t="s">
        <v>19</v>
      </c>
      <c r="C5" s="34"/>
      <c r="D5" s="35"/>
      <c r="E5" s="34"/>
      <c r="F5" s="35"/>
      <c r="G5" s="34"/>
      <c r="H5" s="28"/>
    </row>
    <row r="6" spans="1:13" x14ac:dyDescent="0.6">
      <c r="A6" s="40" t="s">
        <v>90</v>
      </c>
      <c r="B6" s="8" t="s">
        <v>20</v>
      </c>
      <c r="C6" s="35">
        <f>C$4*C7</f>
        <v>16817.229599999999</v>
      </c>
      <c r="D6" s="35">
        <f>D$4*D7</f>
        <v>16302.013199999999</v>
      </c>
      <c r="E6" s="35">
        <f>E$4*E7</f>
        <v>16851.045399999999</v>
      </c>
      <c r="F6" s="35">
        <f>F$4*F7</f>
        <v>16863.984</v>
      </c>
      <c r="G6" s="34">
        <f>G$4*G7</f>
        <v>0</v>
      </c>
      <c r="H6" s="28">
        <f t="shared" ref="H6:H69" si="0">AVERAGE(C6:F6)</f>
        <v>16708.568049999998</v>
      </c>
    </row>
    <row r="7" spans="1:13" x14ac:dyDescent="0.6">
      <c r="A7" s="40" t="s">
        <v>91</v>
      </c>
      <c r="B7" s="13" t="s">
        <v>71</v>
      </c>
      <c r="C7" s="31">
        <v>408</v>
      </c>
      <c r="D7" s="32">
        <v>396</v>
      </c>
      <c r="E7" s="31">
        <v>409</v>
      </c>
      <c r="F7" s="32">
        <v>412</v>
      </c>
      <c r="G7" s="31">
        <v>0</v>
      </c>
      <c r="H7" s="28">
        <f t="shared" si="0"/>
        <v>406.25</v>
      </c>
    </row>
    <row r="8" spans="1:13" x14ac:dyDescent="0.6">
      <c r="A8" s="40" t="s">
        <v>92</v>
      </c>
      <c r="B8" s="22" t="s">
        <v>22</v>
      </c>
      <c r="C8" s="35">
        <f>C$4*C9</f>
        <v>0</v>
      </c>
      <c r="D8" s="35">
        <f>D$4*D9</f>
        <v>0</v>
      </c>
      <c r="E8" s="35">
        <f>E$4*E9</f>
        <v>0</v>
      </c>
      <c r="F8" s="35">
        <f>F$4*F9</f>
        <v>0</v>
      </c>
      <c r="G8" s="35">
        <f>G$4*G9</f>
        <v>0</v>
      </c>
      <c r="H8" s="28">
        <f t="shared" si="0"/>
        <v>0</v>
      </c>
    </row>
    <row r="9" spans="1:13" x14ac:dyDescent="0.6">
      <c r="A9" s="40" t="s">
        <v>93</v>
      </c>
      <c r="B9" s="13" t="s">
        <v>71</v>
      </c>
      <c r="C9" s="32">
        <v>0</v>
      </c>
      <c r="D9" s="32">
        <v>0</v>
      </c>
      <c r="E9" s="32">
        <v>0</v>
      </c>
      <c r="F9" s="32">
        <v>0</v>
      </c>
      <c r="G9" s="32">
        <v>0</v>
      </c>
      <c r="H9" s="28">
        <f t="shared" si="0"/>
        <v>0</v>
      </c>
    </row>
    <row r="10" spans="1:13" x14ac:dyDescent="0.6">
      <c r="A10" s="40" t="s">
        <v>94</v>
      </c>
      <c r="B10" s="22" t="s">
        <v>24</v>
      </c>
      <c r="C10" s="35">
        <f>C$4*C11</f>
        <v>16322.6052</v>
      </c>
      <c r="D10" s="35">
        <f>D$4*D11</f>
        <v>15890.3462</v>
      </c>
      <c r="E10" s="35">
        <f>E$4*E11</f>
        <v>16356.638200000001</v>
      </c>
      <c r="F10" s="35">
        <f>F$4*F11</f>
        <v>16372.800000000001</v>
      </c>
      <c r="G10" s="35">
        <f>G$4*G11</f>
        <v>0</v>
      </c>
      <c r="H10" s="28">
        <f t="shared" si="0"/>
        <v>16235.597400000001</v>
      </c>
    </row>
    <row r="11" spans="1:13" x14ac:dyDescent="0.6">
      <c r="A11" s="40" t="s">
        <v>95</v>
      </c>
      <c r="B11" s="13" t="s">
        <v>71</v>
      </c>
      <c r="C11" s="32">
        <v>396</v>
      </c>
      <c r="D11" s="32">
        <v>386</v>
      </c>
      <c r="E11" s="32">
        <v>397</v>
      </c>
      <c r="F11" s="32">
        <v>400</v>
      </c>
      <c r="G11" s="32">
        <v>0</v>
      </c>
      <c r="H11" s="28">
        <f t="shared" si="0"/>
        <v>394.75</v>
      </c>
    </row>
    <row r="12" spans="1:13" x14ac:dyDescent="0.6">
      <c r="A12" s="40" t="s">
        <v>96</v>
      </c>
      <c r="B12" s="22" t="s">
        <v>25</v>
      </c>
      <c r="C12" s="35">
        <f>C$4*C13</f>
        <v>0</v>
      </c>
      <c r="D12" s="35">
        <f>D$4*D13</f>
        <v>0</v>
      </c>
      <c r="E12" s="35">
        <f>E$4*E13</f>
        <v>0</v>
      </c>
      <c r="F12" s="35">
        <f>F$4*F13</f>
        <v>0</v>
      </c>
      <c r="G12" s="35">
        <f>G$4*G13</f>
        <v>0</v>
      </c>
      <c r="H12" s="28">
        <f t="shared" si="0"/>
        <v>0</v>
      </c>
    </row>
    <row r="13" spans="1:13" x14ac:dyDescent="0.6">
      <c r="A13" s="40" t="s">
        <v>97</v>
      </c>
      <c r="B13" s="13" t="s">
        <v>71</v>
      </c>
      <c r="C13" s="32">
        <v>0</v>
      </c>
      <c r="D13" s="32">
        <v>0</v>
      </c>
      <c r="E13" s="32">
        <v>0</v>
      </c>
      <c r="F13" s="32">
        <v>0</v>
      </c>
      <c r="G13" s="32">
        <v>0</v>
      </c>
      <c r="H13" s="28">
        <f t="shared" si="0"/>
        <v>0</v>
      </c>
    </row>
    <row r="14" spans="1:13" x14ac:dyDescent="0.6">
      <c r="A14" s="40" t="s">
        <v>98</v>
      </c>
      <c r="B14" s="8" t="s">
        <v>26</v>
      </c>
      <c r="C14" s="35">
        <f>C$4*C15</f>
        <v>10964.174199999999</v>
      </c>
      <c r="D14" s="35">
        <f>D$4*D15</f>
        <v>11073.8423</v>
      </c>
      <c r="E14" s="35">
        <f>E$4*E15</f>
        <v>11288.964400000001</v>
      </c>
      <c r="F14" s="35">
        <f>F$4*F15</f>
        <v>11460.960000000001</v>
      </c>
      <c r="G14" s="35">
        <f>G$4*G15</f>
        <v>0</v>
      </c>
      <c r="H14" s="28">
        <f t="shared" si="0"/>
        <v>11196.985224999999</v>
      </c>
    </row>
    <row r="15" spans="1:13" x14ac:dyDescent="0.6">
      <c r="A15" s="40" t="s">
        <v>99</v>
      </c>
      <c r="B15" s="8" t="s">
        <v>71</v>
      </c>
      <c r="C15" s="32">
        <v>266</v>
      </c>
      <c r="D15" s="32">
        <v>269</v>
      </c>
      <c r="E15" s="32">
        <v>274</v>
      </c>
      <c r="F15" s="32">
        <v>280</v>
      </c>
      <c r="G15" s="32">
        <v>0</v>
      </c>
      <c r="H15" s="28">
        <f t="shared" si="0"/>
        <v>272.25</v>
      </c>
    </row>
    <row r="16" spans="1:13" x14ac:dyDescent="0.6">
      <c r="A16" s="40" t="s">
        <v>100</v>
      </c>
      <c r="B16" s="22" t="s">
        <v>27</v>
      </c>
      <c r="C16" s="35">
        <f>C$4*C17</f>
        <v>10057.362799999999</v>
      </c>
      <c r="D16" s="35">
        <f>D$4*D17</f>
        <v>10209.3416</v>
      </c>
      <c r="E16" s="35">
        <f>E$4*E17</f>
        <v>10382.5512</v>
      </c>
      <c r="F16" s="35">
        <f>F$4*F17</f>
        <v>10601.388000000001</v>
      </c>
      <c r="G16" s="35">
        <f>G$4*G17</f>
        <v>0</v>
      </c>
      <c r="H16" s="28">
        <f t="shared" si="0"/>
        <v>10312.660899999999</v>
      </c>
    </row>
    <row r="17" spans="1:8" x14ac:dyDescent="0.6">
      <c r="A17" s="40" t="s">
        <v>101</v>
      </c>
      <c r="B17" s="13" t="s">
        <v>71</v>
      </c>
      <c r="C17" s="32">
        <v>244</v>
      </c>
      <c r="D17" s="32">
        <v>248</v>
      </c>
      <c r="E17" s="32">
        <v>252</v>
      </c>
      <c r="F17" s="32">
        <v>259</v>
      </c>
      <c r="G17" s="32">
        <v>0</v>
      </c>
      <c r="H17" s="28">
        <f t="shared" si="0"/>
        <v>250.75</v>
      </c>
    </row>
    <row r="18" spans="1:8" x14ac:dyDescent="0.6">
      <c r="A18" s="40" t="s">
        <v>102</v>
      </c>
      <c r="B18" s="8" t="s">
        <v>28</v>
      </c>
      <c r="C18" s="35">
        <f>C$4*C19</f>
        <v>0</v>
      </c>
      <c r="D18" s="35">
        <f>D$4*D19</f>
        <v>0</v>
      </c>
      <c r="E18" s="35">
        <f>E$4*E19</f>
        <v>0</v>
      </c>
      <c r="F18" s="35">
        <f>F$4*F19</f>
        <v>0</v>
      </c>
      <c r="G18" s="35">
        <f>G$4*G19</f>
        <v>0</v>
      </c>
      <c r="H18" s="28">
        <f t="shared" si="0"/>
        <v>0</v>
      </c>
    </row>
    <row r="19" spans="1:8" x14ac:dyDescent="0.6">
      <c r="A19" s="40" t="s">
        <v>103</v>
      </c>
      <c r="B19" s="8" t="s">
        <v>71</v>
      </c>
      <c r="C19" s="32">
        <v>0</v>
      </c>
      <c r="D19" s="32">
        <v>0</v>
      </c>
      <c r="E19" s="32">
        <v>0</v>
      </c>
      <c r="F19" s="32">
        <v>0</v>
      </c>
      <c r="G19" s="32">
        <v>0</v>
      </c>
      <c r="H19" s="28">
        <f t="shared" si="0"/>
        <v>0</v>
      </c>
    </row>
    <row r="20" spans="1:8" x14ac:dyDescent="0.6">
      <c r="A20" s="40" t="s">
        <v>104</v>
      </c>
      <c r="B20" s="22" t="s">
        <v>29</v>
      </c>
      <c r="C20" s="35">
        <f>C$4*C21</f>
        <v>0</v>
      </c>
      <c r="D20" s="35">
        <f>D$4*D21</f>
        <v>0</v>
      </c>
      <c r="E20" s="35">
        <f>E$4*E21</f>
        <v>0</v>
      </c>
      <c r="F20" s="35">
        <f>F$4*F21</f>
        <v>0</v>
      </c>
      <c r="G20" s="35">
        <f>G$4*G21</f>
        <v>0</v>
      </c>
      <c r="H20" s="28">
        <f t="shared" si="0"/>
        <v>0</v>
      </c>
    </row>
    <row r="21" spans="1:8" x14ac:dyDescent="0.6">
      <c r="A21" s="40" t="s">
        <v>105</v>
      </c>
      <c r="B21" s="13" t="s">
        <v>71</v>
      </c>
      <c r="C21" s="32"/>
      <c r="D21" s="32"/>
      <c r="E21" s="32"/>
      <c r="F21" s="32"/>
      <c r="G21" s="32"/>
      <c r="H21" s="28"/>
    </row>
    <row r="22" spans="1:8" x14ac:dyDescent="0.6">
      <c r="A22" s="40" t="s">
        <v>106</v>
      </c>
      <c r="B22" s="8" t="s">
        <v>30</v>
      </c>
      <c r="C22" s="35">
        <f>C$4*C23</f>
        <v>9851.2692999999999</v>
      </c>
      <c r="D22" s="35">
        <f>D$4*D23</f>
        <v>10003.508099999999</v>
      </c>
      <c r="E22" s="35">
        <f>E$4*E23</f>
        <v>10176.548200000001</v>
      </c>
      <c r="F22" s="35">
        <f>F$4*F23</f>
        <v>10396.728000000001</v>
      </c>
      <c r="G22" s="35">
        <f>G$4*G23</f>
        <v>0</v>
      </c>
      <c r="H22" s="28">
        <f t="shared" si="0"/>
        <v>10107.0134</v>
      </c>
    </row>
    <row r="23" spans="1:8" x14ac:dyDescent="0.6">
      <c r="A23" s="40" t="s">
        <v>107</v>
      </c>
      <c r="B23" s="8" t="s">
        <v>71</v>
      </c>
      <c r="C23" s="32">
        <v>239</v>
      </c>
      <c r="D23" s="32">
        <v>243</v>
      </c>
      <c r="E23" s="32">
        <v>247</v>
      </c>
      <c r="F23" s="32">
        <v>254</v>
      </c>
      <c r="G23" s="32">
        <v>0</v>
      </c>
      <c r="H23" s="28">
        <f t="shared" si="0"/>
        <v>245.75</v>
      </c>
    </row>
    <row r="24" spans="1:8" x14ac:dyDescent="0.6">
      <c r="A24" s="40" t="s">
        <v>108</v>
      </c>
      <c r="B24" s="22" t="s">
        <v>31</v>
      </c>
      <c r="C24" s="35">
        <f>C$4*C25</f>
        <v>9768.8318999999992</v>
      </c>
      <c r="D24" s="35">
        <f>D$4*D25</f>
        <v>9880.0079999999998</v>
      </c>
      <c r="E24" s="35">
        <f>E$4*E25</f>
        <v>10094.147000000001</v>
      </c>
      <c r="F24" s="35">
        <f>F$4*F25</f>
        <v>10273.932000000001</v>
      </c>
      <c r="G24" s="35">
        <f>G$4*G25</f>
        <v>0</v>
      </c>
      <c r="H24" s="28">
        <f t="shared" si="0"/>
        <v>10004.229725000001</v>
      </c>
    </row>
    <row r="25" spans="1:8" x14ac:dyDescent="0.6">
      <c r="A25" s="40" t="s">
        <v>109</v>
      </c>
      <c r="B25" s="13" t="s">
        <v>71</v>
      </c>
      <c r="C25" s="32">
        <v>237</v>
      </c>
      <c r="D25" s="32">
        <v>240</v>
      </c>
      <c r="E25" s="32">
        <v>245</v>
      </c>
      <c r="F25" s="32">
        <v>251</v>
      </c>
      <c r="G25" s="32">
        <v>0</v>
      </c>
      <c r="H25" s="28">
        <f t="shared" si="0"/>
        <v>243.25</v>
      </c>
    </row>
    <row r="26" spans="1:8" x14ac:dyDescent="0.6">
      <c r="A26" s="40" t="s">
        <v>110</v>
      </c>
      <c r="B26" s="8" t="s">
        <v>32</v>
      </c>
      <c r="C26" s="35">
        <f>C$4*C27</f>
        <v>9521.5196999999989</v>
      </c>
      <c r="D26" s="35">
        <f>D$4*D27</f>
        <v>9633.0077999999994</v>
      </c>
      <c r="E26" s="35">
        <f>E$4*E27</f>
        <v>9764.5421999999999</v>
      </c>
      <c r="F26" s="35">
        <f>F$4*F27</f>
        <v>9987.4080000000013</v>
      </c>
      <c r="G26" s="34">
        <f>G$4*G27</f>
        <v>0</v>
      </c>
      <c r="H26" s="28">
        <f t="shared" si="0"/>
        <v>9726.619424999999</v>
      </c>
    </row>
    <row r="27" spans="1:8" x14ac:dyDescent="0.6">
      <c r="A27" s="40" t="s">
        <v>111</v>
      </c>
      <c r="B27" s="8" t="s">
        <v>71</v>
      </c>
      <c r="C27" s="32">
        <v>231</v>
      </c>
      <c r="D27" s="32">
        <v>234</v>
      </c>
      <c r="E27" s="32">
        <v>237</v>
      </c>
      <c r="F27" s="32">
        <v>244</v>
      </c>
      <c r="G27" s="37">
        <v>0</v>
      </c>
      <c r="H27" s="28">
        <f t="shared" si="0"/>
        <v>236.5</v>
      </c>
    </row>
    <row r="28" spans="1:8" x14ac:dyDescent="0.6">
      <c r="A28" s="40" t="s">
        <v>112</v>
      </c>
      <c r="B28" s="22" t="s">
        <v>33</v>
      </c>
      <c r="C28" s="35">
        <f>C$4*C29</f>
        <v>0</v>
      </c>
      <c r="D28" s="35">
        <f>D$4*D29</f>
        <v>0</v>
      </c>
      <c r="E28" s="35">
        <f>E$4*E29</f>
        <v>0</v>
      </c>
      <c r="F28" s="35">
        <f>F$4*F29</f>
        <v>0</v>
      </c>
      <c r="G28" s="35">
        <f>G$4*G29</f>
        <v>0</v>
      </c>
      <c r="H28" s="28">
        <f t="shared" si="0"/>
        <v>0</v>
      </c>
    </row>
    <row r="29" spans="1:8" x14ac:dyDescent="0.6">
      <c r="A29" s="40" t="s">
        <v>113</v>
      </c>
      <c r="B29" s="13" t="s">
        <v>71</v>
      </c>
      <c r="C29" s="32">
        <v>0</v>
      </c>
      <c r="D29" s="32">
        <v>0</v>
      </c>
      <c r="E29" s="32">
        <v>0</v>
      </c>
      <c r="F29" s="32">
        <v>0</v>
      </c>
      <c r="G29" s="32">
        <v>0</v>
      </c>
      <c r="H29" s="28">
        <f t="shared" si="0"/>
        <v>0</v>
      </c>
    </row>
    <row r="30" spans="1:8" x14ac:dyDescent="0.6">
      <c r="A30" s="40" t="s">
        <v>114</v>
      </c>
      <c r="B30" s="8" t="s">
        <v>34</v>
      </c>
      <c r="C30" s="35">
        <f>C$4*C31</f>
        <v>9109.332699999999</v>
      </c>
      <c r="D30" s="35">
        <f>D$4*D31</f>
        <v>9221.3407999999999</v>
      </c>
      <c r="E30" s="35">
        <f>E$4*E31</f>
        <v>9311.3356000000003</v>
      </c>
      <c r="F30" s="35">
        <f>F$4*F31</f>
        <v>9496.2240000000002</v>
      </c>
      <c r="G30" s="35">
        <f>G$4*G31</f>
        <v>0</v>
      </c>
      <c r="H30" s="28">
        <f t="shared" si="0"/>
        <v>9284.5582749999994</v>
      </c>
    </row>
    <row r="31" spans="1:8" x14ac:dyDescent="0.6">
      <c r="A31" s="40" t="s">
        <v>115</v>
      </c>
      <c r="B31" s="8" t="s">
        <v>71</v>
      </c>
      <c r="C31" s="32">
        <v>221</v>
      </c>
      <c r="D31" s="32">
        <v>224</v>
      </c>
      <c r="E31" s="32">
        <v>226</v>
      </c>
      <c r="F31" s="32">
        <v>232</v>
      </c>
      <c r="G31" s="32">
        <v>0</v>
      </c>
      <c r="H31" s="28">
        <f t="shared" si="0"/>
        <v>225.75</v>
      </c>
    </row>
    <row r="32" spans="1:8" x14ac:dyDescent="0.6">
      <c r="A32" s="40" t="s">
        <v>116</v>
      </c>
      <c r="B32" s="22" t="s">
        <v>35</v>
      </c>
      <c r="C32" s="35">
        <f>C$4*C33</f>
        <v>0</v>
      </c>
      <c r="D32" s="35">
        <f>D$4*D33</f>
        <v>0</v>
      </c>
      <c r="E32" s="35">
        <f>E$4*E33</f>
        <v>0</v>
      </c>
      <c r="F32" s="35">
        <f>F$4*F33</f>
        <v>0</v>
      </c>
      <c r="G32" s="34">
        <f>G$4*G33</f>
        <v>0</v>
      </c>
      <c r="H32" s="28">
        <f t="shared" si="0"/>
        <v>0</v>
      </c>
    </row>
    <row r="33" spans="1:8" x14ac:dyDescent="0.6">
      <c r="A33" s="40" t="s">
        <v>117</v>
      </c>
      <c r="B33" s="13" t="s">
        <v>71</v>
      </c>
      <c r="C33" s="32">
        <v>0</v>
      </c>
      <c r="D33" s="32">
        <v>0</v>
      </c>
      <c r="E33" s="32">
        <v>0</v>
      </c>
      <c r="F33" s="32">
        <v>0</v>
      </c>
      <c r="G33" s="31">
        <v>0</v>
      </c>
      <c r="H33" s="28">
        <f t="shared" si="0"/>
        <v>0</v>
      </c>
    </row>
    <row r="34" spans="1:8" x14ac:dyDescent="0.6">
      <c r="A34" s="40" t="s">
        <v>118</v>
      </c>
      <c r="B34" s="8" t="s">
        <v>36</v>
      </c>
      <c r="C34" s="35">
        <f>C$4*C35</f>
        <v>0</v>
      </c>
      <c r="D34" s="35">
        <f>D$4*D35</f>
        <v>0</v>
      </c>
      <c r="E34" s="35">
        <f>E$4*E35</f>
        <v>0</v>
      </c>
      <c r="F34" s="35">
        <f>F$4*F35</f>
        <v>0</v>
      </c>
      <c r="G34" s="35">
        <f>G$4*G35</f>
        <v>0</v>
      </c>
      <c r="H34" s="28">
        <f t="shared" si="0"/>
        <v>0</v>
      </c>
    </row>
    <row r="35" spans="1:8" x14ac:dyDescent="0.6">
      <c r="A35" s="40" t="s">
        <v>119</v>
      </c>
      <c r="B35" s="8" t="s">
        <v>71</v>
      </c>
      <c r="C35" s="32">
        <v>0</v>
      </c>
      <c r="D35" s="32">
        <v>0</v>
      </c>
      <c r="E35" s="32">
        <v>0</v>
      </c>
      <c r="F35" s="32">
        <v>0</v>
      </c>
      <c r="G35" s="32">
        <v>0</v>
      </c>
      <c r="H35" s="28">
        <f t="shared" si="0"/>
        <v>0</v>
      </c>
    </row>
    <row r="36" spans="1:8" x14ac:dyDescent="0.6">
      <c r="A36" s="40"/>
      <c r="B36" s="21" t="s">
        <v>37</v>
      </c>
      <c r="C36" s="34"/>
      <c r="D36" s="35"/>
      <c r="E36" s="34"/>
      <c r="F36" s="35"/>
      <c r="G36" s="34"/>
      <c r="H36" s="28"/>
    </row>
    <row r="37" spans="1:8" x14ac:dyDescent="0.6">
      <c r="A37" s="40" t="s">
        <v>154</v>
      </c>
      <c r="B37" s="8" t="s">
        <v>38</v>
      </c>
      <c r="C37" s="35">
        <f>C$4*C38</f>
        <v>10057.362799999999</v>
      </c>
      <c r="D37" s="35">
        <f>D$4*D38</f>
        <v>10085.8415</v>
      </c>
      <c r="E37" s="35">
        <f>E$4*E38</f>
        <v>10094.147000000001</v>
      </c>
      <c r="F37" s="35">
        <f>F$4*F38</f>
        <v>10069.272000000001</v>
      </c>
      <c r="G37" s="34">
        <f>G$4*G38</f>
        <v>0</v>
      </c>
      <c r="H37" s="28">
        <f t="shared" si="0"/>
        <v>10076.655825</v>
      </c>
    </row>
    <row r="38" spans="1:8" x14ac:dyDescent="0.6">
      <c r="A38" s="40" t="s">
        <v>155</v>
      </c>
      <c r="B38" s="13" t="s">
        <v>71</v>
      </c>
      <c r="C38" s="32">
        <v>244</v>
      </c>
      <c r="D38" s="32">
        <v>245</v>
      </c>
      <c r="E38" s="32">
        <v>245</v>
      </c>
      <c r="F38" s="32">
        <v>246</v>
      </c>
      <c r="G38" s="31">
        <v>0</v>
      </c>
      <c r="H38" s="28">
        <f t="shared" si="0"/>
        <v>245</v>
      </c>
    </row>
    <row r="39" spans="1:8" x14ac:dyDescent="0.6">
      <c r="A39" s="40" t="s">
        <v>156</v>
      </c>
      <c r="B39" s="22" t="s">
        <v>41</v>
      </c>
      <c r="C39" s="35">
        <f>C$4*C40</f>
        <v>8862.0205000000005</v>
      </c>
      <c r="D39" s="35">
        <f>D$4*D40</f>
        <v>8892.0072</v>
      </c>
      <c r="E39" s="35">
        <f>E$4*E40</f>
        <v>8858.1290000000008</v>
      </c>
      <c r="F39" s="35">
        <f>F$4*F40</f>
        <v>8882.2440000000006</v>
      </c>
      <c r="G39" s="35">
        <f>G$4*G40</f>
        <v>0</v>
      </c>
      <c r="H39" s="28">
        <f t="shared" si="0"/>
        <v>8873.6001749999996</v>
      </c>
    </row>
    <row r="40" spans="1:8" x14ac:dyDescent="0.6">
      <c r="A40" s="40" t="s">
        <v>157</v>
      </c>
      <c r="B40" s="13" t="s">
        <v>71</v>
      </c>
      <c r="C40" s="32">
        <v>215</v>
      </c>
      <c r="D40" s="32">
        <v>216</v>
      </c>
      <c r="E40" s="32">
        <v>215</v>
      </c>
      <c r="F40" s="32">
        <v>217</v>
      </c>
      <c r="G40" s="32">
        <v>0</v>
      </c>
      <c r="H40" s="28">
        <f t="shared" si="0"/>
        <v>215.75</v>
      </c>
    </row>
    <row r="41" spans="1:8" x14ac:dyDescent="0.6">
      <c r="A41" s="40"/>
      <c r="B41" s="21" t="s">
        <v>42</v>
      </c>
      <c r="C41" s="34"/>
      <c r="D41" s="35"/>
      <c r="E41" s="34"/>
      <c r="F41" s="35"/>
      <c r="G41" s="34"/>
      <c r="H41" s="28"/>
    </row>
    <row r="42" spans="1:8" x14ac:dyDescent="0.6">
      <c r="A42" s="40" t="s">
        <v>120</v>
      </c>
      <c r="B42" s="8" t="s">
        <v>43</v>
      </c>
      <c r="C42" s="35">
        <f>C$4*C43</f>
        <v>8862.0205000000005</v>
      </c>
      <c r="D42" s="35">
        <f>D$4*D43</f>
        <v>8892.0072</v>
      </c>
      <c r="E42" s="35">
        <f>E$4*E43</f>
        <v>8858.1290000000008</v>
      </c>
      <c r="F42" s="35">
        <f>F$4*F43</f>
        <v>9168.768</v>
      </c>
      <c r="G42" s="35">
        <f>G$4*G43</f>
        <v>0</v>
      </c>
      <c r="H42" s="28">
        <f t="shared" si="0"/>
        <v>8945.2311750000008</v>
      </c>
    </row>
    <row r="43" spans="1:8" x14ac:dyDescent="0.6">
      <c r="A43" s="40" t="s">
        <v>121</v>
      </c>
      <c r="B43" s="13" t="s">
        <v>71</v>
      </c>
      <c r="C43" s="32">
        <v>215</v>
      </c>
      <c r="D43" s="32">
        <v>216</v>
      </c>
      <c r="E43" s="32">
        <v>215</v>
      </c>
      <c r="F43" s="32">
        <v>224</v>
      </c>
      <c r="G43" s="32">
        <v>0</v>
      </c>
      <c r="H43" s="28">
        <f t="shared" si="0"/>
        <v>217.5</v>
      </c>
    </row>
    <row r="44" spans="1:8" x14ac:dyDescent="0.6">
      <c r="A44" s="40" t="s">
        <v>122</v>
      </c>
      <c r="B44" s="22" t="s">
        <v>44</v>
      </c>
      <c r="C44" s="35">
        <f>C$4*C45</f>
        <v>8161.3026</v>
      </c>
      <c r="D44" s="35">
        <f>D$4*D45</f>
        <v>8274.5066999999999</v>
      </c>
      <c r="E44" s="35">
        <f>E$4*E45</f>
        <v>8281.3206000000009</v>
      </c>
      <c r="F44" s="35">
        <f>F$4*F45</f>
        <v>8391.0600000000013</v>
      </c>
      <c r="G44" s="35">
        <f>G$4*G45</f>
        <v>0</v>
      </c>
      <c r="H44" s="28">
        <f t="shared" si="0"/>
        <v>8277.0474749999994</v>
      </c>
    </row>
    <row r="45" spans="1:8" x14ac:dyDescent="0.6">
      <c r="A45" s="40" t="s">
        <v>123</v>
      </c>
      <c r="B45" s="13" t="s">
        <v>71</v>
      </c>
      <c r="C45" s="32">
        <v>198</v>
      </c>
      <c r="D45" s="32">
        <v>201</v>
      </c>
      <c r="E45" s="32">
        <v>201</v>
      </c>
      <c r="F45" s="32">
        <v>205</v>
      </c>
      <c r="G45" s="32">
        <v>0</v>
      </c>
      <c r="H45" s="28">
        <f t="shared" si="0"/>
        <v>201.25</v>
      </c>
    </row>
    <row r="46" spans="1:8" x14ac:dyDescent="0.6">
      <c r="A46" s="40" t="s">
        <v>124</v>
      </c>
      <c r="B46" s="8" t="s">
        <v>45</v>
      </c>
      <c r="C46" s="35">
        <f>C$4*C47</f>
        <v>8078.8651999999993</v>
      </c>
      <c r="D46" s="35">
        <f>D$4*D47</f>
        <v>8192.1733000000004</v>
      </c>
      <c r="E46" s="35">
        <f>E$4*E47</f>
        <v>8198.9194000000007</v>
      </c>
      <c r="F46" s="35">
        <f>F$4*F47</f>
        <v>8268.264000000001</v>
      </c>
      <c r="G46" s="35">
        <f>G$4*G47</f>
        <v>0</v>
      </c>
      <c r="H46" s="28">
        <f t="shared" si="0"/>
        <v>8184.555475000001</v>
      </c>
    </row>
    <row r="47" spans="1:8" x14ac:dyDescent="0.6">
      <c r="A47" s="40" t="s">
        <v>125</v>
      </c>
      <c r="B47" s="13" t="s">
        <v>71</v>
      </c>
      <c r="C47" s="32">
        <v>196</v>
      </c>
      <c r="D47" s="32">
        <v>199</v>
      </c>
      <c r="E47" s="32">
        <v>199</v>
      </c>
      <c r="F47" s="32">
        <v>202</v>
      </c>
      <c r="G47" s="32">
        <v>0</v>
      </c>
      <c r="H47" s="28">
        <f t="shared" si="0"/>
        <v>199</v>
      </c>
    </row>
    <row r="48" spans="1:8" x14ac:dyDescent="0.6">
      <c r="A48" s="40"/>
      <c r="B48" s="22" t="s">
        <v>72</v>
      </c>
      <c r="C48" s="34"/>
      <c r="D48" s="35"/>
      <c r="E48" s="34"/>
      <c r="F48" s="35"/>
      <c r="G48" s="34"/>
      <c r="H48" s="28"/>
    </row>
    <row r="49" spans="1:8" x14ac:dyDescent="0.6">
      <c r="A49" s="40" t="s">
        <v>158</v>
      </c>
      <c r="B49" s="8" t="s">
        <v>47</v>
      </c>
      <c r="C49" s="38">
        <f>C$4*C50</f>
        <v>12035.8604</v>
      </c>
      <c r="D49" s="38">
        <f>D$4*D50</f>
        <v>12103.0098</v>
      </c>
      <c r="E49" s="38">
        <f>E$4*E50</f>
        <v>12566.183000000001</v>
      </c>
      <c r="F49" s="38">
        <f>F$4*F50</f>
        <v>12566.124</v>
      </c>
      <c r="G49" s="38">
        <f>G$4*G50</f>
        <v>0</v>
      </c>
      <c r="H49" s="28">
        <f t="shared" si="0"/>
        <v>12317.794299999998</v>
      </c>
    </row>
    <row r="50" spans="1:8" x14ac:dyDescent="0.6">
      <c r="A50" s="40" t="s">
        <v>159</v>
      </c>
      <c r="B50" s="13" t="s">
        <v>71</v>
      </c>
      <c r="C50" s="32">
        <v>292</v>
      </c>
      <c r="D50" s="32">
        <v>294</v>
      </c>
      <c r="E50" s="32">
        <v>305</v>
      </c>
      <c r="F50" s="32">
        <v>307</v>
      </c>
      <c r="G50" s="32">
        <v>0</v>
      </c>
      <c r="H50" s="28">
        <f t="shared" si="0"/>
        <v>299.5</v>
      </c>
    </row>
    <row r="51" spans="1:8" x14ac:dyDescent="0.6">
      <c r="A51" s="40" t="s">
        <v>160</v>
      </c>
      <c r="B51" s="22" t="s">
        <v>48</v>
      </c>
      <c r="C51" s="35">
        <f>C$4*C52</f>
        <v>0</v>
      </c>
      <c r="D51" s="35">
        <f>D$4*D52</f>
        <v>0</v>
      </c>
      <c r="E51" s="35">
        <f>E$4*E52</f>
        <v>0</v>
      </c>
      <c r="F51" s="35">
        <f>F$4*F52</f>
        <v>0</v>
      </c>
      <c r="G51" s="35">
        <f>G$4*G52</f>
        <v>0</v>
      </c>
      <c r="H51" s="28">
        <f t="shared" si="0"/>
        <v>0</v>
      </c>
    </row>
    <row r="52" spans="1:8" x14ac:dyDescent="0.6">
      <c r="A52" s="40" t="s">
        <v>161</v>
      </c>
      <c r="B52" s="13" t="s">
        <v>71</v>
      </c>
      <c r="C52" s="32">
        <v>0</v>
      </c>
      <c r="D52" s="32">
        <v>0</v>
      </c>
      <c r="E52" s="32">
        <v>0</v>
      </c>
      <c r="F52" s="32">
        <v>0</v>
      </c>
      <c r="G52" s="32">
        <v>0</v>
      </c>
      <c r="H52" s="28">
        <f t="shared" si="0"/>
        <v>0</v>
      </c>
    </row>
    <row r="53" spans="1:8" x14ac:dyDescent="0.6">
      <c r="A53" s="40"/>
      <c r="B53" s="21" t="s">
        <v>49</v>
      </c>
      <c r="C53" s="34"/>
      <c r="D53" s="35"/>
      <c r="E53" s="34"/>
      <c r="F53" s="35"/>
      <c r="G53" s="34"/>
      <c r="H53" s="28"/>
    </row>
    <row r="54" spans="1:8" x14ac:dyDescent="0.6">
      <c r="A54" s="40" t="s">
        <v>126</v>
      </c>
      <c r="B54" s="8" t="s">
        <v>50</v>
      </c>
      <c r="C54" s="35">
        <f>C$4*C55</f>
        <v>9356.6448999999993</v>
      </c>
      <c r="D54" s="38">
        <f>D$4*D55</f>
        <v>9386.007599999999</v>
      </c>
      <c r="E54" s="38">
        <f>E$4*E55</f>
        <v>9393.7368000000006</v>
      </c>
      <c r="F54" s="38">
        <f>F$4*F55</f>
        <v>9373.4279999999999</v>
      </c>
      <c r="G54" s="38">
        <f>G$4*G55</f>
        <v>0</v>
      </c>
      <c r="H54" s="28">
        <f t="shared" si="0"/>
        <v>9377.4543249999988</v>
      </c>
    </row>
    <row r="55" spans="1:8" x14ac:dyDescent="0.6">
      <c r="A55" s="40" t="s">
        <v>127</v>
      </c>
      <c r="B55" s="13" t="s">
        <v>71</v>
      </c>
      <c r="C55" s="32">
        <v>227</v>
      </c>
      <c r="D55" s="32">
        <v>228</v>
      </c>
      <c r="E55" s="32">
        <v>228</v>
      </c>
      <c r="F55" s="32">
        <v>229</v>
      </c>
      <c r="G55" s="32">
        <v>0</v>
      </c>
      <c r="H55" s="28">
        <f t="shared" si="0"/>
        <v>228</v>
      </c>
    </row>
    <row r="56" spans="1:8" ht="24" customHeight="1" x14ac:dyDescent="0.6">
      <c r="A56" s="40"/>
      <c r="B56" s="21" t="s">
        <v>51</v>
      </c>
      <c r="C56" s="34"/>
      <c r="D56" s="35"/>
      <c r="E56" s="34"/>
      <c r="F56" s="35"/>
      <c r="G56" s="34"/>
      <c r="H56" s="28"/>
    </row>
    <row r="57" spans="1:8" x14ac:dyDescent="0.6">
      <c r="A57" s="40" t="s">
        <v>128</v>
      </c>
      <c r="B57" s="8" t="s">
        <v>52</v>
      </c>
      <c r="C57" s="38">
        <f>C$4*C58</f>
        <v>9974.9254000000001</v>
      </c>
      <c r="D57" s="38">
        <f>D$4*D58</f>
        <v>10085.8415</v>
      </c>
      <c r="E57" s="38">
        <f>E$4*E58</f>
        <v>10258.9494</v>
      </c>
      <c r="F57" s="38">
        <f>F$4*F58</f>
        <v>10478.592000000001</v>
      </c>
      <c r="G57" s="38">
        <f>G$4*G58</f>
        <v>0</v>
      </c>
      <c r="H57" s="28">
        <f t="shared" si="0"/>
        <v>10199.577075000001</v>
      </c>
    </row>
    <row r="58" spans="1:8" x14ac:dyDescent="0.6">
      <c r="A58" s="40" t="s">
        <v>129</v>
      </c>
      <c r="B58" s="13" t="s">
        <v>71</v>
      </c>
      <c r="C58" s="32">
        <v>242</v>
      </c>
      <c r="D58" s="32">
        <v>245</v>
      </c>
      <c r="E58" s="32">
        <v>249</v>
      </c>
      <c r="F58" s="32">
        <v>256</v>
      </c>
      <c r="G58" s="32">
        <v>0</v>
      </c>
      <c r="H58" s="28">
        <f t="shared" si="0"/>
        <v>248</v>
      </c>
    </row>
    <row r="59" spans="1:8" x14ac:dyDescent="0.6">
      <c r="A59" s="40" t="s">
        <v>130</v>
      </c>
      <c r="B59" s="8" t="s">
        <v>53</v>
      </c>
      <c r="C59" s="35">
        <f>C$4*C60</f>
        <v>9645.1757999999991</v>
      </c>
      <c r="D59" s="35">
        <f>D$4*D60</f>
        <v>9797.6746000000003</v>
      </c>
      <c r="E59" s="35">
        <f>E$4*E60</f>
        <v>9970.5452000000005</v>
      </c>
      <c r="F59" s="35">
        <f>F$4*F60</f>
        <v>10192.068000000001</v>
      </c>
      <c r="G59" s="35">
        <f>G$4*G60</f>
        <v>0</v>
      </c>
      <c r="H59" s="28">
        <f t="shared" si="0"/>
        <v>9901.3659000000007</v>
      </c>
    </row>
    <row r="60" spans="1:8" x14ac:dyDescent="0.6">
      <c r="A60" s="40" t="s">
        <v>131</v>
      </c>
      <c r="B60" s="13" t="s">
        <v>71</v>
      </c>
      <c r="C60" s="32">
        <v>234</v>
      </c>
      <c r="D60" s="32">
        <v>238</v>
      </c>
      <c r="E60" s="32">
        <v>242</v>
      </c>
      <c r="F60" s="32">
        <v>249</v>
      </c>
      <c r="G60" s="32">
        <v>0</v>
      </c>
      <c r="H60" s="28">
        <f t="shared" si="0"/>
        <v>240.75</v>
      </c>
    </row>
    <row r="61" spans="1:8" x14ac:dyDescent="0.6">
      <c r="A61" s="40" t="s">
        <v>132</v>
      </c>
      <c r="B61" s="22" t="s">
        <v>54</v>
      </c>
      <c r="C61" s="27">
        <f>C$4*C62</f>
        <v>9562.7384000000002</v>
      </c>
      <c r="D61" s="27">
        <f>D$4*D62</f>
        <v>9674.1744999999992</v>
      </c>
      <c r="E61" s="27">
        <f>E$4*E62</f>
        <v>9888.1440000000002</v>
      </c>
      <c r="F61" s="27">
        <f>F$4*F62</f>
        <v>10069.272000000001</v>
      </c>
      <c r="G61" s="34">
        <f>G$4*G62</f>
        <v>0</v>
      </c>
      <c r="H61" s="28">
        <f t="shared" si="0"/>
        <v>9798.5822250000001</v>
      </c>
    </row>
    <row r="62" spans="1:8" x14ac:dyDescent="0.6">
      <c r="A62" s="40" t="s">
        <v>133</v>
      </c>
      <c r="B62" s="13" t="s">
        <v>71</v>
      </c>
      <c r="C62" s="31">
        <v>232</v>
      </c>
      <c r="D62" s="32">
        <v>235</v>
      </c>
      <c r="E62" s="31">
        <v>240</v>
      </c>
      <c r="F62" s="32">
        <v>246</v>
      </c>
      <c r="G62" s="31">
        <v>0</v>
      </c>
      <c r="H62" s="28">
        <f t="shared" si="0"/>
        <v>238.25</v>
      </c>
    </row>
    <row r="63" spans="1:8" x14ac:dyDescent="0.6">
      <c r="A63" s="40" t="s">
        <v>134</v>
      </c>
      <c r="B63" s="22" t="s">
        <v>55</v>
      </c>
      <c r="C63" s="35">
        <f>C$4*C64</f>
        <v>0</v>
      </c>
      <c r="D63" s="35">
        <f>D$4*D64</f>
        <v>0</v>
      </c>
      <c r="E63" s="35">
        <f>E$4*E64</f>
        <v>0</v>
      </c>
      <c r="F63" s="35">
        <f>F$4*F64</f>
        <v>0</v>
      </c>
      <c r="G63" s="35">
        <f>G$4*G64</f>
        <v>0</v>
      </c>
      <c r="H63" s="28">
        <f t="shared" si="0"/>
        <v>0</v>
      </c>
    </row>
    <row r="64" spans="1:8" x14ac:dyDescent="0.6">
      <c r="A64" s="40" t="s">
        <v>135</v>
      </c>
      <c r="B64" s="13" t="s">
        <v>71</v>
      </c>
      <c r="C64" s="32">
        <v>0</v>
      </c>
      <c r="D64" s="32">
        <v>0</v>
      </c>
      <c r="E64" s="32">
        <v>0</v>
      </c>
      <c r="F64" s="32">
        <v>0</v>
      </c>
      <c r="G64" s="32">
        <v>0</v>
      </c>
      <c r="H64" s="28">
        <f t="shared" si="0"/>
        <v>0</v>
      </c>
    </row>
    <row r="65" spans="1:8" x14ac:dyDescent="0.6">
      <c r="A65" s="40" t="s">
        <v>136</v>
      </c>
      <c r="B65" s="22" t="s">
        <v>56</v>
      </c>
      <c r="C65" s="35">
        <f>C$4*C66</f>
        <v>9439.0823</v>
      </c>
      <c r="D65" s="35">
        <f>D$4*D66</f>
        <v>9591.8410999999996</v>
      </c>
      <c r="E65" s="35">
        <f>E$4*E66</f>
        <v>9764.5421999999999</v>
      </c>
      <c r="F65" s="35">
        <f>F$4*F66</f>
        <v>9987.4080000000013</v>
      </c>
      <c r="G65" s="35">
        <f>G$4*G66</f>
        <v>0</v>
      </c>
      <c r="H65" s="28">
        <f t="shared" si="0"/>
        <v>9695.7183999999997</v>
      </c>
    </row>
    <row r="66" spans="1:8" x14ac:dyDescent="0.6">
      <c r="A66" s="40" t="s">
        <v>137</v>
      </c>
      <c r="B66" s="13" t="s">
        <v>71</v>
      </c>
      <c r="C66" s="32">
        <v>229</v>
      </c>
      <c r="D66" s="32">
        <v>233</v>
      </c>
      <c r="E66" s="32">
        <v>237</v>
      </c>
      <c r="F66" s="32">
        <v>244</v>
      </c>
      <c r="G66" s="32">
        <v>0</v>
      </c>
      <c r="H66" s="28">
        <f t="shared" si="0"/>
        <v>235.75</v>
      </c>
    </row>
    <row r="67" spans="1:8" x14ac:dyDescent="0.6">
      <c r="A67" s="40"/>
      <c r="B67" s="21" t="s">
        <v>57</v>
      </c>
      <c r="C67" s="35"/>
      <c r="D67" s="35"/>
      <c r="E67" s="35"/>
      <c r="F67" s="35"/>
      <c r="G67" s="35"/>
      <c r="H67" s="28"/>
    </row>
    <row r="68" spans="1:8" x14ac:dyDescent="0.6">
      <c r="A68" s="40" t="s">
        <v>138</v>
      </c>
      <c r="B68" s="8" t="s">
        <v>58</v>
      </c>
      <c r="C68" s="38">
        <f>C$4*C69</f>
        <v>7872.7716999999993</v>
      </c>
      <c r="D68" s="38">
        <f>D$4*D69</f>
        <v>7986.3397999999997</v>
      </c>
      <c r="E68" s="38">
        <f>E$4*E69</f>
        <v>7992.9164000000001</v>
      </c>
      <c r="F68" s="38">
        <f>F$4*F69</f>
        <v>8104.5360000000001</v>
      </c>
      <c r="G68" s="38">
        <f>G$4*G69</f>
        <v>0</v>
      </c>
      <c r="H68" s="28">
        <f t="shared" si="0"/>
        <v>7989.1409750000003</v>
      </c>
    </row>
    <row r="69" spans="1:8" x14ac:dyDescent="0.6">
      <c r="A69" s="40" t="s">
        <v>139</v>
      </c>
      <c r="B69" s="13" t="s">
        <v>71</v>
      </c>
      <c r="C69" s="32">
        <v>191</v>
      </c>
      <c r="D69" s="32">
        <v>194</v>
      </c>
      <c r="E69" s="32">
        <v>194</v>
      </c>
      <c r="F69" s="32">
        <v>198</v>
      </c>
      <c r="G69" s="32">
        <v>0</v>
      </c>
      <c r="H69" s="28">
        <f t="shared" si="0"/>
        <v>194.25</v>
      </c>
    </row>
    <row r="70" spans="1:8" x14ac:dyDescent="0.6">
      <c r="A70" s="40"/>
      <c r="B70" s="12" t="s">
        <v>59</v>
      </c>
      <c r="C70" s="27"/>
      <c r="D70" s="27"/>
      <c r="E70" s="27"/>
      <c r="F70" s="27"/>
      <c r="G70" s="27"/>
      <c r="H70" s="28"/>
    </row>
    <row r="71" spans="1:8" x14ac:dyDescent="0.6">
      <c r="A71" s="40" t="s">
        <v>140</v>
      </c>
      <c r="B71" s="18" t="s">
        <v>60</v>
      </c>
      <c r="C71" s="27">
        <f>C$4*C72</f>
        <v>10263.4563</v>
      </c>
      <c r="D71" s="27">
        <f>D$4*D72</f>
        <v>10497.5085</v>
      </c>
      <c r="E71" s="27">
        <f>E$4*E72</f>
        <v>10464.9524</v>
      </c>
      <c r="F71" s="27">
        <f>F$4*F72</f>
        <v>10601.388000000001</v>
      </c>
      <c r="G71" s="27">
        <f>G$4*G72</f>
        <v>0</v>
      </c>
      <c r="H71" s="28">
        <f t="shared" ref="H71:H88" si="1">AVERAGE(C71:F71)</f>
        <v>10456.826300000001</v>
      </c>
    </row>
    <row r="72" spans="1:8" x14ac:dyDescent="0.6">
      <c r="A72" s="40" t="s">
        <v>141</v>
      </c>
      <c r="B72" s="18" t="s">
        <v>71</v>
      </c>
      <c r="C72" s="27">
        <v>249</v>
      </c>
      <c r="D72" s="27">
        <v>255</v>
      </c>
      <c r="E72" s="27">
        <v>254</v>
      </c>
      <c r="F72" s="27">
        <v>259</v>
      </c>
      <c r="G72" s="27">
        <v>0</v>
      </c>
      <c r="H72" s="28">
        <f t="shared" si="1"/>
        <v>254.25</v>
      </c>
    </row>
    <row r="73" spans="1:8" x14ac:dyDescent="0.6">
      <c r="A73" s="40" t="s">
        <v>142</v>
      </c>
      <c r="B73" s="18" t="s">
        <v>61</v>
      </c>
      <c r="C73" s="27">
        <f>C$4*C74</f>
        <v>10139.8002</v>
      </c>
      <c r="D73" s="27">
        <f>D$4*D74</f>
        <v>10374.008399999999</v>
      </c>
      <c r="E73" s="27">
        <f>E$4*E74</f>
        <v>10382.5512</v>
      </c>
      <c r="F73" s="27">
        <f>F$4*F74</f>
        <v>10478.592000000001</v>
      </c>
      <c r="G73" s="27">
        <f>G$4*G74</f>
        <v>0</v>
      </c>
      <c r="H73" s="28">
        <f t="shared" si="1"/>
        <v>10343.737949999999</v>
      </c>
    </row>
    <row r="74" spans="1:8" x14ac:dyDescent="0.6">
      <c r="A74" s="40" t="s">
        <v>143</v>
      </c>
      <c r="B74" s="18" t="s">
        <v>71</v>
      </c>
      <c r="C74" s="27">
        <v>246</v>
      </c>
      <c r="D74" s="27">
        <v>252</v>
      </c>
      <c r="E74" s="27">
        <v>252</v>
      </c>
      <c r="F74" s="27">
        <v>256</v>
      </c>
      <c r="G74" s="27">
        <v>0</v>
      </c>
      <c r="H74" s="28">
        <f t="shared" si="1"/>
        <v>251.5</v>
      </c>
    </row>
    <row r="75" spans="1:8" x14ac:dyDescent="0.6">
      <c r="A75" s="40" t="s">
        <v>144</v>
      </c>
      <c r="B75" s="18" t="s">
        <v>62</v>
      </c>
      <c r="C75" s="27">
        <f>C$4*C76</f>
        <v>10057.362799999999</v>
      </c>
      <c r="D75" s="27">
        <f>D$4*D76</f>
        <v>10291.674999999999</v>
      </c>
      <c r="E75" s="27">
        <f>E$4*E76</f>
        <v>10258.9494</v>
      </c>
      <c r="F75" s="27">
        <f>F$4*F76</f>
        <v>10396.728000000001</v>
      </c>
      <c r="G75" s="27">
        <f>G$4*G76</f>
        <v>0</v>
      </c>
      <c r="H75" s="28">
        <f t="shared" si="1"/>
        <v>10251.1788</v>
      </c>
    </row>
    <row r="76" spans="1:8" x14ac:dyDescent="0.6">
      <c r="A76" s="40" t="s">
        <v>145</v>
      </c>
      <c r="B76" s="18" t="s">
        <v>71</v>
      </c>
      <c r="C76" s="27">
        <v>244</v>
      </c>
      <c r="D76" s="27">
        <v>250</v>
      </c>
      <c r="E76" s="27">
        <v>249</v>
      </c>
      <c r="F76" s="27">
        <v>254</v>
      </c>
      <c r="G76" s="27">
        <v>0</v>
      </c>
      <c r="H76" s="28">
        <f t="shared" si="1"/>
        <v>249.25</v>
      </c>
    </row>
    <row r="77" spans="1:8" x14ac:dyDescent="0.6">
      <c r="A77" s="40" t="s">
        <v>146</v>
      </c>
      <c r="B77" s="18" t="s">
        <v>63</v>
      </c>
      <c r="C77" s="42">
        <f>C$4*C78</f>
        <v>9974.9254000000001</v>
      </c>
      <c r="D77" s="42">
        <f>D$4*D78</f>
        <v>10209.3416</v>
      </c>
      <c r="E77" s="42">
        <f>E$4*E78</f>
        <v>10176.548200000001</v>
      </c>
      <c r="F77" s="42">
        <f>F$4*F78</f>
        <v>10273.932000000001</v>
      </c>
      <c r="G77" s="42">
        <f>G$4*G78</f>
        <v>0</v>
      </c>
      <c r="H77" s="43">
        <f t="shared" si="1"/>
        <v>10158.686799999999</v>
      </c>
    </row>
    <row r="78" spans="1:8" x14ac:dyDescent="0.6">
      <c r="A78" s="40" t="s">
        <v>147</v>
      </c>
      <c r="B78" s="18" t="s">
        <v>71</v>
      </c>
      <c r="C78" s="42">
        <v>242</v>
      </c>
      <c r="D78" s="42">
        <v>248</v>
      </c>
      <c r="E78" s="42">
        <v>247</v>
      </c>
      <c r="F78" s="42">
        <v>251</v>
      </c>
      <c r="G78" s="42">
        <v>0</v>
      </c>
      <c r="H78" s="43">
        <f t="shared" si="1"/>
        <v>247</v>
      </c>
    </row>
    <row r="79" spans="1:8" x14ac:dyDescent="0.6">
      <c r="A79" s="40" t="s">
        <v>148</v>
      </c>
      <c r="B79" s="18" t="s">
        <v>64</v>
      </c>
      <c r="C79" s="35">
        <f>C$4*C80</f>
        <v>9851.2692999999999</v>
      </c>
      <c r="D79" s="35">
        <f>D$4*D80</f>
        <v>10085.8415</v>
      </c>
      <c r="E79" s="35">
        <f>E$4*E80</f>
        <v>10094.147000000001</v>
      </c>
      <c r="F79" s="35">
        <f>F$4*F80</f>
        <v>10192.068000000001</v>
      </c>
      <c r="G79" s="34">
        <f>G$4*G80</f>
        <v>0</v>
      </c>
      <c r="H79" s="28">
        <f t="shared" si="1"/>
        <v>10055.831450000001</v>
      </c>
    </row>
    <row r="80" spans="1:8" x14ac:dyDescent="0.6">
      <c r="A80" s="40" t="s">
        <v>149</v>
      </c>
      <c r="B80" s="18" t="s">
        <v>71</v>
      </c>
      <c r="C80" s="32">
        <v>239</v>
      </c>
      <c r="D80" s="32">
        <v>245</v>
      </c>
      <c r="E80" s="32">
        <v>245</v>
      </c>
      <c r="F80" s="32">
        <v>249</v>
      </c>
      <c r="G80" s="31">
        <v>0</v>
      </c>
      <c r="H80" s="28">
        <f t="shared" si="1"/>
        <v>244.5</v>
      </c>
    </row>
    <row r="81" spans="1:8" x14ac:dyDescent="0.6">
      <c r="A81" s="40" t="s">
        <v>150</v>
      </c>
      <c r="B81" s="22" t="s">
        <v>65</v>
      </c>
      <c r="C81" s="35">
        <f>C$4*C82</f>
        <v>0</v>
      </c>
      <c r="D81" s="35">
        <f>D$4*D82</f>
        <v>0</v>
      </c>
      <c r="E81" s="35">
        <f>E$4*E82</f>
        <v>0</v>
      </c>
      <c r="F81" s="35">
        <f>F$4*F82</f>
        <v>0</v>
      </c>
      <c r="G81" s="35">
        <f>G$4*G82</f>
        <v>0</v>
      </c>
      <c r="H81" s="28">
        <f t="shared" si="1"/>
        <v>0</v>
      </c>
    </row>
    <row r="82" spans="1:8" x14ac:dyDescent="0.6">
      <c r="A82" s="40" t="s">
        <v>151</v>
      </c>
      <c r="B82" s="13" t="s">
        <v>71</v>
      </c>
      <c r="C82" s="32">
        <v>0</v>
      </c>
      <c r="D82" s="32">
        <v>0</v>
      </c>
      <c r="E82" s="32">
        <v>0</v>
      </c>
      <c r="F82" s="32">
        <v>0</v>
      </c>
      <c r="G82" s="32">
        <v>0</v>
      </c>
      <c r="H82" s="28">
        <f t="shared" si="1"/>
        <v>0</v>
      </c>
    </row>
    <row r="83" spans="1:8" x14ac:dyDescent="0.6">
      <c r="A83" s="40"/>
      <c r="B83" s="25" t="s">
        <v>66</v>
      </c>
      <c r="C83" s="27"/>
      <c r="D83" s="27"/>
      <c r="E83" s="27"/>
      <c r="F83" s="27"/>
      <c r="G83" s="27"/>
      <c r="H83" s="28"/>
    </row>
    <row r="84" spans="1:8" x14ac:dyDescent="0.6">
      <c r="A84" s="40" t="s">
        <v>152</v>
      </c>
      <c r="B84" s="18" t="s">
        <v>67</v>
      </c>
      <c r="C84" s="27">
        <f>C$4*C85</f>
        <v>8161.3026</v>
      </c>
      <c r="D84" s="27">
        <f>D$4*D85</f>
        <v>8192.1733000000004</v>
      </c>
      <c r="E84" s="27">
        <f>E$4*E85</f>
        <v>8198.9194000000007</v>
      </c>
      <c r="F84" s="27">
        <f>F$4*F85</f>
        <v>7981.7400000000007</v>
      </c>
      <c r="G84" s="27">
        <f>G$4*G85</f>
        <v>0</v>
      </c>
      <c r="H84" s="28">
        <f t="shared" si="1"/>
        <v>8133.5338250000013</v>
      </c>
    </row>
    <row r="85" spans="1:8" x14ac:dyDescent="0.6">
      <c r="A85" s="40" t="s">
        <v>153</v>
      </c>
      <c r="B85" s="18" t="s">
        <v>71</v>
      </c>
      <c r="C85" s="27">
        <v>198</v>
      </c>
      <c r="D85" s="27">
        <v>199</v>
      </c>
      <c r="E85" s="27">
        <v>199</v>
      </c>
      <c r="F85" s="27">
        <v>195</v>
      </c>
      <c r="G85" s="27">
        <v>0</v>
      </c>
      <c r="H85" s="28">
        <f t="shared" si="1"/>
        <v>197.75</v>
      </c>
    </row>
    <row r="86" spans="1:8" x14ac:dyDescent="0.6">
      <c r="B86" s="25" t="s">
        <v>68</v>
      </c>
      <c r="C86" s="27"/>
      <c r="D86" s="27"/>
      <c r="E86" s="27"/>
      <c r="F86" s="27"/>
      <c r="G86" s="27"/>
      <c r="H86" s="28"/>
    </row>
    <row r="87" spans="1:8" x14ac:dyDescent="0.6">
      <c r="B87" s="18" t="s">
        <v>68</v>
      </c>
      <c r="C87" s="27">
        <f>C$4*C88</f>
        <v>4863.8065999999999</v>
      </c>
      <c r="D87" s="27">
        <f>D$4*D88</f>
        <v>4898.8373000000001</v>
      </c>
      <c r="E87" s="27">
        <f>E$4*E88</f>
        <v>4902.8714</v>
      </c>
      <c r="F87" s="27">
        <f>F$4*F88</f>
        <v>4911.84</v>
      </c>
      <c r="G87" s="27">
        <f>G$4*G88</f>
        <v>0</v>
      </c>
      <c r="H87" s="28">
        <f t="shared" si="1"/>
        <v>4894.3388249999998</v>
      </c>
    </row>
    <row r="88" spans="1:8" x14ac:dyDescent="0.6">
      <c r="B88" s="18" t="s">
        <v>71</v>
      </c>
      <c r="C88" s="27">
        <v>118</v>
      </c>
      <c r="D88" s="27">
        <v>119</v>
      </c>
      <c r="E88" s="27">
        <v>119</v>
      </c>
      <c r="F88" s="27">
        <v>120</v>
      </c>
      <c r="G88" s="27"/>
      <c r="H88" s="28">
        <f t="shared" si="1"/>
        <v>119</v>
      </c>
    </row>
    <row r="89" spans="1:8" x14ac:dyDescent="0.6">
      <c r="B89" s="18"/>
      <c r="C89" s="31"/>
      <c r="D89" s="32"/>
      <c r="E89" s="31"/>
      <c r="F89" s="32"/>
      <c r="G89" s="31"/>
      <c r="H89" s="32"/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89"/>
  <sheetViews>
    <sheetView topLeftCell="A64" workbookViewId="0">
      <selection activeCell="A4" sqref="A4"/>
    </sheetView>
  </sheetViews>
  <sheetFormatPr defaultRowHeight="21" x14ac:dyDescent="0.6"/>
  <cols>
    <col min="1" max="1" width="15.875" customWidth="1"/>
    <col min="2" max="2" width="23" customWidth="1"/>
  </cols>
  <sheetData>
    <row r="1" spans="1:13" ht="28.8" x14ac:dyDescent="0.75">
      <c r="B1" s="1" t="s">
        <v>87</v>
      </c>
      <c r="C1" s="24"/>
      <c r="D1" s="24"/>
      <c r="E1" s="24"/>
      <c r="F1" s="24"/>
      <c r="G1" s="24"/>
      <c r="H1" s="24"/>
    </row>
    <row r="2" spans="1:13" x14ac:dyDescent="0.6">
      <c r="B2" s="15" t="s">
        <v>69</v>
      </c>
      <c r="C2" s="16"/>
      <c r="D2" s="16"/>
      <c r="E2" s="16"/>
      <c r="F2" s="16"/>
      <c r="G2" s="16"/>
      <c r="H2" s="17"/>
    </row>
    <row r="3" spans="1:13" x14ac:dyDescent="0.6">
      <c r="B3" s="18" t="s">
        <v>4</v>
      </c>
      <c r="C3" s="19">
        <v>1</v>
      </c>
      <c r="D3" s="19">
        <v>2</v>
      </c>
      <c r="E3" s="19">
        <v>3</v>
      </c>
      <c r="F3" s="19">
        <v>4</v>
      </c>
      <c r="G3" s="19">
        <v>5</v>
      </c>
      <c r="H3" s="19" t="s">
        <v>70</v>
      </c>
      <c r="I3" s="14"/>
      <c r="J3" s="14"/>
      <c r="K3" s="14"/>
      <c r="L3" s="14"/>
      <c r="M3" s="14"/>
    </row>
    <row r="4" spans="1:13" x14ac:dyDescent="0.6">
      <c r="B4" s="18" t="s">
        <v>18</v>
      </c>
      <c r="C4" s="20">
        <v>40.875399999999999</v>
      </c>
      <c r="D4" s="20">
        <v>40.583599999999997</v>
      </c>
      <c r="E4" s="20">
        <v>40.150500000000001</v>
      </c>
      <c r="F4" s="20">
        <v>39.678199999999997</v>
      </c>
      <c r="G4" s="20">
        <v>39.215600000000002</v>
      </c>
      <c r="H4" s="20">
        <f>AVERAGE(C4:F4)</f>
        <v>40.321925</v>
      </c>
      <c r="I4" s="26"/>
      <c r="J4" s="14"/>
      <c r="K4" s="14"/>
      <c r="L4" s="14"/>
      <c r="M4" s="14"/>
    </row>
    <row r="5" spans="1:13" x14ac:dyDescent="0.6">
      <c r="B5" s="21" t="s">
        <v>19</v>
      </c>
      <c r="C5" s="34"/>
      <c r="D5" s="35"/>
      <c r="E5" s="34"/>
      <c r="F5" s="35"/>
      <c r="G5" s="34"/>
      <c r="H5" s="36"/>
    </row>
    <row r="6" spans="1:13" x14ac:dyDescent="0.6">
      <c r="A6" s="40" t="s">
        <v>90</v>
      </c>
      <c r="B6" s="8" t="s">
        <v>20</v>
      </c>
      <c r="C6" s="38">
        <f>C$4*C7</f>
        <v>16840.664799999999</v>
      </c>
      <c r="D6" s="38">
        <f>D$4*D7</f>
        <v>16882.777599999998</v>
      </c>
      <c r="E6" s="38">
        <f>E$4*E7</f>
        <v>16782.909</v>
      </c>
      <c r="F6" s="38">
        <f>F$4*F7</f>
        <v>17180.660599999999</v>
      </c>
      <c r="G6" s="38">
        <f>G$4*G7</f>
        <v>17019.570400000001</v>
      </c>
      <c r="H6" s="39">
        <f>AVERAGE(C6:G6)</f>
        <v>16941.316480000001</v>
      </c>
    </row>
    <row r="7" spans="1:13" x14ac:dyDescent="0.6">
      <c r="A7" s="40" t="s">
        <v>91</v>
      </c>
      <c r="B7" s="13" t="s">
        <v>71</v>
      </c>
      <c r="C7" s="32">
        <v>412</v>
      </c>
      <c r="D7" s="32">
        <v>416</v>
      </c>
      <c r="E7" s="31">
        <v>418</v>
      </c>
      <c r="F7" s="32">
        <v>433</v>
      </c>
      <c r="G7" s="31">
        <v>434</v>
      </c>
      <c r="H7" s="39">
        <f t="shared" ref="H7:H69" si="0">AVERAGE(C7:G7)</f>
        <v>422.6</v>
      </c>
    </row>
    <row r="8" spans="1:13" x14ac:dyDescent="0.6">
      <c r="A8" s="40" t="s">
        <v>92</v>
      </c>
      <c r="B8" s="22" t="s">
        <v>22</v>
      </c>
      <c r="C8" s="35">
        <f t="shared" ref="C8:C34" si="1">C$4*C9</f>
        <v>0</v>
      </c>
      <c r="D8" s="35">
        <f>D$4*D9</f>
        <v>0</v>
      </c>
      <c r="E8" s="35">
        <f>E$4*E9</f>
        <v>0</v>
      </c>
      <c r="F8" s="35">
        <f>F$4*F9</f>
        <v>0</v>
      </c>
      <c r="G8" s="35">
        <f>G$4*G9</f>
        <v>0</v>
      </c>
      <c r="H8" s="39">
        <f t="shared" si="0"/>
        <v>0</v>
      </c>
    </row>
    <row r="9" spans="1:13" x14ac:dyDescent="0.6">
      <c r="A9" s="40" t="s">
        <v>93</v>
      </c>
      <c r="B9" s="13" t="s">
        <v>71</v>
      </c>
      <c r="C9" s="32">
        <v>0</v>
      </c>
      <c r="D9" s="32"/>
      <c r="E9" s="32">
        <v>0</v>
      </c>
      <c r="F9" s="32">
        <v>0</v>
      </c>
      <c r="G9" s="32"/>
      <c r="H9" s="39">
        <f t="shared" si="0"/>
        <v>0</v>
      </c>
    </row>
    <row r="10" spans="1:13" x14ac:dyDescent="0.6">
      <c r="A10" s="40" t="s">
        <v>94</v>
      </c>
      <c r="B10" s="22" t="s">
        <v>24</v>
      </c>
      <c r="C10" s="35">
        <f t="shared" si="1"/>
        <v>16513.661599999999</v>
      </c>
      <c r="D10" s="35">
        <f>D$4*D11</f>
        <v>16233.439999999999</v>
      </c>
      <c r="E10" s="35">
        <f>E$4*E11</f>
        <v>16301.103000000001</v>
      </c>
      <c r="F10" s="35">
        <f>F$4*F11</f>
        <v>16704.522199999999</v>
      </c>
      <c r="G10" s="35">
        <f>G$4*G11</f>
        <v>16509.767599999999</v>
      </c>
      <c r="H10" s="39">
        <f t="shared" si="0"/>
        <v>16452.498879999999</v>
      </c>
    </row>
    <row r="11" spans="1:13" x14ac:dyDescent="0.6">
      <c r="A11" s="40" t="s">
        <v>95</v>
      </c>
      <c r="B11" s="13" t="s">
        <v>71</v>
      </c>
      <c r="C11" s="32">
        <v>404</v>
      </c>
      <c r="D11" s="32">
        <v>400</v>
      </c>
      <c r="E11" s="32">
        <v>406</v>
      </c>
      <c r="F11" s="32">
        <v>421</v>
      </c>
      <c r="G11" s="32">
        <v>421</v>
      </c>
      <c r="H11" s="39">
        <f t="shared" si="0"/>
        <v>410.4</v>
      </c>
    </row>
    <row r="12" spans="1:13" x14ac:dyDescent="0.6">
      <c r="A12" s="40" t="s">
        <v>96</v>
      </c>
      <c r="B12" s="22" t="s">
        <v>25</v>
      </c>
      <c r="C12" s="35">
        <f t="shared" si="1"/>
        <v>0</v>
      </c>
      <c r="D12" s="35">
        <f>D$4*D13</f>
        <v>0</v>
      </c>
      <c r="E12" s="35">
        <f>E$4*E13</f>
        <v>0</v>
      </c>
      <c r="F12" s="35">
        <f>F$4*F13</f>
        <v>0</v>
      </c>
      <c r="G12" s="35">
        <f>G$4*G13</f>
        <v>0</v>
      </c>
      <c r="H12" s="39">
        <f t="shared" si="0"/>
        <v>0</v>
      </c>
    </row>
    <row r="13" spans="1:13" x14ac:dyDescent="0.6">
      <c r="A13" s="40" t="s">
        <v>97</v>
      </c>
      <c r="B13" s="13" t="s">
        <v>71</v>
      </c>
      <c r="C13" s="32">
        <v>0</v>
      </c>
      <c r="D13" s="32">
        <v>0</v>
      </c>
      <c r="E13" s="32">
        <v>0</v>
      </c>
      <c r="F13" s="32">
        <v>0</v>
      </c>
      <c r="G13" s="32"/>
      <c r="H13" s="39">
        <f t="shared" si="0"/>
        <v>0</v>
      </c>
    </row>
    <row r="14" spans="1:13" x14ac:dyDescent="0.6">
      <c r="A14" s="40" t="s">
        <v>98</v>
      </c>
      <c r="B14" s="8" t="s">
        <v>26</v>
      </c>
      <c r="C14" s="27">
        <f t="shared" si="1"/>
        <v>11363.361199999999</v>
      </c>
      <c r="D14" s="27">
        <f>D$4*D15</f>
        <v>11606.909599999999</v>
      </c>
      <c r="E14" s="27">
        <f>E$4*E15</f>
        <v>11523.193499999999</v>
      </c>
      <c r="F14" s="27">
        <f>F$4*F15</f>
        <v>11784.425399999998</v>
      </c>
      <c r="G14" s="35">
        <f>G$4*G15</f>
        <v>11803.8956</v>
      </c>
      <c r="H14" s="39">
        <f t="shared" si="0"/>
        <v>11616.35706</v>
      </c>
    </row>
    <row r="15" spans="1:13" x14ac:dyDescent="0.6">
      <c r="A15" s="40" t="s">
        <v>99</v>
      </c>
      <c r="B15" s="8" t="s">
        <v>71</v>
      </c>
      <c r="C15" s="27">
        <v>278</v>
      </c>
      <c r="D15" s="27">
        <v>286</v>
      </c>
      <c r="E15" s="27">
        <v>287</v>
      </c>
      <c r="F15" s="27">
        <v>297</v>
      </c>
      <c r="G15" s="27">
        <v>301</v>
      </c>
      <c r="H15" s="39">
        <f t="shared" si="0"/>
        <v>289.8</v>
      </c>
    </row>
    <row r="16" spans="1:13" x14ac:dyDescent="0.6">
      <c r="A16" s="40" t="s">
        <v>100</v>
      </c>
      <c r="B16" s="22" t="s">
        <v>27</v>
      </c>
      <c r="C16" s="35">
        <f t="shared" si="1"/>
        <v>10464.1024</v>
      </c>
      <c r="D16" s="35">
        <f>D$4*D17</f>
        <v>10592.319599999999</v>
      </c>
      <c r="E16" s="35">
        <f>E$4*E17</f>
        <v>10519.431</v>
      </c>
      <c r="F16" s="35">
        <f>F$4*F17</f>
        <v>10792.470399999998</v>
      </c>
      <c r="G16" s="35">
        <f>G$4*G17</f>
        <v>11019.5836</v>
      </c>
      <c r="H16" s="39">
        <f t="shared" si="0"/>
        <v>10677.581399999999</v>
      </c>
    </row>
    <row r="17" spans="1:8" x14ac:dyDescent="0.6">
      <c r="A17" s="40" t="s">
        <v>101</v>
      </c>
      <c r="B17" s="13" t="s">
        <v>71</v>
      </c>
      <c r="C17" s="32">
        <v>256</v>
      </c>
      <c r="D17" s="32">
        <v>261</v>
      </c>
      <c r="E17" s="32">
        <v>262</v>
      </c>
      <c r="F17" s="32">
        <v>272</v>
      </c>
      <c r="G17" s="32">
        <v>281</v>
      </c>
      <c r="H17" s="39">
        <f t="shared" si="0"/>
        <v>266.39999999999998</v>
      </c>
    </row>
    <row r="18" spans="1:8" x14ac:dyDescent="0.6">
      <c r="A18" s="40" t="s">
        <v>102</v>
      </c>
      <c r="B18" s="8" t="s">
        <v>28</v>
      </c>
      <c r="C18" s="27">
        <f t="shared" si="1"/>
        <v>0</v>
      </c>
      <c r="D18" s="27">
        <f>D$4*D19</f>
        <v>0</v>
      </c>
      <c r="E18" s="27">
        <f>E$4*E19</f>
        <v>0</v>
      </c>
      <c r="F18" s="27">
        <f>F$4*F19</f>
        <v>0</v>
      </c>
      <c r="G18" s="27">
        <f>G$4*G19</f>
        <v>0</v>
      </c>
      <c r="H18" s="39">
        <f t="shared" si="0"/>
        <v>0</v>
      </c>
    </row>
    <row r="19" spans="1:8" x14ac:dyDescent="0.6">
      <c r="A19" s="40" t="s">
        <v>103</v>
      </c>
      <c r="B19" s="8" t="s">
        <v>71</v>
      </c>
      <c r="C19" s="27">
        <v>0</v>
      </c>
      <c r="D19" s="27">
        <v>0</v>
      </c>
      <c r="E19" s="27">
        <v>0</v>
      </c>
      <c r="F19" s="27">
        <v>0</v>
      </c>
      <c r="G19" s="27"/>
      <c r="H19" s="39">
        <f t="shared" si="0"/>
        <v>0</v>
      </c>
    </row>
    <row r="20" spans="1:8" x14ac:dyDescent="0.6">
      <c r="A20" s="40" t="s">
        <v>104</v>
      </c>
      <c r="B20" s="22" t="s">
        <v>29</v>
      </c>
      <c r="C20" s="27">
        <f t="shared" si="1"/>
        <v>0</v>
      </c>
      <c r="D20" s="27">
        <f>D$4*D21</f>
        <v>0</v>
      </c>
      <c r="E20" s="27">
        <f>E$4*E21</f>
        <v>0</v>
      </c>
      <c r="F20" s="27">
        <f>F$4*F21</f>
        <v>0</v>
      </c>
      <c r="G20" s="27">
        <f>G$4*G21</f>
        <v>0</v>
      </c>
      <c r="H20" s="39">
        <f t="shared" si="0"/>
        <v>0</v>
      </c>
    </row>
    <row r="21" spans="1:8" x14ac:dyDescent="0.6">
      <c r="A21" s="40" t="s">
        <v>105</v>
      </c>
      <c r="B21" s="13" t="s">
        <v>71</v>
      </c>
      <c r="C21" s="27"/>
      <c r="D21" s="27"/>
      <c r="E21" s="27"/>
      <c r="F21" s="27"/>
      <c r="G21" s="27"/>
      <c r="H21" s="39"/>
    </row>
    <row r="22" spans="1:8" x14ac:dyDescent="0.6">
      <c r="A22" s="40" t="s">
        <v>106</v>
      </c>
      <c r="B22" s="8" t="s">
        <v>30</v>
      </c>
      <c r="C22" s="27">
        <f t="shared" si="1"/>
        <v>10259.725399999999</v>
      </c>
      <c r="D22" s="27">
        <f>D$4*D23</f>
        <v>10389.401599999999</v>
      </c>
      <c r="E22" s="27">
        <f>E$4*E23</f>
        <v>10318.6785</v>
      </c>
      <c r="F22" s="27">
        <f>F$4*F23</f>
        <v>10594.079399999999</v>
      </c>
      <c r="G22" s="27">
        <f>G$4*G23</f>
        <v>10823.5056</v>
      </c>
      <c r="H22" s="39">
        <f t="shared" si="0"/>
        <v>10477.078100000002</v>
      </c>
    </row>
    <row r="23" spans="1:8" x14ac:dyDescent="0.6">
      <c r="A23" s="40" t="s">
        <v>107</v>
      </c>
      <c r="B23" s="8" t="s">
        <v>71</v>
      </c>
      <c r="C23" s="27">
        <v>251</v>
      </c>
      <c r="D23" s="27">
        <v>256</v>
      </c>
      <c r="E23" s="27">
        <v>257</v>
      </c>
      <c r="F23" s="27">
        <v>267</v>
      </c>
      <c r="G23" s="27">
        <v>276</v>
      </c>
      <c r="H23" s="39">
        <f t="shared" si="0"/>
        <v>261.39999999999998</v>
      </c>
    </row>
    <row r="24" spans="1:8" x14ac:dyDescent="0.6">
      <c r="A24" s="40" t="s">
        <v>108</v>
      </c>
      <c r="B24" s="22" t="s">
        <v>31</v>
      </c>
      <c r="C24" s="27">
        <f t="shared" si="1"/>
        <v>10177.9746</v>
      </c>
      <c r="D24" s="27">
        <f>D$4*D25</f>
        <v>10308.234399999999</v>
      </c>
      <c r="E24" s="27">
        <f>E$4*E25</f>
        <v>10238.377500000001</v>
      </c>
      <c r="F24" s="27">
        <f>F$4*F25</f>
        <v>10475.0448</v>
      </c>
      <c r="G24" s="27">
        <f>G$4*G25</f>
        <v>10705.8588</v>
      </c>
      <c r="H24" s="39">
        <f t="shared" si="0"/>
        <v>10381.098019999999</v>
      </c>
    </row>
    <row r="25" spans="1:8" x14ac:dyDescent="0.6">
      <c r="A25" s="40" t="s">
        <v>109</v>
      </c>
      <c r="B25" s="13" t="s">
        <v>71</v>
      </c>
      <c r="C25" s="27">
        <v>249</v>
      </c>
      <c r="D25" s="27">
        <v>254</v>
      </c>
      <c r="E25" s="27">
        <v>255</v>
      </c>
      <c r="F25" s="27">
        <v>264</v>
      </c>
      <c r="G25" s="27">
        <v>273</v>
      </c>
      <c r="H25" s="39">
        <f t="shared" si="0"/>
        <v>259</v>
      </c>
    </row>
    <row r="26" spans="1:8" x14ac:dyDescent="0.6">
      <c r="A26" s="40" t="s">
        <v>110</v>
      </c>
      <c r="B26" s="8" t="s">
        <v>32</v>
      </c>
      <c r="C26" s="27">
        <f t="shared" si="1"/>
        <v>9891.8467999999993</v>
      </c>
      <c r="D26" s="27">
        <f>D$4*D27</f>
        <v>9983.5655999999999</v>
      </c>
      <c r="E26" s="27">
        <f>E$4*E27</f>
        <v>10037.625</v>
      </c>
      <c r="F26" s="27">
        <f>F$4*F27</f>
        <v>10236.9756</v>
      </c>
      <c r="G26" s="27">
        <f>G$4*G27</f>
        <v>10392.134</v>
      </c>
      <c r="H26" s="39">
        <f t="shared" si="0"/>
        <v>10108.429399999999</v>
      </c>
    </row>
    <row r="27" spans="1:8" x14ac:dyDescent="0.6">
      <c r="A27" s="40" t="s">
        <v>111</v>
      </c>
      <c r="B27" s="8" t="s">
        <v>71</v>
      </c>
      <c r="C27" s="27">
        <v>242</v>
      </c>
      <c r="D27" s="27">
        <v>246</v>
      </c>
      <c r="E27" s="27">
        <v>250</v>
      </c>
      <c r="F27" s="27">
        <v>258</v>
      </c>
      <c r="G27" s="27">
        <v>265</v>
      </c>
      <c r="H27" s="39">
        <f t="shared" si="0"/>
        <v>252.2</v>
      </c>
    </row>
    <row r="28" spans="1:8" x14ac:dyDescent="0.6">
      <c r="A28" s="40" t="s">
        <v>112</v>
      </c>
      <c r="B28" s="22" t="s">
        <v>33</v>
      </c>
      <c r="C28" s="27">
        <f t="shared" si="1"/>
        <v>0</v>
      </c>
      <c r="D28" s="27">
        <f>D$4*D29</f>
        <v>0</v>
      </c>
      <c r="E28" s="27">
        <f>E$4*E29</f>
        <v>0</v>
      </c>
      <c r="F28" s="27">
        <f>F$4*F29</f>
        <v>0</v>
      </c>
      <c r="G28" s="27">
        <f>G$4*G29</f>
        <v>0</v>
      </c>
      <c r="H28" s="39">
        <f t="shared" si="0"/>
        <v>0</v>
      </c>
    </row>
    <row r="29" spans="1:8" x14ac:dyDescent="0.6">
      <c r="A29" s="40" t="s">
        <v>113</v>
      </c>
      <c r="B29" s="13" t="s">
        <v>71</v>
      </c>
      <c r="C29" s="27">
        <v>0</v>
      </c>
      <c r="D29" s="27">
        <v>0</v>
      </c>
      <c r="E29" s="27">
        <v>0</v>
      </c>
      <c r="F29" s="27">
        <v>0</v>
      </c>
      <c r="G29" s="27"/>
      <c r="H29" s="39">
        <f t="shared" si="0"/>
        <v>0</v>
      </c>
    </row>
    <row r="30" spans="1:8" x14ac:dyDescent="0.6">
      <c r="A30" s="40" t="s">
        <v>114</v>
      </c>
      <c r="B30" s="8" t="s">
        <v>34</v>
      </c>
      <c r="C30" s="27">
        <f t="shared" si="1"/>
        <v>9442.2173999999995</v>
      </c>
      <c r="D30" s="27">
        <f>D$4*D31</f>
        <v>9496.5623999999989</v>
      </c>
      <c r="E30" s="27">
        <f>E$4*E31</f>
        <v>9636.1200000000008</v>
      </c>
      <c r="F30" s="27">
        <f>F$4*F31</f>
        <v>9840.1935999999987</v>
      </c>
      <c r="G30" s="27">
        <f>G$4*G31</f>
        <v>9921.5468000000001</v>
      </c>
      <c r="H30" s="39">
        <f t="shared" si="0"/>
        <v>9667.3280399999985</v>
      </c>
    </row>
    <row r="31" spans="1:8" x14ac:dyDescent="0.6">
      <c r="A31" s="40" t="s">
        <v>115</v>
      </c>
      <c r="B31" s="8" t="s">
        <v>71</v>
      </c>
      <c r="C31" s="27">
        <v>231</v>
      </c>
      <c r="D31" s="27">
        <v>234</v>
      </c>
      <c r="E31" s="27">
        <v>240</v>
      </c>
      <c r="F31" s="27">
        <v>248</v>
      </c>
      <c r="G31" s="27">
        <v>253</v>
      </c>
      <c r="H31" s="39">
        <f t="shared" si="0"/>
        <v>241.2</v>
      </c>
    </row>
    <row r="32" spans="1:8" x14ac:dyDescent="0.6">
      <c r="A32" s="40" t="s">
        <v>116</v>
      </c>
      <c r="B32" s="22" t="s">
        <v>35</v>
      </c>
      <c r="C32" s="27">
        <f t="shared" si="1"/>
        <v>0</v>
      </c>
      <c r="D32" s="27">
        <f>D$4*D33</f>
        <v>0</v>
      </c>
      <c r="E32" s="27">
        <f>E$4*E33</f>
        <v>0</v>
      </c>
      <c r="F32" s="27">
        <f>F$4*F33</f>
        <v>0</v>
      </c>
      <c r="G32" s="27">
        <f>G$4*G33</f>
        <v>0</v>
      </c>
      <c r="H32" s="39">
        <f t="shared" si="0"/>
        <v>0</v>
      </c>
    </row>
    <row r="33" spans="1:8" x14ac:dyDescent="0.6">
      <c r="A33" s="40" t="s">
        <v>117</v>
      </c>
      <c r="B33" s="13" t="s">
        <v>71</v>
      </c>
      <c r="C33" s="27">
        <v>0</v>
      </c>
      <c r="D33" s="27">
        <v>0</v>
      </c>
      <c r="E33" s="27">
        <v>0</v>
      </c>
      <c r="F33" s="27">
        <v>0</v>
      </c>
      <c r="G33" s="27"/>
      <c r="H33" s="39">
        <f t="shared" si="0"/>
        <v>0</v>
      </c>
    </row>
    <row r="34" spans="1:8" x14ac:dyDescent="0.6">
      <c r="A34" s="40" t="s">
        <v>118</v>
      </c>
      <c r="B34" s="8" t="s">
        <v>36</v>
      </c>
      <c r="C34" s="27">
        <f t="shared" si="1"/>
        <v>0</v>
      </c>
      <c r="D34" s="27">
        <f>D$4*D35</f>
        <v>0</v>
      </c>
      <c r="E34" s="27">
        <f>E$4*E35</f>
        <v>0</v>
      </c>
      <c r="F34" s="27">
        <f>F$4*F35</f>
        <v>0</v>
      </c>
      <c r="G34" s="27">
        <f>G$4*G35</f>
        <v>0</v>
      </c>
      <c r="H34" s="39">
        <f t="shared" si="0"/>
        <v>0</v>
      </c>
    </row>
    <row r="35" spans="1:8" x14ac:dyDescent="0.6">
      <c r="A35" s="40" t="s">
        <v>119</v>
      </c>
      <c r="B35" s="8" t="s">
        <v>71</v>
      </c>
      <c r="C35" s="27">
        <v>0</v>
      </c>
      <c r="D35" s="27">
        <v>0</v>
      </c>
      <c r="E35" s="27">
        <v>0</v>
      </c>
      <c r="F35" s="27">
        <v>0</v>
      </c>
      <c r="G35" s="27">
        <v>0</v>
      </c>
      <c r="H35" s="39">
        <f t="shared" si="0"/>
        <v>0</v>
      </c>
    </row>
    <row r="36" spans="1:8" x14ac:dyDescent="0.6">
      <c r="A36" s="40"/>
      <c r="B36" s="21" t="s">
        <v>37</v>
      </c>
      <c r="C36" s="34"/>
      <c r="D36" s="35"/>
      <c r="E36" s="34"/>
      <c r="F36" s="35"/>
      <c r="G36" s="34"/>
      <c r="H36" s="39"/>
    </row>
    <row r="37" spans="1:8" x14ac:dyDescent="0.6">
      <c r="A37" s="40" t="s">
        <v>154</v>
      </c>
      <c r="B37" s="22" t="s">
        <v>38</v>
      </c>
      <c r="C37" s="27">
        <f>C$4*C38</f>
        <v>10055.348399999999</v>
      </c>
      <c r="D37" s="27">
        <f>D$4*D38</f>
        <v>10105.3164</v>
      </c>
      <c r="E37" s="27">
        <f>E$4*E38</f>
        <v>10238.377500000001</v>
      </c>
      <c r="F37" s="27">
        <f>F$4*F38</f>
        <v>10276.6538</v>
      </c>
      <c r="G37" s="27">
        <f>G$4*G38</f>
        <v>10588.212000000001</v>
      </c>
      <c r="H37" s="39">
        <f t="shared" si="0"/>
        <v>10252.78162</v>
      </c>
    </row>
    <row r="38" spans="1:8" x14ac:dyDescent="0.6">
      <c r="A38" s="40" t="s">
        <v>155</v>
      </c>
      <c r="B38" s="13" t="s">
        <v>71</v>
      </c>
      <c r="C38" s="27">
        <v>246</v>
      </c>
      <c r="D38" s="27">
        <v>249</v>
      </c>
      <c r="E38" s="27">
        <v>255</v>
      </c>
      <c r="F38" s="27">
        <v>259</v>
      </c>
      <c r="G38" s="27">
        <v>270</v>
      </c>
      <c r="H38" s="39">
        <f t="shared" si="0"/>
        <v>255.8</v>
      </c>
    </row>
    <row r="39" spans="1:8" x14ac:dyDescent="0.6">
      <c r="A39" s="40" t="s">
        <v>156</v>
      </c>
      <c r="B39" s="22" t="s">
        <v>41</v>
      </c>
      <c r="C39" s="27">
        <f>C$4*C40</f>
        <v>8992.5879999999997</v>
      </c>
      <c r="D39" s="27">
        <f>D$4*D40</f>
        <v>9212.4771999999994</v>
      </c>
      <c r="E39" s="27">
        <f>E$4*E40</f>
        <v>9756.5715</v>
      </c>
      <c r="F39" s="27">
        <f>F$4*F40</f>
        <v>9879.871799999999</v>
      </c>
      <c r="G39" s="27">
        <f>G$4*G40</f>
        <v>9686.253200000001</v>
      </c>
      <c r="H39" s="39">
        <f t="shared" si="0"/>
        <v>9505.5523399999984</v>
      </c>
    </row>
    <row r="40" spans="1:8" x14ac:dyDescent="0.6">
      <c r="A40" s="40" t="s">
        <v>157</v>
      </c>
      <c r="B40" s="13" t="s">
        <v>71</v>
      </c>
      <c r="C40" s="27">
        <v>220</v>
      </c>
      <c r="D40" s="27">
        <v>227</v>
      </c>
      <c r="E40" s="27">
        <v>243</v>
      </c>
      <c r="F40" s="27">
        <v>249</v>
      </c>
      <c r="G40" s="27">
        <v>247</v>
      </c>
      <c r="H40" s="39">
        <f t="shared" si="0"/>
        <v>237.2</v>
      </c>
    </row>
    <row r="41" spans="1:8" x14ac:dyDescent="0.6">
      <c r="A41" s="40"/>
      <c r="B41" s="21" t="s">
        <v>42</v>
      </c>
      <c r="C41" s="34"/>
      <c r="D41" s="35"/>
      <c r="E41" s="34"/>
      <c r="F41" s="35"/>
      <c r="G41" s="34"/>
      <c r="H41" s="39"/>
    </row>
    <row r="42" spans="1:8" x14ac:dyDescent="0.6">
      <c r="A42" s="40" t="s">
        <v>120</v>
      </c>
      <c r="B42" s="8" t="s">
        <v>43</v>
      </c>
      <c r="C42" s="27">
        <f>C$4*C43</f>
        <v>9156.0895999999993</v>
      </c>
      <c r="D42" s="27">
        <f>D$4*D43</f>
        <v>9212.4771999999994</v>
      </c>
      <c r="E42" s="27">
        <f>E$4*E43</f>
        <v>9355.0665000000008</v>
      </c>
      <c r="F42" s="27">
        <f>F$4*F43</f>
        <v>9403.7333999999992</v>
      </c>
      <c r="G42" s="27">
        <f>G$4*G43</f>
        <v>9411.7440000000006</v>
      </c>
      <c r="H42" s="39">
        <f t="shared" si="0"/>
        <v>9307.8221400000002</v>
      </c>
    </row>
    <row r="43" spans="1:8" x14ac:dyDescent="0.6">
      <c r="A43" s="40" t="s">
        <v>121</v>
      </c>
      <c r="B43" s="13" t="s">
        <v>71</v>
      </c>
      <c r="C43" s="27">
        <v>224</v>
      </c>
      <c r="D43" s="27">
        <v>227</v>
      </c>
      <c r="E43" s="27">
        <v>233</v>
      </c>
      <c r="F43" s="27">
        <v>237</v>
      </c>
      <c r="G43" s="27">
        <v>240</v>
      </c>
      <c r="H43" s="39">
        <f t="shared" si="0"/>
        <v>232.2</v>
      </c>
    </row>
    <row r="44" spans="1:8" x14ac:dyDescent="0.6">
      <c r="A44" s="40" t="s">
        <v>122</v>
      </c>
      <c r="B44" s="22" t="s">
        <v>44</v>
      </c>
      <c r="C44" s="27">
        <f>C$4*C45</f>
        <v>8379.4570000000003</v>
      </c>
      <c r="D44" s="27">
        <f>D$4*D45</f>
        <v>8400.8051999999989</v>
      </c>
      <c r="E44" s="27">
        <f>E$4*E45</f>
        <v>8752.8090000000011</v>
      </c>
      <c r="F44" s="27">
        <f>F$4*F45</f>
        <v>9006.9513999999999</v>
      </c>
      <c r="G44" s="27">
        <f>G$4*G45</f>
        <v>9019.5879999999997</v>
      </c>
      <c r="H44" s="39">
        <f t="shared" si="0"/>
        <v>8711.9221199999993</v>
      </c>
    </row>
    <row r="45" spans="1:8" x14ac:dyDescent="0.6">
      <c r="A45" s="40" t="s">
        <v>123</v>
      </c>
      <c r="B45" s="13" t="s">
        <v>71</v>
      </c>
      <c r="C45" s="27">
        <v>205</v>
      </c>
      <c r="D45" s="27">
        <v>207</v>
      </c>
      <c r="E45" s="27">
        <v>218</v>
      </c>
      <c r="F45" s="27">
        <v>227</v>
      </c>
      <c r="G45" s="27">
        <v>230</v>
      </c>
      <c r="H45" s="39">
        <f t="shared" si="0"/>
        <v>217.4</v>
      </c>
    </row>
    <row r="46" spans="1:8" x14ac:dyDescent="0.6">
      <c r="A46" s="40" t="s">
        <v>124</v>
      </c>
      <c r="B46" s="8" t="s">
        <v>45</v>
      </c>
      <c r="C46" s="27">
        <f>C$4*C47</f>
        <v>8256.8307999999997</v>
      </c>
      <c r="D46" s="27">
        <f>D$4*D47</f>
        <v>8279.0543999999991</v>
      </c>
      <c r="E46" s="27">
        <f>E$4*E47</f>
        <v>8632.3575000000001</v>
      </c>
      <c r="F46" s="27">
        <f>F$4*F47</f>
        <v>8887.9167999999991</v>
      </c>
      <c r="G46" s="27">
        <f>G$4*G47</f>
        <v>8901.9412000000011</v>
      </c>
      <c r="H46" s="39">
        <f t="shared" si="0"/>
        <v>8591.6201399999991</v>
      </c>
    </row>
    <row r="47" spans="1:8" x14ac:dyDescent="0.6">
      <c r="A47" s="40" t="s">
        <v>125</v>
      </c>
      <c r="B47" s="13" t="s">
        <v>71</v>
      </c>
      <c r="C47" s="27">
        <v>202</v>
      </c>
      <c r="D47" s="27">
        <v>204</v>
      </c>
      <c r="E47" s="27">
        <v>215</v>
      </c>
      <c r="F47" s="27">
        <v>224</v>
      </c>
      <c r="G47" s="27">
        <v>227</v>
      </c>
      <c r="H47" s="39">
        <f t="shared" si="0"/>
        <v>214.4</v>
      </c>
    </row>
    <row r="48" spans="1:8" x14ac:dyDescent="0.6">
      <c r="A48" s="40"/>
      <c r="B48" s="22" t="s">
        <v>72</v>
      </c>
      <c r="C48" s="35"/>
      <c r="D48" s="35"/>
      <c r="E48" s="35"/>
      <c r="F48" s="35"/>
      <c r="G48" s="35"/>
      <c r="H48" s="39"/>
    </row>
    <row r="49" spans="1:8" x14ac:dyDescent="0.6">
      <c r="A49" s="40" t="s">
        <v>158</v>
      </c>
      <c r="B49" s="8" t="s">
        <v>47</v>
      </c>
      <c r="C49" s="38">
        <f>C$4*C50</f>
        <v>12548.747799999999</v>
      </c>
      <c r="D49" s="38">
        <f>D$4*D50</f>
        <v>12580.915999999999</v>
      </c>
      <c r="E49" s="38">
        <f>E$4*E50</f>
        <v>12526.956</v>
      </c>
      <c r="F49" s="38">
        <f>F$4*F50</f>
        <v>12974.7714</v>
      </c>
      <c r="G49" s="38">
        <f>G$4*G50</f>
        <v>9411.7440000000006</v>
      </c>
      <c r="H49" s="39">
        <f t="shared" si="0"/>
        <v>12008.627039999999</v>
      </c>
    </row>
    <row r="50" spans="1:8" x14ac:dyDescent="0.6">
      <c r="A50" s="40" t="s">
        <v>159</v>
      </c>
      <c r="B50" s="13" t="s">
        <v>71</v>
      </c>
      <c r="C50" s="32">
        <v>307</v>
      </c>
      <c r="D50" s="32">
        <v>310</v>
      </c>
      <c r="E50" s="32">
        <v>312</v>
      </c>
      <c r="F50" s="32">
        <v>327</v>
      </c>
      <c r="G50" s="32">
        <v>240</v>
      </c>
      <c r="H50" s="39">
        <f t="shared" si="0"/>
        <v>299.2</v>
      </c>
    </row>
    <row r="51" spans="1:8" x14ac:dyDescent="0.6">
      <c r="A51" s="40" t="s">
        <v>160</v>
      </c>
      <c r="B51" s="22" t="s">
        <v>48</v>
      </c>
      <c r="C51" s="35">
        <f>C$4*C52</f>
        <v>0</v>
      </c>
      <c r="D51" s="35">
        <f>D$4*D52</f>
        <v>0</v>
      </c>
      <c r="E51" s="35">
        <f>E$4*E52</f>
        <v>0</v>
      </c>
      <c r="F51" s="35">
        <f>F$4*F52</f>
        <v>0</v>
      </c>
      <c r="G51" s="35">
        <f>G$4*G52</f>
        <v>0</v>
      </c>
      <c r="H51" s="39">
        <f t="shared" si="0"/>
        <v>0</v>
      </c>
    </row>
    <row r="52" spans="1:8" x14ac:dyDescent="0.6">
      <c r="A52" s="40" t="s">
        <v>161</v>
      </c>
      <c r="B52" s="13" t="s">
        <v>71</v>
      </c>
      <c r="C52" s="32">
        <v>0</v>
      </c>
      <c r="D52" s="32">
        <v>0</v>
      </c>
      <c r="E52" s="32">
        <v>0</v>
      </c>
      <c r="F52" s="32">
        <v>0</v>
      </c>
      <c r="G52" s="32">
        <v>0</v>
      </c>
      <c r="H52" s="39">
        <f t="shared" si="0"/>
        <v>0</v>
      </c>
    </row>
    <row r="53" spans="1:8" x14ac:dyDescent="0.6">
      <c r="A53" s="40"/>
      <c r="B53" s="21" t="s">
        <v>49</v>
      </c>
      <c r="C53" s="34"/>
      <c r="D53" s="35"/>
      <c r="E53" s="34"/>
      <c r="F53" s="35"/>
      <c r="G53" s="34"/>
      <c r="H53" s="39"/>
    </row>
    <row r="54" spans="1:8" x14ac:dyDescent="0.6">
      <c r="A54" s="40" t="s">
        <v>126</v>
      </c>
      <c r="B54" s="8" t="s">
        <v>50</v>
      </c>
      <c r="C54" s="27">
        <f>C$4*C55</f>
        <v>9360.4665999999997</v>
      </c>
      <c r="D54" s="27">
        <f>D$4*D55</f>
        <v>9415.395199999999</v>
      </c>
      <c r="E54" s="27">
        <f>E$4*E55</f>
        <v>9355.0665000000008</v>
      </c>
      <c r="F54" s="27">
        <f>F$4*F55</f>
        <v>9403.7333999999992</v>
      </c>
      <c r="G54" s="27">
        <f>G$4*G55</f>
        <v>9411.7440000000006</v>
      </c>
      <c r="H54" s="39">
        <f t="shared" si="0"/>
        <v>9389.2811399999991</v>
      </c>
    </row>
    <row r="55" spans="1:8" x14ac:dyDescent="0.6">
      <c r="A55" s="40" t="s">
        <v>127</v>
      </c>
      <c r="B55" s="13" t="s">
        <v>71</v>
      </c>
      <c r="C55" s="31">
        <v>229</v>
      </c>
      <c r="D55" s="32">
        <v>232</v>
      </c>
      <c r="E55" s="31">
        <v>233</v>
      </c>
      <c r="F55" s="32">
        <v>237</v>
      </c>
      <c r="G55" s="31">
        <v>240</v>
      </c>
      <c r="H55" s="39">
        <f t="shared" si="0"/>
        <v>234.2</v>
      </c>
    </row>
    <row r="56" spans="1:8" x14ac:dyDescent="0.6">
      <c r="A56" s="40"/>
      <c r="B56" s="21" t="s">
        <v>51</v>
      </c>
      <c r="C56" s="34"/>
      <c r="D56" s="35"/>
      <c r="E56" s="34"/>
      <c r="F56" s="35"/>
      <c r="G56" s="34"/>
      <c r="H56" s="39"/>
    </row>
    <row r="57" spans="1:8" x14ac:dyDescent="0.6">
      <c r="A57" s="40" t="s">
        <v>128</v>
      </c>
      <c r="B57" s="8" t="s">
        <v>52</v>
      </c>
      <c r="C57" s="27">
        <f>C$4*C58</f>
        <v>10382.3516</v>
      </c>
      <c r="D57" s="27">
        <f>D$4*D58</f>
        <v>10511.152399999999</v>
      </c>
      <c r="E57" s="27">
        <f>E$4*E58</f>
        <v>10439.130000000001</v>
      </c>
      <c r="F57" s="27">
        <f>F$4*F58</f>
        <v>10713.114</v>
      </c>
      <c r="G57" s="27">
        <f>G$4*G58</f>
        <v>10901.936800000001</v>
      </c>
      <c r="H57" s="39">
        <f t="shared" si="0"/>
        <v>10589.536960000001</v>
      </c>
    </row>
    <row r="58" spans="1:8" x14ac:dyDescent="0.6">
      <c r="A58" s="40" t="s">
        <v>129</v>
      </c>
      <c r="B58" s="13" t="s">
        <v>71</v>
      </c>
      <c r="C58" s="31">
        <v>254</v>
      </c>
      <c r="D58" s="32">
        <v>259</v>
      </c>
      <c r="E58" s="31">
        <v>260</v>
      </c>
      <c r="F58" s="32">
        <v>270</v>
      </c>
      <c r="G58" s="31">
        <v>278</v>
      </c>
      <c r="H58" s="39">
        <f t="shared" si="0"/>
        <v>264.2</v>
      </c>
    </row>
    <row r="59" spans="1:8" x14ac:dyDescent="0.6">
      <c r="A59" s="40" t="s">
        <v>130</v>
      </c>
      <c r="B59" s="8" t="s">
        <v>53</v>
      </c>
      <c r="C59" s="27">
        <f>C$4*C60</f>
        <v>10055.348399999999</v>
      </c>
      <c r="D59" s="27">
        <f>D$4*D60</f>
        <v>10186.4836</v>
      </c>
      <c r="E59" s="27">
        <f>E$4*E60</f>
        <v>10117.925999999999</v>
      </c>
      <c r="F59" s="27">
        <f>F$4*F60</f>
        <v>10395.688399999999</v>
      </c>
      <c r="G59" s="27">
        <f>G$4*G60</f>
        <v>10588.212000000001</v>
      </c>
      <c r="H59" s="39">
        <f t="shared" si="0"/>
        <v>10268.731680000001</v>
      </c>
    </row>
    <row r="60" spans="1:8" x14ac:dyDescent="0.6">
      <c r="A60" s="40" t="s">
        <v>131</v>
      </c>
      <c r="B60" s="13" t="s">
        <v>71</v>
      </c>
      <c r="C60" s="31">
        <v>246</v>
      </c>
      <c r="D60" s="32">
        <v>251</v>
      </c>
      <c r="E60" s="31">
        <v>252</v>
      </c>
      <c r="F60" s="32">
        <v>262</v>
      </c>
      <c r="G60" s="31">
        <v>270</v>
      </c>
      <c r="H60" s="39">
        <f t="shared" si="0"/>
        <v>256.2</v>
      </c>
    </row>
    <row r="61" spans="1:8" x14ac:dyDescent="0.6">
      <c r="A61" s="40" t="s">
        <v>132</v>
      </c>
      <c r="B61" s="22" t="s">
        <v>54</v>
      </c>
      <c r="C61" s="27">
        <f>C$4*C62</f>
        <v>9973.5975999999991</v>
      </c>
      <c r="D61" s="27">
        <f>D$4*D62</f>
        <v>10105.3164</v>
      </c>
      <c r="E61" s="27">
        <f>E$4*E62</f>
        <v>10037.625</v>
      </c>
      <c r="F61" s="27">
        <f>F$4*F62</f>
        <v>10276.6538</v>
      </c>
      <c r="G61" s="27">
        <f>G$4*G62</f>
        <v>10509.7808</v>
      </c>
      <c r="H61" s="39">
        <f t="shared" si="0"/>
        <v>10180.594719999999</v>
      </c>
    </row>
    <row r="62" spans="1:8" x14ac:dyDescent="0.6">
      <c r="A62" s="40" t="s">
        <v>133</v>
      </c>
      <c r="B62" s="13" t="s">
        <v>71</v>
      </c>
      <c r="C62" s="31">
        <v>244</v>
      </c>
      <c r="D62" s="32">
        <v>249</v>
      </c>
      <c r="E62" s="31">
        <v>250</v>
      </c>
      <c r="F62" s="32">
        <v>259</v>
      </c>
      <c r="G62" s="31">
        <v>268</v>
      </c>
      <c r="H62" s="39">
        <f t="shared" si="0"/>
        <v>254</v>
      </c>
    </row>
    <row r="63" spans="1:8" x14ac:dyDescent="0.6">
      <c r="A63" s="40" t="s">
        <v>134</v>
      </c>
      <c r="B63" s="22" t="s">
        <v>55</v>
      </c>
      <c r="C63" s="35">
        <f>C$4*C64</f>
        <v>0</v>
      </c>
      <c r="D63" s="35">
        <f>D$4*D64</f>
        <v>0</v>
      </c>
      <c r="E63" s="35">
        <f>E$4*E64</f>
        <v>0</v>
      </c>
      <c r="F63" s="35">
        <f>F$4*F64</f>
        <v>0</v>
      </c>
      <c r="G63" s="35">
        <f>G$4*G64</f>
        <v>0</v>
      </c>
      <c r="H63" s="39">
        <f t="shared" si="0"/>
        <v>0</v>
      </c>
    </row>
    <row r="64" spans="1:8" x14ac:dyDescent="0.6">
      <c r="A64" s="40" t="s">
        <v>135</v>
      </c>
      <c r="B64" s="13" t="s">
        <v>71</v>
      </c>
      <c r="C64" s="32">
        <v>0</v>
      </c>
      <c r="D64" s="32">
        <v>0</v>
      </c>
      <c r="E64" s="32">
        <v>0</v>
      </c>
      <c r="F64" s="32">
        <v>0</v>
      </c>
      <c r="G64" s="32"/>
      <c r="H64" s="39">
        <f t="shared" si="0"/>
        <v>0</v>
      </c>
    </row>
    <row r="65" spans="1:8" x14ac:dyDescent="0.6">
      <c r="A65" s="40" t="s">
        <v>136</v>
      </c>
      <c r="B65" s="22" t="s">
        <v>56</v>
      </c>
      <c r="C65" s="27">
        <f>C$4*C66</f>
        <v>9850.9714000000004</v>
      </c>
      <c r="D65" s="27">
        <f>D$4*D66</f>
        <v>9983.5655999999999</v>
      </c>
      <c r="E65" s="27">
        <f>E$4*E66</f>
        <v>9957.3240000000005</v>
      </c>
      <c r="F65" s="27">
        <f>F$4*F66</f>
        <v>10197.297399999999</v>
      </c>
      <c r="G65" s="27">
        <f>G$4*G66</f>
        <v>10392.134</v>
      </c>
      <c r="H65" s="39">
        <f t="shared" si="0"/>
        <v>10076.25848</v>
      </c>
    </row>
    <row r="66" spans="1:8" x14ac:dyDescent="0.6">
      <c r="A66" s="40" t="s">
        <v>137</v>
      </c>
      <c r="B66" s="13" t="s">
        <v>71</v>
      </c>
      <c r="C66" s="27">
        <v>241</v>
      </c>
      <c r="D66" s="27">
        <v>246</v>
      </c>
      <c r="E66" s="27">
        <v>248</v>
      </c>
      <c r="F66" s="27">
        <v>257</v>
      </c>
      <c r="G66" s="27">
        <v>265</v>
      </c>
      <c r="H66" s="39">
        <f t="shared" si="0"/>
        <v>251.4</v>
      </c>
    </row>
    <row r="67" spans="1:8" x14ac:dyDescent="0.6">
      <c r="A67" s="40"/>
      <c r="B67" s="21" t="s">
        <v>57</v>
      </c>
      <c r="C67" s="34"/>
      <c r="D67" s="35"/>
      <c r="E67" s="34"/>
      <c r="F67" s="35"/>
      <c r="G67" s="34"/>
      <c r="H67" s="39"/>
    </row>
    <row r="68" spans="1:8" x14ac:dyDescent="0.6">
      <c r="A68" s="40" t="s">
        <v>138</v>
      </c>
      <c r="B68" s="8" t="s">
        <v>58</v>
      </c>
      <c r="C68" s="38">
        <f>C$4*C69</f>
        <v>8093.3292000000001</v>
      </c>
      <c r="D68" s="38">
        <f>D$4*D69</f>
        <v>8116.7199999999993</v>
      </c>
      <c r="E68" s="38">
        <f>E$4*E69</f>
        <v>8431.6049999999996</v>
      </c>
      <c r="F68" s="38">
        <f>F$4*F69</f>
        <v>8610.1693999999989</v>
      </c>
      <c r="G68" s="38">
        <f>G$4*G69</f>
        <v>8588.2164000000012</v>
      </c>
      <c r="H68" s="39">
        <f t="shared" si="0"/>
        <v>8368.007999999998</v>
      </c>
    </row>
    <row r="69" spans="1:8" x14ac:dyDescent="0.6">
      <c r="A69" s="40" t="s">
        <v>139</v>
      </c>
      <c r="B69" s="13" t="s">
        <v>71</v>
      </c>
      <c r="C69" s="31">
        <v>198</v>
      </c>
      <c r="D69" s="32">
        <v>200</v>
      </c>
      <c r="E69" s="31">
        <v>210</v>
      </c>
      <c r="F69" s="32">
        <v>217</v>
      </c>
      <c r="G69" s="31">
        <v>219</v>
      </c>
      <c r="H69" s="39">
        <f t="shared" si="0"/>
        <v>208.8</v>
      </c>
    </row>
    <row r="70" spans="1:8" x14ac:dyDescent="0.6">
      <c r="A70" s="40"/>
      <c r="B70" s="12" t="s">
        <v>59</v>
      </c>
      <c r="C70" s="37"/>
      <c r="D70" s="38"/>
      <c r="E70" s="37"/>
      <c r="F70" s="38"/>
      <c r="G70" s="37"/>
      <c r="H70" s="39"/>
    </row>
    <row r="71" spans="1:8" x14ac:dyDescent="0.6">
      <c r="A71" s="40" t="s">
        <v>140</v>
      </c>
      <c r="B71" s="8" t="s">
        <v>60</v>
      </c>
      <c r="C71" s="38">
        <f>C$4*C72</f>
        <v>10586.7286</v>
      </c>
      <c r="D71" s="38">
        <f>D$4*D72</f>
        <v>10592.319599999999</v>
      </c>
      <c r="E71" s="38">
        <f>E$4*E72</f>
        <v>10519.431</v>
      </c>
      <c r="F71" s="38">
        <f>F$4*F72</f>
        <v>10911.504999999999</v>
      </c>
      <c r="G71" s="38">
        <f>G$4*G72</f>
        <v>11019.5836</v>
      </c>
      <c r="H71" s="39">
        <f t="shared" ref="H71:H88" si="2">AVERAGE(C71:G71)</f>
        <v>10725.913559999999</v>
      </c>
    </row>
    <row r="72" spans="1:8" x14ac:dyDescent="0.6">
      <c r="A72" s="40" t="s">
        <v>141</v>
      </c>
      <c r="B72" s="8" t="s">
        <v>71</v>
      </c>
      <c r="C72" s="37">
        <v>259</v>
      </c>
      <c r="D72" s="38">
        <v>261</v>
      </c>
      <c r="E72" s="37">
        <v>262</v>
      </c>
      <c r="F72" s="38">
        <v>275</v>
      </c>
      <c r="G72" s="37">
        <v>281</v>
      </c>
      <c r="H72" s="39">
        <f t="shared" si="2"/>
        <v>267.60000000000002</v>
      </c>
    </row>
    <row r="73" spans="1:8" x14ac:dyDescent="0.6">
      <c r="A73" s="40" t="s">
        <v>142</v>
      </c>
      <c r="B73" s="22" t="s">
        <v>61</v>
      </c>
      <c r="C73" s="27">
        <f>C$4*C74</f>
        <v>10464.1024</v>
      </c>
      <c r="D73" s="27">
        <f>D$4*D74</f>
        <v>10511.152399999999</v>
      </c>
      <c r="E73" s="27">
        <f>E$4*E74</f>
        <v>10398.979499999999</v>
      </c>
      <c r="F73" s="27">
        <f>F$4*F74</f>
        <v>10792.470399999998</v>
      </c>
      <c r="G73" s="27">
        <f>G$4*G74</f>
        <v>10901.936800000001</v>
      </c>
      <c r="H73" s="39">
        <f t="shared" si="2"/>
        <v>10613.728299999999</v>
      </c>
    </row>
    <row r="74" spans="1:8" x14ac:dyDescent="0.6">
      <c r="A74" s="40" t="s">
        <v>143</v>
      </c>
      <c r="B74" s="13" t="s">
        <v>71</v>
      </c>
      <c r="C74" s="31">
        <v>256</v>
      </c>
      <c r="D74" s="32">
        <v>259</v>
      </c>
      <c r="E74" s="31">
        <v>259</v>
      </c>
      <c r="F74" s="32">
        <v>272</v>
      </c>
      <c r="G74" s="31">
        <v>278</v>
      </c>
      <c r="H74" s="39">
        <f t="shared" si="2"/>
        <v>264.8</v>
      </c>
    </row>
    <row r="75" spans="1:8" x14ac:dyDescent="0.6">
      <c r="A75" s="40" t="s">
        <v>144</v>
      </c>
      <c r="B75" s="22" t="s">
        <v>62</v>
      </c>
      <c r="C75" s="35">
        <f>C$4*C76</f>
        <v>10382.3516</v>
      </c>
      <c r="D75" s="35">
        <f>D$4*D76</f>
        <v>10389.401599999999</v>
      </c>
      <c r="E75" s="35">
        <f>E$4*E76</f>
        <v>10278.528</v>
      </c>
      <c r="F75" s="35">
        <f>F$4*F76</f>
        <v>10713.114</v>
      </c>
      <c r="G75" s="35">
        <f>G$4*G76</f>
        <v>10823.5056</v>
      </c>
      <c r="H75" s="39">
        <f t="shared" si="2"/>
        <v>10517.380160000001</v>
      </c>
    </row>
    <row r="76" spans="1:8" x14ac:dyDescent="0.6">
      <c r="A76" s="40" t="s">
        <v>145</v>
      </c>
      <c r="B76" s="13" t="s">
        <v>71</v>
      </c>
      <c r="C76" s="32">
        <v>254</v>
      </c>
      <c r="D76" s="32">
        <v>256</v>
      </c>
      <c r="E76" s="32">
        <v>256</v>
      </c>
      <c r="F76" s="32">
        <v>270</v>
      </c>
      <c r="G76" s="32">
        <v>276</v>
      </c>
      <c r="H76" s="39">
        <f t="shared" si="2"/>
        <v>262.39999999999998</v>
      </c>
    </row>
    <row r="77" spans="1:8" x14ac:dyDescent="0.6">
      <c r="A77" s="40" t="s">
        <v>146</v>
      </c>
      <c r="B77" s="22" t="s">
        <v>63</v>
      </c>
      <c r="C77" s="35">
        <f>C$4*C78</f>
        <v>10259.725399999999</v>
      </c>
      <c r="D77" s="35">
        <f>D$4*D78</f>
        <v>10308.234399999999</v>
      </c>
      <c r="E77" s="35">
        <f>E$4*E78</f>
        <v>10198.227000000001</v>
      </c>
      <c r="F77" s="35">
        <f>F$4*F78</f>
        <v>10594.079399999999</v>
      </c>
      <c r="G77" s="35">
        <f>G$4*G78</f>
        <v>10705.8588</v>
      </c>
      <c r="H77" s="39">
        <f t="shared" si="2"/>
        <v>10413.225</v>
      </c>
    </row>
    <row r="78" spans="1:8" x14ac:dyDescent="0.6">
      <c r="A78" s="40" t="s">
        <v>147</v>
      </c>
      <c r="B78" s="13" t="s">
        <v>71</v>
      </c>
      <c r="C78" s="32">
        <v>251</v>
      </c>
      <c r="D78" s="32">
        <v>254</v>
      </c>
      <c r="E78" s="32">
        <v>254</v>
      </c>
      <c r="F78" s="32">
        <v>267</v>
      </c>
      <c r="G78" s="32">
        <v>273</v>
      </c>
      <c r="H78" s="39">
        <f t="shared" si="2"/>
        <v>259.8</v>
      </c>
    </row>
    <row r="79" spans="1:8" x14ac:dyDescent="0.6">
      <c r="A79" s="40" t="s">
        <v>148</v>
      </c>
      <c r="B79" s="22" t="s">
        <v>64</v>
      </c>
      <c r="C79" s="35">
        <f>C$4*C80</f>
        <v>10177.9746</v>
      </c>
      <c r="D79" s="35">
        <f>D$4*D80</f>
        <v>10186.4836</v>
      </c>
      <c r="E79" s="35">
        <f>E$4*E80</f>
        <v>10077.7755</v>
      </c>
      <c r="F79" s="35">
        <f>F$4*F80</f>
        <v>10475.0448</v>
      </c>
      <c r="G79" s="35">
        <f>G$4*G80</f>
        <v>10588.212000000001</v>
      </c>
      <c r="H79" s="39">
        <f t="shared" si="2"/>
        <v>10301.098099999999</v>
      </c>
    </row>
    <row r="80" spans="1:8" x14ac:dyDescent="0.6">
      <c r="A80" s="40" t="s">
        <v>149</v>
      </c>
      <c r="B80" s="13" t="s">
        <v>71</v>
      </c>
      <c r="C80" s="32">
        <v>249</v>
      </c>
      <c r="D80" s="32">
        <v>251</v>
      </c>
      <c r="E80" s="32">
        <v>251</v>
      </c>
      <c r="F80" s="32">
        <v>264</v>
      </c>
      <c r="G80" s="32">
        <v>270</v>
      </c>
      <c r="H80" s="39">
        <f t="shared" si="2"/>
        <v>257</v>
      </c>
    </row>
    <row r="81" spans="1:8" x14ac:dyDescent="0.6">
      <c r="A81" s="40" t="s">
        <v>150</v>
      </c>
      <c r="B81" s="22" t="s">
        <v>65</v>
      </c>
      <c r="C81" s="35">
        <f>C$4*C82</f>
        <v>0</v>
      </c>
      <c r="D81" s="35">
        <f>D$4*D82</f>
        <v>0</v>
      </c>
      <c r="E81" s="35">
        <f>E$4*E82</f>
        <v>0</v>
      </c>
      <c r="F81" s="35">
        <f>F$4*F82</f>
        <v>0</v>
      </c>
      <c r="G81" s="35">
        <f>G$4*G82</f>
        <v>0</v>
      </c>
      <c r="H81" s="39">
        <f t="shared" si="2"/>
        <v>0</v>
      </c>
    </row>
    <row r="82" spans="1:8" x14ac:dyDescent="0.6">
      <c r="A82" s="40" t="s">
        <v>151</v>
      </c>
      <c r="B82" s="13" t="s">
        <v>71</v>
      </c>
      <c r="C82" s="32">
        <v>0</v>
      </c>
      <c r="D82" s="32">
        <v>0</v>
      </c>
      <c r="E82" s="32">
        <v>0</v>
      </c>
      <c r="F82" s="32">
        <v>0</v>
      </c>
      <c r="G82" s="32">
        <v>0</v>
      </c>
      <c r="H82" s="39">
        <f t="shared" si="2"/>
        <v>0</v>
      </c>
    </row>
    <row r="83" spans="1:8" x14ac:dyDescent="0.6">
      <c r="A83" s="40"/>
      <c r="B83" s="21" t="s">
        <v>66</v>
      </c>
      <c r="C83" s="35"/>
      <c r="D83" s="35"/>
      <c r="E83" s="35"/>
      <c r="F83" s="35"/>
      <c r="G83" s="35"/>
      <c r="H83" s="39"/>
    </row>
    <row r="84" spans="1:8" x14ac:dyDescent="0.6">
      <c r="A84" s="40" t="s">
        <v>152</v>
      </c>
      <c r="B84" s="8" t="s">
        <v>67</v>
      </c>
      <c r="C84" s="38">
        <f>C$4*C85</f>
        <v>7970.7029999999995</v>
      </c>
      <c r="D84" s="38">
        <f>D$4*D85</f>
        <v>7994.9691999999995</v>
      </c>
      <c r="E84" s="38">
        <f>E$4*E85</f>
        <v>8150.5515000000005</v>
      </c>
      <c r="F84" s="38">
        <f>F$4*F85</f>
        <v>8411.7783999999992</v>
      </c>
      <c r="G84" s="38">
        <f>G$4*G85</f>
        <v>8392.1383999999998</v>
      </c>
      <c r="H84" s="39">
        <f t="shared" si="2"/>
        <v>8184.0280999999986</v>
      </c>
    </row>
    <row r="85" spans="1:8" x14ac:dyDescent="0.6">
      <c r="A85" s="40" t="s">
        <v>153</v>
      </c>
      <c r="B85" s="13" t="s">
        <v>71</v>
      </c>
      <c r="C85" s="32">
        <v>195</v>
      </c>
      <c r="D85" s="32">
        <v>197</v>
      </c>
      <c r="E85" s="32">
        <v>203</v>
      </c>
      <c r="F85" s="32">
        <v>212</v>
      </c>
      <c r="G85" s="32">
        <v>214</v>
      </c>
      <c r="H85" s="39">
        <f t="shared" si="2"/>
        <v>204.2</v>
      </c>
    </row>
    <row r="86" spans="1:8" x14ac:dyDescent="0.6">
      <c r="B86" s="21" t="s">
        <v>68</v>
      </c>
      <c r="C86" s="34"/>
      <c r="D86" s="35"/>
      <c r="E86" s="34"/>
      <c r="F86" s="35"/>
      <c r="G86" s="34"/>
      <c r="H86" s="39"/>
    </row>
    <row r="87" spans="1:8" x14ac:dyDescent="0.6">
      <c r="B87" s="8" t="s">
        <v>68</v>
      </c>
      <c r="C87" s="44">
        <f>C$4*C88</f>
        <v>5109.4250000000002</v>
      </c>
      <c r="D87" s="37">
        <f>D$4*D88</f>
        <v>5154.1171999999997</v>
      </c>
      <c r="E87" s="37">
        <f>E$4*E88</f>
        <v>5259.7155000000002</v>
      </c>
      <c r="F87" s="37">
        <f>F$4*F88</f>
        <v>5356.5569999999998</v>
      </c>
      <c r="G87" s="37">
        <f>G$4*G88</f>
        <v>5294.1060000000007</v>
      </c>
      <c r="H87" s="39">
        <f t="shared" si="2"/>
        <v>5234.7841399999998</v>
      </c>
    </row>
    <row r="88" spans="1:8" x14ac:dyDescent="0.6">
      <c r="B88" s="13" t="s">
        <v>71</v>
      </c>
      <c r="C88" s="31">
        <v>125</v>
      </c>
      <c r="D88" s="32">
        <v>127</v>
      </c>
      <c r="E88" s="31">
        <v>131</v>
      </c>
      <c r="F88" s="32">
        <v>135</v>
      </c>
      <c r="G88" s="31">
        <v>135</v>
      </c>
      <c r="H88" s="39">
        <f t="shared" si="2"/>
        <v>130.6</v>
      </c>
    </row>
    <row r="89" spans="1:8" x14ac:dyDescent="0.6">
      <c r="B89" s="13"/>
      <c r="C89" s="31"/>
      <c r="D89" s="32"/>
      <c r="E89" s="31"/>
      <c r="F89" s="32"/>
      <c r="G89" s="31"/>
      <c r="H89" s="32"/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89"/>
  <sheetViews>
    <sheetView tabSelected="1" topLeftCell="A79" workbookViewId="0">
      <selection activeCell="A88" sqref="A88"/>
    </sheetView>
  </sheetViews>
  <sheetFormatPr defaultRowHeight="21" x14ac:dyDescent="0.6"/>
  <cols>
    <col min="1" max="1" width="15.875" customWidth="1"/>
    <col min="2" max="2" width="23" customWidth="1"/>
    <col min="8" max="8" width="9.875" customWidth="1"/>
  </cols>
  <sheetData>
    <row r="1" spans="1:13" ht="28.8" x14ac:dyDescent="0.75">
      <c r="B1" s="1" t="s">
        <v>88</v>
      </c>
      <c r="C1" s="24"/>
      <c r="D1" s="24"/>
      <c r="E1" s="24"/>
      <c r="F1" s="24"/>
      <c r="G1" s="24"/>
      <c r="H1" s="24"/>
    </row>
    <row r="2" spans="1:13" x14ac:dyDescent="0.6">
      <c r="B2" s="15" t="s">
        <v>69</v>
      </c>
      <c r="C2" s="16"/>
      <c r="D2" s="16"/>
      <c r="E2" s="16"/>
      <c r="F2" s="16"/>
      <c r="G2" s="16"/>
      <c r="H2" s="17"/>
    </row>
    <row r="3" spans="1:13" x14ac:dyDescent="0.6">
      <c r="B3" s="18" t="s">
        <v>4</v>
      </c>
      <c r="C3" s="7">
        <v>1</v>
      </c>
      <c r="D3" s="7">
        <v>2</v>
      </c>
      <c r="E3" s="7">
        <v>3</v>
      </c>
      <c r="F3" s="7">
        <v>4</v>
      </c>
      <c r="G3" s="7">
        <v>5</v>
      </c>
      <c r="H3" s="19" t="s">
        <v>70</v>
      </c>
      <c r="I3" s="14"/>
      <c r="J3" s="14"/>
      <c r="K3" s="14"/>
      <c r="L3" s="14"/>
      <c r="M3" s="14"/>
    </row>
    <row r="4" spans="1:13" x14ac:dyDescent="0.6">
      <c r="B4" s="18" t="s">
        <v>18</v>
      </c>
      <c r="C4" s="20">
        <v>39.116599999999998</v>
      </c>
      <c r="D4" s="20">
        <v>39.247700000000002</v>
      </c>
      <c r="E4" s="20">
        <v>38.914299999999997</v>
      </c>
      <c r="F4" s="20">
        <v>38.861699999999999</v>
      </c>
      <c r="G4" s="20">
        <v>0</v>
      </c>
      <c r="H4" s="20">
        <f>AVERAGE(C4:F4)</f>
        <v>39.035074999999999</v>
      </c>
      <c r="I4" s="14"/>
      <c r="J4" s="14"/>
      <c r="K4" s="14"/>
      <c r="L4" s="14"/>
      <c r="M4" s="14"/>
    </row>
    <row r="5" spans="1:13" x14ac:dyDescent="0.6">
      <c r="B5" s="21" t="s">
        <v>19</v>
      </c>
      <c r="C5" s="34"/>
      <c r="D5" s="35"/>
      <c r="E5" s="34"/>
      <c r="F5" s="35"/>
      <c r="G5" s="34"/>
      <c r="H5" s="36"/>
    </row>
    <row r="6" spans="1:13" x14ac:dyDescent="0.6">
      <c r="A6" s="40" t="s">
        <v>90</v>
      </c>
      <c r="B6" s="8" t="s">
        <v>20</v>
      </c>
      <c r="C6" s="38">
        <f>C$4*C7</f>
        <v>17015.720999999998</v>
      </c>
      <c r="D6" s="38">
        <f>D$4*D7</f>
        <v>16915.758700000002</v>
      </c>
      <c r="E6" s="38">
        <f>E$4*E7</f>
        <v>16966.6348</v>
      </c>
      <c r="F6" s="38">
        <f>F$4*F7</f>
        <v>16943.7012</v>
      </c>
      <c r="G6" s="38">
        <f>G$4*G7</f>
        <v>0</v>
      </c>
      <c r="H6" s="39">
        <f t="shared" ref="H6:H20" si="0">AVERAGE(C6:F6)</f>
        <v>16960.453924999998</v>
      </c>
    </row>
    <row r="7" spans="1:13" x14ac:dyDescent="0.6">
      <c r="A7" s="40" t="s">
        <v>91</v>
      </c>
      <c r="B7" s="13" t="s">
        <v>71</v>
      </c>
      <c r="C7" s="31">
        <v>435</v>
      </c>
      <c r="D7" s="32">
        <v>431</v>
      </c>
      <c r="E7" s="31">
        <v>436</v>
      </c>
      <c r="F7" s="32">
        <v>436</v>
      </c>
      <c r="G7" s="31">
        <v>0</v>
      </c>
      <c r="H7" s="33">
        <f t="shared" si="0"/>
        <v>434.5</v>
      </c>
    </row>
    <row r="8" spans="1:13" x14ac:dyDescent="0.6">
      <c r="A8" s="40" t="s">
        <v>92</v>
      </c>
      <c r="B8" s="22" t="s">
        <v>22</v>
      </c>
      <c r="C8" s="35">
        <f>C$4*C9</f>
        <v>0</v>
      </c>
      <c r="D8" s="35">
        <f>D$4*D9</f>
        <v>0</v>
      </c>
      <c r="E8" s="35">
        <f>E$4*E9</f>
        <v>0</v>
      </c>
      <c r="F8" s="35">
        <f>F$4*F9</f>
        <v>0</v>
      </c>
      <c r="G8" s="35"/>
      <c r="H8" s="36">
        <f>AVERAGE(E8:F8)</f>
        <v>0</v>
      </c>
    </row>
    <row r="9" spans="1:13" x14ac:dyDescent="0.6">
      <c r="A9" s="40" t="s">
        <v>93</v>
      </c>
      <c r="B9" s="13" t="s">
        <v>71</v>
      </c>
      <c r="C9" s="32">
        <v>0</v>
      </c>
      <c r="D9" s="32">
        <v>0</v>
      </c>
      <c r="E9" s="32">
        <v>0</v>
      </c>
      <c r="F9" s="32">
        <v>0</v>
      </c>
      <c r="G9" s="32"/>
      <c r="H9" s="33">
        <f>AVERAGE(E9:F9)</f>
        <v>0</v>
      </c>
    </row>
    <row r="10" spans="1:13" x14ac:dyDescent="0.6">
      <c r="A10" s="40" t="s">
        <v>94</v>
      </c>
      <c r="B10" s="22" t="s">
        <v>24</v>
      </c>
      <c r="C10" s="35">
        <f>C$4*C11</f>
        <v>16507.2052</v>
      </c>
      <c r="D10" s="35">
        <f>D$4*D11</f>
        <v>16444.7863</v>
      </c>
      <c r="E10" s="35">
        <f>E$4*E11</f>
        <v>16460.748899999999</v>
      </c>
      <c r="F10" s="35">
        <f>F$4*F11</f>
        <v>16438.499100000001</v>
      </c>
      <c r="G10" s="38">
        <f>G$4*G11</f>
        <v>0</v>
      </c>
      <c r="H10" s="36">
        <f>AVERAGE(C10:F10)</f>
        <v>16462.809874999999</v>
      </c>
    </row>
    <row r="11" spans="1:13" x14ac:dyDescent="0.6">
      <c r="A11" s="40" t="s">
        <v>95</v>
      </c>
      <c r="B11" s="13" t="s">
        <v>71</v>
      </c>
      <c r="C11" s="32">
        <v>422</v>
      </c>
      <c r="D11" s="32">
        <v>419</v>
      </c>
      <c r="E11" s="32">
        <v>423</v>
      </c>
      <c r="F11" s="32">
        <v>423</v>
      </c>
      <c r="G11" s="32">
        <v>0</v>
      </c>
      <c r="H11" s="33">
        <f t="shared" si="0"/>
        <v>421.75</v>
      </c>
    </row>
    <row r="12" spans="1:13" x14ac:dyDescent="0.6">
      <c r="A12" s="40" t="s">
        <v>96</v>
      </c>
      <c r="B12" s="22" t="s">
        <v>25</v>
      </c>
      <c r="C12" s="35">
        <f>C$4*C13</f>
        <v>0</v>
      </c>
      <c r="D12" s="35">
        <f>D$4*D13</f>
        <v>0</v>
      </c>
      <c r="E12" s="35">
        <f>E$4*E13</f>
        <v>0</v>
      </c>
      <c r="F12" s="35">
        <f>F$4*F13</f>
        <v>0</v>
      </c>
      <c r="G12" s="35"/>
      <c r="H12" s="36">
        <f>AVERAGE(E12:F12)</f>
        <v>0</v>
      </c>
    </row>
    <row r="13" spans="1:13" x14ac:dyDescent="0.6">
      <c r="A13" s="40" t="s">
        <v>97</v>
      </c>
      <c r="B13" s="13" t="s">
        <v>71</v>
      </c>
      <c r="C13" s="32">
        <v>0</v>
      </c>
      <c r="D13" s="32">
        <v>0</v>
      </c>
      <c r="E13" s="32">
        <v>0</v>
      </c>
      <c r="F13" s="32">
        <v>0</v>
      </c>
      <c r="G13" s="32"/>
      <c r="H13" s="33">
        <f>AVERAGE(E13:F13)</f>
        <v>0</v>
      </c>
    </row>
    <row r="14" spans="1:13" x14ac:dyDescent="0.6">
      <c r="A14" s="40" t="s">
        <v>98</v>
      </c>
      <c r="B14" s="8" t="s">
        <v>26</v>
      </c>
      <c r="C14" s="35">
        <f>C$4*C15</f>
        <v>11813.2132</v>
      </c>
      <c r="D14" s="35">
        <f>D$4*D15</f>
        <v>11735.062300000001</v>
      </c>
      <c r="E14" s="35">
        <f>E$4*E15</f>
        <v>11985.604399999998</v>
      </c>
      <c r="F14" s="35">
        <f>F$4*F15</f>
        <v>11969.4036</v>
      </c>
      <c r="G14" s="38">
        <f>G$4*G15</f>
        <v>0</v>
      </c>
      <c r="H14" s="36">
        <f t="shared" si="0"/>
        <v>11875.820874999999</v>
      </c>
    </row>
    <row r="15" spans="1:13" x14ac:dyDescent="0.6">
      <c r="A15" s="40" t="s">
        <v>99</v>
      </c>
      <c r="B15" s="8" t="s">
        <v>71</v>
      </c>
      <c r="C15" s="32">
        <v>302</v>
      </c>
      <c r="D15" s="32">
        <v>299</v>
      </c>
      <c r="E15" s="32">
        <v>308</v>
      </c>
      <c r="F15" s="32">
        <v>308</v>
      </c>
      <c r="G15" s="32">
        <v>0</v>
      </c>
      <c r="H15" s="33">
        <f t="shared" si="0"/>
        <v>304.25</v>
      </c>
    </row>
    <row r="16" spans="1:13" x14ac:dyDescent="0.6">
      <c r="A16" s="40" t="s">
        <v>100</v>
      </c>
      <c r="B16" s="22" t="s">
        <v>27</v>
      </c>
      <c r="C16" s="35">
        <f>C$4*C17</f>
        <v>10991.764599999999</v>
      </c>
      <c r="D16" s="35">
        <f>D$4*D17</f>
        <v>10950.1083</v>
      </c>
      <c r="E16" s="35">
        <f>E$4*E17</f>
        <v>11168.4041</v>
      </c>
      <c r="F16" s="35">
        <f>F$4*F17</f>
        <v>11269.893</v>
      </c>
      <c r="G16" s="38">
        <f>G$4*G17</f>
        <v>0</v>
      </c>
      <c r="H16" s="36">
        <f>AVERAGE(C16:F16)</f>
        <v>11095.0425</v>
      </c>
    </row>
    <row r="17" spans="1:8" x14ac:dyDescent="0.6">
      <c r="A17" s="40" t="s">
        <v>101</v>
      </c>
      <c r="B17" s="13" t="s">
        <v>71</v>
      </c>
      <c r="C17" s="32">
        <v>281</v>
      </c>
      <c r="D17" s="32">
        <v>279</v>
      </c>
      <c r="E17" s="32">
        <v>287</v>
      </c>
      <c r="F17" s="32">
        <v>290</v>
      </c>
      <c r="G17" s="32">
        <v>0</v>
      </c>
      <c r="H17" s="33">
        <f t="shared" si="0"/>
        <v>284.25</v>
      </c>
    </row>
    <row r="18" spans="1:8" x14ac:dyDescent="0.6">
      <c r="A18" s="40" t="s">
        <v>102</v>
      </c>
      <c r="B18" s="8" t="s">
        <v>28</v>
      </c>
      <c r="C18" s="35">
        <f>C$4*C19</f>
        <v>0</v>
      </c>
      <c r="D18" s="35">
        <f>D$4*D19</f>
        <v>0</v>
      </c>
      <c r="E18" s="35">
        <f>E$4*E19</f>
        <v>0</v>
      </c>
      <c r="F18" s="35">
        <f>F$4*F19</f>
        <v>0</v>
      </c>
      <c r="G18" s="37"/>
      <c r="H18" s="36">
        <f t="shared" si="0"/>
        <v>0</v>
      </c>
    </row>
    <row r="19" spans="1:8" x14ac:dyDescent="0.6">
      <c r="A19" s="40" t="s">
        <v>103</v>
      </c>
      <c r="B19" s="8" t="s">
        <v>71</v>
      </c>
      <c r="C19" s="32">
        <v>0</v>
      </c>
      <c r="D19" s="32">
        <v>0</v>
      </c>
      <c r="E19" s="32">
        <v>0</v>
      </c>
      <c r="F19" s="32">
        <v>0</v>
      </c>
      <c r="G19" s="37"/>
      <c r="H19" s="33">
        <f t="shared" si="0"/>
        <v>0</v>
      </c>
    </row>
    <row r="20" spans="1:8" x14ac:dyDescent="0.6">
      <c r="A20" s="40" t="s">
        <v>104</v>
      </c>
      <c r="B20" s="22" t="s">
        <v>29</v>
      </c>
      <c r="C20" s="35">
        <f>C$4*C21</f>
        <v>0</v>
      </c>
      <c r="D20" s="35">
        <f>D$4*D21</f>
        <v>0</v>
      </c>
      <c r="E20" s="35">
        <f>E$4*E21</f>
        <v>0</v>
      </c>
      <c r="F20" s="35">
        <f>F$4*F21</f>
        <v>0</v>
      </c>
      <c r="G20" s="35"/>
      <c r="H20" s="36">
        <f t="shared" si="0"/>
        <v>0</v>
      </c>
    </row>
    <row r="21" spans="1:8" x14ac:dyDescent="0.6">
      <c r="A21" s="40" t="s">
        <v>105</v>
      </c>
      <c r="B21" s="13" t="s">
        <v>71</v>
      </c>
      <c r="C21" s="32"/>
      <c r="D21" s="32"/>
      <c r="E21" s="32"/>
      <c r="F21" s="32"/>
      <c r="G21" s="32"/>
      <c r="H21" s="33"/>
    </row>
    <row r="22" spans="1:8" x14ac:dyDescent="0.6">
      <c r="A22" s="40" t="s">
        <v>106</v>
      </c>
      <c r="B22" s="8" t="s">
        <v>30</v>
      </c>
      <c r="C22" s="35">
        <f>C$4*C23</f>
        <v>10796.1816</v>
      </c>
      <c r="D22" s="35">
        <f>D$4*D23</f>
        <v>10753.8698</v>
      </c>
      <c r="E22" s="35">
        <f>E$4*E23</f>
        <v>10973.8326</v>
      </c>
      <c r="F22" s="35">
        <f>F$4*F23</f>
        <v>11075.584499999999</v>
      </c>
      <c r="G22" s="38">
        <f>G$4*G23</f>
        <v>0</v>
      </c>
      <c r="H22" s="36">
        <f>AVERAGE(C22:F22)</f>
        <v>10899.867124999999</v>
      </c>
    </row>
    <row r="23" spans="1:8" x14ac:dyDescent="0.6">
      <c r="A23" s="40" t="s">
        <v>107</v>
      </c>
      <c r="B23" s="8" t="s">
        <v>71</v>
      </c>
      <c r="C23" s="32">
        <v>276</v>
      </c>
      <c r="D23" s="32">
        <v>274</v>
      </c>
      <c r="E23" s="32">
        <v>282</v>
      </c>
      <c r="F23" s="32">
        <v>285</v>
      </c>
      <c r="G23" s="32">
        <v>0</v>
      </c>
      <c r="H23" s="33">
        <f>AVERAGE(C23:F23)</f>
        <v>279.25</v>
      </c>
    </row>
    <row r="24" spans="1:8" x14ac:dyDescent="0.6">
      <c r="A24" s="40" t="s">
        <v>108</v>
      </c>
      <c r="B24" s="22" t="s">
        <v>31</v>
      </c>
      <c r="C24" s="35">
        <f>C$4*C25</f>
        <v>10717.948399999999</v>
      </c>
      <c r="D24" s="35">
        <f>D$4*D25</f>
        <v>10675.374400000001</v>
      </c>
      <c r="E24" s="35">
        <f>E$4*E25</f>
        <v>10857.089699999999</v>
      </c>
      <c r="F24" s="35">
        <f>F$4*F25</f>
        <v>10958.999400000001</v>
      </c>
      <c r="G24" s="38">
        <f>G$4*G25</f>
        <v>0</v>
      </c>
      <c r="H24" s="36">
        <f t="shared" ref="H24:H88" si="1">AVERAGE(C24:F24)</f>
        <v>10802.352975</v>
      </c>
    </row>
    <row r="25" spans="1:8" x14ac:dyDescent="0.6">
      <c r="A25" s="40" t="s">
        <v>109</v>
      </c>
      <c r="B25" s="13" t="s">
        <v>71</v>
      </c>
      <c r="C25" s="32">
        <v>274</v>
      </c>
      <c r="D25" s="32">
        <v>272</v>
      </c>
      <c r="E25" s="32">
        <v>279</v>
      </c>
      <c r="F25" s="32">
        <v>282</v>
      </c>
      <c r="G25" s="45">
        <v>0</v>
      </c>
      <c r="H25" s="33">
        <f t="shared" si="1"/>
        <v>276.75</v>
      </c>
    </row>
    <row r="26" spans="1:8" x14ac:dyDescent="0.6">
      <c r="A26" s="40" t="s">
        <v>110</v>
      </c>
      <c r="B26" s="8" t="s">
        <v>32</v>
      </c>
      <c r="C26" s="27">
        <f>C$4*C27</f>
        <v>10405.015599999999</v>
      </c>
      <c r="D26" s="27">
        <f>D$4*D27</f>
        <v>10322.1451</v>
      </c>
      <c r="E26" s="27">
        <f>E$4*E27</f>
        <v>10506.860999999999</v>
      </c>
      <c r="F26" s="27">
        <f>F$4*F27</f>
        <v>10570.3824</v>
      </c>
      <c r="G26" s="38">
        <f>G$4*G27</f>
        <v>0</v>
      </c>
      <c r="H26" s="36">
        <f t="shared" si="1"/>
        <v>10451.101025</v>
      </c>
    </row>
    <row r="27" spans="1:8" x14ac:dyDescent="0.6">
      <c r="A27" s="40" t="s">
        <v>111</v>
      </c>
      <c r="B27" s="8" t="s">
        <v>71</v>
      </c>
      <c r="C27" s="27">
        <v>266</v>
      </c>
      <c r="D27" s="27">
        <v>263</v>
      </c>
      <c r="E27" s="27">
        <v>270</v>
      </c>
      <c r="F27" s="27">
        <v>272</v>
      </c>
      <c r="G27" s="37">
        <v>0</v>
      </c>
      <c r="H27" s="33">
        <f t="shared" si="1"/>
        <v>267.75</v>
      </c>
    </row>
    <row r="28" spans="1:8" x14ac:dyDescent="0.6">
      <c r="A28" s="40" t="s">
        <v>112</v>
      </c>
      <c r="B28" s="22" t="s">
        <v>33</v>
      </c>
      <c r="C28" s="27">
        <f>C$4*C29</f>
        <v>0</v>
      </c>
      <c r="D28" s="27">
        <f>D$4*D29</f>
        <v>0</v>
      </c>
      <c r="E28" s="27">
        <f>E$4*E29</f>
        <v>0</v>
      </c>
      <c r="F28" s="27">
        <f>F$4*F29</f>
        <v>0</v>
      </c>
      <c r="G28" s="34"/>
      <c r="H28" s="36">
        <f t="shared" si="1"/>
        <v>0</v>
      </c>
    </row>
    <row r="29" spans="1:8" x14ac:dyDescent="0.6">
      <c r="A29" s="40" t="s">
        <v>113</v>
      </c>
      <c r="B29" s="13" t="s">
        <v>71</v>
      </c>
      <c r="C29" s="27">
        <v>0</v>
      </c>
      <c r="D29" s="27">
        <v>0</v>
      </c>
      <c r="E29" s="27">
        <v>0</v>
      </c>
      <c r="F29" s="27">
        <v>0</v>
      </c>
      <c r="G29" s="31"/>
      <c r="H29" s="33">
        <f t="shared" si="1"/>
        <v>0</v>
      </c>
    </row>
    <row r="30" spans="1:8" x14ac:dyDescent="0.6">
      <c r="A30" s="40" t="s">
        <v>114</v>
      </c>
      <c r="B30" s="8" t="s">
        <v>34</v>
      </c>
      <c r="C30" s="35">
        <f>C$4*C31</f>
        <v>9935.616399999999</v>
      </c>
      <c r="D30" s="35">
        <f>D$4*D31</f>
        <v>9851.172700000001</v>
      </c>
      <c r="E30" s="35">
        <f>E$4*E31</f>
        <v>9923.1464999999989</v>
      </c>
      <c r="F30" s="35">
        <f>F$4*F31</f>
        <v>9948.5951999999997</v>
      </c>
      <c r="G30" s="38">
        <f>G$4*G31</f>
        <v>0</v>
      </c>
      <c r="H30" s="36">
        <f t="shared" si="1"/>
        <v>9914.6327000000001</v>
      </c>
    </row>
    <row r="31" spans="1:8" x14ac:dyDescent="0.6">
      <c r="A31" s="40" t="s">
        <v>115</v>
      </c>
      <c r="B31" s="8" t="s">
        <v>71</v>
      </c>
      <c r="C31" s="32">
        <v>254</v>
      </c>
      <c r="D31" s="32">
        <v>251</v>
      </c>
      <c r="E31" s="32">
        <v>255</v>
      </c>
      <c r="F31" s="32">
        <v>256</v>
      </c>
      <c r="G31" s="32">
        <v>0</v>
      </c>
      <c r="H31" s="33">
        <f t="shared" si="1"/>
        <v>254</v>
      </c>
    </row>
    <row r="32" spans="1:8" x14ac:dyDescent="0.6">
      <c r="A32" s="40" t="s">
        <v>116</v>
      </c>
      <c r="B32" s="22" t="s">
        <v>35</v>
      </c>
      <c r="C32" s="35">
        <f>C$4*C33</f>
        <v>0</v>
      </c>
      <c r="D32" s="35">
        <f>D$4*D33</f>
        <v>0</v>
      </c>
      <c r="E32" s="35">
        <f>E$4*E33</f>
        <v>0</v>
      </c>
      <c r="F32" s="35">
        <f>F$4*F33</f>
        <v>0</v>
      </c>
      <c r="G32" s="38">
        <f>G$4*G33</f>
        <v>0</v>
      </c>
      <c r="H32" s="28">
        <f t="shared" si="1"/>
        <v>0</v>
      </c>
    </row>
    <row r="33" spans="1:8" x14ac:dyDescent="0.6">
      <c r="A33" s="40" t="s">
        <v>117</v>
      </c>
      <c r="B33" s="13" t="s">
        <v>71</v>
      </c>
      <c r="C33" s="32">
        <v>0</v>
      </c>
      <c r="D33" s="32">
        <v>0</v>
      </c>
      <c r="E33" s="32">
        <v>0</v>
      </c>
      <c r="F33" s="32">
        <v>0</v>
      </c>
      <c r="G33" s="32">
        <v>0</v>
      </c>
      <c r="H33" s="28">
        <f t="shared" si="1"/>
        <v>0</v>
      </c>
    </row>
    <row r="34" spans="1:8" x14ac:dyDescent="0.6">
      <c r="A34" s="40" t="s">
        <v>118</v>
      </c>
      <c r="B34" s="8" t="s">
        <v>36</v>
      </c>
      <c r="C34" s="35">
        <f>C$4*C35</f>
        <v>0</v>
      </c>
      <c r="D34" s="35">
        <f>D$4*D35</f>
        <v>0</v>
      </c>
      <c r="E34" s="35">
        <f>E$4*E35</f>
        <v>0</v>
      </c>
      <c r="F34" s="35">
        <f>F$4*F35</f>
        <v>0</v>
      </c>
      <c r="G34" s="38">
        <f>G$4*G35</f>
        <v>0</v>
      </c>
      <c r="H34" s="36">
        <f t="shared" si="1"/>
        <v>0</v>
      </c>
    </row>
    <row r="35" spans="1:8" x14ac:dyDescent="0.6">
      <c r="A35" s="40" t="s">
        <v>119</v>
      </c>
      <c r="B35" s="8" t="s">
        <v>71</v>
      </c>
      <c r="C35" s="32">
        <v>0</v>
      </c>
      <c r="D35" s="32">
        <v>0</v>
      </c>
      <c r="E35" s="32">
        <v>0</v>
      </c>
      <c r="F35" s="32">
        <v>0</v>
      </c>
      <c r="G35" s="37">
        <v>0</v>
      </c>
      <c r="H35" s="33">
        <f t="shared" si="1"/>
        <v>0</v>
      </c>
    </row>
    <row r="36" spans="1:8" x14ac:dyDescent="0.6">
      <c r="A36" s="40"/>
      <c r="B36" s="21" t="s">
        <v>37</v>
      </c>
      <c r="C36" s="34"/>
      <c r="D36" s="35"/>
      <c r="E36" s="34"/>
      <c r="F36" s="35"/>
      <c r="G36" s="27"/>
      <c r="H36" s="28"/>
    </row>
    <row r="37" spans="1:8" x14ac:dyDescent="0.6">
      <c r="A37" s="40" t="s">
        <v>154</v>
      </c>
      <c r="B37" s="8" t="s">
        <v>38</v>
      </c>
      <c r="C37" s="35">
        <f>C$4*C38</f>
        <v>10600.598599999999</v>
      </c>
      <c r="D37" s="35">
        <f>D$4*D38</f>
        <v>10557.631300000001</v>
      </c>
      <c r="E37" s="35">
        <f>E$4*E38</f>
        <v>10584.6896</v>
      </c>
      <c r="F37" s="35">
        <f>F$4*F38</f>
        <v>10570.3824</v>
      </c>
      <c r="G37" s="38">
        <f>G$4*G38</f>
        <v>0</v>
      </c>
      <c r="H37" s="36">
        <f t="shared" si="1"/>
        <v>10578.325475</v>
      </c>
    </row>
    <row r="38" spans="1:8" x14ac:dyDescent="0.6">
      <c r="A38" s="40" t="s">
        <v>155</v>
      </c>
      <c r="B38" s="13" t="s">
        <v>75</v>
      </c>
      <c r="C38" s="32">
        <v>271</v>
      </c>
      <c r="D38" s="32">
        <v>269</v>
      </c>
      <c r="E38" s="32">
        <v>272</v>
      </c>
      <c r="F38" s="32">
        <v>272</v>
      </c>
      <c r="G38" s="31">
        <v>0</v>
      </c>
      <c r="H38" s="33">
        <f t="shared" si="1"/>
        <v>271</v>
      </c>
    </row>
    <row r="39" spans="1:8" x14ac:dyDescent="0.6">
      <c r="A39" s="40" t="s">
        <v>156</v>
      </c>
      <c r="B39" s="47" t="s">
        <v>41</v>
      </c>
      <c r="C39" s="35">
        <f>C$4*C40</f>
        <v>9700.9167999999991</v>
      </c>
      <c r="D39" s="35">
        <f>D$4*D40</f>
        <v>9458.6957000000002</v>
      </c>
      <c r="E39" s="35">
        <f>E$4*E40</f>
        <v>9572.9177999999993</v>
      </c>
      <c r="F39" s="35">
        <f>F$4*F40</f>
        <v>9559.9781999999996</v>
      </c>
      <c r="G39" s="35">
        <f>G$4*G40</f>
        <v>0</v>
      </c>
      <c r="H39" s="36">
        <f t="shared" si="1"/>
        <v>9573.1271249999991</v>
      </c>
    </row>
    <row r="40" spans="1:8" x14ac:dyDescent="0.6">
      <c r="A40" s="40" t="s">
        <v>157</v>
      </c>
      <c r="B40" s="13" t="s">
        <v>76</v>
      </c>
      <c r="C40" s="32">
        <v>248</v>
      </c>
      <c r="D40" s="32">
        <v>241</v>
      </c>
      <c r="E40" s="32">
        <v>246</v>
      </c>
      <c r="F40" s="32">
        <v>246</v>
      </c>
      <c r="G40" s="32">
        <v>0</v>
      </c>
      <c r="H40" s="33">
        <f t="shared" si="1"/>
        <v>245.25</v>
      </c>
    </row>
    <row r="41" spans="1:8" x14ac:dyDescent="0.6">
      <c r="A41" s="40"/>
      <c r="B41" s="21" t="s">
        <v>42</v>
      </c>
      <c r="C41" s="34"/>
      <c r="D41" s="35"/>
      <c r="E41" s="34"/>
      <c r="F41" s="35"/>
      <c r="G41" s="27"/>
      <c r="H41" s="28"/>
    </row>
    <row r="42" spans="1:8" x14ac:dyDescent="0.6">
      <c r="A42" s="40" t="s">
        <v>120</v>
      </c>
      <c r="B42" s="8" t="s">
        <v>43</v>
      </c>
      <c r="C42" s="35">
        <f>C$4*C43</f>
        <v>8996.8179999999993</v>
      </c>
      <c r="D42" s="35">
        <f>D$4*D43</f>
        <v>8752.2371000000003</v>
      </c>
      <c r="E42" s="35">
        <f>E$4*E43</f>
        <v>8794.6317999999992</v>
      </c>
      <c r="F42" s="35">
        <f>F$4*F43</f>
        <v>8782.7441999999992</v>
      </c>
      <c r="G42" s="38">
        <f>G$4*G43</f>
        <v>0</v>
      </c>
      <c r="H42" s="36">
        <f t="shared" si="1"/>
        <v>8831.6077749999986</v>
      </c>
    </row>
    <row r="43" spans="1:8" x14ac:dyDescent="0.6">
      <c r="A43" s="40" t="s">
        <v>121</v>
      </c>
      <c r="B43" s="13" t="s">
        <v>71</v>
      </c>
      <c r="C43" s="32">
        <v>230</v>
      </c>
      <c r="D43" s="32">
        <v>223</v>
      </c>
      <c r="E43" s="32">
        <v>226</v>
      </c>
      <c r="F43" s="32">
        <v>226</v>
      </c>
      <c r="G43" s="32">
        <v>0</v>
      </c>
      <c r="H43" s="33">
        <f t="shared" si="1"/>
        <v>226.25</v>
      </c>
    </row>
    <row r="44" spans="1:8" x14ac:dyDescent="0.6">
      <c r="A44" s="40" t="s">
        <v>122</v>
      </c>
      <c r="B44" s="22" t="s">
        <v>44</v>
      </c>
      <c r="C44" s="35">
        <f>C$4*C45</f>
        <v>8918.5847999999987</v>
      </c>
      <c r="D44" s="35">
        <f>D$4*D45</f>
        <v>8673.7417000000005</v>
      </c>
      <c r="E44" s="35">
        <f>E$4*E45</f>
        <v>8677.8888999999999</v>
      </c>
      <c r="F44" s="35">
        <f>F$4*F45</f>
        <v>8666.1590999999989</v>
      </c>
      <c r="G44" s="38">
        <f>G$4*G45</f>
        <v>0</v>
      </c>
      <c r="H44" s="36">
        <f t="shared" si="1"/>
        <v>8734.0936249999995</v>
      </c>
    </row>
    <row r="45" spans="1:8" x14ac:dyDescent="0.6">
      <c r="A45" s="40" t="s">
        <v>123</v>
      </c>
      <c r="B45" s="13" t="s">
        <v>71</v>
      </c>
      <c r="C45" s="32">
        <v>228</v>
      </c>
      <c r="D45" s="32">
        <v>221</v>
      </c>
      <c r="E45" s="32">
        <v>223</v>
      </c>
      <c r="F45" s="32">
        <v>223</v>
      </c>
      <c r="G45" s="32">
        <v>0</v>
      </c>
      <c r="H45" s="33">
        <f t="shared" si="1"/>
        <v>223.75</v>
      </c>
    </row>
    <row r="46" spans="1:8" x14ac:dyDescent="0.6">
      <c r="A46" s="40" t="s">
        <v>124</v>
      </c>
      <c r="B46" s="8" t="s">
        <v>45</v>
      </c>
      <c r="C46" s="35">
        <f>C$4*C47</f>
        <v>8605.652</v>
      </c>
      <c r="D46" s="35">
        <f>D$4*D47</f>
        <v>8477.503200000001</v>
      </c>
      <c r="E46" s="35">
        <f>E$4*E47</f>
        <v>8483.3173999999999</v>
      </c>
      <c r="F46" s="35">
        <f>F$4*F47</f>
        <v>8471.8505999999998</v>
      </c>
      <c r="G46" s="38">
        <f>G$4*G47</f>
        <v>0</v>
      </c>
      <c r="H46" s="36">
        <f t="shared" si="1"/>
        <v>8509.5807999999997</v>
      </c>
    </row>
    <row r="47" spans="1:8" x14ac:dyDescent="0.6">
      <c r="A47" s="40" t="s">
        <v>125</v>
      </c>
      <c r="B47" s="13" t="s">
        <v>71</v>
      </c>
      <c r="C47" s="32">
        <v>220</v>
      </c>
      <c r="D47" s="32">
        <v>216</v>
      </c>
      <c r="E47" s="32">
        <v>218</v>
      </c>
      <c r="F47" s="32">
        <v>218</v>
      </c>
      <c r="G47" s="32">
        <v>0</v>
      </c>
      <c r="H47" s="33">
        <f t="shared" si="1"/>
        <v>218</v>
      </c>
    </row>
    <row r="48" spans="1:8" x14ac:dyDescent="0.6">
      <c r="A48" s="40"/>
      <c r="B48" s="22" t="s">
        <v>72</v>
      </c>
      <c r="C48" s="35"/>
      <c r="D48" s="35"/>
      <c r="E48" s="35"/>
      <c r="F48" s="35"/>
      <c r="G48" s="35"/>
      <c r="H48" s="36"/>
    </row>
    <row r="49" spans="1:8" x14ac:dyDescent="0.6">
      <c r="A49" s="40" t="s">
        <v>158</v>
      </c>
      <c r="B49" s="8" t="s">
        <v>47</v>
      </c>
      <c r="C49" s="38">
        <f>C$4*C50</f>
        <v>12595.545199999999</v>
      </c>
      <c r="D49" s="38">
        <f>D$4*D50</f>
        <v>12559.264000000001</v>
      </c>
      <c r="E49" s="38">
        <f>E$4*E50</f>
        <v>12569.318899999998</v>
      </c>
      <c r="F49" s="38">
        <f>F$4*F50</f>
        <v>12552.329099999999</v>
      </c>
      <c r="G49" s="38">
        <f>G$4*G50</f>
        <v>0</v>
      </c>
      <c r="H49" s="39">
        <f t="shared" si="1"/>
        <v>12569.114300000001</v>
      </c>
    </row>
    <row r="50" spans="1:8" x14ac:dyDescent="0.6">
      <c r="A50" s="40" t="s">
        <v>159</v>
      </c>
      <c r="B50" s="13" t="s">
        <v>71</v>
      </c>
      <c r="C50" s="32">
        <v>322</v>
      </c>
      <c r="D50" s="32">
        <v>320</v>
      </c>
      <c r="E50" s="32">
        <v>323</v>
      </c>
      <c r="F50" s="32">
        <v>323</v>
      </c>
      <c r="G50" s="32">
        <v>0</v>
      </c>
      <c r="H50" s="33">
        <f t="shared" si="1"/>
        <v>322</v>
      </c>
    </row>
    <row r="51" spans="1:8" x14ac:dyDescent="0.6">
      <c r="A51" s="40" t="s">
        <v>160</v>
      </c>
      <c r="B51" s="22" t="s">
        <v>48</v>
      </c>
      <c r="C51" s="35">
        <f>C$4*C52</f>
        <v>0</v>
      </c>
      <c r="D51" s="35">
        <f>D$4*D52</f>
        <v>0</v>
      </c>
      <c r="E51" s="35">
        <f>E$4*E52</f>
        <v>0</v>
      </c>
      <c r="F51" s="35">
        <f>F$4*F52</f>
        <v>0</v>
      </c>
      <c r="G51" s="34"/>
      <c r="H51" s="36">
        <f t="shared" si="1"/>
        <v>0</v>
      </c>
    </row>
    <row r="52" spans="1:8" x14ac:dyDescent="0.6">
      <c r="A52" s="40" t="s">
        <v>161</v>
      </c>
      <c r="B52" s="13" t="s">
        <v>71</v>
      </c>
      <c r="C52" s="32">
        <v>0</v>
      </c>
      <c r="D52" s="32">
        <v>0</v>
      </c>
      <c r="E52" s="32">
        <v>0</v>
      </c>
      <c r="F52" s="32">
        <v>0</v>
      </c>
      <c r="G52" s="31"/>
      <c r="H52" s="33">
        <f t="shared" si="1"/>
        <v>0</v>
      </c>
    </row>
    <row r="53" spans="1:8" x14ac:dyDescent="0.6">
      <c r="A53" s="40"/>
      <c r="B53" s="21" t="s">
        <v>49</v>
      </c>
      <c r="C53" s="35"/>
      <c r="D53" s="35"/>
      <c r="E53" s="35"/>
      <c r="F53" s="35"/>
      <c r="G53" s="34"/>
      <c r="H53" s="36"/>
    </row>
    <row r="54" spans="1:8" x14ac:dyDescent="0.6">
      <c r="A54" s="40" t="s">
        <v>126</v>
      </c>
      <c r="B54" s="8" t="s">
        <v>50</v>
      </c>
      <c r="C54" s="38">
        <f>C$4*C55</f>
        <v>9387.9840000000004</v>
      </c>
      <c r="D54" s="38">
        <f>D$4*D55</f>
        <v>9262.4572000000007</v>
      </c>
      <c r="E54" s="38">
        <f>E$4*E55</f>
        <v>9261.6034</v>
      </c>
      <c r="F54" s="38">
        <f>F$4*F55</f>
        <v>9249.0846000000001</v>
      </c>
      <c r="G54" s="38">
        <f>G$4*G55</f>
        <v>0</v>
      </c>
      <c r="H54" s="39">
        <f t="shared" si="1"/>
        <v>9290.2823000000008</v>
      </c>
    </row>
    <row r="55" spans="1:8" x14ac:dyDescent="0.6">
      <c r="A55" s="40" t="s">
        <v>127</v>
      </c>
      <c r="B55" s="13" t="s">
        <v>71</v>
      </c>
      <c r="C55" s="32">
        <v>240</v>
      </c>
      <c r="D55" s="32">
        <v>236</v>
      </c>
      <c r="E55" s="32">
        <v>238</v>
      </c>
      <c r="F55" s="32">
        <v>238</v>
      </c>
      <c r="G55" s="31">
        <v>0</v>
      </c>
      <c r="H55" s="33">
        <f t="shared" si="1"/>
        <v>238</v>
      </c>
    </row>
    <row r="56" spans="1:8" x14ac:dyDescent="0.6">
      <c r="A56" s="40"/>
      <c r="B56" s="21" t="s">
        <v>51</v>
      </c>
      <c r="C56" s="35"/>
      <c r="D56" s="35"/>
      <c r="E56" s="35"/>
      <c r="F56" s="35"/>
      <c r="G56" s="34"/>
      <c r="H56" s="36"/>
    </row>
    <row r="57" spans="1:8" x14ac:dyDescent="0.6">
      <c r="A57" s="40" t="s">
        <v>128</v>
      </c>
      <c r="B57" s="8" t="s">
        <v>52</v>
      </c>
      <c r="C57" s="38">
        <f>C$4*C58</f>
        <v>10913.5314</v>
      </c>
      <c r="D57" s="38">
        <f>D$4*D58</f>
        <v>10871.6129</v>
      </c>
      <c r="E57" s="38">
        <f>E$4*E58</f>
        <v>11090.575499999999</v>
      </c>
      <c r="F57" s="38">
        <f>F$4*F58</f>
        <v>11153.3079</v>
      </c>
      <c r="G57" s="38">
        <f>G$4*G58</f>
        <v>0</v>
      </c>
      <c r="H57" s="39">
        <f t="shared" si="1"/>
        <v>11007.256925</v>
      </c>
    </row>
    <row r="58" spans="1:8" x14ac:dyDescent="0.6">
      <c r="A58" s="40" t="s">
        <v>129</v>
      </c>
      <c r="B58" s="13" t="s">
        <v>71</v>
      </c>
      <c r="C58" s="32">
        <v>279</v>
      </c>
      <c r="D58" s="32">
        <v>277</v>
      </c>
      <c r="E58" s="32">
        <v>285</v>
      </c>
      <c r="F58" s="32">
        <v>287</v>
      </c>
      <c r="G58" s="31">
        <v>0</v>
      </c>
      <c r="H58" s="33">
        <f t="shared" si="1"/>
        <v>282</v>
      </c>
    </row>
    <row r="59" spans="1:8" x14ac:dyDescent="0.6">
      <c r="A59" s="40" t="s">
        <v>130</v>
      </c>
      <c r="B59" s="8" t="s">
        <v>53</v>
      </c>
      <c r="C59" s="35">
        <f>C$4*C60</f>
        <v>10600.598599999999</v>
      </c>
      <c r="D59" s="35">
        <f>D$4*D60</f>
        <v>10557.631300000001</v>
      </c>
      <c r="E59" s="35">
        <f>E$4*E60</f>
        <v>10779.2611</v>
      </c>
      <c r="F59" s="35">
        <f>F$4*F60</f>
        <v>10842.4143</v>
      </c>
      <c r="G59" s="38">
        <f>G$4*G60</f>
        <v>0</v>
      </c>
      <c r="H59" s="36">
        <f t="shared" si="1"/>
        <v>10694.976325</v>
      </c>
    </row>
    <row r="60" spans="1:8" x14ac:dyDescent="0.6">
      <c r="A60" s="40" t="s">
        <v>131</v>
      </c>
      <c r="B60" s="13" t="s">
        <v>71</v>
      </c>
      <c r="C60" s="32">
        <v>271</v>
      </c>
      <c r="D60" s="32">
        <v>269</v>
      </c>
      <c r="E60" s="32">
        <v>277</v>
      </c>
      <c r="F60" s="32">
        <v>279</v>
      </c>
      <c r="G60" s="31">
        <v>0</v>
      </c>
      <c r="H60" s="33">
        <f t="shared" si="1"/>
        <v>274</v>
      </c>
    </row>
    <row r="61" spans="1:8" x14ac:dyDescent="0.6">
      <c r="A61" s="40" t="s">
        <v>132</v>
      </c>
      <c r="B61" s="22" t="s">
        <v>54</v>
      </c>
      <c r="C61" s="35">
        <f>C$4*C62</f>
        <v>10522.365399999999</v>
      </c>
      <c r="D61" s="35">
        <f>D$4*D62</f>
        <v>10439.888200000001</v>
      </c>
      <c r="E61" s="35">
        <f>E$4*E62</f>
        <v>10662.518199999999</v>
      </c>
      <c r="F61" s="35">
        <f>F$4*F62</f>
        <v>10764.6909</v>
      </c>
      <c r="G61" s="38">
        <f>G$4*G62</f>
        <v>0</v>
      </c>
      <c r="H61" s="36">
        <f t="shared" si="1"/>
        <v>10597.365674999999</v>
      </c>
    </row>
    <row r="62" spans="1:8" x14ac:dyDescent="0.6">
      <c r="A62" s="40" t="s">
        <v>133</v>
      </c>
      <c r="B62" s="13" t="s">
        <v>71</v>
      </c>
      <c r="C62" s="32">
        <v>269</v>
      </c>
      <c r="D62" s="32">
        <v>266</v>
      </c>
      <c r="E62" s="32">
        <v>274</v>
      </c>
      <c r="F62" s="32">
        <v>277</v>
      </c>
      <c r="G62" s="31">
        <v>0</v>
      </c>
      <c r="H62" s="33">
        <f t="shared" si="1"/>
        <v>271.5</v>
      </c>
    </row>
    <row r="63" spans="1:8" x14ac:dyDescent="0.6">
      <c r="A63" s="40" t="s">
        <v>134</v>
      </c>
      <c r="B63" s="22" t="s">
        <v>55</v>
      </c>
      <c r="C63" s="35">
        <f>C$4*C64</f>
        <v>0</v>
      </c>
      <c r="D63" s="35">
        <f>D$4*D64</f>
        <v>0</v>
      </c>
      <c r="E63" s="35">
        <f>E$4*E64</f>
        <v>0</v>
      </c>
      <c r="F63" s="35">
        <f>F$4*F64</f>
        <v>0</v>
      </c>
      <c r="G63" s="34"/>
      <c r="H63" s="36">
        <f t="shared" si="1"/>
        <v>0</v>
      </c>
    </row>
    <row r="64" spans="1:8" x14ac:dyDescent="0.6">
      <c r="A64" s="40" t="s">
        <v>135</v>
      </c>
      <c r="B64" s="13" t="s">
        <v>71</v>
      </c>
      <c r="C64" s="32">
        <v>0</v>
      </c>
      <c r="D64" s="32">
        <v>0</v>
      </c>
      <c r="E64" s="32">
        <v>0</v>
      </c>
      <c r="F64" s="32">
        <v>0</v>
      </c>
      <c r="G64" s="31">
        <v>0</v>
      </c>
      <c r="H64" s="33">
        <f t="shared" si="1"/>
        <v>0</v>
      </c>
    </row>
    <row r="65" spans="1:8" x14ac:dyDescent="0.6">
      <c r="A65" s="40" t="s">
        <v>136</v>
      </c>
      <c r="B65" s="22" t="s">
        <v>56</v>
      </c>
      <c r="C65" s="35">
        <f>C$4*C66</f>
        <v>10405.015599999999</v>
      </c>
      <c r="D65" s="35">
        <f>D$4*D66</f>
        <v>10361.3928</v>
      </c>
      <c r="E65" s="35">
        <f>E$4*E66</f>
        <v>10584.6896</v>
      </c>
      <c r="F65" s="35">
        <f>F$4*F66</f>
        <v>10648.105799999999</v>
      </c>
      <c r="G65" s="38">
        <f>G$4*G66</f>
        <v>0</v>
      </c>
      <c r="H65" s="36">
        <f t="shared" si="1"/>
        <v>10499.800949999999</v>
      </c>
    </row>
    <row r="66" spans="1:8" x14ac:dyDescent="0.6">
      <c r="A66" s="40" t="s">
        <v>137</v>
      </c>
      <c r="B66" s="13" t="s">
        <v>71</v>
      </c>
      <c r="C66" s="32">
        <v>266</v>
      </c>
      <c r="D66" s="32">
        <v>264</v>
      </c>
      <c r="E66" s="32">
        <v>272</v>
      </c>
      <c r="F66" s="32">
        <v>274</v>
      </c>
      <c r="G66" s="31">
        <v>0</v>
      </c>
      <c r="H66" s="33">
        <f t="shared" si="1"/>
        <v>269</v>
      </c>
    </row>
    <row r="67" spans="1:8" x14ac:dyDescent="0.6">
      <c r="A67" s="40"/>
      <c r="B67" s="21" t="s">
        <v>57</v>
      </c>
      <c r="C67" s="34"/>
      <c r="D67" s="35"/>
      <c r="E67" s="34"/>
      <c r="F67" s="35"/>
      <c r="G67" s="34"/>
      <c r="H67" s="36"/>
    </row>
    <row r="68" spans="1:8" x14ac:dyDescent="0.6">
      <c r="A68" s="40" t="s">
        <v>138</v>
      </c>
      <c r="B68" s="8" t="s">
        <v>58</v>
      </c>
      <c r="C68" s="38">
        <f>C$4*C69</f>
        <v>8605.652</v>
      </c>
      <c r="D68" s="38">
        <f>D$4*D69</f>
        <v>8477.503200000001</v>
      </c>
      <c r="E68" s="38">
        <f>E$4*E69</f>
        <v>8483.3173999999999</v>
      </c>
      <c r="F68" s="38">
        <f>F$4*F69</f>
        <v>8471.8505999999998</v>
      </c>
      <c r="G68" s="38">
        <f>G$4*G69</f>
        <v>0</v>
      </c>
      <c r="H68" s="39">
        <f t="shared" si="1"/>
        <v>8509.5807999999997</v>
      </c>
    </row>
    <row r="69" spans="1:8" x14ac:dyDescent="0.6">
      <c r="A69" s="40" t="s">
        <v>139</v>
      </c>
      <c r="B69" s="13" t="s">
        <v>71</v>
      </c>
      <c r="C69" s="31">
        <v>220</v>
      </c>
      <c r="D69" s="32">
        <v>216</v>
      </c>
      <c r="E69" s="31">
        <v>218</v>
      </c>
      <c r="F69" s="32">
        <v>218</v>
      </c>
      <c r="G69" s="31">
        <v>0</v>
      </c>
      <c r="H69" s="39">
        <f t="shared" si="1"/>
        <v>218</v>
      </c>
    </row>
    <row r="70" spans="1:8" x14ac:dyDescent="0.6">
      <c r="A70" s="40"/>
      <c r="B70" s="12" t="s">
        <v>59</v>
      </c>
      <c r="C70" s="35"/>
      <c r="D70" s="35"/>
      <c r="E70" s="35"/>
      <c r="F70" s="35"/>
      <c r="G70" s="37"/>
      <c r="H70" s="36"/>
    </row>
    <row r="71" spans="1:8" x14ac:dyDescent="0.6">
      <c r="A71" s="40" t="s">
        <v>140</v>
      </c>
      <c r="B71" s="8" t="s">
        <v>60</v>
      </c>
      <c r="C71" s="38">
        <f>C$4*C72</f>
        <v>10991.764599999999</v>
      </c>
      <c r="D71" s="38">
        <f>D$4*D72</f>
        <v>10871.6129</v>
      </c>
      <c r="E71" s="38">
        <f>E$4*E72</f>
        <v>11090.575499999999</v>
      </c>
      <c r="F71" s="38">
        <f>F$4*F72</f>
        <v>11075.584499999999</v>
      </c>
      <c r="G71" s="38">
        <f>G$4*G72</f>
        <v>0</v>
      </c>
      <c r="H71" s="39">
        <f t="shared" si="1"/>
        <v>11007.384374999998</v>
      </c>
    </row>
    <row r="72" spans="1:8" x14ac:dyDescent="0.6">
      <c r="A72" s="40" t="s">
        <v>141</v>
      </c>
      <c r="B72" s="8" t="s">
        <v>71</v>
      </c>
      <c r="C72" s="32">
        <v>281</v>
      </c>
      <c r="D72" s="32">
        <v>277</v>
      </c>
      <c r="E72" s="32">
        <v>285</v>
      </c>
      <c r="F72" s="32">
        <v>285</v>
      </c>
      <c r="G72" s="32">
        <v>0</v>
      </c>
      <c r="H72" s="39">
        <f t="shared" si="1"/>
        <v>282</v>
      </c>
    </row>
    <row r="73" spans="1:8" x14ac:dyDescent="0.6">
      <c r="A73" s="40" t="s">
        <v>142</v>
      </c>
      <c r="B73" s="22" t="s">
        <v>61</v>
      </c>
      <c r="C73" s="27">
        <f>C$4*C74</f>
        <v>10913.5314</v>
      </c>
      <c r="D73" s="27">
        <f>D$4*D74</f>
        <v>10753.8698</v>
      </c>
      <c r="E73" s="27">
        <f>E$4*E74</f>
        <v>10973.8326</v>
      </c>
      <c r="F73" s="46">
        <f>F$4*F74</f>
        <v>10958.999400000001</v>
      </c>
      <c r="G73" s="38">
        <f>G$4*G74</f>
        <v>0</v>
      </c>
      <c r="H73" s="36">
        <f t="shared" si="1"/>
        <v>10900.058300000001</v>
      </c>
    </row>
    <row r="74" spans="1:8" x14ac:dyDescent="0.6">
      <c r="A74" s="40" t="s">
        <v>143</v>
      </c>
      <c r="B74" s="13" t="s">
        <v>71</v>
      </c>
      <c r="C74" s="31">
        <v>279</v>
      </c>
      <c r="D74" s="32">
        <v>274</v>
      </c>
      <c r="E74" s="31">
        <v>282</v>
      </c>
      <c r="F74" s="32">
        <v>282</v>
      </c>
      <c r="G74" s="31">
        <v>0</v>
      </c>
      <c r="H74" s="33">
        <f t="shared" si="1"/>
        <v>279.25</v>
      </c>
    </row>
    <row r="75" spans="1:8" x14ac:dyDescent="0.6">
      <c r="A75" s="40" t="s">
        <v>144</v>
      </c>
      <c r="B75" s="22" t="s">
        <v>62</v>
      </c>
      <c r="C75" s="35">
        <f>C$4*C76</f>
        <v>10796.1816</v>
      </c>
      <c r="D75" s="35">
        <f>D$4*D76</f>
        <v>10675.374400000001</v>
      </c>
      <c r="E75" s="35">
        <f>E$4*E76</f>
        <v>10857.089699999999</v>
      </c>
      <c r="F75" s="35">
        <f>F$4*F76</f>
        <v>10842.4143</v>
      </c>
      <c r="G75" s="38">
        <f>G$4*G76</f>
        <v>0</v>
      </c>
      <c r="H75" s="36">
        <f t="shared" si="1"/>
        <v>10792.764999999999</v>
      </c>
    </row>
    <row r="76" spans="1:8" x14ac:dyDescent="0.6">
      <c r="A76" s="40" t="s">
        <v>145</v>
      </c>
      <c r="B76" s="13" t="s">
        <v>71</v>
      </c>
      <c r="C76" s="31">
        <v>276</v>
      </c>
      <c r="D76" s="32">
        <v>272</v>
      </c>
      <c r="E76" s="31">
        <v>279</v>
      </c>
      <c r="F76" s="32">
        <v>279</v>
      </c>
      <c r="G76" s="31">
        <v>0</v>
      </c>
      <c r="H76" s="33">
        <f t="shared" si="1"/>
        <v>276.5</v>
      </c>
    </row>
    <row r="77" spans="1:8" x14ac:dyDescent="0.6">
      <c r="A77" s="40" t="s">
        <v>146</v>
      </c>
      <c r="B77" s="22" t="s">
        <v>63</v>
      </c>
      <c r="C77" s="35">
        <f>C$4*C78</f>
        <v>10717.948399999999</v>
      </c>
      <c r="D77" s="35">
        <f>D$4*D78</f>
        <v>10557.631300000001</v>
      </c>
      <c r="E77" s="35">
        <f>E$4*E78</f>
        <v>10779.2611</v>
      </c>
      <c r="F77" s="35">
        <f>F$4*F78</f>
        <v>10764.6909</v>
      </c>
      <c r="G77" s="38">
        <f>G$4*G78</f>
        <v>0</v>
      </c>
      <c r="H77" s="36">
        <f t="shared" si="1"/>
        <v>10704.882925</v>
      </c>
    </row>
    <row r="78" spans="1:8" x14ac:dyDescent="0.6">
      <c r="A78" s="40" t="s">
        <v>147</v>
      </c>
      <c r="B78" s="13" t="s">
        <v>71</v>
      </c>
      <c r="C78" s="31">
        <v>274</v>
      </c>
      <c r="D78" s="32">
        <v>269</v>
      </c>
      <c r="E78" s="31">
        <v>277</v>
      </c>
      <c r="F78" s="32">
        <v>277</v>
      </c>
      <c r="G78" s="31">
        <v>0</v>
      </c>
      <c r="H78" s="33">
        <f t="shared" si="1"/>
        <v>274.25</v>
      </c>
    </row>
    <row r="79" spans="1:8" x14ac:dyDescent="0.6">
      <c r="A79" s="40" t="s">
        <v>148</v>
      </c>
      <c r="B79" s="22" t="s">
        <v>64</v>
      </c>
      <c r="C79" s="35">
        <f>C$4*C80</f>
        <v>10600.598599999999</v>
      </c>
      <c r="D79" s="35">
        <f>D$4*D80</f>
        <v>10439.888200000001</v>
      </c>
      <c r="E79" s="35">
        <f>E$4*E80</f>
        <v>10662.518199999999</v>
      </c>
      <c r="F79" s="35">
        <f>F$4*F80</f>
        <v>10648.105799999999</v>
      </c>
      <c r="G79" s="38">
        <f>G$4*G80</f>
        <v>0</v>
      </c>
      <c r="H79" s="36">
        <f t="shared" si="1"/>
        <v>10587.777699999999</v>
      </c>
    </row>
    <row r="80" spans="1:8" x14ac:dyDescent="0.6">
      <c r="A80" s="40" t="s">
        <v>149</v>
      </c>
      <c r="B80" s="13" t="s">
        <v>71</v>
      </c>
      <c r="C80" s="31">
        <v>271</v>
      </c>
      <c r="D80" s="32">
        <v>266</v>
      </c>
      <c r="E80" s="31">
        <v>274</v>
      </c>
      <c r="F80" s="32">
        <v>274</v>
      </c>
      <c r="G80" s="31">
        <v>187</v>
      </c>
      <c r="H80" s="33">
        <f t="shared" si="1"/>
        <v>271.25</v>
      </c>
    </row>
    <row r="81" spans="1:8" x14ac:dyDescent="0.6">
      <c r="A81" s="40" t="s">
        <v>150</v>
      </c>
      <c r="B81" s="22" t="s">
        <v>65</v>
      </c>
      <c r="C81" s="35">
        <f>C$4*C82</f>
        <v>0</v>
      </c>
      <c r="D81" s="35">
        <f>D$4*D82</f>
        <v>0</v>
      </c>
      <c r="E81" s="35">
        <f>E$4*E82</f>
        <v>0</v>
      </c>
      <c r="F81" s="35">
        <f>F$4*F82</f>
        <v>0</v>
      </c>
      <c r="G81" s="38">
        <f>G$4*G82</f>
        <v>0</v>
      </c>
      <c r="H81" s="36">
        <f t="shared" si="1"/>
        <v>0</v>
      </c>
    </row>
    <row r="82" spans="1:8" x14ac:dyDescent="0.6">
      <c r="A82" s="40" t="s">
        <v>151</v>
      </c>
      <c r="B82" s="13" t="s">
        <v>71</v>
      </c>
      <c r="C82" s="31">
        <v>0</v>
      </c>
      <c r="D82" s="32">
        <v>0</v>
      </c>
      <c r="E82" s="31">
        <v>0</v>
      </c>
      <c r="F82" s="32">
        <v>0</v>
      </c>
      <c r="G82" s="31">
        <v>0</v>
      </c>
      <c r="H82" s="33">
        <f t="shared" si="1"/>
        <v>0</v>
      </c>
    </row>
    <row r="83" spans="1:8" x14ac:dyDescent="0.6">
      <c r="A83" s="40"/>
      <c r="B83" s="21" t="s">
        <v>66</v>
      </c>
      <c r="C83" s="34"/>
      <c r="D83" s="35"/>
      <c r="E83" s="34"/>
      <c r="F83" s="35"/>
      <c r="G83" s="34"/>
      <c r="H83" s="36"/>
    </row>
    <row r="84" spans="1:8" x14ac:dyDescent="0.6">
      <c r="A84" s="40" t="s">
        <v>152</v>
      </c>
      <c r="B84" s="8" t="s">
        <v>67</v>
      </c>
      <c r="C84" s="38">
        <f>C$4*C85</f>
        <v>8410.0689999999995</v>
      </c>
      <c r="D84" s="38">
        <f>D$4*D85</f>
        <v>8281.2646999999997</v>
      </c>
      <c r="E84" s="38">
        <f>E$4*E85</f>
        <v>8288.7458999999999</v>
      </c>
      <c r="F84" s="38">
        <f>F$4*F85</f>
        <v>8277.5421000000006</v>
      </c>
      <c r="G84" s="38">
        <f>G$4*G85</f>
        <v>0</v>
      </c>
      <c r="H84" s="39">
        <f t="shared" si="1"/>
        <v>8314.405424999999</v>
      </c>
    </row>
    <row r="85" spans="1:8" x14ac:dyDescent="0.6">
      <c r="A85" s="40" t="s">
        <v>153</v>
      </c>
      <c r="B85" s="13" t="s">
        <v>71</v>
      </c>
      <c r="C85" s="31">
        <v>215</v>
      </c>
      <c r="D85" s="32">
        <v>211</v>
      </c>
      <c r="E85" s="31">
        <v>213</v>
      </c>
      <c r="F85" s="32">
        <v>213</v>
      </c>
      <c r="G85" s="31">
        <v>0</v>
      </c>
      <c r="H85" s="39">
        <f t="shared" si="1"/>
        <v>213</v>
      </c>
    </row>
    <row r="86" spans="1:8" x14ac:dyDescent="0.6">
      <c r="B86" s="21" t="s">
        <v>68</v>
      </c>
      <c r="C86" s="34"/>
      <c r="D86" s="35"/>
      <c r="E86" s="34"/>
      <c r="F86" s="35"/>
      <c r="G86" s="34"/>
      <c r="H86" s="36"/>
    </row>
    <row r="87" spans="1:8" x14ac:dyDescent="0.6">
      <c r="B87" s="8" t="s">
        <v>68</v>
      </c>
      <c r="C87" s="38">
        <f>C$4*C88</f>
        <v>5554.5572000000002</v>
      </c>
      <c r="D87" s="38">
        <f>D$4*D88</f>
        <v>5573.1734000000006</v>
      </c>
      <c r="E87" s="38">
        <f>E$4*E88</f>
        <v>5642.5734999999995</v>
      </c>
      <c r="F87" s="38">
        <f>F$4*F88</f>
        <v>5634.9465</v>
      </c>
      <c r="G87" s="37"/>
      <c r="H87" s="39">
        <f t="shared" si="1"/>
        <v>5601.3126499999998</v>
      </c>
    </row>
    <row r="88" spans="1:8" x14ac:dyDescent="0.6">
      <c r="B88" s="13" t="s">
        <v>71</v>
      </c>
      <c r="C88" s="31">
        <v>142</v>
      </c>
      <c r="D88" s="32">
        <v>142</v>
      </c>
      <c r="E88" s="31">
        <v>145</v>
      </c>
      <c r="F88" s="32">
        <v>145</v>
      </c>
      <c r="G88" s="31">
        <v>0</v>
      </c>
      <c r="H88" s="39">
        <f t="shared" si="1"/>
        <v>143.5</v>
      </c>
    </row>
    <row r="89" spans="1:8" x14ac:dyDescent="0.6">
      <c r="B89" s="13"/>
      <c r="C89" s="31"/>
      <c r="D89" s="32"/>
      <c r="E89" s="31"/>
      <c r="F89" s="32"/>
      <c r="G89" s="31"/>
      <c r="H89" s="32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9"/>
  <sheetViews>
    <sheetView workbookViewId="0">
      <selection activeCell="B10" sqref="B10"/>
    </sheetView>
  </sheetViews>
  <sheetFormatPr defaultRowHeight="21" x14ac:dyDescent="0.6"/>
  <cols>
    <col min="1" max="1" width="15.875" customWidth="1"/>
    <col min="2" max="2" width="23" customWidth="1"/>
    <col min="3" max="6" width="10" bestFit="1" customWidth="1"/>
    <col min="8" max="8" width="10" bestFit="1" customWidth="1"/>
  </cols>
  <sheetData>
    <row r="1" spans="1:13" ht="28.8" x14ac:dyDescent="0.75">
      <c r="B1" s="1" t="s">
        <v>77</v>
      </c>
      <c r="C1" s="1"/>
      <c r="D1" s="1"/>
      <c r="E1" s="1"/>
      <c r="F1" s="1"/>
      <c r="G1" s="1"/>
      <c r="H1" s="1"/>
    </row>
    <row r="2" spans="1:13" x14ac:dyDescent="0.6">
      <c r="B2" s="15" t="s">
        <v>69</v>
      </c>
      <c r="C2" s="16"/>
      <c r="D2" s="16"/>
      <c r="E2" s="16"/>
      <c r="F2" s="16"/>
      <c r="G2" s="16"/>
      <c r="H2" s="17"/>
    </row>
    <row r="3" spans="1:13" x14ac:dyDescent="0.6">
      <c r="B3" s="18" t="s">
        <v>4</v>
      </c>
      <c r="C3" s="19">
        <v>1</v>
      </c>
      <c r="D3" s="19">
        <v>2</v>
      </c>
      <c r="E3" s="19">
        <v>3</v>
      </c>
      <c r="F3" s="19">
        <v>4</v>
      </c>
      <c r="G3" s="19">
        <v>5</v>
      </c>
      <c r="H3" s="19" t="s">
        <v>70</v>
      </c>
      <c r="I3" s="14"/>
      <c r="J3" s="14"/>
      <c r="K3" s="14"/>
      <c r="L3" s="14"/>
      <c r="M3" s="14"/>
    </row>
    <row r="4" spans="1:13" x14ac:dyDescent="0.6">
      <c r="B4" s="18" t="s">
        <v>18</v>
      </c>
      <c r="C4" s="20">
        <v>38.991700000000002</v>
      </c>
      <c r="D4" s="20">
        <v>38.771099999999997</v>
      </c>
      <c r="E4" s="20">
        <v>38.129800000000003</v>
      </c>
      <c r="F4" s="20">
        <v>38.9938</v>
      </c>
      <c r="G4" s="20"/>
      <c r="H4" s="20">
        <f>AVERAGE(C4:G4)</f>
        <v>38.721600000000002</v>
      </c>
      <c r="I4" s="14"/>
      <c r="J4" s="14"/>
      <c r="K4" s="14"/>
      <c r="L4" s="14"/>
      <c r="M4" s="14"/>
    </row>
    <row r="5" spans="1:13" x14ac:dyDescent="0.6">
      <c r="B5" s="21" t="s">
        <v>19</v>
      </c>
      <c r="C5" s="27"/>
      <c r="D5" s="27"/>
      <c r="E5" s="27"/>
      <c r="F5" s="27"/>
      <c r="G5" s="27"/>
      <c r="H5" s="28"/>
    </row>
    <row r="6" spans="1:13" x14ac:dyDescent="0.6">
      <c r="A6" s="40" t="s">
        <v>90</v>
      </c>
      <c r="B6" s="13" t="s">
        <v>20</v>
      </c>
      <c r="C6" s="29">
        <f>C$4*C7</f>
        <v>22303.252400000001</v>
      </c>
      <c r="D6" s="29">
        <f>D$4*D7</f>
        <v>22293.3825</v>
      </c>
      <c r="E6" s="29">
        <f>E$4*E7</f>
        <v>21810.245600000002</v>
      </c>
      <c r="F6" s="29">
        <f>F$4*F7</f>
        <v>22265.459800000001</v>
      </c>
      <c r="G6" s="29"/>
      <c r="H6" s="30">
        <f t="shared" ref="H6:H68" si="0">AVERAGE(C6:G6)</f>
        <v>22168.085074999999</v>
      </c>
    </row>
    <row r="7" spans="1:13" x14ac:dyDescent="0.6">
      <c r="A7" s="40" t="s">
        <v>91</v>
      </c>
      <c r="B7" s="13" t="s">
        <v>71</v>
      </c>
      <c r="C7" s="31">
        <v>572</v>
      </c>
      <c r="D7" s="32">
        <v>575</v>
      </c>
      <c r="E7" s="31">
        <v>572</v>
      </c>
      <c r="F7" s="32">
        <v>571</v>
      </c>
      <c r="G7" s="31"/>
      <c r="H7" s="33">
        <f t="shared" si="0"/>
        <v>572.5</v>
      </c>
    </row>
    <row r="8" spans="1:13" x14ac:dyDescent="0.6">
      <c r="A8" s="40" t="s">
        <v>92</v>
      </c>
      <c r="B8" s="18" t="s">
        <v>22</v>
      </c>
      <c r="C8" s="27">
        <f>C$4*C9</f>
        <v>0</v>
      </c>
      <c r="D8" s="27">
        <f>D$4*D9</f>
        <v>0</v>
      </c>
      <c r="E8" s="27">
        <f>E$4*E9</f>
        <v>0</v>
      </c>
      <c r="F8" s="27">
        <f>F$4*F9</f>
        <v>0</v>
      </c>
      <c r="G8" s="27"/>
      <c r="H8" s="28">
        <f t="shared" si="0"/>
        <v>0</v>
      </c>
    </row>
    <row r="9" spans="1:13" x14ac:dyDescent="0.6">
      <c r="A9" s="40" t="s">
        <v>93</v>
      </c>
      <c r="B9" s="13" t="s">
        <v>71</v>
      </c>
      <c r="C9" s="31"/>
      <c r="D9" s="32"/>
      <c r="E9" s="31"/>
      <c r="F9" s="32"/>
      <c r="G9" s="31"/>
      <c r="H9" s="33"/>
    </row>
    <row r="10" spans="1:13" x14ac:dyDescent="0.6">
      <c r="A10" s="40" t="s">
        <v>94</v>
      </c>
      <c r="B10" s="18" t="s">
        <v>24</v>
      </c>
      <c r="C10" s="29">
        <f>C$4*C11</f>
        <v>21796.3603</v>
      </c>
      <c r="D10" s="29">
        <f>D$4*D11</f>
        <v>21789.358199999999</v>
      </c>
      <c r="E10" s="29">
        <f>E$4*E11</f>
        <v>21314.558200000003</v>
      </c>
      <c r="F10" s="29">
        <f>F$4*F11</f>
        <v>21758.540400000002</v>
      </c>
      <c r="G10" s="29"/>
      <c r="H10" s="30">
        <f>AVERAGE(C10:G10)</f>
        <v>21664.704275</v>
      </c>
    </row>
    <row r="11" spans="1:13" x14ac:dyDescent="0.6">
      <c r="A11" s="40" t="s">
        <v>95</v>
      </c>
      <c r="B11" s="13" t="s">
        <v>71</v>
      </c>
      <c r="C11" s="31">
        <v>559</v>
      </c>
      <c r="D11" s="32">
        <v>562</v>
      </c>
      <c r="E11" s="31">
        <v>559</v>
      </c>
      <c r="F11" s="32">
        <v>558</v>
      </c>
      <c r="G11" s="31"/>
      <c r="H11" s="33">
        <f t="shared" si="0"/>
        <v>559.5</v>
      </c>
    </row>
    <row r="12" spans="1:13" x14ac:dyDescent="0.6">
      <c r="A12" s="40" t="s">
        <v>96</v>
      </c>
      <c r="B12" s="18" t="s">
        <v>25</v>
      </c>
      <c r="C12" s="27">
        <f>C$4*C13</f>
        <v>0</v>
      </c>
      <c r="D12" s="27">
        <f>D$4*D13</f>
        <v>0</v>
      </c>
      <c r="E12" s="27">
        <f>E$4*E13</f>
        <v>0</v>
      </c>
      <c r="F12" s="27">
        <f>F$4*F13</f>
        <v>0</v>
      </c>
      <c r="G12" s="27"/>
      <c r="H12" s="28">
        <f t="shared" si="0"/>
        <v>0</v>
      </c>
    </row>
    <row r="13" spans="1:13" x14ac:dyDescent="0.6">
      <c r="A13" s="40" t="s">
        <v>97</v>
      </c>
      <c r="B13" s="13" t="s">
        <v>71</v>
      </c>
      <c r="C13" s="31"/>
      <c r="D13" s="32"/>
      <c r="E13" s="31"/>
      <c r="F13" s="32"/>
      <c r="G13" s="31"/>
      <c r="H13" s="33"/>
    </row>
    <row r="14" spans="1:13" x14ac:dyDescent="0.6">
      <c r="A14" s="40" t="s">
        <v>98</v>
      </c>
      <c r="B14" s="18" t="s">
        <v>26</v>
      </c>
      <c r="C14" s="29">
        <f>C$4*C15</f>
        <v>9786.9166999999998</v>
      </c>
      <c r="D14" s="29">
        <f>D$4*D15</f>
        <v>10080.485999999999</v>
      </c>
      <c r="E14" s="29">
        <f>E$4*E15</f>
        <v>9875.6182000000008</v>
      </c>
      <c r="F14" s="29">
        <f>F$4*F15</f>
        <v>10099.394200000001</v>
      </c>
      <c r="G14" s="29"/>
      <c r="H14" s="30">
        <f t="shared" si="0"/>
        <v>9960.6037749999996</v>
      </c>
    </row>
    <row r="15" spans="1:13" x14ac:dyDescent="0.6">
      <c r="A15" s="40" t="s">
        <v>99</v>
      </c>
      <c r="B15" s="8" t="s">
        <v>71</v>
      </c>
      <c r="C15" s="27">
        <v>251</v>
      </c>
      <c r="D15" s="27">
        <v>260</v>
      </c>
      <c r="E15" s="27">
        <v>259</v>
      </c>
      <c r="F15" s="27">
        <v>259</v>
      </c>
      <c r="G15" s="27"/>
      <c r="H15" s="28">
        <f t="shared" si="0"/>
        <v>257.25</v>
      </c>
    </row>
    <row r="16" spans="1:13" x14ac:dyDescent="0.6">
      <c r="A16" s="40" t="s">
        <v>100</v>
      </c>
      <c r="B16" s="18" t="s">
        <v>27</v>
      </c>
      <c r="C16" s="29">
        <f>C$4*C17</f>
        <v>8500.1905999999999</v>
      </c>
      <c r="D16" s="29">
        <f>D$4*D17</f>
        <v>8801.0396999999994</v>
      </c>
      <c r="E16" s="29">
        <f>E$4*E17</f>
        <v>8502.9454000000005</v>
      </c>
      <c r="F16" s="29">
        <f>F$4*F17</f>
        <v>8695.6173999999992</v>
      </c>
      <c r="G16" s="29"/>
      <c r="H16" s="30">
        <f t="shared" si="0"/>
        <v>8624.9482749999988</v>
      </c>
    </row>
    <row r="17" spans="1:8" x14ac:dyDescent="0.6">
      <c r="A17" s="40" t="s">
        <v>101</v>
      </c>
      <c r="B17" s="13" t="s">
        <v>71</v>
      </c>
      <c r="C17" s="31">
        <v>218</v>
      </c>
      <c r="D17" s="32">
        <v>227</v>
      </c>
      <c r="E17" s="31">
        <v>223</v>
      </c>
      <c r="F17" s="32">
        <v>223</v>
      </c>
      <c r="G17" s="31"/>
      <c r="H17" s="33">
        <f t="shared" si="0"/>
        <v>222.75</v>
      </c>
    </row>
    <row r="18" spans="1:8" x14ac:dyDescent="0.6">
      <c r="A18" s="40" t="s">
        <v>102</v>
      </c>
      <c r="B18" s="18" t="s">
        <v>28</v>
      </c>
      <c r="C18" s="27">
        <f>C$4*C19</f>
        <v>0</v>
      </c>
      <c r="D18" s="27">
        <f>D$4*D19</f>
        <v>0</v>
      </c>
      <c r="E18" s="27">
        <f>E$4*E19</f>
        <v>0</v>
      </c>
      <c r="F18" s="27">
        <f>F$4*F19</f>
        <v>0</v>
      </c>
      <c r="G18" s="27"/>
      <c r="H18" s="28">
        <f t="shared" si="0"/>
        <v>0</v>
      </c>
    </row>
    <row r="19" spans="1:8" x14ac:dyDescent="0.6">
      <c r="A19" s="40" t="s">
        <v>103</v>
      </c>
      <c r="B19" s="8" t="s">
        <v>71</v>
      </c>
      <c r="C19" s="27"/>
      <c r="D19" s="27"/>
      <c r="E19" s="27"/>
      <c r="F19" s="27"/>
      <c r="G19" s="27"/>
      <c r="H19" s="28"/>
    </row>
    <row r="20" spans="1:8" x14ac:dyDescent="0.6">
      <c r="A20" s="40" t="s">
        <v>104</v>
      </c>
      <c r="B20" s="18" t="s">
        <v>29</v>
      </c>
      <c r="C20" s="27">
        <f>C$4*C21</f>
        <v>0</v>
      </c>
      <c r="D20" s="27">
        <f>D$4*D21</f>
        <v>0</v>
      </c>
      <c r="E20" s="27">
        <f>E$4*E21</f>
        <v>0</v>
      </c>
      <c r="F20" s="27">
        <f>F$4*F21</f>
        <v>0</v>
      </c>
      <c r="G20" s="27"/>
      <c r="H20" s="28">
        <f t="shared" si="0"/>
        <v>0</v>
      </c>
    </row>
    <row r="21" spans="1:8" x14ac:dyDescent="0.6">
      <c r="A21" s="40" t="s">
        <v>105</v>
      </c>
      <c r="B21" s="13" t="s">
        <v>71</v>
      </c>
      <c r="C21" s="31"/>
      <c r="D21" s="32"/>
      <c r="E21" s="31"/>
      <c r="F21" s="32"/>
      <c r="G21" s="31"/>
      <c r="H21" s="33"/>
    </row>
    <row r="22" spans="1:8" x14ac:dyDescent="0.6">
      <c r="A22" s="40" t="s">
        <v>106</v>
      </c>
      <c r="B22" s="18" t="s">
        <v>30</v>
      </c>
      <c r="C22" s="29">
        <f>C$4*C23</f>
        <v>8305.2321000000011</v>
      </c>
      <c r="D22" s="29">
        <f>D$4*D23</f>
        <v>8607.1841999999997</v>
      </c>
      <c r="E22" s="29">
        <f>E$4*E23</f>
        <v>8312.2964000000011</v>
      </c>
      <c r="F22" s="29">
        <f>F$4*F23</f>
        <v>8500.6484</v>
      </c>
      <c r="G22" s="29"/>
      <c r="H22" s="30">
        <f t="shared" si="0"/>
        <v>8431.3402750000005</v>
      </c>
    </row>
    <row r="23" spans="1:8" x14ac:dyDescent="0.6">
      <c r="A23" s="40" t="s">
        <v>107</v>
      </c>
      <c r="B23" s="8" t="s">
        <v>71</v>
      </c>
      <c r="C23" s="27">
        <v>213</v>
      </c>
      <c r="D23" s="27">
        <v>222</v>
      </c>
      <c r="E23" s="27">
        <v>218</v>
      </c>
      <c r="F23" s="27">
        <v>218</v>
      </c>
      <c r="G23" s="27"/>
      <c r="H23" s="28">
        <f t="shared" si="0"/>
        <v>217.75</v>
      </c>
    </row>
    <row r="24" spans="1:8" x14ac:dyDescent="0.6">
      <c r="A24" s="40" t="s">
        <v>108</v>
      </c>
      <c r="B24" s="18" t="s">
        <v>31</v>
      </c>
      <c r="C24" s="29">
        <f>C$4*C25</f>
        <v>8188.2570000000005</v>
      </c>
      <c r="D24" s="29">
        <f>D$4*D25</f>
        <v>8490.8708999999999</v>
      </c>
      <c r="E24" s="29">
        <f>E$4*E25</f>
        <v>8197.9070000000011</v>
      </c>
      <c r="F24" s="29">
        <f>F$4*F25</f>
        <v>8383.6669999999995</v>
      </c>
      <c r="G24" s="29"/>
      <c r="H24" s="30">
        <f t="shared" si="0"/>
        <v>8315.175475</v>
      </c>
    </row>
    <row r="25" spans="1:8" x14ac:dyDescent="0.6">
      <c r="A25" s="40" t="s">
        <v>109</v>
      </c>
      <c r="B25" s="13" t="s">
        <v>71</v>
      </c>
      <c r="C25" s="27">
        <v>210</v>
      </c>
      <c r="D25" s="27">
        <v>219</v>
      </c>
      <c r="E25" s="27">
        <v>215</v>
      </c>
      <c r="F25" s="27">
        <v>215</v>
      </c>
      <c r="G25" s="27"/>
      <c r="H25" s="28">
        <f t="shared" si="0"/>
        <v>214.75</v>
      </c>
    </row>
    <row r="26" spans="1:8" x14ac:dyDescent="0.6">
      <c r="A26" s="40" t="s">
        <v>110</v>
      </c>
      <c r="B26" s="18" t="s">
        <v>32</v>
      </c>
      <c r="C26" s="29">
        <f>C$4*C27</f>
        <v>7954.3068000000003</v>
      </c>
      <c r="D26" s="29">
        <f>D$4*D27</f>
        <v>8180.7020999999995</v>
      </c>
      <c r="E26" s="29">
        <f>E$4*E27</f>
        <v>8007.2580000000007</v>
      </c>
      <c r="F26" s="29">
        <f>F$4*F27</f>
        <v>8188.6980000000003</v>
      </c>
      <c r="G26" s="29"/>
      <c r="H26" s="30">
        <f t="shared" si="0"/>
        <v>8082.7412250000007</v>
      </c>
    </row>
    <row r="27" spans="1:8" x14ac:dyDescent="0.6">
      <c r="A27" s="40" t="s">
        <v>111</v>
      </c>
      <c r="B27" s="8" t="s">
        <v>71</v>
      </c>
      <c r="C27" s="27">
        <v>204</v>
      </c>
      <c r="D27" s="27">
        <v>211</v>
      </c>
      <c r="E27" s="27">
        <v>210</v>
      </c>
      <c r="F27" s="27">
        <v>210</v>
      </c>
      <c r="G27" s="27"/>
      <c r="H27" s="28">
        <f t="shared" si="0"/>
        <v>208.75</v>
      </c>
    </row>
    <row r="28" spans="1:8" x14ac:dyDescent="0.6">
      <c r="A28" s="40" t="s">
        <v>112</v>
      </c>
      <c r="B28" s="18" t="s">
        <v>33</v>
      </c>
      <c r="C28" s="27">
        <f>C$4*C29</f>
        <v>0</v>
      </c>
      <c r="D28" s="27">
        <f>D$4*D29</f>
        <v>0</v>
      </c>
      <c r="E28" s="27">
        <f>E$4*E29</f>
        <v>0</v>
      </c>
      <c r="F28" s="27">
        <f>F$4*F29</f>
        <v>0</v>
      </c>
      <c r="G28" s="27"/>
      <c r="H28" s="28">
        <f t="shared" si="0"/>
        <v>0</v>
      </c>
    </row>
    <row r="29" spans="1:8" x14ac:dyDescent="0.6">
      <c r="A29" s="40" t="s">
        <v>113</v>
      </c>
      <c r="B29" s="13" t="s">
        <v>71</v>
      </c>
      <c r="C29" s="27">
        <v>0</v>
      </c>
      <c r="D29" s="27">
        <v>0</v>
      </c>
      <c r="E29" s="27">
        <v>0</v>
      </c>
      <c r="F29" s="27">
        <v>0</v>
      </c>
      <c r="G29" s="27"/>
      <c r="H29" s="28">
        <f t="shared" si="0"/>
        <v>0</v>
      </c>
    </row>
    <row r="30" spans="1:8" x14ac:dyDescent="0.6">
      <c r="A30" s="40" t="s">
        <v>114</v>
      </c>
      <c r="B30" s="18" t="s">
        <v>34</v>
      </c>
      <c r="C30" s="29">
        <f>C$4*C31</f>
        <v>7525.3981000000003</v>
      </c>
      <c r="D30" s="29">
        <f>D$4*D31</f>
        <v>7676.6777999999995</v>
      </c>
      <c r="E30" s="29">
        <f>E$4*E31</f>
        <v>7625.9600000000009</v>
      </c>
      <c r="F30" s="29">
        <f>F$4*F31</f>
        <v>7876.7475999999997</v>
      </c>
      <c r="G30" s="29"/>
      <c r="H30" s="30">
        <f t="shared" si="0"/>
        <v>7676.1958750000003</v>
      </c>
    </row>
    <row r="31" spans="1:8" x14ac:dyDescent="0.6">
      <c r="A31" s="40" t="s">
        <v>115</v>
      </c>
      <c r="B31" s="8" t="s">
        <v>71</v>
      </c>
      <c r="C31" s="27">
        <v>193</v>
      </c>
      <c r="D31" s="27">
        <v>198</v>
      </c>
      <c r="E31" s="27">
        <v>200</v>
      </c>
      <c r="F31" s="27">
        <v>202</v>
      </c>
      <c r="G31" s="27"/>
      <c r="H31" s="28">
        <f t="shared" si="0"/>
        <v>198.25</v>
      </c>
    </row>
    <row r="32" spans="1:8" x14ac:dyDescent="0.6">
      <c r="A32" s="40" t="s">
        <v>116</v>
      </c>
      <c r="B32" s="18" t="s">
        <v>35</v>
      </c>
      <c r="C32" s="29">
        <f>C$4*C33</f>
        <v>7291.4479000000001</v>
      </c>
      <c r="D32" s="29">
        <f>D$4*D33</f>
        <v>7444.0511999999999</v>
      </c>
      <c r="E32" s="29">
        <f>E$4*E33</f>
        <v>7473.4408000000003</v>
      </c>
      <c r="F32" s="29">
        <f>F$4*F33</f>
        <v>7681.7785999999996</v>
      </c>
      <c r="G32" s="29"/>
      <c r="H32" s="30">
        <f t="shared" si="0"/>
        <v>7472.6796250000007</v>
      </c>
    </row>
    <row r="33" spans="1:8" x14ac:dyDescent="0.6">
      <c r="A33" s="40" t="s">
        <v>117</v>
      </c>
      <c r="B33" s="13" t="s">
        <v>71</v>
      </c>
      <c r="C33" s="27">
        <v>187</v>
      </c>
      <c r="D33" s="27">
        <v>192</v>
      </c>
      <c r="E33" s="27">
        <v>196</v>
      </c>
      <c r="F33" s="27">
        <v>197</v>
      </c>
      <c r="G33" s="27"/>
      <c r="H33" s="28">
        <f t="shared" si="0"/>
        <v>193</v>
      </c>
    </row>
    <row r="34" spans="1:8" x14ac:dyDescent="0.6">
      <c r="A34" s="40" t="s">
        <v>118</v>
      </c>
      <c r="B34" s="18" t="s">
        <v>36</v>
      </c>
      <c r="C34" s="29">
        <f>C$4*C35</f>
        <v>7213.4645</v>
      </c>
      <c r="D34" s="29">
        <f>D$4*D35</f>
        <v>7366.5089999999991</v>
      </c>
      <c r="E34" s="29">
        <f>E$4*E35</f>
        <v>7397.1812000000009</v>
      </c>
      <c r="F34" s="29">
        <f>F$4*F35</f>
        <v>7642.7848000000004</v>
      </c>
      <c r="G34" s="29"/>
      <c r="H34" s="30">
        <f t="shared" si="0"/>
        <v>7404.9848750000001</v>
      </c>
    </row>
    <row r="35" spans="1:8" x14ac:dyDescent="0.6">
      <c r="A35" s="40" t="s">
        <v>119</v>
      </c>
      <c r="B35" s="8" t="s">
        <v>71</v>
      </c>
      <c r="C35" s="27">
        <v>185</v>
      </c>
      <c r="D35" s="27">
        <v>190</v>
      </c>
      <c r="E35" s="27">
        <v>194</v>
      </c>
      <c r="F35" s="27">
        <v>196</v>
      </c>
      <c r="G35" s="27"/>
      <c r="H35" s="28">
        <f t="shared" si="0"/>
        <v>191.25</v>
      </c>
    </row>
    <row r="36" spans="1:8" x14ac:dyDescent="0.6">
      <c r="A36" s="40"/>
      <c r="B36" s="25" t="s">
        <v>37</v>
      </c>
      <c r="C36" s="27"/>
      <c r="D36" s="27"/>
      <c r="E36" s="27"/>
      <c r="F36" s="27"/>
      <c r="G36" s="27"/>
      <c r="H36" s="28"/>
    </row>
    <row r="37" spans="1:8" x14ac:dyDescent="0.6">
      <c r="A37" s="40" t="s">
        <v>154</v>
      </c>
      <c r="B37" s="18" t="s">
        <v>38</v>
      </c>
      <c r="C37" s="29">
        <f>C$4*C38</f>
        <v>14933.821100000001</v>
      </c>
      <c r="D37" s="29">
        <f>D$4*D38</f>
        <v>14926.8735</v>
      </c>
      <c r="E37" s="29">
        <f>E$4*E38</f>
        <v>14603.713400000001</v>
      </c>
      <c r="F37" s="29">
        <f>F$4*F38</f>
        <v>14934.625400000001</v>
      </c>
      <c r="G37" s="29"/>
      <c r="H37" s="30">
        <f t="shared" si="0"/>
        <v>14849.75835</v>
      </c>
    </row>
    <row r="38" spans="1:8" x14ac:dyDescent="0.6">
      <c r="A38" s="40" t="s">
        <v>155</v>
      </c>
      <c r="B38" s="13" t="s">
        <v>71</v>
      </c>
      <c r="C38" s="27">
        <v>383</v>
      </c>
      <c r="D38" s="27">
        <v>385</v>
      </c>
      <c r="E38" s="27">
        <v>383</v>
      </c>
      <c r="F38" s="27">
        <v>383</v>
      </c>
      <c r="G38" s="27"/>
      <c r="H38" s="28">
        <f t="shared" si="0"/>
        <v>383.5</v>
      </c>
    </row>
    <row r="39" spans="1:8" x14ac:dyDescent="0.6">
      <c r="A39" s="40" t="s">
        <v>156</v>
      </c>
      <c r="B39" s="18" t="s">
        <v>41</v>
      </c>
      <c r="C39" s="29">
        <f>C$4*C40</f>
        <v>8032.2902000000004</v>
      </c>
      <c r="D39" s="29">
        <f>D$4*D40</f>
        <v>8762.2685999999994</v>
      </c>
      <c r="E39" s="29">
        <f>E$4*E40</f>
        <v>8846.1136000000006</v>
      </c>
      <c r="F39" s="29">
        <f>F$4*F40</f>
        <v>9436.4995999999992</v>
      </c>
      <c r="G39" s="29"/>
      <c r="H39" s="30">
        <f t="shared" si="0"/>
        <v>8769.2929999999997</v>
      </c>
    </row>
    <row r="40" spans="1:8" x14ac:dyDescent="0.6">
      <c r="A40" s="40" t="s">
        <v>157</v>
      </c>
      <c r="B40" s="13" t="s">
        <v>71</v>
      </c>
      <c r="C40" s="27">
        <v>206</v>
      </c>
      <c r="D40" s="27">
        <v>226</v>
      </c>
      <c r="E40" s="27">
        <v>232</v>
      </c>
      <c r="F40" s="27">
        <v>242</v>
      </c>
      <c r="G40" s="27"/>
      <c r="H40" s="28">
        <f t="shared" si="0"/>
        <v>226.5</v>
      </c>
    </row>
    <row r="41" spans="1:8" x14ac:dyDescent="0.6">
      <c r="A41" s="40"/>
      <c r="B41" s="25" t="s">
        <v>42</v>
      </c>
      <c r="C41" s="27"/>
      <c r="D41" s="27"/>
      <c r="E41" s="27"/>
      <c r="F41" s="27"/>
      <c r="G41" s="27"/>
      <c r="H41" s="28"/>
    </row>
    <row r="42" spans="1:8" x14ac:dyDescent="0.6">
      <c r="A42" s="40" t="s">
        <v>120</v>
      </c>
      <c r="B42" s="18" t="s">
        <v>43</v>
      </c>
      <c r="C42" s="29">
        <f>C$4*C43</f>
        <v>7135.4811</v>
      </c>
      <c r="D42" s="29">
        <f>D$4*D43</f>
        <v>7133.8823999999995</v>
      </c>
      <c r="E42" s="29">
        <f>E$4*E43</f>
        <v>7168.4024000000009</v>
      </c>
      <c r="F42" s="29">
        <f>F$4*F43</f>
        <v>7447.8158000000003</v>
      </c>
      <c r="G42" s="29"/>
      <c r="H42" s="30">
        <f t="shared" si="0"/>
        <v>7221.3954249999997</v>
      </c>
    </row>
    <row r="43" spans="1:8" x14ac:dyDescent="0.6">
      <c r="A43" s="40" t="s">
        <v>121</v>
      </c>
      <c r="B43" s="13" t="s">
        <v>71</v>
      </c>
      <c r="C43" s="27">
        <v>183</v>
      </c>
      <c r="D43" s="27">
        <v>184</v>
      </c>
      <c r="E43" s="27">
        <v>188</v>
      </c>
      <c r="F43" s="27">
        <v>191</v>
      </c>
      <c r="G43" s="27"/>
      <c r="H43" s="28">
        <f t="shared" si="0"/>
        <v>186.5</v>
      </c>
    </row>
    <row r="44" spans="1:8" x14ac:dyDescent="0.6">
      <c r="A44" s="40" t="s">
        <v>122</v>
      </c>
      <c r="B44" s="18" t="s">
        <v>44</v>
      </c>
      <c r="C44" s="29">
        <f>C$4*C45</f>
        <v>6550.6055999999999</v>
      </c>
      <c r="D44" s="29">
        <f>D$4*D45</f>
        <v>6629.8580999999995</v>
      </c>
      <c r="E44" s="29">
        <f>E$4*E45</f>
        <v>6901.4938000000002</v>
      </c>
      <c r="F44" s="29">
        <f>F$4*F45</f>
        <v>7135.8653999999997</v>
      </c>
      <c r="G44" s="29"/>
      <c r="H44" s="30">
        <f t="shared" si="0"/>
        <v>6804.4557249999998</v>
      </c>
    </row>
    <row r="45" spans="1:8" x14ac:dyDescent="0.6">
      <c r="A45" s="40" t="s">
        <v>123</v>
      </c>
      <c r="B45" s="13" t="s">
        <v>71</v>
      </c>
      <c r="C45" s="27">
        <v>168</v>
      </c>
      <c r="D45" s="27">
        <v>171</v>
      </c>
      <c r="E45" s="27">
        <v>181</v>
      </c>
      <c r="F45" s="27">
        <v>183</v>
      </c>
      <c r="G45" s="27"/>
      <c r="H45" s="28">
        <f t="shared" si="0"/>
        <v>175.75</v>
      </c>
    </row>
    <row r="46" spans="1:8" x14ac:dyDescent="0.6">
      <c r="A46" s="40" t="s">
        <v>124</v>
      </c>
      <c r="B46" s="18" t="s">
        <v>45</v>
      </c>
      <c r="C46" s="29">
        <f>C$4*C47</f>
        <v>6433.6305000000002</v>
      </c>
      <c r="D46" s="29">
        <f>D$4*D47</f>
        <v>6552.3158999999996</v>
      </c>
      <c r="E46" s="29">
        <f>E$4*E47</f>
        <v>6787.1044000000002</v>
      </c>
      <c r="F46" s="29">
        <f>F$4*F47</f>
        <v>7057.8778000000002</v>
      </c>
      <c r="G46" s="29"/>
      <c r="H46" s="30">
        <f t="shared" si="0"/>
        <v>6707.7321499999998</v>
      </c>
    </row>
    <row r="47" spans="1:8" x14ac:dyDescent="0.6">
      <c r="A47" s="40" t="s">
        <v>125</v>
      </c>
      <c r="B47" s="13" t="s">
        <v>71</v>
      </c>
      <c r="C47" s="27">
        <v>165</v>
      </c>
      <c r="D47" s="27">
        <v>169</v>
      </c>
      <c r="E47" s="27">
        <v>178</v>
      </c>
      <c r="F47" s="27">
        <v>181</v>
      </c>
      <c r="G47" s="27"/>
      <c r="H47" s="28">
        <f t="shared" si="0"/>
        <v>173.25</v>
      </c>
    </row>
    <row r="48" spans="1:8" x14ac:dyDescent="0.6">
      <c r="A48" s="40"/>
      <c r="B48" s="18" t="s">
        <v>72</v>
      </c>
      <c r="C48" s="27"/>
      <c r="D48" s="27"/>
      <c r="E48" s="27"/>
      <c r="F48" s="27"/>
      <c r="G48" s="27"/>
      <c r="H48" s="28"/>
    </row>
    <row r="49" spans="1:8" x14ac:dyDescent="0.6">
      <c r="A49" s="40" t="s">
        <v>158</v>
      </c>
      <c r="B49" s="18" t="s">
        <v>47</v>
      </c>
      <c r="C49" s="27">
        <f>C$4*C50</f>
        <v>14504.912400000001</v>
      </c>
      <c r="D49" s="27">
        <f>D$4*D50</f>
        <v>14500.391399999999</v>
      </c>
      <c r="E49" s="27">
        <f>E$4*E50</f>
        <v>14184.285600000001</v>
      </c>
      <c r="F49" s="27">
        <f>F$4*F50</f>
        <v>14466.6998</v>
      </c>
      <c r="G49" s="27"/>
      <c r="H49" s="28">
        <f t="shared" si="0"/>
        <v>14414.072300000002</v>
      </c>
    </row>
    <row r="50" spans="1:8" x14ac:dyDescent="0.6">
      <c r="A50" s="40" t="s">
        <v>159</v>
      </c>
      <c r="B50" s="13" t="s">
        <v>71</v>
      </c>
      <c r="C50" s="27">
        <v>372</v>
      </c>
      <c r="D50" s="27">
        <v>374</v>
      </c>
      <c r="E50" s="27">
        <v>372</v>
      </c>
      <c r="F50" s="27">
        <v>371</v>
      </c>
      <c r="G50" s="27"/>
      <c r="H50" s="28">
        <f t="shared" si="0"/>
        <v>372.25</v>
      </c>
    </row>
    <row r="51" spans="1:8" x14ac:dyDescent="0.6">
      <c r="A51" s="40" t="s">
        <v>160</v>
      </c>
      <c r="B51" s="18" t="s">
        <v>48</v>
      </c>
      <c r="C51" s="27">
        <f>C$4*C52</f>
        <v>0</v>
      </c>
      <c r="D51" s="27">
        <f>D$4*D52</f>
        <v>0</v>
      </c>
      <c r="E51" s="27">
        <f>E$4*E52</f>
        <v>0</v>
      </c>
      <c r="F51" s="27">
        <f>F$4*F52</f>
        <v>0</v>
      </c>
      <c r="G51" s="27"/>
      <c r="H51" s="28">
        <f t="shared" si="0"/>
        <v>0</v>
      </c>
    </row>
    <row r="52" spans="1:8" x14ac:dyDescent="0.6">
      <c r="A52" s="40" t="s">
        <v>161</v>
      </c>
      <c r="B52" s="13" t="s">
        <v>71</v>
      </c>
      <c r="C52" s="27">
        <v>0</v>
      </c>
      <c r="D52" s="27">
        <v>0</v>
      </c>
      <c r="E52" s="27">
        <v>0</v>
      </c>
      <c r="F52" s="27">
        <v>0</v>
      </c>
      <c r="G52" s="27"/>
      <c r="H52" s="28">
        <f t="shared" si="0"/>
        <v>0</v>
      </c>
    </row>
    <row r="53" spans="1:8" x14ac:dyDescent="0.6">
      <c r="A53" s="40"/>
      <c r="B53" s="25" t="s">
        <v>49</v>
      </c>
      <c r="C53" s="27"/>
      <c r="D53" s="27"/>
      <c r="E53" s="27"/>
      <c r="F53" s="27"/>
      <c r="G53" s="27"/>
      <c r="H53" s="28"/>
    </row>
    <row r="54" spans="1:8" x14ac:dyDescent="0.6">
      <c r="A54" s="40" t="s">
        <v>126</v>
      </c>
      <c r="B54" s="18" t="s">
        <v>50</v>
      </c>
      <c r="C54" s="27">
        <f>C$4*C55</f>
        <v>9864.9001000000007</v>
      </c>
      <c r="D54" s="27">
        <f>D$4*D55</f>
        <v>9847.8593999999994</v>
      </c>
      <c r="E54" s="27">
        <f>E$4*E55</f>
        <v>9646.8394000000008</v>
      </c>
      <c r="F54" s="27">
        <f>F$4*F55</f>
        <v>9826.4375999999993</v>
      </c>
      <c r="G54" s="27"/>
      <c r="H54" s="28">
        <f t="shared" si="0"/>
        <v>9796.5091250000005</v>
      </c>
    </row>
    <row r="55" spans="1:8" x14ac:dyDescent="0.6">
      <c r="A55" s="40" t="s">
        <v>127</v>
      </c>
      <c r="B55" s="13" t="s">
        <v>71</v>
      </c>
      <c r="C55" s="27">
        <v>253</v>
      </c>
      <c r="D55" s="27">
        <v>254</v>
      </c>
      <c r="E55" s="27">
        <v>253</v>
      </c>
      <c r="F55" s="27">
        <v>252</v>
      </c>
      <c r="G55" s="27"/>
      <c r="H55" s="28">
        <f t="shared" si="0"/>
        <v>253</v>
      </c>
    </row>
    <row r="56" spans="1:8" x14ac:dyDescent="0.6">
      <c r="A56" s="40"/>
      <c r="B56" s="25" t="s">
        <v>51</v>
      </c>
      <c r="C56" s="27"/>
      <c r="D56" s="27"/>
      <c r="E56" s="27"/>
      <c r="F56" s="27"/>
      <c r="G56" s="27"/>
      <c r="H56" s="28"/>
    </row>
    <row r="57" spans="1:8" x14ac:dyDescent="0.6">
      <c r="A57" s="40" t="s">
        <v>128</v>
      </c>
      <c r="B57" s="8" t="s">
        <v>52</v>
      </c>
      <c r="C57" s="27">
        <f>C$4*C58</f>
        <v>8305.2321000000011</v>
      </c>
      <c r="D57" s="27">
        <f>D$4*D58</f>
        <v>8607.1841999999997</v>
      </c>
      <c r="E57" s="27">
        <f>E$4*E58</f>
        <v>8312.2964000000011</v>
      </c>
      <c r="F57" s="27">
        <f>F$4*F58</f>
        <v>8500.6484</v>
      </c>
      <c r="G57" s="27"/>
      <c r="H57" s="28">
        <f t="shared" si="0"/>
        <v>8431.3402750000005</v>
      </c>
    </row>
    <row r="58" spans="1:8" x14ac:dyDescent="0.6">
      <c r="A58" s="40" t="s">
        <v>129</v>
      </c>
      <c r="B58" s="13" t="s">
        <v>71</v>
      </c>
      <c r="C58" s="27">
        <v>213</v>
      </c>
      <c r="D58" s="27">
        <v>222</v>
      </c>
      <c r="E58" s="27">
        <v>218</v>
      </c>
      <c r="F58" s="27">
        <v>218</v>
      </c>
      <c r="G58" s="27"/>
      <c r="H58" s="28">
        <f t="shared" si="0"/>
        <v>217.75</v>
      </c>
    </row>
    <row r="59" spans="1:8" x14ac:dyDescent="0.6">
      <c r="A59" s="40" t="s">
        <v>130</v>
      </c>
      <c r="B59" s="18" t="s">
        <v>53</v>
      </c>
      <c r="C59" s="27">
        <f>C$4*C60</f>
        <v>7993.2984999999999</v>
      </c>
      <c r="D59" s="27">
        <f>D$4*D60</f>
        <v>8297.0154000000002</v>
      </c>
      <c r="E59" s="27">
        <f>E$4*E60</f>
        <v>8007.2580000000007</v>
      </c>
      <c r="F59" s="27">
        <f>F$4*F60</f>
        <v>8188.6980000000003</v>
      </c>
      <c r="G59" s="27"/>
      <c r="H59" s="28">
        <f t="shared" si="0"/>
        <v>8121.5674750000007</v>
      </c>
    </row>
    <row r="60" spans="1:8" x14ac:dyDescent="0.6">
      <c r="A60" s="40" t="s">
        <v>131</v>
      </c>
      <c r="B60" s="13" t="s">
        <v>71</v>
      </c>
      <c r="C60" s="27">
        <v>205</v>
      </c>
      <c r="D60" s="27">
        <v>214</v>
      </c>
      <c r="E60" s="27">
        <v>210</v>
      </c>
      <c r="F60" s="27">
        <v>210</v>
      </c>
      <c r="G60" s="27"/>
      <c r="H60" s="28">
        <f t="shared" si="0"/>
        <v>209.75</v>
      </c>
    </row>
    <row r="61" spans="1:8" x14ac:dyDescent="0.6">
      <c r="A61" s="40" t="s">
        <v>132</v>
      </c>
      <c r="B61" s="18" t="s">
        <v>54</v>
      </c>
      <c r="C61" s="27">
        <f>C$4*C62</f>
        <v>7954.3068000000003</v>
      </c>
      <c r="D61" s="27">
        <f>D$4*D62</f>
        <v>8258.2442999999985</v>
      </c>
      <c r="E61" s="27">
        <f>E$4*E62</f>
        <v>7969.128200000001</v>
      </c>
      <c r="F61" s="27">
        <f>F$4*F62</f>
        <v>8149.7042000000001</v>
      </c>
      <c r="G61" s="27"/>
      <c r="H61" s="28">
        <f t="shared" si="0"/>
        <v>8082.845875</v>
      </c>
    </row>
    <row r="62" spans="1:8" x14ac:dyDescent="0.6">
      <c r="A62" s="40" t="s">
        <v>133</v>
      </c>
      <c r="B62" s="13" t="s">
        <v>71</v>
      </c>
      <c r="C62" s="27">
        <v>204</v>
      </c>
      <c r="D62" s="27">
        <v>213</v>
      </c>
      <c r="E62" s="27">
        <v>209</v>
      </c>
      <c r="F62" s="27">
        <v>209</v>
      </c>
      <c r="G62" s="27"/>
      <c r="H62" s="28">
        <f t="shared" si="0"/>
        <v>208.75</v>
      </c>
    </row>
    <row r="63" spans="1:8" x14ac:dyDescent="0.6">
      <c r="A63" s="40" t="s">
        <v>134</v>
      </c>
      <c r="B63" s="22" t="s">
        <v>55</v>
      </c>
      <c r="C63" s="27">
        <f>C$4*C64</f>
        <v>0</v>
      </c>
      <c r="D63" s="27">
        <f>D$4*D64</f>
        <v>0</v>
      </c>
      <c r="E63" s="27">
        <f>E$4*E64</f>
        <v>0</v>
      </c>
      <c r="F63" s="27">
        <f>F$4*F64</f>
        <v>0</v>
      </c>
      <c r="G63" s="27"/>
      <c r="H63" s="28">
        <f t="shared" si="0"/>
        <v>0</v>
      </c>
    </row>
    <row r="64" spans="1:8" x14ac:dyDescent="0.6">
      <c r="A64" s="40" t="s">
        <v>135</v>
      </c>
      <c r="B64" s="13" t="s">
        <v>71</v>
      </c>
      <c r="C64" s="27">
        <v>0</v>
      </c>
      <c r="D64" s="27">
        <v>0</v>
      </c>
      <c r="E64" s="27">
        <v>0</v>
      </c>
      <c r="F64" s="27">
        <v>0</v>
      </c>
      <c r="G64" s="27"/>
      <c r="H64" s="28">
        <f t="shared" si="0"/>
        <v>0</v>
      </c>
    </row>
    <row r="65" spans="1:8" x14ac:dyDescent="0.6">
      <c r="A65" s="40" t="s">
        <v>136</v>
      </c>
      <c r="B65" s="22" t="s">
        <v>56</v>
      </c>
      <c r="C65" s="27">
        <f>C$4*C66</f>
        <v>7837.3317000000006</v>
      </c>
      <c r="D65" s="27">
        <f>D$4*D66</f>
        <v>8141.9309999999996</v>
      </c>
      <c r="E65" s="27">
        <f>E$4*E66</f>
        <v>7854.738800000001</v>
      </c>
      <c r="F65" s="27">
        <f>F$4*F66</f>
        <v>8032.7228000000005</v>
      </c>
      <c r="G65" s="27"/>
      <c r="H65" s="28">
        <f t="shared" si="0"/>
        <v>7966.6810749999995</v>
      </c>
    </row>
    <row r="66" spans="1:8" x14ac:dyDescent="0.6">
      <c r="A66" s="40" t="s">
        <v>137</v>
      </c>
      <c r="B66" s="13" t="s">
        <v>71</v>
      </c>
      <c r="C66" s="27">
        <v>201</v>
      </c>
      <c r="D66" s="27">
        <v>210</v>
      </c>
      <c r="E66" s="27">
        <v>206</v>
      </c>
      <c r="F66" s="27">
        <v>206</v>
      </c>
      <c r="G66" s="27"/>
      <c r="H66" s="28">
        <f t="shared" si="0"/>
        <v>205.75</v>
      </c>
    </row>
    <row r="67" spans="1:8" x14ac:dyDescent="0.6">
      <c r="A67" s="40"/>
      <c r="B67" s="25" t="s">
        <v>57</v>
      </c>
      <c r="C67" s="27"/>
      <c r="D67" s="27"/>
      <c r="E67" s="27"/>
      <c r="F67" s="27"/>
      <c r="G67" s="27"/>
      <c r="H67" s="28"/>
    </row>
    <row r="68" spans="1:8" x14ac:dyDescent="0.6">
      <c r="A68" s="40" t="s">
        <v>138</v>
      </c>
      <c r="B68" s="18" t="s">
        <v>58</v>
      </c>
      <c r="C68" s="27">
        <f>C$4*C69</f>
        <v>6199.6803</v>
      </c>
      <c r="D68" s="27">
        <f>D$4*D69</f>
        <v>6280.9181999999992</v>
      </c>
      <c r="E68" s="27">
        <f>E$4*E69</f>
        <v>6520.1958000000004</v>
      </c>
      <c r="F68" s="27">
        <f>F$4*F69</f>
        <v>6628.9459999999999</v>
      </c>
      <c r="G68" s="27"/>
      <c r="H68" s="28">
        <f t="shared" si="0"/>
        <v>6407.4350750000003</v>
      </c>
    </row>
    <row r="69" spans="1:8" x14ac:dyDescent="0.6">
      <c r="A69" s="40" t="s">
        <v>139</v>
      </c>
      <c r="B69" s="13" t="s">
        <v>71</v>
      </c>
      <c r="C69" s="27">
        <v>159</v>
      </c>
      <c r="D69" s="27">
        <v>162</v>
      </c>
      <c r="E69" s="27">
        <v>171</v>
      </c>
      <c r="F69" s="27">
        <v>170</v>
      </c>
      <c r="G69" s="27"/>
      <c r="H69" s="28">
        <f t="shared" ref="H69:H88" si="1">AVERAGE(C69:G69)</f>
        <v>165.5</v>
      </c>
    </row>
    <row r="70" spans="1:8" x14ac:dyDescent="0.6">
      <c r="A70" s="40"/>
      <c r="B70" s="25" t="s">
        <v>59</v>
      </c>
      <c r="C70" s="27"/>
      <c r="D70" s="27"/>
      <c r="E70" s="27"/>
      <c r="F70" s="27"/>
      <c r="G70" s="27"/>
      <c r="H70" s="28"/>
    </row>
    <row r="71" spans="1:8" x14ac:dyDescent="0.6">
      <c r="A71" s="40" t="s">
        <v>140</v>
      </c>
      <c r="B71" s="18" t="s">
        <v>60</v>
      </c>
      <c r="C71" s="27">
        <f>C$4*C72</f>
        <v>8110.2736000000004</v>
      </c>
      <c r="D71" s="27">
        <f>D$4*D72</f>
        <v>8297.0154000000002</v>
      </c>
      <c r="E71" s="27">
        <f>E$4*E72</f>
        <v>8121.6474000000007</v>
      </c>
      <c r="F71" s="27">
        <f>F$4*F72</f>
        <v>8305.6794000000009</v>
      </c>
      <c r="G71" s="27"/>
      <c r="H71" s="28">
        <f t="shared" si="1"/>
        <v>8208.6539499999999</v>
      </c>
    </row>
    <row r="72" spans="1:8" x14ac:dyDescent="0.6">
      <c r="A72" s="40" t="s">
        <v>141</v>
      </c>
      <c r="B72" s="8" t="s">
        <v>71</v>
      </c>
      <c r="C72" s="27">
        <v>208</v>
      </c>
      <c r="D72" s="27">
        <v>214</v>
      </c>
      <c r="E72" s="27">
        <v>213</v>
      </c>
      <c r="F72" s="27">
        <v>213</v>
      </c>
      <c r="G72" s="27"/>
      <c r="H72" s="28">
        <f t="shared" si="1"/>
        <v>212</v>
      </c>
    </row>
    <row r="73" spans="1:8" x14ac:dyDescent="0.6">
      <c r="A73" s="40" t="s">
        <v>142</v>
      </c>
      <c r="B73" s="18" t="s">
        <v>61</v>
      </c>
      <c r="C73" s="27">
        <f>C$4*C74</f>
        <v>7954.3068000000003</v>
      </c>
      <c r="D73" s="27">
        <f>D$4*D74</f>
        <v>8141.9309999999996</v>
      </c>
      <c r="E73" s="27">
        <f>E$4*E74</f>
        <v>7969.128200000001</v>
      </c>
      <c r="F73" s="27">
        <f>F$4*F74</f>
        <v>8149.7042000000001</v>
      </c>
      <c r="G73" s="27"/>
      <c r="H73" s="28">
        <f t="shared" si="1"/>
        <v>8053.7675500000005</v>
      </c>
    </row>
    <row r="74" spans="1:8" x14ac:dyDescent="0.6">
      <c r="A74" s="40" t="s">
        <v>143</v>
      </c>
      <c r="B74" s="13" t="s">
        <v>71</v>
      </c>
      <c r="C74" s="27">
        <v>204</v>
      </c>
      <c r="D74" s="27">
        <v>210</v>
      </c>
      <c r="E74" s="27">
        <v>209</v>
      </c>
      <c r="F74" s="27">
        <v>209</v>
      </c>
      <c r="G74" s="27"/>
      <c r="H74" s="28">
        <f t="shared" si="1"/>
        <v>208</v>
      </c>
    </row>
    <row r="75" spans="1:8" x14ac:dyDescent="0.6">
      <c r="A75" s="40" t="s">
        <v>144</v>
      </c>
      <c r="B75" s="18" t="s">
        <v>62</v>
      </c>
      <c r="C75" s="27">
        <f>C$4*C76</f>
        <v>7798.34</v>
      </c>
      <c r="D75" s="27">
        <f>D$4*D76</f>
        <v>7986.8465999999989</v>
      </c>
      <c r="E75" s="27">
        <f>E$4*E76</f>
        <v>7816.6090000000004</v>
      </c>
      <c r="F75" s="27">
        <f>F$4*F76</f>
        <v>7993.7290000000003</v>
      </c>
      <c r="G75" s="27"/>
      <c r="H75" s="28">
        <f t="shared" si="1"/>
        <v>7898.8811499999993</v>
      </c>
    </row>
    <row r="76" spans="1:8" x14ac:dyDescent="0.6">
      <c r="A76" s="40" t="s">
        <v>145</v>
      </c>
      <c r="B76" s="13" t="s">
        <v>71</v>
      </c>
      <c r="C76" s="27">
        <v>200</v>
      </c>
      <c r="D76" s="27">
        <v>206</v>
      </c>
      <c r="E76" s="27">
        <v>205</v>
      </c>
      <c r="F76" s="27">
        <v>205</v>
      </c>
      <c r="G76" s="27"/>
      <c r="H76" s="28">
        <f t="shared" si="1"/>
        <v>204</v>
      </c>
    </row>
    <row r="77" spans="1:8" x14ac:dyDescent="0.6">
      <c r="A77" s="40" t="s">
        <v>146</v>
      </c>
      <c r="B77" s="18" t="s">
        <v>63</v>
      </c>
      <c r="C77" s="27">
        <f>C$4*C78</f>
        <v>7681.3649000000005</v>
      </c>
      <c r="D77" s="27">
        <f>D$4*D78</f>
        <v>7909.3043999999991</v>
      </c>
      <c r="E77" s="27">
        <f>E$4*E78</f>
        <v>7740.349400000001</v>
      </c>
      <c r="F77" s="27">
        <f>F$4*F78</f>
        <v>7876.7475999999997</v>
      </c>
      <c r="G77" s="27"/>
      <c r="H77" s="28">
        <f t="shared" si="1"/>
        <v>7801.9415749999998</v>
      </c>
    </row>
    <row r="78" spans="1:8" x14ac:dyDescent="0.6">
      <c r="A78" s="40" t="s">
        <v>147</v>
      </c>
      <c r="B78" s="13" t="s">
        <v>71</v>
      </c>
      <c r="C78" s="27">
        <v>197</v>
      </c>
      <c r="D78" s="27">
        <v>204</v>
      </c>
      <c r="E78" s="27">
        <v>203</v>
      </c>
      <c r="F78" s="27">
        <v>202</v>
      </c>
      <c r="G78" s="27"/>
      <c r="H78" s="28">
        <f t="shared" si="1"/>
        <v>201.5</v>
      </c>
    </row>
    <row r="79" spans="1:8" x14ac:dyDescent="0.6">
      <c r="A79" s="40" t="s">
        <v>148</v>
      </c>
      <c r="B79" s="18" t="s">
        <v>64</v>
      </c>
      <c r="C79" s="27">
        <f>C$4*C80</f>
        <v>7486.4063999999998</v>
      </c>
      <c r="D79" s="27">
        <f>D$4*D80</f>
        <v>7676.6777999999995</v>
      </c>
      <c r="E79" s="27">
        <f>E$4*E80</f>
        <v>11324.5506</v>
      </c>
      <c r="F79" s="27">
        <f>F$4*F80</f>
        <v>11581.158600000001</v>
      </c>
      <c r="G79" s="27"/>
      <c r="H79" s="28">
        <f t="shared" si="1"/>
        <v>9517.1983500000006</v>
      </c>
    </row>
    <row r="80" spans="1:8" x14ac:dyDescent="0.6">
      <c r="A80" s="40" t="s">
        <v>149</v>
      </c>
      <c r="B80" s="13" t="s">
        <v>71</v>
      </c>
      <c r="C80" s="27">
        <v>192</v>
      </c>
      <c r="D80" s="27">
        <v>198</v>
      </c>
      <c r="E80" s="27">
        <v>297</v>
      </c>
      <c r="F80" s="27">
        <v>297</v>
      </c>
      <c r="G80" s="27"/>
      <c r="H80" s="28">
        <f t="shared" si="1"/>
        <v>246</v>
      </c>
    </row>
    <row r="81" spans="1:8" x14ac:dyDescent="0.6">
      <c r="A81" s="40" t="s">
        <v>150</v>
      </c>
      <c r="B81" s="18" t="s">
        <v>65</v>
      </c>
      <c r="C81" s="27">
        <f>C$4*C82</f>
        <v>0</v>
      </c>
      <c r="D81" s="27">
        <f>D$4*D82</f>
        <v>0</v>
      </c>
      <c r="E81" s="27">
        <f>E$4*E82</f>
        <v>0</v>
      </c>
      <c r="F81" s="27">
        <f>F$4*F82</f>
        <v>0</v>
      </c>
      <c r="G81" s="27"/>
      <c r="H81" s="28">
        <f t="shared" si="1"/>
        <v>0</v>
      </c>
    </row>
    <row r="82" spans="1:8" x14ac:dyDescent="0.6">
      <c r="A82" s="40" t="s">
        <v>151</v>
      </c>
      <c r="B82" s="13" t="s">
        <v>71</v>
      </c>
      <c r="C82" s="27">
        <v>0</v>
      </c>
      <c r="D82" s="27">
        <v>0</v>
      </c>
      <c r="E82" s="27">
        <v>0</v>
      </c>
      <c r="F82" s="27">
        <v>0</v>
      </c>
      <c r="G82" s="27"/>
      <c r="H82" s="28">
        <f t="shared" si="1"/>
        <v>0</v>
      </c>
    </row>
    <row r="83" spans="1:8" x14ac:dyDescent="0.6">
      <c r="A83" s="40"/>
      <c r="B83" s="25" t="s">
        <v>66</v>
      </c>
      <c r="C83" s="27"/>
      <c r="D83" s="27"/>
      <c r="E83" s="27"/>
      <c r="F83" s="27"/>
      <c r="G83" s="27"/>
      <c r="H83" s="28"/>
    </row>
    <row r="84" spans="1:8" x14ac:dyDescent="0.6">
      <c r="A84" s="40" t="s">
        <v>152</v>
      </c>
      <c r="B84" s="18" t="s">
        <v>67</v>
      </c>
      <c r="C84" s="32">
        <f>C$4*C85</f>
        <v>6550.6055999999999</v>
      </c>
      <c r="D84" s="32">
        <f>D$4*D85</f>
        <v>6629.8580999999995</v>
      </c>
      <c r="E84" s="32">
        <f>E$4*E85</f>
        <v>6520.1958000000004</v>
      </c>
      <c r="F84" s="32">
        <f>F$4*F85</f>
        <v>6628.9459999999999</v>
      </c>
      <c r="G84" s="32"/>
      <c r="H84" s="28">
        <f t="shared" si="1"/>
        <v>6582.4013750000004</v>
      </c>
    </row>
    <row r="85" spans="1:8" x14ac:dyDescent="0.6">
      <c r="A85" s="40" t="s">
        <v>153</v>
      </c>
      <c r="B85" s="13" t="s">
        <v>71</v>
      </c>
      <c r="C85" s="31">
        <v>168</v>
      </c>
      <c r="D85" s="32">
        <v>171</v>
      </c>
      <c r="E85" s="31">
        <v>171</v>
      </c>
      <c r="F85" s="32">
        <v>170</v>
      </c>
      <c r="G85" s="31"/>
      <c r="H85" s="28">
        <f t="shared" si="1"/>
        <v>170</v>
      </c>
    </row>
    <row r="86" spans="1:8" x14ac:dyDescent="0.6">
      <c r="B86" s="25" t="s">
        <v>68</v>
      </c>
      <c r="C86" s="34"/>
      <c r="D86" s="35"/>
      <c r="E86" s="34"/>
      <c r="F86" s="35"/>
      <c r="G86" s="34"/>
      <c r="H86" s="36"/>
    </row>
    <row r="87" spans="1:8" x14ac:dyDescent="0.6">
      <c r="B87" s="18" t="s">
        <v>68</v>
      </c>
      <c r="C87" s="27">
        <f>C$4*C88</f>
        <v>4873.9625000000005</v>
      </c>
      <c r="D87" s="27">
        <f>D$4*D88</f>
        <v>4962.7007999999996</v>
      </c>
      <c r="E87" s="27">
        <f>E$4*E88</f>
        <v>4880.6144000000004</v>
      </c>
      <c r="F87" s="27">
        <f>F$4*F88</f>
        <v>4952.2125999999998</v>
      </c>
      <c r="G87" s="27"/>
      <c r="H87" s="28">
        <f t="shared" si="1"/>
        <v>4917.3725750000003</v>
      </c>
    </row>
    <row r="88" spans="1:8" x14ac:dyDescent="0.6">
      <c r="B88" s="13" t="s">
        <v>71</v>
      </c>
      <c r="C88" s="31">
        <v>125</v>
      </c>
      <c r="D88" s="32">
        <v>128</v>
      </c>
      <c r="E88" s="31">
        <v>128</v>
      </c>
      <c r="F88" s="32">
        <v>127</v>
      </c>
      <c r="G88" s="31"/>
      <c r="H88" s="28">
        <f t="shared" si="1"/>
        <v>127</v>
      </c>
    </row>
    <row r="89" spans="1:8" x14ac:dyDescent="0.6">
      <c r="B89" s="13"/>
      <c r="C89" s="31"/>
      <c r="D89" s="32"/>
      <c r="E89" s="31"/>
      <c r="F89" s="32"/>
      <c r="G89" s="31"/>
      <c r="H89" s="32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9"/>
  <sheetViews>
    <sheetView workbookViewId="0">
      <selection activeCell="B13" sqref="B13"/>
    </sheetView>
  </sheetViews>
  <sheetFormatPr defaultRowHeight="21" x14ac:dyDescent="0.6"/>
  <cols>
    <col min="1" max="1" width="15.875" customWidth="1"/>
    <col min="2" max="2" width="23" customWidth="1"/>
    <col min="8" max="8" width="9.375" customWidth="1"/>
  </cols>
  <sheetData>
    <row r="1" spans="1:13" ht="28.8" x14ac:dyDescent="0.75">
      <c r="B1" s="1" t="s">
        <v>78</v>
      </c>
      <c r="C1" s="24"/>
      <c r="D1" s="24"/>
      <c r="E1" s="24"/>
      <c r="F1" s="24"/>
      <c r="G1" s="24"/>
      <c r="H1" s="24"/>
    </row>
    <row r="2" spans="1:13" x14ac:dyDescent="0.6">
      <c r="B2" s="15" t="s">
        <v>69</v>
      </c>
      <c r="C2" s="16"/>
      <c r="D2" s="16"/>
      <c r="E2" s="16"/>
      <c r="F2" s="16"/>
      <c r="G2" s="16"/>
      <c r="H2" s="17"/>
    </row>
    <row r="3" spans="1:13" x14ac:dyDescent="0.6">
      <c r="B3" s="18" t="s">
        <v>4</v>
      </c>
      <c r="C3" s="19">
        <v>1</v>
      </c>
      <c r="D3" s="19">
        <v>2</v>
      </c>
      <c r="E3" s="19">
        <v>3</v>
      </c>
      <c r="F3" s="19">
        <v>4</v>
      </c>
      <c r="G3" s="19">
        <v>5</v>
      </c>
      <c r="H3" s="19" t="s">
        <v>70</v>
      </c>
      <c r="I3" s="14"/>
      <c r="J3" s="14"/>
      <c r="K3" s="14"/>
      <c r="L3" s="14"/>
      <c r="M3" s="14"/>
    </row>
    <row r="4" spans="1:13" x14ac:dyDescent="0.6">
      <c r="B4" s="18" t="s">
        <v>18</v>
      </c>
      <c r="C4" s="20">
        <v>38.972299999999997</v>
      </c>
      <c r="D4" s="20">
        <v>38.7956</v>
      </c>
      <c r="E4" s="20">
        <v>38.804400000000001</v>
      </c>
      <c r="F4" s="20">
        <v>39.048400000000001</v>
      </c>
      <c r="G4" s="20"/>
      <c r="H4" s="20">
        <f>AVERAGE(C4:F4)</f>
        <v>38.905175</v>
      </c>
      <c r="I4" s="14"/>
      <c r="J4" s="14"/>
      <c r="K4" s="14"/>
      <c r="L4" s="14"/>
      <c r="M4" s="14"/>
    </row>
    <row r="5" spans="1:13" x14ac:dyDescent="0.6">
      <c r="B5" s="21" t="s">
        <v>19</v>
      </c>
      <c r="C5" s="34"/>
      <c r="D5" s="35"/>
      <c r="E5" s="34"/>
      <c r="F5" s="35"/>
      <c r="G5" s="34"/>
      <c r="H5" s="36"/>
    </row>
    <row r="6" spans="1:13" x14ac:dyDescent="0.6">
      <c r="A6" s="40" t="s">
        <v>90</v>
      </c>
      <c r="B6" s="8" t="s">
        <v>20</v>
      </c>
      <c r="C6" s="27">
        <f>C$4*C7</f>
        <v>21668.5988</v>
      </c>
      <c r="D6" s="27">
        <f>D$4*D7</f>
        <v>22035.900799999999</v>
      </c>
      <c r="E6" s="27">
        <f>E$4*E7</f>
        <v>22002.094799999999</v>
      </c>
      <c r="F6" s="27">
        <f>F$4*F7</f>
        <v>22062.346000000001</v>
      </c>
      <c r="G6" s="27"/>
      <c r="H6" s="28">
        <f>AVERAGE(C6:F6)</f>
        <v>21942.235100000002</v>
      </c>
    </row>
    <row r="7" spans="1:13" x14ac:dyDescent="0.6">
      <c r="A7" s="40" t="s">
        <v>91</v>
      </c>
      <c r="B7" s="13" t="s">
        <v>71</v>
      </c>
      <c r="C7" s="31">
        <v>556</v>
      </c>
      <c r="D7" s="32">
        <v>568</v>
      </c>
      <c r="E7" s="31">
        <v>567</v>
      </c>
      <c r="F7" s="32">
        <v>565</v>
      </c>
      <c r="G7" s="31"/>
      <c r="H7" s="33">
        <f>AVERAGE(C7:F7)</f>
        <v>564</v>
      </c>
    </row>
    <row r="8" spans="1:13" x14ac:dyDescent="0.6">
      <c r="A8" s="40" t="s">
        <v>92</v>
      </c>
      <c r="B8" s="22" t="s">
        <v>22</v>
      </c>
      <c r="C8" s="27">
        <f>C$4*C9</f>
        <v>0</v>
      </c>
      <c r="D8" s="27">
        <f>D$4*D9</f>
        <v>0</v>
      </c>
      <c r="E8" s="27">
        <f>E$4*E9</f>
        <v>0</v>
      </c>
      <c r="F8" s="27">
        <f>F$4*F9</f>
        <v>0</v>
      </c>
      <c r="G8" s="27"/>
      <c r="H8" s="28">
        <f t="shared" ref="H8:H20" si="0">AVERAGE(C8:F8)</f>
        <v>0</v>
      </c>
    </row>
    <row r="9" spans="1:13" x14ac:dyDescent="0.6">
      <c r="A9" s="40" t="s">
        <v>93</v>
      </c>
      <c r="B9" s="13" t="s">
        <v>71</v>
      </c>
      <c r="C9" s="31"/>
      <c r="D9" s="32"/>
      <c r="E9" s="31"/>
      <c r="F9" s="32"/>
      <c r="G9" s="31"/>
      <c r="H9" s="33"/>
    </row>
    <row r="10" spans="1:13" x14ac:dyDescent="0.6">
      <c r="A10" s="40" t="s">
        <v>94</v>
      </c>
      <c r="B10" s="22" t="s">
        <v>24</v>
      </c>
      <c r="C10" s="27">
        <f>C$4*C11</f>
        <v>21551.6819</v>
      </c>
      <c r="D10" s="27">
        <f>D$4*D11</f>
        <v>21531.558000000001</v>
      </c>
      <c r="E10" s="27">
        <f>E$4*E11</f>
        <v>21497.637600000002</v>
      </c>
      <c r="F10" s="27">
        <f>F$4*F11</f>
        <v>21554.716800000002</v>
      </c>
      <c r="G10" s="27"/>
      <c r="H10" s="28">
        <f t="shared" si="0"/>
        <v>21533.898574999999</v>
      </c>
    </row>
    <row r="11" spans="1:13" x14ac:dyDescent="0.6">
      <c r="A11" s="40" t="s">
        <v>95</v>
      </c>
      <c r="B11" s="13" t="s">
        <v>71</v>
      </c>
      <c r="C11" s="31">
        <v>553</v>
      </c>
      <c r="D11" s="32">
        <v>555</v>
      </c>
      <c r="E11" s="31">
        <v>554</v>
      </c>
      <c r="F11" s="32">
        <v>552</v>
      </c>
      <c r="G11" s="31"/>
      <c r="H11" s="33">
        <f t="shared" si="0"/>
        <v>553.5</v>
      </c>
    </row>
    <row r="12" spans="1:13" x14ac:dyDescent="0.6">
      <c r="A12" s="40" t="s">
        <v>96</v>
      </c>
      <c r="B12" s="22" t="s">
        <v>25</v>
      </c>
      <c r="C12" s="27">
        <f>C$4*C13</f>
        <v>0</v>
      </c>
      <c r="D12" s="27">
        <f>D$4*D13</f>
        <v>0</v>
      </c>
      <c r="E12" s="27">
        <f>E$4*E13</f>
        <v>0</v>
      </c>
      <c r="F12" s="27">
        <f>F$4*F13</f>
        <v>0</v>
      </c>
      <c r="G12" s="27"/>
      <c r="H12" s="28">
        <f t="shared" si="0"/>
        <v>0</v>
      </c>
    </row>
    <row r="13" spans="1:13" x14ac:dyDescent="0.6">
      <c r="A13" s="40" t="s">
        <v>97</v>
      </c>
      <c r="B13" s="13" t="s">
        <v>71</v>
      </c>
      <c r="C13" s="31"/>
      <c r="D13" s="32"/>
      <c r="E13" s="31"/>
      <c r="F13" s="32"/>
      <c r="G13" s="31"/>
      <c r="H13" s="33"/>
    </row>
    <row r="14" spans="1:13" x14ac:dyDescent="0.6">
      <c r="A14" s="40" t="s">
        <v>98</v>
      </c>
      <c r="B14" s="8" t="s">
        <v>26</v>
      </c>
      <c r="C14" s="27">
        <f>C$4*C15</f>
        <v>9976.9087999999992</v>
      </c>
      <c r="D14" s="27">
        <f>D$4*D15</f>
        <v>9970.4691999999995</v>
      </c>
      <c r="E14" s="27">
        <f>E$4*E15</f>
        <v>9933.9264000000003</v>
      </c>
      <c r="F14" s="27">
        <f>F$4*F15</f>
        <v>9957.3420000000006</v>
      </c>
      <c r="G14" s="27"/>
      <c r="H14" s="28">
        <f t="shared" si="0"/>
        <v>9959.6615999999995</v>
      </c>
    </row>
    <row r="15" spans="1:13" x14ac:dyDescent="0.6">
      <c r="A15" s="40" t="s">
        <v>99</v>
      </c>
      <c r="B15" s="8" t="s">
        <v>71</v>
      </c>
      <c r="C15" s="27">
        <v>256</v>
      </c>
      <c r="D15" s="27">
        <v>257</v>
      </c>
      <c r="E15" s="27">
        <v>256</v>
      </c>
      <c r="F15" s="27">
        <v>255</v>
      </c>
      <c r="G15" s="27"/>
      <c r="H15" s="28">
        <f t="shared" si="0"/>
        <v>256</v>
      </c>
    </row>
    <row r="16" spans="1:13" x14ac:dyDescent="0.6">
      <c r="A16" s="40" t="s">
        <v>100</v>
      </c>
      <c r="B16" s="22" t="s">
        <v>27</v>
      </c>
      <c r="C16" s="27">
        <f>C$4*C17</f>
        <v>8495.9614000000001</v>
      </c>
      <c r="D16" s="27">
        <f>D$4*D17</f>
        <v>8573.8276000000005</v>
      </c>
      <c r="E16" s="27">
        <f>E$4*E17</f>
        <v>8653.3811999999998</v>
      </c>
      <c r="F16" s="27">
        <f>F$4*F17</f>
        <v>8668.7448000000004</v>
      </c>
      <c r="G16" s="27"/>
      <c r="H16" s="28">
        <f t="shared" si="0"/>
        <v>8597.9787500000002</v>
      </c>
    </row>
    <row r="17" spans="1:8" x14ac:dyDescent="0.6">
      <c r="A17" s="40" t="s">
        <v>101</v>
      </c>
      <c r="B17" s="13" t="s">
        <v>71</v>
      </c>
      <c r="C17" s="31">
        <v>218</v>
      </c>
      <c r="D17" s="32">
        <v>221</v>
      </c>
      <c r="E17" s="31">
        <v>223</v>
      </c>
      <c r="F17" s="32">
        <v>222</v>
      </c>
      <c r="G17" s="31"/>
      <c r="H17" s="33">
        <f t="shared" si="0"/>
        <v>221</v>
      </c>
    </row>
    <row r="18" spans="1:8" x14ac:dyDescent="0.6">
      <c r="A18" s="40" t="s">
        <v>102</v>
      </c>
      <c r="B18" s="8" t="s">
        <v>28</v>
      </c>
      <c r="C18" s="27">
        <f>C$4*C19</f>
        <v>0</v>
      </c>
      <c r="D18" s="27">
        <f>D$4*D19</f>
        <v>0</v>
      </c>
      <c r="E18" s="27">
        <f>E$4*E19</f>
        <v>0</v>
      </c>
      <c r="F18" s="27">
        <f>F$4*F19</f>
        <v>0</v>
      </c>
      <c r="G18" s="27"/>
      <c r="H18" s="28">
        <f t="shared" si="0"/>
        <v>0</v>
      </c>
    </row>
    <row r="19" spans="1:8" x14ac:dyDescent="0.6">
      <c r="A19" s="40" t="s">
        <v>103</v>
      </c>
      <c r="B19" s="8" t="s">
        <v>71</v>
      </c>
      <c r="C19" s="37"/>
      <c r="D19" s="38"/>
      <c r="E19" s="37"/>
      <c r="F19" s="38"/>
      <c r="G19" s="37"/>
      <c r="H19" s="33"/>
    </row>
    <row r="20" spans="1:8" x14ac:dyDescent="0.6">
      <c r="A20" s="40" t="s">
        <v>104</v>
      </c>
      <c r="B20" s="22" t="s">
        <v>29</v>
      </c>
      <c r="C20" s="27">
        <f>C$4*C21</f>
        <v>0</v>
      </c>
      <c r="D20" s="27">
        <f>D$4*D21</f>
        <v>0</v>
      </c>
      <c r="E20" s="27">
        <f>E$4*E21</f>
        <v>0</v>
      </c>
      <c r="F20" s="27">
        <f>F$4*F21</f>
        <v>0</v>
      </c>
      <c r="G20" s="27"/>
      <c r="H20" s="28">
        <f t="shared" si="0"/>
        <v>0</v>
      </c>
    </row>
    <row r="21" spans="1:8" x14ac:dyDescent="0.6">
      <c r="A21" s="40" t="s">
        <v>105</v>
      </c>
      <c r="B21" s="13" t="s">
        <v>71</v>
      </c>
      <c r="C21" s="31"/>
      <c r="D21" s="32"/>
      <c r="E21" s="31"/>
      <c r="F21" s="32"/>
      <c r="G21" s="31"/>
      <c r="H21" s="33"/>
    </row>
    <row r="22" spans="1:8" x14ac:dyDescent="0.6">
      <c r="A22" s="40" t="s">
        <v>106</v>
      </c>
      <c r="B22" s="8" t="s">
        <v>30</v>
      </c>
      <c r="C22" s="27">
        <f>C$4*C23</f>
        <v>8301.0998999999993</v>
      </c>
      <c r="D22" s="27">
        <f>D$4*D23</f>
        <v>8379.8495999999996</v>
      </c>
      <c r="E22" s="27">
        <f>E$4*E23</f>
        <v>8459.3592000000008</v>
      </c>
      <c r="F22" s="27">
        <f>F$4*F23</f>
        <v>8473.5028000000002</v>
      </c>
      <c r="G22" s="27"/>
      <c r="H22" s="28">
        <f t="shared" ref="H22:H35" si="1">AVERAGE(C22:F22)</f>
        <v>8403.4528750000009</v>
      </c>
    </row>
    <row r="23" spans="1:8" x14ac:dyDescent="0.6">
      <c r="A23" s="40" t="s">
        <v>107</v>
      </c>
      <c r="B23" s="8" t="s">
        <v>71</v>
      </c>
      <c r="C23" s="37">
        <v>213</v>
      </c>
      <c r="D23" s="38">
        <v>216</v>
      </c>
      <c r="E23" s="37">
        <v>218</v>
      </c>
      <c r="F23" s="38">
        <v>217</v>
      </c>
      <c r="G23" s="37"/>
      <c r="H23" s="33">
        <f t="shared" si="1"/>
        <v>216</v>
      </c>
    </row>
    <row r="24" spans="1:8" x14ac:dyDescent="0.6">
      <c r="A24" s="40" t="s">
        <v>108</v>
      </c>
      <c r="B24" s="22" t="s">
        <v>31</v>
      </c>
      <c r="C24" s="27">
        <f>C$4*C25</f>
        <v>8184.1829999999991</v>
      </c>
      <c r="D24" s="27">
        <f>D$4*D25</f>
        <v>8263.4627999999993</v>
      </c>
      <c r="E24" s="27">
        <f>E$4*E25</f>
        <v>8342.9459999999999</v>
      </c>
      <c r="F24" s="27">
        <f>F$4*F25</f>
        <v>8395.4060000000009</v>
      </c>
      <c r="G24" s="27"/>
      <c r="H24" s="28">
        <f t="shared" si="1"/>
        <v>8296.4994499999993</v>
      </c>
    </row>
    <row r="25" spans="1:8" x14ac:dyDescent="0.6">
      <c r="A25" s="40" t="s">
        <v>109</v>
      </c>
      <c r="B25" s="13" t="s">
        <v>71</v>
      </c>
      <c r="C25" s="31">
        <v>210</v>
      </c>
      <c r="D25" s="32">
        <v>213</v>
      </c>
      <c r="E25" s="31">
        <v>215</v>
      </c>
      <c r="F25" s="32">
        <v>215</v>
      </c>
      <c r="G25" s="31"/>
      <c r="H25" s="33">
        <f t="shared" si="1"/>
        <v>213.25</v>
      </c>
    </row>
    <row r="26" spans="1:8" x14ac:dyDescent="0.6">
      <c r="A26" s="40" t="s">
        <v>110</v>
      </c>
      <c r="B26" s="8" t="s">
        <v>32</v>
      </c>
      <c r="C26" s="27">
        <f>C$4*C27</f>
        <v>8028.2937999999995</v>
      </c>
      <c r="D26" s="27">
        <f>D$4*D27</f>
        <v>8108.2803999999996</v>
      </c>
      <c r="E26" s="27">
        <f>E$4*E27</f>
        <v>8187.7284</v>
      </c>
      <c r="F26" s="27">
        <f>F$4*F27</f>
        <v>8200.1640000000007</v>
      </c>
      <c r="G26" s="27"/>
      <c r="H26" s="28">
        <f t="shared" si="1"/>
        <v>8131.1166499999999</v>
      </c>
    </row>
    <row r="27" spans="1:8" x14ac:dyDescent="0.6">
      <c r="A27" s="40" t="s">
        <v>111</v>
      </c>
      <c r="B27" s="8" t="s">
        <v>71</v>
      </c>
      <c r="C27" s="37">
        <v>206</v>
      </c>
      <c r="D27" s="38">
        <v>209</v>
      </c>
      <c r="E27" s="37">
        <v>211</v>
      </c>
      <c r="F27" s="38">
        <v>210</v>
      </c>
      <c r="G27" s="37"/>
      <c r="H27" s="33">
        <f t="shared" si="1"/>
        <v>209</v>
      </c>
    </row>
    <row r="28" spans="1:8" x14ac:dyDescent="0.6">
      <c r="A28" s="40" t="s">
        <v>112</v>
      </c>
      <c r="B28" s="22" t="s">
        <v>33</v>
      </c>
      <c r="C28" s="27">
        <f>C$4*C29</f>
        <v>0</v>
      </c>
      <c r="D28" s="27">
        <f>D$4*D29</f>
        <v>0</v>
      </c>
      <c r="E28" s="27">
        <f>E$4*E29</f>
        <v>0</v>
      </c>
      <c r="F28" s="27">
        <f>F$4*F29</f>
        <v>0</v>
      </c>
      <c r="G28" s="27"/>
      <c r="H28" s="28">
        <f t="shared" si="1"/>
        <v>0</v>
      </c>
    </row>
    <row r="29" spans="1:8" x14ac:dyDescent="0.6">
      <c r="A29" s="40" t="s">
        <v>113</v>
      </c>
      <c r="B29" s="13" t="s">
        <v>71</v>
      </c>
      <c r="C29" s="27">
        <v>0</v>
      </c>
      <c r="D29" s="27">
        <v>0</v>
      </c>
      <c r="E29" s="27">
        <v>0</v>
      </c>
      <c r="F29" s="27">
        <v>0</v>
      </c>
      <c r="G29" s="27"/>
      <c r="H29" s="28">
        <f t="shared" si="1"/>
        <v>0</v>
      </c>
    </row>
    <row r="30" spans="1:8" x14ac:dyDescent="0.6">
      <c r="A30" s="40" t="s">
        <v>114</v>
      </c>
      <c r="B30" s="8" t="s">
        <v>34</v>
      </c>
      <c r="C30" s="27">
        <f>C$4*C31</f>
        <v>7716.5153999999993</v>
      </c>
      <c r="D30" s="27">
        <f>D$4*D31</f>
        <v>7797.9156000000003</v>
      </c>
      <c r="E30" s="27">
        <f>E$4*E31</f>
        <v>7838.4888000000001</v>
      </c>
      <c r="F30" s="27">
        <f>F$4*F31</f>
        <v>7848.7284</v>
      </c>
      <c r="G30" s="27"/>
      <c r="H30" s="28">
        <f t="shared" si="1"/>
        <v>7800.4120499999999</v>
      </c>
    </row>
    <row r="31" spans="1:8" x14ac:dyDescent="0.6">
      <c r="A31" s="40" t="s">
        <v>115</v>
      </c>
      <c r="B31" s="8" t="s">
        <v>71</v>
      </c>
      <c r="C31" s="27">
        <v>198</v>
      </c>
      <c r="D31" s="27">
        <v>201</v>
      </c>
      <c r="E31" s="27">
        <v>202</v>
      </c>
      <c r="F31" s="27">
        <v>201</v>
      </c>
      <c r="G31" s="27"/>
      <c r="H31" s="28">
        <f t="shared" si="1"/>
        <v>200.5</v>
      </c>
    </row>
    <row r="32" spans="1:8" x14ac:dyDescent="0.6">
      <c r="A32" s="40" t="s">
        <v>116</v>
      </c>
      <c r="B32" s="22" t="s">
        <v>35</v>
      </c>
      <c r="C32" s="27">
        <f>C$4*C33</f>
        <v>7599.5984999999991</v>
      </c>
      <c r="D32" s="27">
        <f>D$4*D33</f>
        <v>7642.7331999999997</v>
      </c>
      <c r="E32" s="27">
        <f>E$4*E33</f>
        <v>7644.4668000000001</v>
      </c>
      <c r="F32" s="27">
        <f>F$4*F33</f>
        <v>7692.5348000000004</v>
      </c>
      <c r="G32" s="27"/>
      <c r="H32" s="28">
        <f t="shared" si="1"/>
        <v>7644.8333249999996</v>
      </c>
    </row>
    <row r="33" spans="1:8" x14ac:dyDescent="0.6">
      <c r="A33" s="40" t="s">
        <v>117</v>
      </c>
      <c r="B33" s="13" t="s">
        <v>71</v>
      </c>
      <c r="C33" s="27">
        <v>195</v>
      </c>
      <c r="D33" s="27">
        <v>197</v>
      </c>
      <c r="E33" s="27">
        <v>197</v>
      </c>
      <c r="F33" s="27">
        <v>197</v>
      </c>
      <c r="G33" s="27"/>
      <c r="H33" s="28">
        <f t="shared" si="1"/>
        <v>196.5</v>
      </c>
    </row>
    <row r="34" spans="1:8" x14ac:dyDescent="0.6">
      <c r="A34" s="40" t="s">
        <v>118</v>
      </c>
      <c r="B34" s="8" t="s">
        <v>36</v>
      </c>
      <c r="C34" s="27">
        <f>C$4*C35</f>
        <v>7560.6261999999997</v>
      </c>
      <c r="D34" s="27">
        <f>D$4*D35</f>
        <v>7565.1419999999998</v>
      </c>
      <c r="E34" s="27">
        <f>E$4*E35</f>
        <v>7605.6624000000002</v>
      </c>
      <c r="F34" s="27">
        <f>F$4*F35</f>
        <v>7614.4380000000001</v>
      </c>
      <c r="G34" s="27"/>
      <c r="H34" s="28">
        <f t="shared" si="1"/>
        <v>7586.4671500000004</v>
      </c>
    </row>
    <row r="35" spans="1:8" x14ac:dyDescent="0.6">
      <c r="A35" s="40" t="s">
        <v>119</v>
      </c>
      <c r="B35" s="8" t="s">
        <v>71</v>
      </c>
      <c r="C35" s="27">
        <v>194</v>
      </c>
      <c r="D35" s="27">
        <v>195</v>
      </c>
      <c r="E35" s="27">
        <v>196</v>
      </c>
      <c r="F35" s="27">
        <v>195</v>
      </c>
      <c r="G35" s="27"/>
      <c r="H35" s="28">
        <f t="shared" si="1"/>
        <v>195</v>
      </c>
    </row>
    <row r="36" spans="1:8" x14ac:dyDescent="0.6">
      <c r="A36" s="40"/>
      <c r="B36" s="21" t="s">
        <v>37</v>
      </c>
      <c r="C36" s="34"/>
      <c r="D36" s="35"/>
      <c r="E36" s="34"/>
      <c r="F36" s="35"/>
      <c r="G36" s="34"/>
      <c r="H36" s="36"/>
    </row>
    <row r="37" spans="1:8" x14ac:dyDescent="0.6">
      <c r="A37" s="40" t="s">
        <v>154</v>
      </c>
      <c r="B37" s="8" t="s">
        <v>43</v>
      </c>
      <c r="C37" s="27">
        <f>C$4*C38</f>
        <v>14926.390899999999</v>
      </c>
      <c r="D37" s="27">
        <f>D$4*D38</f>
        <v>14897.510399999999</v>
      </c>
      <c r="E37" s="27">
        <f>E$4*E38</f>
        <v>14862.0852</v>
      </c>
      <c r="F37" s="27">
        <f>F$4*F38</f>
        <v>14916.488800000001</v>
      </c>
      <c r="G37" s="27"/>
      <c r="H37" s="28">
        <f t="shared" ref="H37:H84" si="2">AVERAGE(C37:F37)</f>
        <v>14900.618825</v>
      </c>
    </row>
    <row r="38" spans="1:8" x14ac:dyDescent="0.6">
      <c r="A38" s="40" t="s">
        <v>155</v>
      </c>
      <c r="B38" s="13" t="s">
        <v>71</v>
      </c>
      <c r="C38" s="27">
        <v>383</v>
      </c>
      <c r="D38" s="27">
        <v>384</v>
      </c>
      <c r="E38" s="27">
        <v>383</v>
      </c>
      <c r="F38" s="27">
        <v>382</v>
      </c>
      <c r="G38" s="27"/>
      <c r="H38" s="28">
        <f t="shared" si="2"/>
        <v>383</v>
      </c>
    </row>
    <row r="39" spans="1:8" x14ac:dyDescent="0.6">
      <c r="A39" s="40" t="s">
        <v>156</v>
      </c>
      <c r="B39" s="22" t="s">
        <v>41</v>
      </c>
      <c r="C39" s="27">
        <f>C$4*C40</f>
        <v>10132.797999999999</v>
      </c>
      <c r="D39" s="27">
        <f>D$4*D40</f>
        <v>10125.651599999999</v>
      </c>
      <c r="E39" s="27">
        <f>E$4*E40</f>
        <v>10089.144</v>
      </c>
      <c r="F39" s="27">
        <f>F$4*F40</f>
        <v>10230.6808</v>
      </c>
      <c r="G39" s="27"/>
      <c r="H39" s="28">
        <f t="shared" si="2"/>
        <v>10144.568600000001</v>
      </c>
    </row>
    <row r="40" spans="1:8" x14ac:dyDescent="0.6">
      <c r="A40" s="40" t="s">
        <v>157</v>
      </c>
      <c r="B40" s="13" t="s">
        <v>71</v>
      </c>
      <c r="C40" s="27">
        <v>260</v>
      </c>
      <c r="D40" s="27">
        <v>261</v>
      </c>
      <c r="E40" s="27">
        <v>260</v>
      </c>
      <c r="F40" s="27">
        <v>262</v>
      </c>
      <c r="G40" s="27"/>
      <c r="H40" s="28">
        <f t="shared" si="2"/>
        <v>260.75</v>
      </c>
    </row>
    <row r="41" spans="1:8" x14ac:dyDescent="0.6">
      <c r="A41" s="40"/>
      <c r="B41" s="21" t="s">
        <v>42</v>
      </c>
      <c r="C41" s="34"/>
      <c r="D41" s="35"/>
      <c r="E41" s="34"/>
      <c r="F41" s="35"/>
      <c r="G41" s="34"/>
      <c r="H41" s="28"/>
    </row>
    <row r="42" spans="1:8" x14ac:dyDescent="0.6">
      <c r="A42" s="40" t="s">
        <v>120</v>
      </c>
      <c r="B42" s="8" t="s">
        <v>43</v>
      </c>
      <c r="C42" s="27">
        <f>C$4*C43</f>
        <v>7326.7923999999994</v>
      </c>
      <c r="D42" s="27">
        <f>D$4*D43</f>
        <v>7332.3684000000003</v>
      </c>
      <c r="E42" s="27">
        <f>E$4*E43</f>
        <v>7411.6404000000002</v>
      </c>
      <c r="F42" s="27">
        <f>F$4*F43</f>
        <v>7419.1959999999999</v>
      </c>
      <c r="G42" s="32"/>
      <c r="H42" s="28">
        <f t="shared" si="2"/>
        <v>7372.4993000000004</v>
      </c>
    </row>
    <row r="43" spans="1:8" x14ac:dyDescent="0.6">
      <c r="A43" s="40" t="s">
        <v>121</v>
      </c>
      <c r="B43" s="13" t="s">
        <v>71</v>
      </c>
      <c r="C43" s="27">
        <v>188</v>
      </c>
      <c r="D43" s="27">
        <v>189</v>
      </c>
      <c r="E43" s="27">
        <v>191</v>
      </c>
      <c r="F43" s="27">
        <v>190</v>
      </c>
      <c r="G43" s="27"/>
      <c r="H43" s="28">
        <f t="shared" si="2"/>
        <v>189.5</v>
      </c>
    </row>
    <row r="44" spans="1:8" x14ac:dyDescent="0.6">
      <c r="A44" s="40" t="s">
        <v>122</v>
      </c>
      <c r="B44" s="22" t="s">
        <v>44</v>
      </c>
      <c r="C44" s="27">
        <f>C$4*C45</f>
        <v>7131.9308999999994</v>
      </c>
      <c r="D44" s="27">
        <f>D$4*D45</f>
        <v>7138.3904000000002</v>
      </c>
      <c r="E44" s="27">
        <f>E$4*E45</f>
        <v>7101.2052000000003</v>
      </c>
      <c r="F44" s="27">
        <f>F$4*F45</f>
        <v>7145.8572000000004</v>
      </c>
      <c r="G44" s="27"/>
      <c r="H44" s="28">
        <f t="shared" si="2"/>
        <v>7129.3459249999996</v>
      </c>
    </row>
    <row r="45" spans="1:8" x14ac:dyDescent="0.6">
      <c r="A45" s="40" t="s">
        <v>123</v>
      </c>
      <c r="B45" s="13" t="s">
        <v>71</v>
      </c>
      <c r="C45" s="27">
        <v>183</v>
      </c>
      <c r="D45" s="27">
        <v>184</v>
      </c>
      <c r="E45" s="27">
        <v>183</v>
      </c>
      <c r="F45" s="27">
        <v>183</v>
      </c>
      <c r="G45" s="27"/>
      <c r="H45" s="28">
        <f t="shared" si="2"/>
        <v>183.25</v>
      </c>
    </row>
    <row r="46" spans="1:8" x14ac:dyDescent="0.6">
      <c r="A46" s="40" t="s">
        <v>124</v>
      </c>
      <c r="B46" s="8" t="s">
        <v>45</v>
      </c>
      <c r="C46" s="27">
        <f>C$4*C47</f>
        <v>7053.9862999999996</v>
      </c>
      <c r="D46" s="27">
        <f>D$4*D47</f>
        <v>7022.0036</v>
      </c>
      <c r="E46" s="27">
        <f>E$4*E47</f>
        <v>7023.5964000000004</v>
      </c>
      <c r="F46" s="27">
        <f>F$4*F47</f>
        <v>7028.7120000000004</v>
      </c>
      <c r="G46" s="27"/>
      <c r="H46" s="28">
        <f t="shared" si="2"/>
        <v>7032.0745750000006</v>
      </c>
    </row>
    <row r="47" spans="1:8" x14ac:dyDescent="0.6">
      <c r="A47" s="40" t="s">
        <v>125</v>
      </c>
      <c r="B47" s="13" t="s">
        <v>71</v>
      </c>
      <c r="C47" s="27">
        <v>181</v>
      </c>
      <c r="D47" s="27">
        <v>181</v>
      </c>
      <c r="E47" s="27">
        <v>181</v>
      </c>
      <c r="F47" s="27">
        <v>180</v>
      </c>
      <c r="G47" s="27"/>
      <c r="H47" s="28">
        <f t="shared" si="2"/>
        <v>180.75</v>
      </c>
    </row>
    <row r="48" spans="1:8" x14ac:dyDescent="0.6">
      <c r="A48" s="40"/>
      <c r="B48" s="22" t="s">
        <v>72</v>
      </c>
      <c r="C48" s="27"/>
      <c r="D48" s="27"/>
      <c r="E48" s="27"/>
      <c r="F48" s="27"/>
      <c r="G48" s="27"/>
      <c r="H48" s="28"/>
    </row>
    <row r="49" spans="1:8" x14ac:dyDescent="0.6">
      <c r="A49" s="40" t="s">
        <v>158</v>
      </c>
      <c r="B49" s="8" t="s">
        <v>47</v>
      </c>
      <c r="C49" s="27">
        <f>C$4*C50</f>
        <v>14458.7233</v>
      </c>
      <c r="D49" s="27">
        <f>D$4*D50</f>
        <v>14160.394</v>
      </c>
      <c r="E49" s="27">
        <f>E$4*E50</f>
        <v>14124.801600000001</v>
      </c>
      <c r="F49" s="27">
        <f>F$4*F50</f>
        <v>14174.5692</v>
      </c>
      <c r="G49" s="27"/>
      <c r="H49" s="28">
        <f t="shared" si="2"/>
        <v>14229.622024999999</v>
      </c>
    </row>
    <row r="50" spans="1:8" x14ac:dyDescent="0.6">
      <c r="A50" s="40" t="s">
        <v>159</v>
      </c>
      <c r="B50" s="13" t="s">
        <v>71</v>
      </c>
      <c r="C50" s="27">
        <v>371</v>
      </c>
      <c r="D50" s="27">
        <v>365</v>
      </c>
      <c r="E50" s="27">
        <v>364</v>
      </c>
      <c r="F50" s="27">
        <v>363</v>
      </c>
      <c r="G50" s="27"/>
      <c r="H50" s="28">
        <f t="shared" si="2"/>
        <v>365.75</v>
      </c>
    </row>
    <row r="51" spans="1:8" x14ac:dyDescent="0.6">
      <c r="A51" s="40" t="s">
        <v>160</v>
      </c>
      <c r="B51" s="22" t="s">
        <v>48</v>
      </c>
      <c r="C51" s="27">
        <f>C$4*C52</f>
        <v>0</v>
      </c>
      <c r="D51" s="27">
        <f>D$4*D52</f>
        <v>0</v>
      </c>
      <c r="E51" s="27">
        <f>E$4*E52</f>
        <v>0</v>
      </c>
      <c r="F51" s="27">
        <f>F$4*F52</f>
        <v>0</v>
      </c>
      <c r="G51" s="27"/>
      <c r="H51" s="28">
        <f t="shared" si="2"/>
        <v>0</v>
      </c>
    </row>
    <row r="52" spans="1:8" x14ac:dyDescent="0.6">
      <c r="A52" s="40" t="s">
        <v>161</v>
      </c>
      <c r="B52" s="13" t="s">
        <v>71</v>
      </c>
      <c r="C52" s="27">
        <v>0</v>
      </c>
      <c r="D52" s="27">
        <v>0</v>
      </c>
      <c r="E52" s="27">
        <v>0</v>
      </c>
      <c r="F52" s="27">
        <v>0</v>
      </c>
      <c r="G52" s="27"/>
      <c r="H52" s="28">
        <f t="shared" si="2"/>
        <v>0</v>
      </c>
    </row>
    <row r="53" spans="1:8" x14ac:dyDescent="0.6">
      <c r="A53" s="40"/>
      <c r="B53" s="21" t="s">
        <v>49</v>
      </c>
      <c r="C53" s="27"/>
      <c r="D53" s="27"/>
      <c r="E53" s="27"/>
      <c r="F53" s="27"/>
      <c r="G53" s="27"/>
      <c r="H53" s="28"/>
    </row>
    <row r="54" spans="1:8" x14ac:dyDescent="0.6">
      <c r="A54" s="40" t="s">
        <v>126</v>
      </c>
      <c r="B54" s="8" t="s">
        <v>50</v>
      </c>
      <c r="C54" s="27">
        <f>C$4*C55</f>
        <v>9821.0195999999996</v>
      </c>
      <c r="D54" s="27">
        <f>D$4*D55</f>
        <v>9427.3307999999997</v>
      </c>
      <c r="E54" s="27">
        <f>E$4*E55</f>
        <v>9119.0339999999997</v>
      </c>
      <c r="F54" s="27">
        <f>F$4*F55</f>
        <v>9137.3256000000001</v>
      </c>
      <c r="G54" s="27"/>
      <c r="H54" s="28">
        <f t="shared" si="2"/>
        <v>9376.1774999999998</v>
      </c>
    </row>
    <row r="55" spans="1:8" x14ac:dyDescent="0.6">
      <c r="A55" s="40" t="s">
        <v>127</v>
      </c>
      <c r="B55" s="13" t="s">
        <v>71</v>
      </c>
      <c r="C55" s="27">
        <v>252</v>
      </c>
      <c r="D55" s="27">
        <v>243</v>
      </c>
      <c r="E55" s="27">
        <v>235</v>
      </c>
      <c r="F55" s="27">
        <v>234</v>
      </c>
      <c r="G55" s="27"/>
      <c r="H55" s="28">
        <f t="shared" si="2"/>
        <v>241</v>
      </c>
    </row>
    <row r="56" spans="1:8" x14ac:dyDescent="0.6">
      <c r="A56" s="40"/>
      <c r="B56" s="21" t="s">
        <v>51</v>
      </c>
      <c r="C56" s="27"/>
      <c r="D56" s="27"/>
      <c r="E56" s="27"/>
      <c r="F56" s="27"/>
      <c r="G56" s="27"/>
      <c r="H56" s="28"/>
    </row>
    <row r="57" spans="1:8" x14ac:dyDescent="0.6">
      <c r="A57" s="40" t="s">
        <v>128</v>
      </c>
      <c r="B57" s="8" t="s">
        <v>52</v>
      </c>
      <c r="C57" s="27">
        <f>C$4*C58</f>
        <v>8301.0998999999993</v>
      </c>
      <c r="D57" s="27">
        <f>D$4*D58</f>
        <v>8379.8495999999996</v>
      </c>
      <c r="E57" s="27">
        <f>E$4*E58</f>
        <v>8459.3592000000008</v>
      </c>
      <c r="F57" s="27">
        <f>F$4*F58</f>
        <v>8473.5028000000002</v>
      </c>
      <c r="G57" s="27"/>
      <c r="H57" s="28">
        <f t="shared" si="2"/>
        <v>8403.4528750000009</v>
      </c>
    </row>
    <row r="58" spans="1:8" x14ac:dyDescent="0.6">
      <c r="A58" s="40" t="s">
        <v>129</v>
      </c>
      <c r="B58" s="13" t="s">
        <v>71</v>
      </c>
      <c r="C58" s="27">
        <v>213</v>
      </c>
      <c r="D58" s="27">
        <v>216</v>
      </c>
      <c r="E58" s="27">
        <v>218</v>
      </c>
      <c r="F58" s="27">
        <v>217</v>
      </c>
      <c r="G58" s="27"/>
      <c r="H58" s="28">
        <f t="shared" si="2"/>
        <v>216</v>
      </c>
    </row>
    <row r="59" spans="1:8" x14ac:dyDescent="0.6">
      <c r="A59" s="40" t="s">
        <v>130</v>
      </c>
      <c r="B59" s="8" t="s">
        <v>53</v>
      </c>
      <c r="C59" s="27">
        <f>C$4*C60</f>
        <v>7989.3214999999991</v>
      </c>
      <c r="D59" s="27">
        <f>D$4*D60</f>
        <v>8069.4848000000002</v>
      </c>
      <c r="E59" s="27">
        <f>E$4*E60</f>
        <v>8148.924</v>
      </c>
      <c r="F59" s="27">
        <f>F$4*F60</f>
        <v>8200.1640000000007</v>
      </c>
      <c r="G59" s="27"/>
      <c r="H59" s="28">
        <f t="shared" si="2"/>
        <v>8101.973575</v>
      </c>
    </row>
    <row r="60" spans="1:8" x14ac:dyDescent="0.6">
      <c r="A60" s="40" t="s">
        <v>131</v>
      </c>
      <c r="B60" s="13" t="s">
        <v>71</v>
      </c>
      <c r="C60" s="27">
        <v>205</v>
      </c>
      <c r="D60" s="27">
        <v>208</v>
      </c>
      <c r="E60" s="27">
        <v>210</v>
      </c>
      <c r="F60" s="27">
        <v>210</v>
      </c>
      <c r="G60" s="27"/>
      <c r="H60" s="28">
        <f t="shared" si="2"/>
        <v>208.25</v>
      </c>
    </row>
    <row r="61" spans="1:8" x14ac:dyDescent="0.6">
      <c r="A61" s="40" t="s">
        <v>132</v>
      </c>
      <c r="B61" s="22" t="s">
        <v>54</v>
      </c>
      <c r="C61" s="27">
        <f>C$4*C62</f>
        <v>7950.3491999999997</v>
      </c>
      <c r="D61" s="27">
        <f>D$4*D62</f>
        <v>8030.6891999999998</v>
      </c>
      <c r="E61" s="27">
        <f>E$4*E62</f>
        <v>8110.1196</v>
      </c>
      <c r="F61" s="27">
        <f>F$4*F62</f>
        <v>8122.0672000000004</v>
      </c>
      <c r="G61" s="27"/>
      <c r="H61" s="28">
        <f t="shared" si="2"/>
        <v>8053.3063000000002</v>
      </c>
    </row>
    <row r="62" spans="1:8" x14ac:dyDescent="0.6">
      <c r="A62" s="40" t="s">
        <v>133</v>
      </c>
      <c r="B62" s="13" t="s">
        <v>71</v>
      </c>
      <c r="C62" s="27">
        <v>204</v>
      </c>
      <c r="D62" s="27">
        <v>207</v>
      </c>
      <c r="E62" s="27">
        <v>209</v>
      </c>
      <c r="F62" s="27">
        <v>208</v>
      </c>
      <c r="G62" s="27"/>
      <c r="H62" s="28">
        <f t="shared" si="2"/>
        <v>207</v>
      </c>
    </row>
    <row r="63" spans="1:8" x14ac:dyDescent="0.6">
      <c r="A63" s="40" t="s">
        <v>134</v>
      </c>
      <c r="B63" s="22" t="s">
        <v>55</v>
      </c>
      <c r="C63" s="27">
        <f>C$4*C64</f>
        <v>0</v>
      </c>
      <c r="D63" s="27">
        <f>D$4*D64</f>
        <v>0</v>
      </c>
      <c r="E63" s="27">
        <f>E$4*E64</f>
        <v>0</v>
      </c>
      <c r="F63" s="27">
        <f>F$4*F64</f>
        <v>0</v>
      </c>
      <c r="G63" s="27"/>
      <c r="H63" s="28">
        <f t="shared" si="2"/>
        <v>0</v>
      </c>
    </row>
    <row r="64" spans="1:8" x14ac:dyDescent="0.6">
      <c r="A64" s="40" t="s">
        <v>135</v>
      </c>
      <c r="B64" s="13" t="s">
        <v>71</v>
      </c>
      <c r="C64" s="27">
        <v>0</v>
      </c>
      <c r="D64" s="27">
        <v>0</v>
      </c>
      <c r="E64" s="27">
        <v>0</v>
      </c>
      <c r="F64" s="27">
        <v>0</v>
      </c>
      <c r="G64" s="27"/>
      <c r="H64" s="28">
        <f t="shared" si="2"/>
        <v>0</v>
      </c>
    </row>
    <row r="65" spans="1:8" x14ac:dyDescent="0.6">
      <c r="A65" s="40" t="s">
        <v>136</v>
      </c>
      <c r="B65" s="22" t="s">
        <v>56</v>
      </c>
      <c r="C65" s="27">
        <f>C$4*C66</f>
        <v>7833.4322999999995</v>
      </c>
      <c r="D65" s="27">
        <f>D$4*D66</f>
        <v>7914.3024000000005</v>
      </c>
      <c r="E65" s="27">
        <f>E$4*E66</f>
        <v>7993.7064</v>
      </c>
      <c r="F65" s="27">
        <f>F$4*F66</f>
        <v>8043.9704000000002</v>
      </c>
      <c r="G65" s="27"/>
      <c r="H65" s="28">
        <f t="shared" si="2"/>
        <v>7946.3528750000005</v>
      </c>
    </row>
    <row r="66" spans="1:8" x14ac:dyDescent="0.6">
      <c r="A66" s="40" t="s">
        <v>137</v>
      </c>
      <c r="B66" s="13" t="s">
        <v>71</v>
      </c>
      <c r="C66" s="27">
        <v>201</v>
      </c>
      <c r="D66" s="27">
        <v>204</v>
      </c>
      <c r="E66" s="27">
        <v>206</v>
      </c>
      <c r="F66" s="27">
        <v>206</v>
      </c>
      <c r="G66" s="27"/>
      <c r="H66" s="28">
        <f t="shared" si="2"/>
        <v>204.25</v>
      </c>
    </row>
    <row r="67" spans="1:8" x14ac:dyDescent="0.6">
      <c r="A67" s="40"/>
      <c r="B67" s="21" t="s">
        <v>57</v>
      </c>
      <c r="C67" s="27"/>
      <c r="D67" s="27"/>
      <c r="E67" s="27"/>
      <c r="F67" s="27"/>
      <c r="G67" s="27"/>
      <c r="H67" s="28"/>
    </row>
    <row r="68" spans="1:8" x14ac:dyDescent="0.6">
      <c r="A68" s="40" t="s">
        <v>138</v>
      </c>
      <c r="B68" s="8" t="s">
        <v>58</v>
      </c>
      <c r="C68" s="27">
        <f>C$4*C69</f>
        <v>6625.2909999999993</v>
      </c>
      <c r="D68" s="27">
        <f>D$4*D69</f>
        <v>6595.2520000000004</v>
      </c>
      <c r="E68" s="27">
        <f>E$4*E69</f>
        <v>6635.5524000000005</v>
      </c>
      <c r="F68" s="27">
        <f>F$4*F69</f>
        <v>6638.2280000000001</v>
      </c>
      <c r="G68" s="27"/>
      <c r="H68" s="28">
        <f t="shared" si="2"/>
        <v>6623.5808499999994</v>
      </c>
    </row>
    <row r="69" spans="1:8" x14ac:dyDescent="0.6">
      <c r="A69" s="40" t="s">
        <v>139</v>
      </c>
      <c r="B69" s="13" t="s">
        <v>71</v>
      </c>
      <c r="C69" s="27">
        <v>170</v>
      </c>
      <c r="D69" s="27">
        <v>170</v>
      </c>
      <c r="E69" s="27">
        <v>171</v>
      </c>
      <c r="F69" s="27">
        <v>170</v>
      </c>
      <c r="G69" s="27"/>
      <c r="H69" s="28">
        <f t="shared" si="2"/>
        <v>170.25</v>
      </c>
    </row>
    <row r="70" spans="1:8" x14ac:dyDescent="0.6">
      <c r="A70" s="40"/>
      <c r="B70" s="12" t="s">
        <v>59</v>
      </c>
      <c r="C70" s="27"/>
      <c r="D70" s="27"/>
      <c r="E70" s="27"/>
      <c r="F70" s="27"/>
      <c r="G70" s="27"/>
      <c r="H70" s="28"/>
    </row>
    <row r="71" spans="1:8" x14ac:dyDescent="0.6">
      <c r="A71" s="40" t="s">
        <v>140</v>
      </c>
      <c r="B71" s="8" t="s">
        <v>60</v>
      </c>
      <c r="C71" s="27">
        <f>C$4*C72</f>
        <v>8301.0998999999993</v>
      </c>
      <c r="D71" s="27">
        <f>D$4*D72</f>
        <v>8496.2363999999998</v>
      </c>
      <c r="E71" s="27">
        <f>E$4*E72</f>
        <v>8575.7723999999998</v>
      </c>
      <c r="F71" s="27">
        <f>F$4*F72</f>
        <v>8473.5028000000002</v>
      </c>
      <c r="G71" s="27"/>
      <c r="H71" s="28">
        <f t="shared" si="2"/>
        <v>8461.6528749999998</v>
      </c>
    </row>
    <row r="72" spans="1:8" x14ac:dyDescent="0.6">
      <c r="A72" s="40" t="s">
        <v>141</v>
      </c>
      <c r="B72" s="8" t="s">
        <v>71</v>
      </c>
      <c r="C72" s="27">
        <v>213</v>
      </c>
      <c r="D72" s="27">
        <v>219</v>
      </c>
      <c r="E72" s="27">
        <v>221</v>
      </c>
      <c r="F72" s="27">
        <v>217</v>
      </c>
      <c r="G72" s="27"/>
      <c r="H72" s="28">
        <f t="shared" si="2"/>
        <v>217.5</v>
      </c>
    </row>
    <row r="73" spans="1:8" x14ac:dyDescent="0.6">
      <c r="A73" s="40" t="s">
        <v>142</v>
      </c>
      <c r="B73" s="22" t="s">
        <v>61</v>
      </c>
      <c r="C73" s="27">
        <f>C$4*C74</f>
        <v>8145.2106999999996</v>
      </c>
      <c r="D73" s="27">
        <f>D$4*D74</f>
        <v>8341.0540000000001</v>
      </c>
      <c r="E73" s="27">
        <f>E$4*E74</f>
        <v>8420.5547999999999</v>
      </c>
      <c r="F73" s="27">
        <f>F$4*F74</f>
        <v>8317.3091999999997</v>
      </c>
      <c r="G73" s="27"/>
      <c r="H73" s="28">
        <f t="shared" si="2"/>
        <v>8306.0321750000003</v>
      </c>
    </row>
    <row r="74" spans="1:8" x14ac:dyDescent="0.6">
      <c r="A74" s="40" t="s">
        <v>143</v>
      </c>
      <c r="B74" s="13" t="s">
        <v>71</v>
      </c>
      <c r="C74" s="27">
        <v>209</v>
      </c>
      <c r="D74" s="27">
        <v>215</v>
      </c>
      <c r="E74" s="27">
        <v>217</v>
      </c>
      <c r="F74" s="27">
        <v>213</v>
      </c>
      <c r="G74" s="27"/>
      <c r="H74" s="28">
        <f t="shared" si="2"/>
        <v>213.5</v>
      </c>
    </row>
    <row r="75" spans="1:8" x14ac:dyDescent="0.6">
      <c r="A75" s="40" t="s">
        <v>144</v>
      </c>
      <c r="B75" s="22" t="s">
        <v>62</v>
      </c>
      <c r="C75" s="27">
        <f>C$4*C76</f>
        <v>7989.3214999999991</v>
      </c>
      <c r="D75" s="27">
        <f>D$4*D76</f>
        <v>8185.8716000000004</v>
      </c>
      <c r="E75" s="27">
        <f>E$4*E76</f>
        <v>8265.3371999999999</v>
      </c>
      <c r="F75" s="27">
        <f>F$4*F76</f>
        <v>8200.1640000000007</v>
      </c>
      <c r="G75" s="27"/>
      <c r="H75" s="28">
        <f t="shared" si="2"/>
        <v>8160.1735749999998</v>
      </c>
    </row>
    <row r="76" spans="1:8" x14ac:dyDescent="0.6">
      <c r="A76" s="40" t="s">
        <v>145</v>
      </c>
      <c r="B76" s="13" t="s">
        <v>71</v>
      </c>
      <c r="C76" s="27">
        <v>205</v>
      </c>
      <c r="D76" s="27">
        <v>211</v>
      </c>
      <c r="E76" s="27">
        <v>213</v>
      </c>
      <c r="F76" s="27">
        <v>210</v>
      </c>
      <c r="G76" s="27"/>
      <c r="H76" s="28">
        <f t="shared" si="2"/>
        <v>209.75</v>
      </c>
    </row>
    <row r="77" spans="1:8" x14ac:dyDescent="0.6">
      <c r="A77" s="40" t="s">
        <v>146</v>
      </c>
      <c r="B77" s="22" t="s">
        <v>63</v>
      </c>
      <c r="C77" s="27">
        <f>C$4*C78</f>
        <v>7872.4045999999998</v>
      </c>
      <c r="D77" s="27">
        <f>D$4*D78</f>
        <v>8069.4848000000002</v>
      </c>
      <c r="E77" s="27">
        <f>E$4*E78</f>
        <v>8148.924</v>
      </c>
      <c r="F77" s="27">
        <f>F$4*F78</f>
        <v>8083.0187999999998</v>
      </c>
      <c r="G77" s="27"/>
      <c r="H77" s="28">
        <f t="shared" si="2"/>
        <v>8043.4580499999993</v>
      </c>
    </row>
    <row r="78" spans="1:8" x14ac:dyDescent="0.6">
      <c r="A78" s="40" t="s">
        <v>147</v>
      </c>
      <c r="B78" s="13" t="s">
        <v>71</v>
      </c>
      <c r="C78" s="27">
        <v>202</v>
      </c>
      <c r="D78" s="27">
        <v>208</v>
      </c>
      <c r="E78" s="27">
        <v>210</v>
      </c>
      <c r="F78" s="27">
        <v>207</v>
      </c>
      <c r="G78" s="27"/>
      <c r="H78" s="28">
        <f t="shared" si="2"/>
        <v>206.75</v>
      </c>
    </row>
    <row r="79" spans="1:8" x14ac:dyDescent="0.6">
      <c r="A79" s="40" t="s">
        <v>148</v>
      </c>
      <c r="B79" s="22" t="s">
        <v>64</v>
      </c>
      <c r="C79" s="27">
        <f>C$4*C80</f>
        <v>7677.5430999999999</v>
      </c>
      <c r="D79" s="27">
        <f>D$4*D80</f>
        <v>7875.5068000000001</v>
      </c>
      <c r="E79" s="27">
        <f>E$4*E80</f>
        <v>7954.902</v>
      </c>
      <c r="F79" s="27">
        <f>F$4*F80</f>
        <v>7887.7768000000005</v>
      </c>
      <c r="G79" s="27"/>
      <c r="H79" s="28">
        <f t="shared" si="2"/>
        <v>7848.9321749999999</v>
      </c>
    </row>
    <row r="80" spans="1:8" x14ac:dyDescent="0.6">
      <c r="A80" s="40" t="s">
        <v>149</v>
      </c>
      <c r="B80" s="13" t="s">
        <v>71</v>
      </c>
      <c r="C80" s="27">
        <v>197</v>
      </c>
      <c r="D80" s="27">
        <v>203</v>
      </c>
      <c r="E80" s="27">
        <v>205</v>
      </c>
      <c r="F80" s="27">
        <v>202</v>
      </c>
      <c r="G80" s="27"/>
      <c r="H80" s="28">
        <f t="shared" si="2"/>
        <v>201.75</v>
      </c>
    </row>
    <row r="81" spans="1:8" x14ac:dyDescent="0.6">
      <c r="A81" s="40" t="s">
        <v>150</v>
      </c>
      <c r="B81" s="22" t="s">
        <v>65</v>
      </c>
      <c r="C81" s="27">
        <f>C$4*C82</f>
        <v>0</v>
      </c>
      <c r="D81" s="27">
        <f>D$4*D82</f>
        <v>0</v>
      </c>
      <c r="E81" s="27">
        <f>E$4*E82</f>
        <v>0</v>
      </c>
      <c r="F81" s="27">
        <f>F$4*F82</f>
        <v>0</v>
      </c>
      <c r="G81" s="27"/>
      <c r="H81" s="28">
        <f t="shared" si="2"/>
        <v>0</v>
      </c>
    </row>
    <row r="82" spans="1:8" x14ac:dyDescent="0.6">
      <c r="A82" s="40" t="s">
        <v>151</v>
      </c>
      <c r="B82" s="13" t="s">
        <v>71</v>
      </c>
      <c r="C82" s="27">
        <v>0</v>
      </c>
      <c r="D82" s="27">
        <v>0</v>
      </c>
      <c r="E82" s="27">
        <v>0</v>
      </c>
      <c r="F82" s="27">
        <v>0</v>
      </c>
      <c r="G82" s="27"/>
      <c r="H82" s="28">
        <f t="shared" si="2"/>
        <v>0</v>
      </c>
    </row>
    <row r="83" spans="1:8" x14ac:dyDescent="0.6">
      <c r="A83" s="40"/>
      <c r="B83" s="21" t="s">
        <v>66</v>
      </c>
      <c r="C83" s="27"/>
      <c r="D83" s="27"/>
      <c r="E83" s="27"/>
      <c r="F83" s="27"/>
      <c r="G83" s="27"/>
      <c r="H83" s="28"/>
    </row>
    <row r="84" spans="1:8" x14ac:dyDescent="0.6">
      <c r="A84" s="40" t="s">
        <v>152</v>
      </c>
      <c r="B84" s="8" t="s">
        <v>67</v>
      </c>
      <c r="C84" s="27">
        <f>C$4*C85</f>
        <v>6625.2909999999993</v>
      </c>
      <c r="D84" s="27">
        <f>D$4*D85</f>
        <v>6750.4344000000001</v>
      </c>
      <c r="E84" s="27">
        <f>E$4*E85</f>
        <v>6713.1612000000005</v>
      </c>
      <c r="F84" s="27">
        <f>F$4*F85</f>
        <v>6716.3248000000003</v>
      </c>
      <c r="G84" s="27"/>
      <c r="H84" s="28">
        <f t="shared" si="2"/>
        <v>6701.30285</v>
      </c>
    </row>
    <row r="85" spans="1:8" x14ac:dyDescent="0.6">
      <c r="A85" s="40" t="s">
        <v>153</v>
      </c>
      <c r="B85" s="13" t="s">
        <v>71</v>
      </c>
      <c r="C85" s="27">
        <v>170</v>
      </c>
      <c r="D85" s="27">
        <v>174</v>
      </c>
      <c r="E85" s="27">
        <v>173</v>
      </c>
      <c r="F85" s="27">
        <v>172</v>
      </c>
      <c r="G85" s="27"/>
      <c r="H85" s="28">
        <f>AVERAGE(C85:F85)</f>
        <v>172.25</v>
      </c>
    </row>
    <row r="86" spans="1:8" x14ac:dyDescent="0.6">
      <c r="B86" s="21" t="s">
        <v>68</v>
      </c>
      <c r="C86" s="27"/>
      <c r="D86" s="27"/>
      <c r="E86" s="27"/>
      <c r="F86" s="27"/>
      <c r="G86" s="27"/>
      <c r="H86" s="28"/>
    </row>
    <row r="87" spans="1:8" x14ac:dyDescent="0.6">
      <c r="B87" s="8" t="s">
        <v>68</v>
      </c>
      <c r="C87" s="27">
        <f>C$4*C88</f>
        <v>4754.6205999999993</v>
      </c>
      <c r="D87" s="27">
        <f>D$4*D88</f>
        <v>4733.0631999999996</v>
      </c>
      <c r="E87" s="27">
        <f>E$4*E88</f>
        <v>4695.3324000000002</v>
      </c>
      <c r="F87" s="27">
        <f>F$4*F88</f>
        <v>4724.8563999999997</v>
      </c>
      <c r="G87" s="27"/>
      <c r="H87" s="28">
        <f>AVERAGE(C87:F87)</f>
        <v>4726.9681499999997</v>
      </c>
    </row>
    <row r="88" spans="1:8" x14ac:dyDescent="0.6">
      <c r="B88" s="13" t="s">
        <v>71</v>
      </c>
      <c r="C88" s="31">
        <v>122</v>
      </c>
      <c r="D88" s="32">
        <v>122</v>
      </c>
      <c r="E88" s="31">
        <v>121</v>
      </c>
      <c r="F88" s="32">
        <v>121</v>
      </c>
      <c r="G88" s="31"/>
      <c r="H88" s="28">
        <f>AVERAGE(C88:F88)</f>
        <v>121.5</v>
      </c>
    </row>
    <row r="89" spans="1:8" x14ac:dyDescent="0.6">
      <c r="B89" s="13"/>
      <c r="C89" s="31"/>
      <c r="D89" s="32"/>
      <c r="E89" s="31"/>
      <c r="F89" s="32"/>
      <c r="G89" s="31"/>
      <c r="H89" s="32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89"/>
  <sheetViews>
    <sheetView topLeftCell="A28" workbookViewId="0">
      <selection activeCell="A4" sqref="A4"/>
    </sheetView>
  </sheetViews>
  <sheetFormatPr defaultRowHeight="21" x14ac:dyDescent="0.6"/>
  <cols>
    <col min="1" max="1" width="15.875" customWidth="1"/>
    <col min="2" max="2" width="23" customWidth="1"/>
  </cols>
  <sheetData>
    <row r="1" spans="1:13" ht="28.8" x14ac:dyDescent="0.75">
      <c r="B1" s="1" t="s">
        <v>79</v>
      </c>
      <c r="C1" s="24"/>
      <c r="D1" s="24"/>
      <c r="E1" s="24"/>
      <c r="F1" s="24"/>
      <c r="G1" s="24"/>
      <c r="H1" s="24"/>
    </row>
    <row r="2" spans="1:13" x14ac:dyDescent="0.6">
      <c r="B2" s="15" t="s">
        <v>69</v>
      </c>
      <c r="C2" s="16"/>
      <c r="D2" s="16"/>
      <c r="E2" s="16"/>
      <c r="F2" s="16"/>
      <c r="G2" s="16"/>
      <c r="H2" s="17"/>
    </row>
    <row r="3" spans="1:13" x14ac:dyDescent="0.6">
      <c r="B3" s="18" t="s">
        <v>4</v>
      </c>
      <c r="C3" s="19">
        <v>1</v>
      </c>
      <c r="D3" s="19">
        <v>2</v>
      </c>
      <c r="E3" s="19">
        <v>3</v>
      </c>
      <c r="F3" s="19">
        <v>4</v>
      </c>
      <c r="G3" s="19">
        <v>5</v>
      </c>
      <c r="H3" s="19" t="s">
        <v>70</v>
      </c>
      <c r="I3" s="14"/>
      <c r="J3" s="14"/>
      <c r="K3" s="14"/>
      <c r="L3" s="14"/>
      <c r="M3" s="14"/>
    </row>
    <row r="4" spans="1:13" x14ac:dyDescent="0.6">
      <c r="B4" s="18" t="s">
        <v>18</v>
      </c>
      <c r="C4" s="20">
        <v>39.122199999999999</v>
      </c>
      <c r="D4" s="20">
        <v>39.2226</v>
      </c>
      <c r="E4" s="20">
        <v>39.256300000000003</v>
      </c>
      <c r="F4" s="20">
        <v>39.285899999999998</v>
      </c>
      <c r="G4" s="20">
        <v>39.279499999999999</v>
      </c>
      <c r="H4" s="20">
        <f>AVERAGE(C4:F4)</f>
        <v>39.22175</v>
      </c>
      <c r="I4" s="14"/>
      <c r="J4" s="14"/>
      <c r="K4" s="14"/>
      <c r="L4" s="14"/>
      <c r="M4" s="14"/>
    </row>
    <row r="5" spans="1:13" x14ac:dyDescent="0.6">
      <c r="B5" s="21" t="s">
        <v>19</v>
      </c>
      <c r="C5" s="34"/>
      <c r="D5" s="35"/>
      <c r="E5" s="34"/>
      <c r="F5" s="35"/>
      <c r="G5" s="34"/>
      <c r="H5" s="36"/>
    </row>
    <row r="6" spans="1:13" x14ac:dyDescent="0.6">
      <c r="A6" s="40" t="s">
        <v>90</v>
      </c>
      <c r="B6" s="8" t="s">
        <v>20</v>
      </c>
      <c r="C6" s="37">
        <f>C$4*C7</f>
        <v>21986.6764</v>
      </c>
      <c r="D6" s="37">
        <f>D$4*D7</f>
        <v>22121.546399999999</v>
      </c>
      <c r="E6" s="37">
        <f>E$4*E7</f>
        <v>22022.784300000003</v>
      </c>
      <c r="F6" s="37">
        <f>F$4*F7</f>
        <v>21960.8181</v>
      </c>
      <c r="G6" s="37">
        <f>G$4*G7</f>
        <v>22035.799500000001</v>
      </c>
      <c r="H6" s="39">
        <f>AVERAGE(C6:G6)</f>
        <v>22025.524940000003</v>
      </c>
    </row>
    <row r="7" spans="1:13" x14ac:dyDescent="0.6">
      <c r="A7" s="40" t="s">
        <v>91</v>
      </c>
      <c r="B7" s="13" t="s">
        <v>71</v>
      </c>
      <c r="C7" s="31">
        <v>562</v>
      </c>
      <c r="D7" s="32">
        <v>564</v>
      </c>
      <c r="E7" s="31">
        <v>561</v>
      </c>
      <c r="F7" s="32">
        <v>559</v>
      </c>
      <c r="G7" s="37">
        <v>561</v>
      </c>
      <c r="H7" s="39">
        <f t="shared" ref="H7:H70" si="0">AVERAGE(C7:G7)</f>
        <v>561.4</v>
      </c>
    </row>
    <row r="8" spans="1:13" x14ac:dyDescent="0.6">
      <c r="A8" s="40" t="s">
        <v>92</v>
      </c>
      <c r="B8" s="22" t="s">
        <v>22</v>
      </c>
      <c r="C8" s="34">
        <f>C$4*C9</f>
        <v>0</v>
      </c>
      <c r="D8" s="34">
        <f>D$4*D9</f>
        <v>0</v>
      </c>
      <c r="E8" s="34">
        <f>E$4*E9</f>
        <v>0</v>
      </c>
      <c r="F8" s="34">
        <f>F$4*F9</f>
        <v>0</v>
      </c>
      <c r="G8" s="37">
        <f>G$4*G9</f>
        <v>0</v>
      </c>
      <c r="H8" s="39">
        <f t="shared" si="0"/>
        <v>0</v>
      </c>
    </row>
    <row r="9" spans="1:13" x14ac:dyDescent="0.6">
      <c r="A9" s="40" t="s">
        <v>93</v>
      </c>
      <c r="B9" s="13" t="s">
        <v>71</v>
      </c>
      <c r="C9" s="31"/>
      <c r="D9" s="32"/>
      <c r="E9" s="31"/>
      <c r="F9" s="32"/>
      <c r="G9" s="31"/>
      <c r="H9" s="39" t="e">
        <f t="shared" si="0"/>
        <v>#DIV/0!</v>
      </c>
    </row>
    <row r="10" spans="1:13" x14ac:dyDescent="0.6">
      <c r="A10" s="40" t="s">
        <v>94</v>
      </c>
      <c r="B10" s="22" t="s">
        <v>24</v>
      </c>
      <c r="C10" s="34">
        <f>C$4*C11</f>
        <v>21517.21</v>
      </c>
      <c r="D10" s="34">
        <f>D$4*D11</f>
        <v>21611.652600000001</v>
      </c>
      <c r="E10" s="34">
        <f>E$4*E11</f>
        <v>21512.452400000002</v>
      </c>
      <c r="F10" s="34">
        <f>F$4*F11</f>
        <v>21489.387299999999</v>
      </c>
      <c r="G10" s="34">
        <f>G$4*G11</f>
        <v>21525.166000000001</v>
      </c>
      <c r="H10" s="39">
        <f t="shared" si="0"/>
        <v>21531.17366</v>
      </c>
    </row>
    <row r="11" spans="1:13" x14ac:dyDescent="0.6">
      <c r="A11" s="40" t="s">
        <v>95</v>
      </c>
      <c r="B11" s="13" t="s">
        <v>71</v>
      </c>
      <c r="C11" s="31">
        <v>550</v>
      </c>
      <c r="D11" s="32">
        <v>551</v>
      </c>
      <c r="E11" s="31">
        <v>548</v>
      </c>
      <c r="F11" s="32">
        <v>547</v>
      </c>
      <c r="G11" s="31">
        <v>548</v>
      </c>
      <c r="H11" s="39">
        <f t="shared" si="0"/>
        <v>548.79999999999995</v>
      </c>
    </row>
    <row r="12" spans="1:13" x14ac:dyDescent="0.6">
      <c r="A12" s="40" t="s">
        <v>96</v>
      </c>
      <c r="B12" s="22" t="s">
        <v>25</v>
      </c>
      <c r="C12" s="34">
        <f>C$4*C13</f>
        <v>0</v>
      </c>
      <c r="D12" s="34">
        <f>D$4*D13</f>
        <v>0</v>
      </c>
      <c r="E12" s="34">
        <f>E$4*E13</f>
        <v>0</v>
      </c>
      <c r="F12" s="34">
        <f>F$4*F13</f>
        <v>0</v>
      </c>
      <c r="G12" s="34">
        <f>G$4*G13</f>
        <v>0</v>
      </c>
      <c r="H12" s="39">
        <f t="shared" si="0"/>
        <v>0</v>
      </c>
    </row>
    <row r="13" spans="1:13" x14ac:dyDescent="0.6">
      <c r="A13" s="40" t="s">
        <v>97</v>
      </c>
      <c r="B13" s="13" t="s">
        <v>71</v>
      </c>
      <c r="C13" s="31"/>
      <c r="D13" s="32"/>
      <c r="E13" s="31"/>
      <c r="F13" s="32"/>
      <c r="G13" s="31"/>
      <c r="H13" s="39" t="e">
        <f t="shared" si="0"/>
        <v>#DIV/0!</v>
      </c>
    </row>
    <row r="14" spans="1:13" x14ac:dyDescent="0.6">
      <c r="A14" s="40" t="s">
        <v>98</v>
      </c>
      <c r="B14" s="8" t="s">
        <v>26</v>
      </c>
      <c r="C14" s="34">
        <f>C$4*C15</f>
        <v>10289.1386</v>
      </c>
      <c r="D14" s="34">
        <f>D$4*D15</f>
        <v>10472.4342</v>
      </c>
      <c r="E14" s="34">
        <f>E$4*E15</f>
        <v>10952.5077</v>
      </c>
      <c r="F14" s="34">
        <f>F$4*F15</f>
        <v>11432.196899999999</v>
      </c>
      <c r="G14" s="34">
        <f>G$4*G15</f>
        <v>11273.2165</v>
      </c>
      <c r="H14" s="39">
        <f t="shared" si="0"/>
        <v>10883.898780000001</v>
      </c>
    </row>
    <row r="15" spans="1:13" x14ac:dyDescent="0.6">
      <c r="A15" s="40" t="s">
        <v>99</v>
      </c>
      <c r="B15" s="8" t="s">
        <v>71</v>
      </c>
      <c r="C15" s="37">
        <v>263</v>
      </c>
      <c r="D15" s="38">
        <v>267</v>
      </c>
      <c r="E15" s="37">
        <v>279</v>
      </c>
      <c r="F15" s="38">
        <v>291</v>
      </c>
      <c r="G15" s="37">
        <v>287</v>
      </c>
      <c r="H15" s="39">
        <f t="shared" si="0"/>
        <v>277.39999999999998</v>
      </c>
    </row>
    <row r="16" spans="1:13" x14ac:dyDescent="0.6">
      <c r="A16" s="40" t="s">
        <v>100</v>
      </c>
      <c r="B16" s="22" t="s">
        <v>27</v>
      </c>
      <c r="C16" s="34">
        <f>C$4*C17</f>
        <v>8998.1059999999998</v>
      </c>
      <c r="D16" s="34">
        <f>D$4*D17</f>
        <v>9178.0884000000005</v>
      </c>
      <c r="E16" s="34">
        <f>E$4*E17</f>
        <v>9657.0498000000007</v>
      </c>
      <c r="F16" s="34">
        <f>F$4*F17</f>
        <v>9939.332699999999</v>
      </c>
      <c r="G16" s="34">
        <f>G$4*G17</f>
        <v>9780.5954999999994</v>
      </c>
      <c r="H16" s="39">
        <f t="shared" si="0"/>
        <v>9510.6344799999988</v>
      </c>
    </row>
    <row r="17" spans="1:8" x14ac:dyDescent="0.6">
      <c r="A17" s="40" t="s">
        <v>101</v>
      </c>
      <c r="B17" s="13" t="s">
        <v>71</v>
      </c>
      <c r="C17" s="31">
        <v>230</v>
      </c>
      <c r="D17" s="32">
        <v>234</v>
      </c>
      <c r="E17" s="31">
        <v>246</v>
      </c>
      <c r="F17" s="32">
        <v>253</v>
      </c>
      <c r="G17" s="31">
        <v>249</v>
      </c>
      <c r="H17" s="39">
        <f t="shared" si="0"/>
        <v>242.4</v>
      </c>
    </row>
    <row r="18" spans="1:8" x14ac:dyDescent="0.6">
      <c r="A18" s="40" t="s">
        <v>102</v>
      </c>
      <c r="B18" s="8" t="s">
        <v>28</v>
      </c>
      <c r="C18" s="34">
        <f>C$4*C19</f>
        <v>0</v>
      </c>
      <c r="D18" s="34">
        <f>D$4*D19</f>
        <v>0</v>
      </c>
      <c r="E18" s="34">
        <f>E$4*E19</f>
        <v>0</v>
      </c>
      <c r="F18" s="34">
        <f>F$4*F19</f>
        <v>0</v>
      </c>
      <c r="G18" s="34">
        <f>G$4*G19</f>
        <v>0</v>
      </c>
      <c r="H18" s="39">
        <f t="shared" si="0"/>
        <v>0</v>
      </c>
    </row>
    <row r="19" spans="1:8" x14ac:dyDescent="0.6">
      <c r="A19" s="40" t="s">
        <v>103</v>
      </c>
      <c r="B19" s="8" t="s">
        <v>71</v>
      </c>
      <c r="C19" s="37">
        <v>0</v>
      </c>
      <c r="D19" s="38">
        <v>0</v>
      </c>
      <c r="E19" s="37">
        <v>0</v>
      </c>
      <c r="F19" s="38">
        <v>0</v>
      </c>
      <c r="G19" s="37">
        <v>0</v>
      </c>
      <c r="H19" s="39">
        <f t="shared" si="0"/>
        <v>0</v>
      </c>
    </row>
    <row r="20" spans="1:8" x14ac:dyDescent="0.6">
      <c r="A20" s="40" t="s">
        <v>104</v>
      </c>
      <c r="B20" s="22" t="s">
        <v>29</v>
      </c>
      <c r="C20" s="34">
        <f>C$4*C21</f>
        <v>0</v>
      </c>
      <c r="D20" s="34">
        <f>D$4*D21</f>
        <v>0</v>
      </c>
      <c r="E20" s="34">
        <f>E$4*E21</f>
        <v>0</v>
      </c>
      <c r="F20" s="34">
        <f>F$4*F21</f>
        <v>0</v>
      </c>
      <c r="G20" s="34">
        <f>G$4*G21</f>
        <v>0</v>
      </c>
      <c r="H20" s="39">
        <f t="shared" si="0"/>
        <v>0</v>
      </c>
    </row>
    <row r="21" spans="1:8" x14ac:dyDescent="0.6">
      <c r="A21" s="40" t="s">
        <v>105</v>
      </c>
      <c r="B21" s="13" t="s">
        <v>71</v>
      </c>
      <c r="C21" s="31"/>
      <c r="D21" s="32"/>
      <c r="E21" s="31"/>
      <c r="F21" s="32"/>
      <c r="G21" s="31"/>
      <c r="H21" s="39" t="e">
        <f t="shared" si="0"/>
        <v>#DIV/0!</v>
      </c>
    </row>
    <row r="22" spans="1:8" x14ac:dyDescent="0.6">
      <c r="A22" s="40" t="s">
        <v>106</v>
      </c>
      <c r="B22" s="8" t="s">
        <v>30</v>
      </c>
      <c r="C22" s="34">
        <f>C$4*C23</f>
        <v>8763.3727999999992</v>
      </c>
      <c r="D22" s="34">
        <f>D$4*D23</f>
        <v>8981.9753999999994</v>
      </c>
      <c r="E22" s="34">
        <f>E$4*E23</f>
        <v>9460.7683000000015</v>
      </c>
      <c r="F22" s="34">
        <f>F$4*F23</f>
        <v>9742.9031999999988</v>
      </c>
      <c r="G22" s="34">
        <f>G$4*G23</f>
        <v>9662.7569999999996</v>
      </c>
      <c r="H22" s="39">
        <f t="shared" si="0"/>
        <v>9322.3553400000001</v>
      </c>
    </row>
    <row r="23" spans="1:8" x14ac:dyDescent="0.6">
      <c r="A23" s="40" t="s">
        <v>107</v>
      </c>
      <c r="B23" s="8" t="s">
        <v>71</v>
      </c>
      <c r="C23" s="37">
        <v>224</v>
      </c>
      <c r="D23" s="38">
        <v>229</v>
      </c>
      <c r="E23" s="37">
        <v>241</v>
      </c>
      <c r="F23" s="38">
        <v>248</v>
      </c>
      <c r="G23" s="37">
        <v>246</v>
      </c>
      <c r="H23" s="39">
        <f t="shared" si="0"/>
        <v>237.6</v>
      </c>
    </row>
    <row r="24" spans="1:8" x14ac:dyDescent="0.6">
      <c r="A24" s="40" t="s">
        <v>108</v>
      </c>
      <c r="B24" s="22" t="s">
        <v>31</v>
      </c>
      <c r="C24" s="34">
        <f>C$4*C25</f>
        <v>8685.1283999999996</v>
      </c>
      <c r="D24" s="34">
        <f>D$4*D25</f>
        <v>8864.3076000000001</v>
      </c>
      <c r="E24" s="34">
        <f>E$4*E25</f>
        <v>9382.2557000000015</v>
      </c>
      <c r="F24" s="34">
        <f>F$4*F25</f>
        <v>9664.3313999999991</v>
      </c>
      <c r="G24" s="34">
        <f>G$4*G25</f>
        <v>9584.1980000000003</v>
      </c>
      <c r="H24" s="39">
        <f t="shared" si="0"/>
        <v>9236.0442200000016</v>
      </c>
    </row>
    <row r="25" spans="1:8" x14ac:dyDescent="0.6">
      <c r="A25" s="40" t="s">
        <v>109</v>
      </c>
      <c r="B25" s="13" t="s">
        <v>71</v>
      </c>
      <c r="C25" s="31">
        <v>222</v>
      </c>
      <c r="D25" s="32">
        <v>226</v>
      </c>
      <c r="E25" s="31">
        <v>239</v>
      </c>
      <c r="F25" s="32">
        <v>246</v>
      </c>
      <c r="G25" s="31">
        <v>244</v>
      </c>
      <c r="H25" s="39">
        <f t="shared" si="0"/>
        <v>235.4</v>
      </c>
    </row>
    <row r="26" spans="1:8" x14ac:dyDescent="0.6">
      <c r="A26" s="40" t="s">
        <v>110</v>
      </c>
      <c r="B26" s="8" t="s">
        <v>32</v>
      </c>
      <c r="C26" s="34">
        <f>C$4*C27</f>
        <v>8489.5174000000006</v>
      </c>
      <c r="D26" s="34">
        <f>D$4*D27</f>
        <v>8707.4171999999999</v>
      </c>
      <c r="E26" s="34">
        <f>E$4*E27</f>
        <v>9264.4868000000006</v>
      </c>
      <c r="F26" s="34">
        <f>F$4*F27</f>
        <v>9546.4736999999986</v>
      </c>
      <c r="G26" s="34">
        <f>G$4*G27</f>
        <v>9505.6389999999992</v>
      </c>
      <c r="H26" s="39">
        <f t="shared" si="0"/>
        <v>9102.7068199999976</v>
      </c>
    </row>
    <row r="27" spans="1:8" x14ac:dyDescent="0.6">
      <c r="A27" s="40" t="s">
        <v>111</v>
      </c>
      <c r="B27" s="8" t="s">
        <v>71</v>
      </c>
      <c r="C27" s="37">
        <v>217</v>
      </c>
      <c r="D27" s="38">
        <v>222</v>
      </c>
      <c r="E27" s="37">
        <v>236</v>
      </c>
      <c r="F27" s="38">
        <v>243</v>
      </c>
      <c r="G27" s="37">
        <v>242</v>
      </c>
      <c r="H27" s="39">
        <f t="shared" si="0"/>
        <v>232</v>
      </c>
    </row>
    <row r="28" spans="1:8" x14ac:dyDescent="0.6">
      <c r="A28" s="40" t="s">
        <v>112</v>
      </c>
      <c r="B28" s="22" t="s">
        <v>33</v>
      </c>
      <c r="C28" s="34">
        <f>C$4*C29</f>
        <v>0</v>
      </c>
      <c r="D28" s="34">
        <f>D$4*D29</f>
        <v>0</v>
      </c>
      <c r="E28" s="34">
        <f>E$4*E29</f>
        <v>0</v>
      </c>
      <c r="F28" s="34">
        <f>F$4*F29</f>
        <v>0</v>
      </c>
      <c r="G28" s="34">
        <f>G$4*G29</f>
        <v>0</v>
      </c>
      <c r="H28" s="39">
        <f t="shared" si="0"/>
        <v>0</v>
      </c>
    </row>
    <row r="29" spans="1:8" x14ac:dyDescent="0.6">
      <c r="A29" s="40" t="s">
        <v>113</v>
      </c>
      <c r="B29" s="13" t="s">
        <v>71</v>
      </c>
      <c r="C29" s="31">
        <v>0</v>
      </c>
      <c r="D29" s="32">
        <v>0</v>
      </c>
      <c r="E29" s="31">
        <v>0</v>
      </c>
      <c r="F29" s="32">
        <v>0</v>
      </c>
      <c r="G29" s="31"/>
      <c r="H29" s="39">
        <f t="shared" si="0"/>
        <v>0</v>
      </c>
    </row>
    <row r="30" spans="1:8" x14ac:dyDescent="0.6">
      <c r="A30" s="40" t="s">
        <v>114</v>
      </c>
      <c r="B30" s="8" t="s">
        <v>34</v>
      </c>
      <c r="C30" s="34">
        <f>C$4*C31</f>
        <v>8137.4175999999998</v>
      </c>
      <c r="D30" s="34">
        <f>D$4*D31</f>
        <v>8354.4138000000003</v>
      </c>
      <c r="E30" s="34">
        <f>E$4*E31</f>
        <v>9068.2053000000014</v>
      </c>
      <c r="F30" s="34">
        <f>F$4*F31</f>
        <v>9350.0442000000003</v>
      </c>
      <c r="G30" s="34">
        <f>G$4*G31</f>
        <v>9309.2415000000001</v>
      </c>
      <c r="H30" s="39">
        <f t="shared" si="0"/>
        <v>8843.8644800000002</v>
      </c>
    </row>
    <row r="31" spans="1:8" x14ac:dyDescent="0.6">
      <c r="A31" s="40" t="s">
        <v>115</v>
      </c>
      <c r="B31" s="8" t="s">
        <v>71</v>
      </c>
      <c r="C31" s="37">
        <v>208</v>
      </c>
      <c r="D31" s="38">
        <v>213</v>
      </c>
      <c r="E31" s="37">
        <v>231</v>
      </c>
      <c r="F31" s="38">
        <v>238</v>
      </c>
      <c r="G31" s="37">
        <v>237</v>
      </c>
      <c r="H31" s="39">
        <f t="shared" si="0"/>
        <v>225.4</v>
      </c>
    </row>
    <row r="32" spans="1:8" x14ac:dyDescent="0.6">
      <c r="A32" s="40" t="s">
        <v>116</v>
      </c>
      <c r="B32" s="22" t="s">
        <v>35</v>
      </c>
      <c r="C32" s="34">
        <f>C$4*C33</f>
        <v>7980.9287999999997</v>
      </c>
      <c r="D32" s="34">
        <f>D$4*D33</f>
        <v>8197.5234</v>
      </c>
      <c r="E32" s="34">
        <f>E$4*E33</f>
        <v>8911.1801000000014</v>
      </c>
      <c r="F32" s="34">
        <f>F$4*F33</f>
        <v>9192.900599999999</v>
      </c>
      <c r="G32" s="34">
        <f>G$4*G33</f>
        <v>9191.4030000000002</v>
      </c>
      <c r="H32" s="39">
        <f t="shared" si="0"/>
        <v>8694.7871799999994</v>
      </c>
    </row>
    <row r="33" spans="1:8" x14ac:dyDescent="0.6">
      <c r="A33" s="40" t="s">
        <v>117</v>
      </c>
      <c r="B33" s="13" t="s">
        <v>71</v>
      </c>
      <c r="C33" s="31">
        <v>204</v>
      </c>
      <c r="D33" s="32">
        <v>209</v>
      </c>
      <c r="E33" s="31">
        <v>227</v>
      </c>
      <c r="F33" s="32">
        <v>234</v>
      </c>
      <c r="G33" s="31">
        <v>234</v>
      </c>
      <c r="H33" s="39">
        <f t="shared" si="0"/>
        <v>221.6</v>
      </c>
    </row>
    <row r="34" spans="1:8" x14ac:dyDescent="0.6">
      <c r="A34" s="40" t="s">
        <v>118</v>
      </c>
      <c r="B34" s="8" t="s">
        <v>36</v>
      </c>
      <c r="C34" s="34">
        <f>C$4*C35</f>
        <v>7941.8065999999999</v>
      </c>
      <c r="D34" s="34">
        <f>D$4*D35</f>
        <v>8119.0781999999999</v>
      </c>
      <c r="E34" s="34">
        <f>E$4*E35</f>
        <v>8871.9238000000005</v>
      </c>
      <c r="F34" s="34">
        <f>F$4*F35</f>
        <v>9153.6147000000001</v>
      </c>
      <c r="G34" s="34">
        <f>G$4*G35</f>
        <v>9112.8439999999991</v>
      </c>
      <c r="H34" s="39">
        <f t="shared" si="0"/>
        <v>8639.8534600000003</v>
      </c>
    </row>
    <row r="35" spans="1:8" x14ac:dyDescent="0.6">
      <c r="A35" s="40" t="s">
        <v>119</v>
      </c>
      <c r="B35" s="8" t="s">
        <v>71</v>
      </c>
      <c r="C35" s="37">
        <v>203</v>
      </c>
      <c r="D35" s="38">
        <v>207</v>
      </c>
      <c r="E35" s="37">
        <v>226</v>
      </c>
      <c r="F35" s="38">
        <v>233</v>
      </c>
      <c r="G35" s="37">
        <v>232</v>
      </c>
      <c r="H35" s="39">
        <f t="shared" si="0"/>
        <v>220.2</v>
      </c>
    </row>
    <row r="36" spans="1:8" x14ac:dyDescent="0.6">
      <c r="A36" s="40"/>
      <c r="B36" s="21" t="s">
        <v>37</v>
      </c>
      <c r="C36" s="34"/>
      <c r="D36" s="35"/>
      <c r="E36" s="34"/>
      <c r="F36" s="35"/>
      <c r="G36" s="34"/>
      <c r="H36" s="39" t="e">
        <f t="shared" si="0"/>
        <v>#DIV/0!</v>
      </c>
    </row>
    <row r="37" spans="1:8" x14ac:dyDescent="0.6">
      <c r="A37" s="40" t="s">
        <v>154</v>
      </c>
      <c r="B37" s="8" t="s">
        <v>38</v>
      </c>
      <c r="C37" s="34">
        <f>C$4*C38</f>
        <v>14905.558199999999</v>
      </c>
      <c r="D37" s="34">
        <f>D$4*D38</f>
        <v>14904.588</v>
      </c>
      <c r="E37" s="34">
        <f>E$4*E38</f>
        <v>14878.137700000001</v>
      </c>
      <c r="F37" s="34">
        <f>F$4*F38</f>
        <v>14850.0702</v>
      </c>
      <c r="G37" s="34">
        <f>G$4*G38</f>
        <v>14886.9305</v>
      </c>
      <c r="H37" s="39">
        <f t="shared" si="0"/>
        <v>14885.056919999999</v>
      </c>
    </row>
    <row r="38" spans="1:8" x14ac:dyDescent="0.6">
      <c r="A38" s="40" t="s">
        <v>155</v>
      </c>
      <c r="B38" s="13" t="s">
        <v>71</v>
      </c>
      <c r="C38" s="31">
        <v>381</v>
      </c>
      <c r="D38" s="32">
        <v>380</v>
      </c>
      <c r="E38" s="31">
        <v>379</v>
      </c>
      <c r="F38" s="32">
        <v>378</v>
      </c>
      <c r="G38" s="31">
        <v>379</v>
      </c>
      <c r="H38" s="39">
        <f t="shared" si="0"/>
        <v>379.4</v>
      </c>
    </row>
    <row r="39" spans="1:8" x14ac:dyDescent="0.6">
      <c r="A39" s="40" t="s">
        <v>156</v>
      </c>
      <c r="B39" s="22" t="s">
        <v>41</v>
      </c>
      <c r="C39" s="34">
        <f>C$4*C40</f>
        <v>10210.894200000001</v>
      </c>
      <c r="D39" s="34">
        <f>D$4*D40</f>
        <v>10315.543799999999</v>
      </c>
      <c r="E39" s="34">
        <f>E$4*E40</f>
        <v>10402.9195</v>
      </c>
      <c r="F39" s="34">
        <f>F$4*F40</f>
        <v>10607.192999999999</v>
      </c>
      <c r="G39" s="34">
        <f>G$4*G40</f>
        <v>10801.862499999999</v>
      </c>
      <c r="H39" s="39">
        <f t="shared" si="0"/>
        <v>10467.6826</v>
      </c>
    </row>
    <row r="40" spans="1:8" x14ac:dyDescent="0.6">
      <c r="A40" s="40" t="s">
        <v>157</v>
      </c>
      <c r="B40" s="13" t="s">
        <v>71</v>
      </c>
      <c r="C40" s="31">
        <v>261</v>
      </c>
      <c r="D40" s="32">
        <v>263</v>
      </c>
      <c r="E40" s="31">
        <v>265</v>
      </c>
      <c r="F40" s="32">
        <v>270</v>
      </c>
      <c r="G40" s="31">
        <v>275</v>
      </c>
      <c r="H40" s="39">
        <f t="shared" si="0"/>
        <v>266.8</v>
      </c>
    </row>
    <row r="41" spans="1:8" x14ac:dyDescent="0.6">
      <c r="A41" s="40"/>
      <c r="B41" s="21" t="s">
        <v>42</v>
      </c>
      <c r="C41" s="34"/>
      <c r="D41" s="35"/>
      <c r="E41" s="34"/>
      <c r="F41" s="35"/>
      <c r="G41" s="34"/>
      <c r="H41" s="39" t="e">
        <f t="shared" si="0"/>
        <v>#DIV/0!</v>
      </c>
    </row>
    <row r="42" spans="1:8" x14ac:dyDescent="0.6">
      <c r="A42" s="40" t="s">
        <v>120</v>
      </c>
      <c r="B42" s="8" t="s">
        <v>43</v>
      </c>
      <c r="C42" s="34">
        <f>C$4*C43</f>
        <v>7746.1956</v>
      </c>
      <c r="D42" s="34">
        <f>D$4*D43</f>
        <v>7922.9651999999996</v>
      </c>
      <c r="E42" s="34">
        <f>E$4*E43</f>
        <v>8911.1801000000014</v>
      </c>
      <c r="F42" s="34">
        <f>F$4*F43</f>
        <v>9192.900599999999</v>
      </c>
      <c r="G42" s="34">
        <f>G$4*G43</f>
        <v>9230.682499999999</v>
      </c>
      <c r="H42" s="39">
        <f t="shared" si="0"/>
        <v>8600.7847999999994</v>
      </c>
    </row>
    <row r="43" spans="1:8" x14ac:dyDescent="0.6">
      <c r="A43" s="40" t="s">
        <v>121</v>
      </c>
      <c r="B43" s="13" t="s">
        <v>71</v>
      </c>
      <c r="C43" s="31">
        <v>198</v>
      </c>
      <c r="D43" s="32">
        <v>202</v>
      </c>
      <c r="E43" s="31">
        <v>227</v>
      </c>
      <c r="F43" s="32">
        <v>234</v>
      </c>
      <c r="G43" s="31">
        <v>235</v>
      </c>
      <c r="H43" s="39">
        <f t="shared" si="0"/>
        <v>219.2</v>
      </c>
    </row>
    <row r="44" spans="1:8" x14ac:dyDescent="0.6">
      <c r="A44" s="40" t="s">
        <v>122</v>
      </c>
      <c r="B44" s="22" t="s">
        <v>44</v>
      </c>
      <c r="C44" s="34">
        <f>C$4*C45</f>
        <v>7433.2179999999998</v>
      </c>
      <c r="D44" s="34">
        <f>D$4*D45</f>
        <v>7648.4070000000002</v>
      </c>
      <c r="E44" s="34">
        <f>E$4*E45</f>
        <v>8400.8482000000004</v>
      </c>
      <c r="F44" s="34">
        <f>F$4*F45</f>
        <v>8721.4697999999989</v>
      </c>
      <c r="G44" s="34">
        <f>G$4*G45</f>
        <v>8720.0489999999991</v>
      </c>
      <c r="H44" s="39">
        <f t="shared" si="0"/>
        <v>8184.7983999999997</v>
      </c>
    </row>
    <row r="45" spans="1:8" x14ac:dyDescent="0.6">
      <c r="A45" s="40" t="s">
        <v>123</v>
      </c>
      <c r="B45" s="13" t="s">
        <v>71</v>
      </c>
      <c r="C45" s="31">
        <v>190</v>
      </c>
      <c r="D45" s="32">
        <v>195</v>
      </c>
      <c r="E45" s="31">
        <v>214</v>
      </c>
      <c r="F45" s="32">
        <v>222</v>
      </c>
      <c r="G45" s="31">
        <v>222</v>
      </c>
      <c r="H45" s="39">
        <f t="shared" si="0"/>
        <v>208.6</v>
      </c>
    </row>
    <row r="46" spans="1:8" x14ac:dyDescent="0.6">
      <c r="A46" s="40" t="s">
        <v>124</v>
      </c>
      <c r="B46" s="8" t="s">
        <v>45</v>
      </c>
      <c r="C46" s="34">
        <f>C$4*C47</f>
        <v>7354.9736000000003</v>
      </c>
      <c r="D46" s="34">
        <f>D$4*D47</f>
        <v>7530.7392</v>
      </c>
      <c r="E46" s="34">
        <f>E$4*E47</f>
        <v>8322.3356000000003</v>
      </c>
      <c r="F46" s="34">
        <f>F$4*F47</f>
        <v>8603.6121000000003</v>
      </c>
      <c r="G46" s="34">
        <f>G$4*G47</f>
        <v>8641.49</v>
      </c>
      <c r="H46" s="39">
        <f t="shared" si="0"/>
        <v>8090.6300999999994</v>
      </c>
    </row>
    <row r="47" spans="1:8" x14ac:dyDescent="0.6">
      <c r="A47" s="40" t="s">
        <v>125</v>
      </c>
      <c r="B47" s="13" t="s">
        <v>71</v>
      </c>
      <c r="C47" s="31">
        <v>188</v>
      </c>
      <c r="D47" s="32">
        <v>192</v>
      </c>
      <c r="E47" s="31">
        <v>212</v>
      </c>
      <c r="F47" s="32">
        <v>219</v>
      </c>
      <c r="G47" s="31">
        <v>220</v>
      </c>
      <c r="H47" s="39">
        <f t="shared" si="0"/>
        <v>206.2</v>
      </c>
    </row>
    <row r="48" spans="1:8" x14ac:dyDescent="0.6">
      <c r="A48" s="40"/>
      <c r="B48" s="22" t="s">
        <v>72</v>
      </c>
      <c r="C48" s="34"/>
      <c r="D48" s="35"/>
      <c r="E48" s="34"/>
      <c r="F48" s="35"/>
      <c r="G48" s="34"/>
      <c r="H48" s="39" t="e">
        <f t="shared" si="0"/>
        <v>#DIV/0!</v>
      </c>
    </row>
    <row r="49" spans="1:8" x14ac:dyDescent="0.6">
      <c r="A49" s="40" t="s">
        <v>158</v>
      </c>
      <c r="B49" s="8" t="s">
        <v>47</v>
      </c>
      <c r="C49" s="37">
        <f>C$4*C50</f>
        <v>14162.2364</v>
      </c>
      <c r="D49" s="37">
        <f>D$4*D50</f>
        <v>14159.3586</v>
      </c>
      <c r="E49" s="37">
        <f>E$4*E50</f>
        <v>14132.268000000002</v>
      </c>
      <c r="F49" s="37">
        <f>F$4*F50</f>
        <v>14103.6381</v>
      </c>
      <c r="G49" s="37">
        <f>G$4*G50</f>
        <v>14140.619999999999</v>
      </c>
      <c r="H49" s="39">
        <f t="shared" si="0"/>
        <v>14139.624220000002</v>
      </c>
    </row>
    <row r="50" spans="1:8" x14ac:dyDescent="0.6">
      <c r="A50" s="40" t="s">
        <v>159</v>
      </c>
      <c r="B50" s="13" t="s">
        <v>71</v>
      </c>
      <c r="C50" s="31">
        <v>362</v>
      </c>
      <c r="D50" s="32">
        <v>361</v>
      </c>
      <c r="E50" s="31">
        <v>360</v>
      </c>
      <c r="F50" s="32">
        <v>359</v>
      </c>
      <c r="G50" s="31">
        <v>360</v>
      </c>
      <c r="H50" s="39">
        <f t="shared" si="0"/>
        <v>360.4</v>
      </c>
    </row>
    <row r="51" spans="1:8" x14ac:dyDescent="0.6">
      <c r="A51" s="40" t="s">
        <v>160</v>
      </c>
      <c r="B51" s="22" t="s">
        <v>48</v>
      </c>
      <c r="C51" s="34">
        <f>C$4*C52</f>
        <v>0</v>
      </c>
      <c r="D51" s="34">
        <f>D$4*D52</f>
        <v>0</v>
      </c>
      <c r="E51" s="34">
        <f>E$4*E52</f>
        <v>0</v>
      </c>
      <c r="F51" s="34">
        <f>F$4*F52</f>
        <v>0</v>
      </c>
      <c r="G51" s="34">
        <f>G$4*G52</f>
        <v>0</v>
      </c>
      <c r="H51" s="39">
        <f t="shared" si="0"/>
        <v>0</v>
      </c>
    </row>
    <row r="52" spans="1:8" x14ac:dyDescent="0.6">
      <c r="A52" s="40" t="s">
        <v>161</v>
      </c>
      <c r="B52" s="13" t="s">
        <v>71</v>
      </c>
      <c r="C52" s="31">
        <v>0</v>
      </c>
      <c r="D52" s="32">
        <v>0</v>
      </c>
      <c r="E52" s="31">
        <v>0</v>
      </c>
      <c r="F52" s="32">
        <v>0</v>
      </c>
      <c r="G52" s="31">
        <v>0</v>
      </c>
      <c r="H52" s="39">
        <f t="shared" si="0"/>
        <v>0</v>
      </c>
    </row>
    <row r="53" spans="1:8" x14ac:dyDescent="0.6">
      <c r="A53" s="40"/>
      <c r="B53" s="21" t="s">
        <v>49</v>
      </c>
      <c r="C53" s="34"/>
      <c r="D53" s="35"/>
      <c r="E53" s="34"/>
      <c r="F53" s="35"/>
      <c r="G53" s="34"/>
      <c r="H53" s="39" t="e">
        <f t="shared" si="0"/>
        <v>#DIV/0!</v>
      </c>
    </row>
    <row r="54" spans="1:8" x14ac:dyDescent="0.6">
      <c r="A54" s="40" t="s">
        <v>126</v>
      </c>
      <c r="B54" s="8" t="s">
        <v>50</v>
      </c>
      <c r="C54" s="37">
        <f>C$4*C55</f>
        <v>9115.4725999999991</v>
      </c>
      <c r="D54" s="37">
        <f>D$4*D55</f>
        <v>9138.8657999999996</v>
      </c>
      <c r="E54" s="37">
        <f>E$4*E55</f>
        <v>9107.4616000000005</v>
      </c>
      <c r="F54" s="37">
        <f>F$4*F55</f>
        <v>9114.3287999999993</v>
      </c>
      <c r="G54" s="37">
        <f>G$4*G55</f>
        <v>9112.8439999999991</v>
      </c>
      <c r="H54" s="39">
        <f t="shared" si="0"/>
        <v>9117.7945600000003</v>
      </c>
    </row>
    <row r="55" spans="1:8" x14ac:dyDescent="0.6">
      <c r="A55" s="40" t="s">
        <v>127</v>
      </c>
      <c r="B55" s="13" t="s">
        <v>71</v>
      </c>
      <c r="C55" s="40">
        <v>233</v>
      </c>
      <c r="D55" s="32">
        <v>233</v>
      </c>
      <c r="E55" s="31">
        <v>232</v>
      </c>
      <c r="F55" s="32">
        <v>232</v>
      </c>
      <c r="G55" s="31">
        <v>232</v>
      </c>
      <c r="H55" s="39">
        <f t="shared" si="0"/>
        <v>232.4</v>
      </c>
    </row>
    <row r="56" spans="1:8" x14ac:dyDescent="0.6">
      <c r="A56" s="40"/>
      <c r="B56" s="21" t="s">
        <v>51</v>
      </c>
      <c r="C56" s="34"/>
      <c r="D56" s="35"/>
      <c r="E56" s="34"/>
      <c r="F56" s="31"/>
      <c r="G56" s="34"/>
      <c r="H56" s="39" t="e">
        <f t="shared" si="0"/>
        <v>#DIV/0!</v>
      </c>
    </row>
    <row r="57" spans="1:8" x14ac:dyDescent="0.6">
      <c r="A57" s="40" t="s">
        <v>128</v>
      </c>
      <c r="B57" s="8" t="s">
        <v>52</v>
      </c>
      <c r="C57" s="37">
        <f>C$4*C58</f>
        <v>8763.3727999999992</v>
      </c>
      <c r="D57" s="37">
        <f>D$4*D58</f>
        <v>8981.9753999999994</v>
      </c>
      <c r="E57" s="37">
        <f>E$4*E58</f>
        <v>9460.7683000000015</v>
      </c>
      <c r="F57" s="37">
        <f>F$4*F58</f>
        <v>9742.9031999999988</v>
      </c>
      <c r="G57" s="37">
        <f>G$4*G58</f>
        <v>9584.1980000000003</v>
      </c>
      <c r="H57" s="39">
        <f t="shared" si="0"/>
        <v>9306.6435400000009</v>
      </c>
    </row>
    <row r="58" spans="1:8" x14ac:dyDescent="0.6">
      <c r="A58" s="40" t="s">
        <v>129</v>
      </c>
      <c r="B58" s="13" t="s">
        <v>71</v>
      </c>
      <c r="C58" s="31">
        <v>224</v>
      </c>
      <c r="D58" s="32">
        <v>229</v>
      </c>
      <c r="E58" s="31">
        <v>241</v>
      </c>
      <c r="F58" s="32">
        <v>248</v>
      </c>
      <c r="G58" s="31">
        <v>244</v>
      </c>
      <c r="H58" s="39">
        <f t="shared" si="0"/>
        <v>237.2</v>
      </c>
    </row>
    <row r="59" spans="1:8" x14ac:dyDescent="0.6">
      <c r="A59" s="40" t="s">
        <v>130</v>
      </c>
      <c r="B59" s="8" t="s">
        <v>53</v>
      </c>
      <c r="C59" s="37">
        <f>C$4*C60</f>
        <v>8489.5174000000006</v>
      </c>
      <c r="D59" s="37">
        <f>D$4*D60</f>
        <v>8668.1946000000007</v>
      </c>
      <c r="E59" s="37">
        <f>E$4*E60</f>
        <v>9185.9742000000006</v>
      </c>
      <c r="F59" s="37">
        <f>F$4*F60</f>
        <v>9467.9018999999989</v>
      </c>
      <c r="G59" s="37">
        <f>G$4*G60</f>
        <v>9387.8004999999994</v>
      </c>
      <c r="H59" s="39">
        <f t="shared" si="0"/>
        <v>9039.8777200000004</v>
      </c>
    </row>
    <row r="60" spans="1:8" x14ac:dyDescent="0.6">
      <c r="A60" s="40" t="s">
        <v>131</v>
      </c>
      <c r="B60" s="13" t="s">
        <v>71</v>
      </c>
      <c r="C60" s="31">
        <v>217</v>
      </c>
      <c r="D60" s="32">
        <v>221</v>
      </c>
      <c r="E60" s="31">
        <v>234</v>
      </c>
      <c r="F60" s="32">
        <v>241</v>
      </c>
      <c r="G60" s="31">
        <v>239</v>
      </c>
      <c r="H60" s="39">
        <f t="shared" si="0"/>
        <v>230.4</v>
      </c>
    </row>
    <row r="61" spans="1:8" x14ac:dyDescent="0.6">
      <c r="A61" s="40" t="s">
        <v>132</v>
      </c>
      <c r="B61" s="22" t="s">
        <v>54</v>
      </c>
      <c r="C61" s="34">
        <f>C$4*C62</f>
        <v>8450.395199999999</v>
      </c>
      <c r="D61" s="34">
        <f>D$4*D62</f>
        <v>8628.9719999999998</v>
      </c>
      <c r="E61" s="34">
        <f>E$4*E62</f>
        <v>9107.4616000000005</v>
      </c>
      <c r="F61" s="34">
        <f>F$4*F62</f>
        <v>9389.3300999999992</v>
      </c>
      <c r="G61" s="34">
        <f>G$4*G62</f>
        <v>9230.682499999999</v>
      </c>
      <c r="H61" s="39">
        <f t="shared" si="0"/>
        <v>8961.3682800000006</v>
      </c>
    </row>
    <row r="62" spans="1:8" x14ac:dyDescent="0.6">
      <c r="A62" s="40" t="s">
        <v>133</v>
      </c>
      <c r="B62" s="13" t="s">
        <v>71</v>
      </c>
      <c r="C62" s="31">
        <v>216</v>
      </c>
      <c r="D62" s="32">
        <v>220</v>
      </c>
      <c r="E62" s="31">
        <v>232</v>
      </c>
      <c r="F62" s="32">
        <v>239</v>
      </c>
      <c r="G62" s="31">
        <v>235</v>
      </c>
      <c r="H62" s="39">
        <f t="shared" si="0"/>
        <v>228.4</v>
      </c>
    </row>
    <row r="63" spans="1:8" x14ac:dyDescent="0.6">
      <c r="A63" s="40" t="s">
        <v>134</v>
      </c>
      <c r="B63" s="22" t="s">
        <v>55</v>
      </c>
      <c r="C63" s="34">
        <f>C$4*C64</f>
        <v>0</v>
      </c>
      <c r="D63" s="34">
        <f>D$4*D64</f>
        <v>0</v>
      </c>
      <c r="E63" s="34">
        <f>E$4*E64</f>
        <v>0</v>
      </c>
      <c r="F63" s="34">
        <f>F$4*F64</f>
        <v>0</v>
      </c>
      <c r="G63" s="34">
        <f>G$4*G64</f>
        <v>0</v>
      </c>
      <c r="H63" s="39">
        <f t="shared" si="0"/>
        <v>0</v>
      </c>
    </row>
    <row r="64" spans="1:8" x14ac:dyDescent="0.6">
      <c r="A64" s="40" t="s">
        <v>135</v>
      </c>
      <c r="B64" s="13" t="s">
        <v>71</v>
      </c>
      <c r="C64" s="31">
        <v>0</v>
      </c>
      <c r="D64" s="32">
        <v>0</v>
      </c>
      <c r="E64" s="31">
        <v>0</v>
      </c>
      <c r="F64" s="32">
        <v>0</v>
      </c>
      <c r="G64" s="31">
        <v>0</v>
      </c>
      <c r="H64" s="39">
        <f t="shared" si="0"/>
        <v>0</v>
      </c>
    </row>
    <row r="65" spans="1:8" x14ac:dyDescent="0.6">
      <c r="A65" s="40" t="s">
        <v>136</v>
      </c>
      <c r="B65" s="22" t="s">
        <v>56</v>
      </c>
      <c r="C65" s="34">
        <f>C$4*C66</f>
        <v>8333.0285999999996</v>
      </c>
      <c r="D65" s="34">
        <f>D$4*D66</f>
        <v>8550.5267999999996</v>
      </c>
      <c r="E65" s="34">
        <f>E$4*E66</f>
        <v>9028.9490000000005</v>
      </c>
      <c r="F65" s="34">
        <f>F$4*F66</f>
        <v>9310.7582999999995</v>
      </c>
      <c r="G65" s="34">
        <f>G$4*G66</f>
        <v>9112.8439999999991</v>
      </c>
      <c r="H65" s="39">
        <f t="shared" si="0"/>
        <v>8867.2213400000001</v>
      </c>
    </row>
    <row r="66" spans="1:8" x14ac:dyDescent="0.6">
      <c r="A66" s="40" t="s">
        <v>137</v>
      </c>
      <c r="B66" s="13" t="s">
        <v>71</v>
      </c>
      <c r="C66" s="31">
        <v>213</v>
      </c>
      <c r="D66" s="32">
        <v>218</v>
      </c>
      <c r="E66" s="31">
        <v>230</v>
      </c>
      <c r="F66" s="32">
        <v>237</v>
      </c>
      <c r="G66" s="31">
        <v>232</v>
      </c>
      <c r="H66" s="39">
        <f t="shared" si="0"/>
        <v>226</v>
      </c>
    </row>
    <row r="67" spans="1:8" x14ac:dyDescent="0.6">
      <c r="A67" s="40"/>
      <c r="B67" s="21" t="s">
        <v>57</v>
      </c>
      <c r="C67" s="34"/>
      <c r="D67" s="35"/>
      <c r="E67" s="34"/>
      <c r="F67" s="35"/>
      <c r="G67" s="34"/>
      <c r="H67" s="39" t="e">
        <f t="shared" si="0"/>
        <v>#DIV/0!</v>
      </c>
    </row>
    <row r="68" spans="1:8" x14ac:dyDescent="0.6">
      <c r="A68" s="40" t="s">
        <v>138</v>
      </c>
      <c r="B68" s="8" t="s">
        <v>58</v>
      </c>
      <c r="C68" s="37">
        <f>C$4*C69</f>
        <v>6924.6293999999998</v>
      </c>
      <c r="D68" s="37">
        <f>D$4*D69</f>
        <v>7138.5132000000003</v>
      </c>
      <c r="E68" s="37">
        <f>E$4*E69</f>
        <v>7929.7726000000002</v>
      </c>
      <c r="F68" s="37">
        <f>F$4*F69</f>
        <v>8210.7530999999999</v>
      </c>
      <c r="G68" s="37">
        <f>G$4*G69</f>
        <v>8013.018</v>
      </c>
      <c r="H68" s="39">
        <f t="shared" si="0"/>
        <v>7643.3372600000002</v>
      </c>
    </row>
    <row r="69" spans="1:8" x14ac:dyDescent="0.6">
      <c r="A69" s="40" t="s">
        <v>139</v>
      </c>
      <c r="B69" s="13" t="s">
        <v>71</v>
      </c>
      <c r="C69" s="31">
        <v>177</v>
      </c>
      <c r="D69" s="32">
        <v>182</v>
      </c>
      <c r="E69" s="31">
        <v>202</v>
      </c>
      <c r="F69" s="32">
        <v>209</v>
      </c>
      <c r="G69" s="31">
        <v>204</v>
      </c>
      <c r="H69" s="39">
        <f t="shared" si="0"/>
        <v>194.8</v>
      </c>
    </row>
    <row r="70" spans="1:8" x14ac:dyDescent="0.6">
      <c r="A70" s="40"/>
      <c r="B70" s="12" t="s">
        <v>59</v>
      </c>
      <c r="C70" s="37"/>
      <c r="D70" s="38"/>
      <c r="E70" s="37"/>
      <c r="F70" s="38"/>
      <c r="G70" s="37"/>
      <c r="H70" s="39" t="e">
        <f t="shared" si="0"/>
        <v>#DIV/0!</v>
      </c>
    </row>
    <row r="71" spans="1:8" x14ac:dyDescent="0.6">
      <c r="A71" s="40" t="s">
        <v>140</v>
      </c>
      <c r="B71" s="8" t="s">
        <v>60</v>
      </c>
      <c r="C71" s="37">
        <f>C$4*C72</f>
        <v>8685.1283999999996</v>
      </c>
      <c r="D71" s="37">
        <f>D$4*D72</f>
        <v>9099.6432000000004</v>
      </c>
      <c r="E71" s="37">
        <f>E$4*E72</f>
        <v>9657.0498000000007</v>
      </c>
      <c r="F71" s="37">
        <f>F$4*F72</f>
        <v>10057.190399999999</v>
      </c>
      <c r="G71" s="37">
        <f>G$4*G72</f>
        <v>9859.1545000000006</v>
      </c>
      <c r="H71" s="39">
        <f t="shared" ref="H71:H88" si="1">AVERAGE(C71:G71)</f>
        <v>9471.6332599999987</v>
      </c>
    </row>
    <row r="72" spans="1:8" x14ac:dyDescent="0.6">
      <c r="A72" s="40" t="s">
        <v>141</v>
      </c>
      <c r="B72" s="8" t="s">
        <v>71</v>
      </c>
      <c r="C72" s="37">
        <v>222</v>
      </c>
      <c r="D72" s="38">
        <v>232</v>
      </c>
      <c r="E72" s="37">
        <v>246</v>
      </c>
      <c r="F72" s="38">
        <v>256</v>
      </c>
      <c r="G72" s="37">
        <v>251</v>
      </c>
      <c r="H72" s="39">
        <f t="shared" si="1"/>
        <v>241.4</v>
      </c>
    </row>
    <row r="73" spans="1:8" x14ac:dyDescent="0.6">
      <c r="A73" s="40" t="s">
        <v>142</v>
      </c>
      <c r="B73" s="22" t="s">
        <v>61</v>
      </c>
      <c r="C73" s="34">
        <f>C$4*C74</f>
        <v>8528.6396000000004</v>
      </c>
      <c r="D73" s="34">
        <f>D$4*D74</f>
        <v>8825.0849999999991</v>
      </c>
      <c r="E73" s="34">
        <f>E$4*E74</f>
        <v>9421.5120000000006</v>
      </c>
      <c r="F73" s="34">
        <f>F$4*F74</f>
        <v>9782.1890999999996</v>
      </c>
      <c r="G73" s="34">
        <f>G$4*G74</f>
        <v>9623.4774999999991</v>
      </c>
      <c r="H73" s="39">
        <f t="shared" si="1"/>
        <v>9236.1806400000023</v>
      </c>
    </row>
    <row r="74" spans="1:8" x14ac:dyDescent="0.6">
      <c r="A74" s="40" t="s">
        <v>143</v>
      </c>
      <c r="B74" s="13" t="s">
        <v>71</v>
      </c>
      <c r="C74" s="31">
        <v>218</v>
      </c>
      <c r="D74" s="32">
        <v>225</v>
      </c>
      <c r="E74" s="31">
        <v>240</v>
      </c>
      <c r="F74" s="32">
        <v>249</v>
      </c>
      <c r="G74" s="31">
        <v>245</v>
      </c>
      <c r="H74" s="39">
        <f t="shared" si="1"/>
        <v>235.4</v>
      </c>
    </row>
    <row r="75" spans="1:8" x14ac:dyDescent="0.6">
      <c r="A75" s="40" t="s">
        <v>144</v>
      </c>
      <c r="B75" s="22" t="s">
        <v>62</v>
      </c>
      <c r="C75" s="34">
        <f>C$4*C76</f>
        <v>8372.1507999999994</v>
      </c>
      <c r="D75" s="34">
        <f>D$4*D76</f>
        <v>8668.1946000000007</v>
      </c>
      <c r="E75" s="34">
        <f>E$4*E76</f>
        <v>9264.4868000000006</v>
      </c>
      <c r="F75" s="34">
        <f>F$4*F76</f>
        <v>9664.3313999999991</v>
      </c>
      <c r="G75" s="34">
        <f>G$4*G76</f>
        <v>9466.3595000000005</v>
      </c>
      <c r="H75" s="39">
        <f t="shared" si="1"/>
        <v>9087.1046200000001</v>
      </c>
    </row>
    <row r="76" spans="1:8" x14ac:dyDescent="0.6">
      <c r="A76" s="40" t="s">
        <v>145</v>
      </c>
      <c r="B76" s="13" t="s">
        <v>71</v>
      </c>
      <c r="C76" s="31">
        <v>214</v>
      </c>
      <c r="D76" s="32">
        <v>221</v>
      </c>
      <c r="E76" s="31">
        <v>236</v>
      </c>
      <c r="F76" s="32">
        <v>246</v>
      </c>
      <c r="G76" s="31">
        <v>241</v>
      </c>
      <c r="H76" s="39">
        <f t="shared" si="1"/>
        <v>231.6</v>
      </c>
    </row>
    <row r="77" spans="1:8" x14ac:dyDescent="0.6">
      <c r="A77" s="40" t="s">
        <v>146</v>
      </c>
      <c r="B77" s="22" t="s">
        <v>63</v>
      </c>
      <c r="C77" s="34">
        <f>C$4*C78</f>
        <v>8293.9063999999998</v>
      </c>
      <c r="D77" s="34">
        <f>D$4*D78</f>
        <v>8589.7494000000006</v>
      </c>
      <c r="E77" s="34">
        <f>E$4*E78</f>
        <v>9185.9742000000006</v>
      </c>
      <c r="F77" s="34">
        <f>F$4*F78</f>
        <v>9546.4736999999986</v>
      </c>
      <c r="G77" s="34">
        <f>G$4*G78</f>
        <v>9387.8004999999994</v>
      </c>
      <c r="H77" s="39">
        <f t="shared" si="1"/>
        <v>9000.7808399999994</v>
      </c>
    </row>
    <row r="78" spans="1:8" x14ac:dyDescent="0.6">
      <c r="A78" s="40" t="s">
        <v>147</v>
      </c>
      <c r="B78" s="13" t="s">
        <v>71</v>
      </c>
      <c r="C78" s="31">
        <v>212</v>
      </c>
      <c r="D78" s="32">
        <v>219</v>
      </c>
      <c r="E78" s="31">
        <v>234</v>
      </c>
      <c r="F78" s="32">
        <v>243</v>
      </c>
      <c r="G78" s="31">
        <v>239</v>
      </c>
      <c r="H78" s="39">
        <f t="shared" si="1"/>
        <v>229.4</v>
      </c>
    </row>
    <row r="79" spans="1:8" x14ac:dyDescent="0.6">
      <c r="A79" s="40" t="s">
        <v>148</v>
      </c>
      <c r="B79" s="22" t="s">
        <v>64</v>
      </c>
      <c r="C79" s="34">
        <f>C$4*C80</f>
        <v>8098.2954</v>
      </c>
      <c r="D79" s="34">
        <f>D$4*D80</f>
        <v>8393.6363999999994</v>
      </c>
      <c r="E79" s="34">
        <f>E$4*E80</f>
        <v>8950.4364000000005</v>
      </c>
      <c r="F79" s="34">
        <f>F$4*F80</f>
        <v>9350.0442000000003</v>
      </c>
      <c r="G79" s="34">
        <f>G$4*G80</f>
        <v>9191.4030000000002</v>
      </c>
      <c r="H79" s="39">
        <f t="shared" si="1"/>
        <v>8796.7630800000006</v>
      </c>
    </row>
    <row r="80" spans="1:8" x14ac:dyDescent="0.6">
      <c r="A80" s="40" t="s">
        <v>149</v>
      </c>
      <c r="B80" s="13" t="s">
        <v>71</v>
      </c>
      <c r="C80" s="31">
        <v>207</v>
      </c>
      <c r="D80" s="32">
        <v>214</v>
      </c>
      <c r="E80" s="31">
        <v>228</v>
      </c>
      <c r="F80" s="32">
        <v>238</v>
      </c>
      <c r="G80" s="31">
        <v>234</v>
      </c>
      <c r="H80" s="39">
        <f t="shared" si="1"/>
        <v>224.2</v>
      </c>
    </row>
    <row r="81" spans="1:8" x14ac:dyDescent="0.6">
      <c r="A81" s="40" t="s">
        <v>150</v>
      </c>
      <c r="B81" s="22" t="s">
        <v>65</v>
      </c>
      <c r="C81" s="34">
        <f>C$4*C82</f>
        <v>0</v>
      </c>
      <c r="D81" s="34">
        <f>D$4*D82</f>
        <v>0</v>
      </c>
      <c r="E81" s="34">
        <f>E$4*E82</f>
        <v>0</v>
      </c>
      <c r="F81" s="34">
        <f>F$4*F82</f>
        <v>0</v>
      </c>
      <c r="G81" s="34">
        <f>G$4*G82</f>
        <v>0</v>
      </c>
      <c r="H81" s="39">
        <f t="shared" si="1"/>
        <v>0</v>
      </c>
    </row>
    <row r="82" spans="1:8" x14ac:dyDescent="0.6">
      <c r="A82" s="40" t="s">
        <v>151</v>
      </c>
      <c r="B82" s="13" t="s">
        <v>71</v>
      </c>
      <c r="C82" s="31">
        <v>0</v>
      </c>
      <c r="D82" s="32">
        <v>0</v>
      </c>
      <c r="E82" s="31">
        <v>0</v>
      </c>
      <c r="F82" s="32">
        <v>0</v>
      </c>
      <c r="G82" s="31">
        <v>0</v>
      </c>
      <c r="H82" s="39">
        <f t="shared" si="1"/>
        <v>0</v>
      </c>
    </row>
    <row r="83" spans="1:8" x14ac:dyDescent="0.6">
      <c r="A83" s="40"/>
      <c r="B83" s="21" t="s">
        <v>66</v>
      </c>
      <c r="C83" s="34"/>
      <c r="D83" s="35"/>
      <c r="E83" s="34"/>
      <c r="F83" s="35"/>
      <c r="G83" s="34"/>
      <c r="H83" s="39" t="e">
        <f t="shared" si="1"/>
        <v>#DIV/0!</v>
      </c>
    </row>
    <row r="84" spans="1:8" x14ac:dyDescent="0.6">
      <c r="A84" s="40" t="s">
        <v>152</v>
      </c>
      <c r="B84" s="8" t="s">
        <v>67</v>
      </c>
      <c r="C84" s="37">
        <f>C$4*C85</f>
        <v>6924.6293999999998</v>
      </c>
      <c r="D84" s="37">
        <f>D$4*D85</f>
        <v>7216.9583999999995</v>
      </c>
      <c r="E84" s="37">
        <f>E$4*E85</f>
        <v>8204.5667000000012</v>
      </c>
      <c r="F84" s="37">
        <f>F$4*F85</f>
        <v>8407.1826000000001</v>
      </c>
      <c r="G84" s="37">
        <f>G$4*G85</f>
        <v>8209.4154999999992</v>
      </c>
      <c r="H84" s="39">
        <f t="shared" si="1"/>
        <v>7792.5505199999998</v>
      </c>
    </row>
    <row r="85" spans="1:8" x14ac:dyDescent="0.6">
      <c r="A85" s="40" t="s">
        <v>153</v>
      </c>
      <c r="B85" s="13" t="s">
        <v>71</v>
      </c>
      <c r="C85" s="31">
        <v>177</v>
      </c>
      <c r="D85" s="32">
        <v>184</v>
      </c>
      <c r="E85" s="31">
        <v>209</v>
      </c>
      <c r="F85" s="32">
        <v>214</v>
      </c>
      <c r="G85" s="31">
        <v>209</v>
      </c>
      <c r="H85" s="39">
        <f t="shared" si="1"/>
        <v>198.6</v>
      </c>
    </row>
    <row r="86" spans="1:8" x14ac:dyDescent="0.6">
      <c r="B86" s="21" t="s">
        <v>68</v>
      </c>
      <c r="C86" s="34"/>
      <c r="D86" s="35"/>
      <c r="E86" s="34"/>
      <c r="F86" s="35"/>
      <c r="G86" s="34"/>
      <c r="H86" s="39" t="e">
        <f t="shared" si="1"/>
        <v>#DIV/0!</v>
      </c>
    </row>
    <row r="87" spans="1:8" x14ac:dyDescent="0.6">
      <c r="B87" s="8" t="s">
        <v>68</v>
      </c>
      <c r="C87" s="37">
        <f>C$4*C88</f>
        <v>4772.9084000000003</v>
      </c>
      <c r="D87" s="37">
        <f>D$4*D88</f>
        <v>5177.3832000000002</v>
      </c>
      <c r="E87" s="37">
        <f>E$4*E88</f>
        <v>5181.8316000000004</v>
      </c>
      <c r="F87" s="37">
        <f>F$4*F88</f>
        <v>5500.0259999999998</v>
      </c>
      <c r="G87" s="37">
        <f>G$4*G88</f>
        <v>5499.13</v>
      </c>
      <c r="H87" s="39">
        <f t="shared" si="1"/>
        <v>5226.2558399999998</v>
      </c>
    </row>
    <row r="88" spans="1:8" x14ac:dyDescent="0.6">
      <c r="B88" s="13" t="s">
        <v>71</v>
      </c>
      <c r="C88" s="31">
        <v>122</v>
      </c>
      <c r="D88" s="32">
        <v>132</v>
      </c>
      <c r="E88" s="31">
        <v>132</v>
      </c>
      <c r="F88" s="32">
        <v>140</v>
      </c>
      <c r="G88" s="31">
        <v>140</v>
      </c>
      <c r="H88" s="39">
        <f t="shared" si="1"/>
        <v>133.19999999999999</v>
      </c>
    </row>
    <row r="89" spans="1:8" x14ac:dyDescent="0.6">
      <c r="B89" s="13"/>
      <c r="C89" s="31"/>
      <c r="D89" s="32"/>
      <c r="E89" s="31"/>
      <c r="F89" s="32"/>
      <c r="G89" s="31"/>
      <c r="H89" s="32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89"/>
  <sheetViews>
    <sheetView topLeftCell="A79" workbookViewId="0">
      <selection activeCell="A4" sqref="A4"/>
    </sheetView>
  </sheetViews>
  <sheetFormatPr defaultRowHeight="21" x14ac:dyDescent="0.6"/>
  <cols>
    <col min="1" max="1" width="15.875" customWidth="1"/>
    <col min="2" max="2" width="23" customWidth="1"/>
  </cols>
  <sheetData>
    <row r="1" spans="1:13" ht="28.8" x14ac:dyDescent="0.75">
      <c r="B1" s="1" t="s">
        <v>80</v>
      </c>
      <c r="C1" s="24"/>
      <c r="D1" s="24"/>
      <c r="E1" s="24"/>
      <c r="F1" s="24"/>
      <c r="G1" s="24"/>
      <c r="H1" s="24"/>
    </row>
    <row r="2" spans="1:13" x14ac:dyDescent="0.6">
      <c r="B2" s="15" t="s">
        <v>69</v>
      </c>
      <c r="C2" s="16"/>
      <c r="D2" s="16"/>
      <c r="E2" s="16"/>
      <c r="F2" s="16"/>
      <c r="G2" s="16"/>
      <c r="H2" s="17"/>
    </row>
    <row r="3" spans="1:13" x14ac:dyDescent="0.6">
      <c r="B3" s="18" t="s">
        <v>4</v>
      </c>
      <c r="C3" s="19">
        <v>1</v>
      </c>
      <c r="D3" s="19">
        <v>2</v>
      </c>
      <c r="E3" s="19">
        <v>3</v>
      </c>
      <c r="F3" s="19">
        <v>4</v>
      </c>
      <c r="G3" s="19">
        <v>5</v>
      </c>
      <c r="H3" s="19" t="s">
        <v>70</v>
      </c>
      <c r="I3" s="14"/>
      <c r="J3" s="14"/>
      <c r="K3" s="14"/>
      <c r="L3" s="14"/>
      <c r="M3" s="14"/>
    </row>
    <row r="4" spans="1:13" x14ac:dyDescent="0.6">
      <c r="B4" s="18" t="s">
        <v>18</v>
      </c>
      <c r="C4" s="20">
        <v>38.947299999999998</v>
      </c>
      <c r="D4" s="20"/>
      <c r="E4" s="20">
        <v>39.265799999999999</v>
      </c>
      <c r="F4" s="20">
        <v>39.807299999999998</v>
      </c>
      <c r="G4" s="20"/>
      <c r="H4" s="20">
        <f>AVERAGE(C4:G4)</f>
        <v>39.340133333333334</v>
      </c>
      <c r="I4" s="14"/>
      <c r="J4" s="14"/>
      <c r="K4" s="14"/>
      <c r="L4" s="14"/>
      <c r="M4" s="14"/>
    </row>
    <row r="5" spans="1:13" x14ac:dyDescent="0.6">
      <c r="B5" s="21" t="s">
        <v>19</v>
      </c>
      <c r="C5" s="34"/>
      <c r="D5" s="35"/>
      <c r="E5" s="34"/>
      <c r="F5" s="35"/>
      <c r="G5" s="34"/>
      <c r="H5" s="28"/>
    </row>
    <row r="6" spans="1:13" x14ac:dyDescent="0.6">
      <c r="A6" s="40" t="s">
        <v>90</v>
      </c>
      <c r="B6" s="8" t="s">
        <v>20</v>
      </c>
      <c r="C6" s="37">
        <f>C$4*C7</f>
        <v>22005.2245</v>
      </c>
      <c r="D6" s="37"/>
      <c r="E6" s="37">
        <f>E$4*E7</f>
        <v>22028.113799999999</v>
      </c>
      <c r="F6" s="37">
        <f>F$4*F7</f>
        <v>22172.666099999999</v>
      </c>
      <c r="G6" s="37"/>
      <c r="H6" s="28">
        <f t="shared" ref="H6:H69" si="0">AVERAGE(C6:G6)</f>
        <v>22068.668133333336</v>
      </c>
    </row>
    <row r="7" spans="1:13" x14ac:dyDescent="0.6">
      <c r="A7" s="40" t="s">
        <v>91</v>
      </c>
      <c r="B7" s="13" t="s">
        <v>71</v>
      </c>
      <c r="C7" s="31">
        <v>565</v>
      </c>
      <c r="D7" s="32"/>
      <c r="E7" s="31">
        <v>561</v>
      </c>
      <c r="F7" s="32">
        <v>557</v>
      </c>
      <c r="G7" s="31"/>
      <c r="H7" s="28">
        <f t="shared" si="0"/>
        <v>561</v>
      </c>
    </row>
    <row r="8" spans="1:13" x14ac:dyDescent="0.6">
      <c r="A8" s="40" t="s">
        <v>92</v>
      </c>
      <c r="B8" s="22" t="s">
        <v>22</v>
      </c>
      <c r="C8" s="34">
        <f>C$4*C9</f>
        <v>0</v>
      </c>
      <c r="D8" s="34" t="s">
        <v>89</v>
      </c>
      <c r="E8" s="34">
        <f>E$4*E9</f>
        <v>0</v>
      </c>
      <c r="F8" s="34">
        <f>F$4*F9</f>
        <v>0</v>
      </c>
      <c r="G8" s="34"/>
      <c r="H8" s="28">
        <f t="shared" si="0"/>
        <v>0</v>
      </c>
    </row>
    <row r="9" spans="1:13" x14ac:dyDescent="0.6">
      <c r="A9" s="40" t="s">
        <v>93</v>
      </c>
      <c r="B9" s="13" t="s">
        <v>71</v>
      </c>
      <c r="C9" s="31"/>
      <c r="D9" s="32"/>
      <c r="E9" s="31"/>
      <c r="F9" s="32"/>
      <c r="G9" s="31"/>
      <c r="H9" s="28"/>
    </row>
    <row r="10" spans="1:13" x14ac:dyDescent="0.6">
      <c r="A10" s="40" t="s">
        <v>94</v>
      </c>
      <c r="B10" s="22" t="s">
        <v>24</v>
      </c>
      <c r="C10" s="34">
        <f>C$4*C11</f>
        <v>21498.909599999999</v>
      </c>
      <c r="D10" s="34" t="s">
        <v>89</v>
      </c>
      <c r="E10" s="34">
        <f>E$4*E11</f>
        <v>21517.6584</v>
      </c>
      <c r="F10" s="34">
        <f>F$4*F11</f>
        <v>21655.171199999997</v>
      </c>
      <c r="G10" s="34"/>
      <c r="H10" s="28">
        <f t="shared" si="0"/>
        <v>21557.2464</v>
      </c>
    </row>
    <row r="11" spans="1:13" x14ac:dyDescent="0.6">
      <c r="A11" s="40" t="s">
        <v>95</v>
      </c>
      <c r="B11" s="13" t="s">
        <v>71</v>
      </c>
      <c r="C11" s="31">
        <v>552</v>
      </c>
      <c r="D11" s="32" t="s">
        <v>89</v>
      </c>
      <c r="E11" s="31">
        <v>548</v>
      </c>
      <c r="F11" s="32">
        <v>544</v>
      </c>
      <c r="G11" s="31"/>
      <c r="H11" s="28">
        <f t="shared" si="0"/>
        <v>548</v>
      </c>
    </row>
    <row r="12" spans="1:13" x14ac:dyDescent="0.6">
      <c r="A12" s="40" t="s">
        <v>96</v>
      </c>
      <c r="B12" s="22" t="s">
        <v>25</v>
      </c>
      <c r="C12" s="34">
        <f>C$4*C13</f>
        <v>0</v>
      </c>
      <c r="D12" s="34" t="s">
        <v>89</v>
      </c>
      <c r="E12" s="34">
        <f>E$4*E13</f>
        <v>0</v>
      </c>
      <c r="F12" s="34">
        <f>F$4*F13</f>
        <v>0</v>
      </c>
      <c r="G12" s="34"/>
      <c r="H12" s="28">
        <f t="shared" si="0"/>
        <v>0</v>
      </c>
    </row>
    <row r="13" spans="1:13" x14ac:dyDescent="0.6">
      <c r="A13" s="40" t="s">
        <v>97</v>
      </c>
      <c r="B13" s="13" t="s">
        <v>71</v>
      </c>
      <c r="C13" s="31"/>
      <c r="D13" s="32"/>
      <c r="E13" s="31"/>
      <c r="F13" s="32"/>
      <c r="G13" s="31"/>
      <c r="H13" s="28"/>
    </row>
    <row r="14" spans="1:13" x14ac:dyDescent="0.6">
      <c r="A14" s="40" t="s">
        <v>98</v>
      </c>
      <c r="B14" s="8" t="s">
        <v>26</v>
      </c>
      <c r="C14" s="34">
        <f>C$4*C15</f>
        <v>11061.0332</v>
      </c>
      <c r="D14" s="34" t="s">
        <v>89</v>
      </c>
      <c r="E14" s="34">
        <f>E$4*E15</f>
        <v>11072.955599999999</v>
      </c>
      <c r="F14" s="34">
        <f>F$4*F15</f>
        <v>11146.044</v>
      </c>
      <c r="G14" s="34"/>
      <c r="H14" s="28">
        <f t="shared" si="0"/>
        <v>11093.344266666667</v>
      </c>
    </row>
    <row r="15" spans="1:13" x14ac:dyDescent="0.6">
      <c r="A15" s="40" t="s">
        <v>99</v>
      </c>
      <c r="B15" s="8" t="s">
        <v>71</v>
      </c>
      <c r="C15" s="37">
        <v>284</v>
      </c>
      <c r="D15" s="38" t="s">
        <v>89</v>
      </c>
      <c r="E15" s="37">
        <v>282</v>
      </c>
      <c r="F15" s="38">
        <v>280</v>
      </c>
      <c r="G15" s="37"/>
      <c r="H15" s="28">
        <f t="shared" si="0"/>
        <v>282</v>
      </c>
    </row>
    <row r="16" spans="1:13" x14ac:dyDescent="0.6">
      <c r="A16" s="40" t="s">
        <v>100</v>
      </c>
      <c r="B16" s="22" t="s">
        <v>27</v>
      </c>
      <c r="C16" s="34">
        <f>C$4*C17</f>
        <v>9581.0357999999997</v>
      </c>
      <c r="D16" s="34" t="s">
        <v>89</v>
      </c>
      <c r="E16" s="34">
        <f>E$4*E17</f>
        <v>9580.8552</v>
      </c>
      <c r="F16" s="34">
        <f>F$4*F17</f>
        <v>9633.3665999999994</v>
      </c>
      <c r="G16" s="34"/>
      <c r="H16" s="28">
        <f t="shared" si="0"/>
        <v>9598.4191999999985</v>
      </c>
    </row>
    <row r="17" spans="1:8" x14ac:dyDescent="0.6">
      <c r="A17" s="40" t="s">
        <v>101</v>
      </c>
      <c r="B17" s="13" t="s">
        <v>71</v>
      </c>
      <c r="C17" s="31">
        <v>246</v>
      </c>
      <c r="D17" s="32" t="s">
        <v>89</v>
      </c>
      <c r="E17" s="31">
        <v>244</v>
      </c>
      <c r="F17" s="32">
        <v>242</v>
      </c>
      <c r="G17" s="31"/>
      <c r="H17" s="28">
        <f t="shared" si="0"/>
        <v>244</v>
      </c>
    </row>
    <row r="18" spans="1:8" x14ac:dyDescent="0.6">
      <c r="A18" s="40" t="s">
        <v>102</v>
      </c>
      <c r="B18" s="8" t="s">
        <v>28</v>
      </c>
      <c r="C18" s="34">
        <f>C$4*C19</f>
        <v>0</v>
      </c>
      <c r="D18" s="34" t="s">
        <v>89</v>
      </c>
      <c r="E18" s="34">
        <f>E$4*E19</f>
        <v>0</v>
      </c>
      <c r="F18" s="34">
        <f>F$4*F19</f>
        <v>0</v>
      </c>
      <c r="G18" s="34"/>
      <c r="H18" s="28">
        <f t="shared" si="0"/>
        <v>0</v>
      </c>
    </row>
    <row r="19" spans="1:8" x14ac:dyDescent="0.6">
      <c r="A19" s="40" t="s">
        <v>103</v>
      </c>
      <c r="B19" s="8" t="s">
        <v>71</v>
      </c>
      <c r="C19" s="37">
        <v>0</v>
      </c>
      <c r="D19" s="38">
        <v>0</v>
      </c>
      <c r="E19" s="37">
        <v>0</v>
      </c>
      <c r="F19" s="38">
        <v>0</v>
      </c>
      <c r="G19" s="37"/>
      <c r="H19" s="28">
        <f t="shared" si="0"/>
        <v>0</v>
      </c>
    </row>
    <row r="20" spans="1:8" x14ac:dyDescent="0.6">
      <c r="A20" s="40" t="s">
        <v>104</v>
      </c>
      <c r="B20" s="22" t="s">
        <v>29</v>
      </c>
      <c r="C20" s="34">
        <f>C$4*C21</f>
        <v>0</v>
      </c>
      <c r="D20" s="34" t="s">
        <v>89</v>
      </c>
      <c r="E20" s="34">
        <f>E$4*E21</f>
        <v>0</v>
      </c>
      <c r="F20" s="34">
        <f>F$4*F21</f>
        <v>0</v>
      </c>
      <c r="G20" s="34"/>
      <c r="H20" s="28">
        <f t="shared" si="0"/>
        <v>0</v>
      </c>
    </row>
    <row r="21" spans="1:8" x14ac:dyDescent="0.6">
      <c r="A21" s="40" t="s">
        <v>105</v>
      </c>
      <c r="B21" s="13" t="s">
        <v>71</v>
      </c>
      <c r="C21" s="31"/>
      <c r="D21" s="32"/>
      <c r="E21" s="31"/>
      <c r="F21" s="32"/>
      <c r="G21" s="31"/>
      <c r="H21" s="28"/>
    </row>
    <row r="22" spans="1:8" x14ac:dyDescent="0.6">
      <c r="A22" s="40" t="s">
        <v>106</v>
      </c>
      <c r="B22" s="8" t="s">
        <v>30</v>
      </c>
      <c r="C22" s="34">
        <f>C$4*C23</f>
        <v>9464.1939000000002</v>
      </c>
      <c r="D22" s="34" t="s">
        <v>89</v>
      </c>
      <c r="E22" s="34">
        <f>E$4*E23</f>
        <v>9463.0578000000005</v>
      </c>
      <c r="F22" s="34">
        <f>F$4*F23</f>
        <v>9513.9447</v>
      </c>
      <c r="G22" s="34"/>
      <c r="H22" s="28">
        <f t="shared" si="0"/>
        <v>9480.3988000000008</v>
      </c>
    </row>
    <row r="23" spans="1:8" x14ac:dyDescent="0.6">
      <c r="A23" s="40" t="s">
        <v>107</v>
      </c>
      <c r="B23" s="8" t="s">
        <v>71</v>
      </c>
      <c r="C23" s="37">
        <v>243</v>
      </c>
      <c r="D23" s="38" t="s">
        <v>89</v>
      </c>
      <c r="E23" s="37">
        <v>241</v>
      </c>
      <c r="F23" s="38">
        <v>239</v>
      </c>
      <c r="G23" s="37"/>
      <c r="H23" s="28">
        <f t="shared" si="0"/>
        <v>241</v>
      </c>
    </row>
    <row r="24" spans="1:8" x14ac:dyDescent="0.6">
      <c r="A24" s="40" t="s">
        <v>108</v>
      </c>
      <c r="B24" s="22" t="s">
        <v>31</v>
      </c>
      <c r="C24" s="34">
        <f>C$4*C25</f>
        <v>9347.351999999999</v>
      </c>
      <c r="D24" s="34" t="s">
        <v>89</v>
      </c>
      <c r="E24" s="34">
        <f>E$4*E25</f>
        <v>9384.5262000000002</v>
      </c>
      <c r="F24" s="34">
        <f>F$4*F25</f>
        <v>9434.3300999999992</v>
      </c>
      <c r="G24" s="34"/>
      <c r="H24" s="28">
        <f t="shared" si="0"/>
        <v>9388.7361000000001</v>
      </c>
    </row>
    <row r="25" spans="1:8" x14ac:dyDescent="0.6">
      <c r="A25" s="40" t="s">
        <v>109</v>
      </c>
      <c r="B25" s="13" t="s">
        <v>71</v>
      </c>
      <c r="C25" s="31">
        <v>240</v>
      </c>
      <c r="D25" s="32" t="s">
        <v>89</v>
      </c>
      <c r="E25" s="31">
        <v>239</v>
      </c>
      <c r="F25" s="32">
        <v>237</v>
      </c>
      <c r="G25" s="31"/>
      <c r="H25" s="28">
        <f t="shared" si="0"/>
        <v>238.66666666666666</v>
      </c>
    </row>
    <row r="26" spans="1:8" x14ac:dyDescent="0.6">
      <c r="A26" s="40" t="s">
        <v>110</v>
      </c>
      <c r="B26" s="8" t="s">
        <v>32</v>
      </c>
      <c r="C26" s="34">
        <f>C$4*C27</f>
        <v>9269.4573999999993</v>
      </c>
      <c r="D26" s="34" t="s">
        <v>89</v>
      </c>
      <c r="E26" s="34">
        <f>E$4*E27</f>
        <v>9266.728799999999</v>
      </c>
      <c r="F26" s="34">
        <f>F$4*F27</f>
        <v>9354.7155000000002</v>
      </c>
      <c r="G26" s="34"/>
      <c r="H26" s="28">
        <f t="shared" si="0"/>
        <v>9296.967233333331</v>
      </c>
    </row>
    <row r="27" spans="1:8" x14ac:dyDescent="0.6">
      <c r="A27" s="40" t="s">
        <v>111</v>
      </c>
      <c r="B27" s="8" t="s">
        <v>71</v>
      </c>
      <c r="C27" s="37">
        <v>238</v>
      </c>
      <c r="D27" s="38" t="s">
        <v>89</v>
      </c>
      <c r="E27" s="37">
        <v>236</v>
      </c>
      <c r="F27" s="38">
        <v>235</v>
      </c>
      <c r="G27" s="37"/>
      <c r="H27" s="28">
        <f t="shared" si="0"/>
        <v>236.33333333333334</v>
      </c>
    </row>
    <row r="28" spans="1:8" x14ac:dyDescent="0.6">
      <c r="A28" s="40" t="s">
        <v>112</v>
      </c>
      <c r="B28" s="22" t="s">
        <v>33</v>
      </c>
      <c r="C28" s="34">
        <f>C$4*C29</f>
        <v>0</v>
      </c>
      <c r="D28" s="34" t="s">
        <v>89</v>
      </c>
      <c r="E28" s="34">
        <f>E$4*E29</f>
        <v>0</v>
      </c>
      <c r="F28" s="34">
        <f>F$4*F29</f>
        <v>0</v>
      </c>
      <c r="G28" s="34"/>
      <c r="H28" s="28">
        <f t="shared" si="0"/>
        <v>0</v>
      </c>
    </row>
    <row r="29" spans="1:8" x14ac:dyDescent="0.6">
      <c r="A29" s="40" t="s">
        <v>113</v>
      </c>
      <c r="B29" s="13" t="s">
        <v>71</v>
      </c>
      <c r="C29" s="31"/>
      <c r="D29" s="32"/>
      <c r="E29" s="31"/>
      <c r="F29" s="32"/>
      <c r="G29" s="31"/>
      <c r="H29" s="28"/>
    </row>
    <row r="30" spans="1:8" x14ac:dyDescent="0.6">
      <c r="A30" s="40" t="s">
        <v>114</v>
      </c>
      <c r="B30" s="8" t="s">
        <v>34</v>
      </c>
      <c r="C30" s="34">
        <f>C$4*C31</f>
        <v>9035.7736000000004</v>
      </c>
      <c r="D30" s="34" t="s">
        <v>89</v>
      </c>
      <c r="E30" s="34">
        <f>E$4*E31</f>
        <v>9070.3997999999992</v>
      </c>
      <c r="F30" s="34">
        <f>F$4*F31</f>
        <v>9115.8716999999997</v>
      </c>
      <c r="G30" s="34"/>
      <c r="H30" s="28">
        <f t="shared" si="0"/>
        <v>9074.0150333333331</v>
      </c>
    </row>
    <row r="31" spans="1:8" x14ac:dyDescent="0.6">
      <c r="A31" s="40" t="s">
        <v>115</v>
      </c>
      <c r="B31" s="8" t="s">
        <v>71</v>
      </c>
      <c r="C31" s="37">
        <v>232</v>
      </c>
      <c r="D31" s="38" t="s">
        <v>89</v>
      </c>
      <c r="E31" s="37">
        <v>231</v>
      </c>
      <c r="F31" s="38">
        <v>229</v>
      </c>
      <c r="G31" s="37"/>
      <c r="H31" s="28">
        <f t="shared" si="0"/>
        <v>230.66666666666666</v>
      </c>
    </row>
    <row r="32" spans="1:8" x14ac:dyDescent="0.6">
      <c r="A32" s="40" t="s">
        <v>116</v>
      </c>
      <c r="B32" s="22" t="s">
        <v>35</v>
      </c>
      <c r="C32" s="34">
        <f>C$4*C33</f>
        <v>8918.9316999999992</v>
      </c>
      <c r="D32" s="34" t="s">
        <v>89</v>
      </c>
      <c r="E32" s="34">
        <f>E$4*E33</f>
        <v>8913.3366000000005</v>
      </c>
      <c r="F32" s="34" t="s">
        <v>89</v>
      </c>
      <c r="G32" s="34"/>
      <c r="H32" s="28">
        <f t="shared" si="0"/>
        <v>8916.1341499999999</v>
      </c>
    </row>
    <row r="33" spans="1:8" x14ac:dyDescent="0.6">
      <c r="A33" s="40" t="s">
        <v>117</v>
      </c>
      <c r="B33" s="13" t="s">
        <v>71</v>
      </c>
      <c r="C33" s="31">
        <v>229</v>
      </c>
      <c r="D33" s="32" t="s">
        <v>89</v>
      </c>
      <c r="E33" s="31">
        <v>227</v>
      </c>
      <c r="F33" s="32" t="s">
        <v>89</v>
      </c>
      <c r="G33" s="31"/>
      <c r="H33" s="28">
        <f t="shared" si="0"/>
        <v>228</v>
      </c>
    </row>
    <row r="34" spans="1:8" x14ac:dyDescent="0.6">
      <c r="A34" s="40" t="s">
        <v>118</v>
      </c>
      <c r="B34" s="8" t="s">
        <v>36</v>
      </c>
      <c r="C34" s="34">
        <f>C$4*C35</f>
        <v>8841.0370999999996</v>
      </c>
      <c r="D34" s="34" t="s">
        <v>89</v>
      </c>
      <c r="E34" s="34">
        <f>E$4*E35</f>
        <v>8874.0707999999995</v>
      </c>
      <c r="F34" s="34" t="s">
        <v>89</v>
      </c>
      <c r="G34" s="34"/>
      <c r="H34" s="28">
        <f t="shared" si="0"/>
        <v>8857.5539499999995</v>
      </c>
    </row>
    <row r="35" spans="1:8" x14ac:dyDescent="0.6">
      <c r="A35" s="40" t="s">
        <v>119</v>
      </c>
      <c r="B35" s="8" t="s">
        <v>71</v>
      </c>
      <c r="C35" s="37">
        <v>227</v>
      </c>
      <c r="D35" s="38" t="s">
        <v>89</v>
      </c>
      <c r="E35" s="37">
        <v>226</v>
      </c>
      <c r="F35" s="38" t="s">
        <v>89</v>
      </c>
      <c r="G35" s="37"/>
      <c r="H35" s="28">
        <f t="shared" si="0"/>
        <v>226.5</v>
      </c>
    </row>
    <row r="36" spans="1:8" x14ac:dyDescent="0.6">
      <c r="A36" s="40"/>
      <c r="B36" s="21" t="s">
        <v>37</v>
      </c>
      <c r="C36" s="34"/>
      <c r="D36" s="35"/>
      <c r="E36" s="34"/>
      <c r="F36" s="35"/>
      <c r="G36" s="34"/>
      <c r="H36" s="28"/>
    </row>
    <row r="37" spans="1:8" x14ac:dyDescent="0.6">
      <c r="A37" s="40" t="s">
        <v>154</v>
      </c>
      <c r="B37" s="8" t="s">
        <v>38</v>
      </c>
      <c r="C37" s="34">
        <f>C$4*C38</f>
        <v>14877.8686</v>
      </c>
      <c r="D37" s="34" t="s">
        <v>89</v>
      </c>
      <c r="E37" s="34">
        <f>E$4*E38</f>
        <v>14881.7382</v>
      </c>
      <c r="F37" s="34">
        <f>F$4*F38</f>
        <v>15007.3521</v>
      </c>
      <c r="G37" s="34"/>
      <c r="H37" s="28">
        <f t="shared" si="0"/>
        <v>14922.319633333333</v>
      </c>
    </row>
    <row r="38" spans="1:8" x14ac:dyDescent="0.6">
      <c r="A38" s="40" t="s">
        <v>155</v>
      </c>
      <c r="B38" s="13" t="s">
        <v>71</v>
      </c>
      <c r="C38" s="31">
        <v>382</v>
      </c>
      <c r="D38" s="32" t="s">
        <v>89</v>
      </c>
      <c r="E38" s="31">
        <v>379</v>
      </c>
      <c r="F38" s="32">
        <v>377</v>
      </c>
      <c r="G38" s="31"/>
      <c r="H38" s="28">
        <f t="shared" si="0"/>
        <v>379.33333333333331</v>
      </c>
    </row>
    <row r="39" spans="1:8" x14ac:dyDescent="0.6">
      <c r="A39" s="40" t="s">
        <v>156</v>
      </c>
      <c r="B39" s="22" t="s">
        <v>41</v>
      </c>
      <c r="C39" s="34">
        <f>C$4*C40</f>
        <v>10788.402099999999</v>
      </c>
      <c r="D39" s="34" t="s">
        <v>89</v>
      </c>
      <c r="E39" s="34">
        <f>E$4*E40</f>
        <v>10915.892399999999</v>
      </c>
      <c r="F39" s="34">
        <f>F$4*F40</f>
        <v>10986.8148</v>
      </c>
      <c r="G39" s="34"/>
      <c r="H39" s="28">
        <f t="shared" si="0"/>
        <v>10897.036433333333</v>
      </c>
    </row>
    <row r="40" spans="1:8" x14ac:dyDescent="0.6">
      <c r="A40" s="40" t="s">
        <v>157</v>
      </c>
      <c r="B40" s="13" t="s">
        <v>71</v>
      </c>
      <c r="C40" s="31">
        <v>277</v>
      </c>
      <c r="D40" s="32" t="s">
        <v>89</v>
      </c>
      <c r="E40" s="31">
        <v>278</v>
      </c>
      <c r="F40" s="32">
        <v>276</v>
      </c>
      <c r="G40" s="31"/>
      <c r="H40" s="28">
        <f t="shared" si="0"/>
        <v>277</v>
      </c>
    </row>
    <row r="41" spans="1:8" x14ac:dyDescent="0.6">
      <c r="A41" s="40"/>
      <c r="B41" s="21" t="s">
        <v>42</v>
      </c>
      <c r="C41" s="34"/>
      <c r="D41" s="35"/>
      <c r="E41" s="34"/>
      <c r="F41" s="35"/>
      <c r="G41" s="34"/>
      <c r="H41" s="28"/>
    </row>
    <row r="42" spans="1:8" x14ac:dyDescent="0.6">
      <c r="A42" s="40" t="s">
        <v>120</v>
      </c>
      <c r="B42" s="8" t="s">
        <v>43</v>
      </c>
      <c r="C42" s="34">
        <f>C$4*C43</f>
        <v>8918.9316999999992</v>
      </c>
      <c r="D42" s="34" t="s">
        <v>89</v>
      </c>
      <c r="E42" s="34">
        <f>E$4*E43</f>
        <v>8913.3366000000005</v>
      </c>
      <c r="F42" s="34">
        <f>F$4*F43</f>
        <v>8956.6424999999999</v>
      </c>
      <c r="G42" s="34"/>
      <c r="H42" s="28">
        <f t="shared" si="0"/>
        <v>8929.6369333333332</v>
      </c>
    </row>
    <row r="43" spans="1:8" x14ac:dyDescent="0.6">
      <c r="A43" s="40" t="s">
        <v>121</v>
      </c>
      <c r="B43" s="13" t="s">
        <v>71</v>
      </c>
      <c r="C43" s="31">
        <v>229</v>
      </c>
      <c r="D43" s="32" t="s">
        <v>89</v>
      </c>
      <c r="E43" s="31">
        <v>227</v>
      </c>
      <c r="F43" s="32">
        <v>225</v>
      </c>
      <c r="G43" s="31"/>
      <c r="H43" s="28">
        <f t="shared" si="0"/>
        <v>227</v>
      </c>
    </row>
    <row r="44" spans="1:8" x14ac:dyDescent="0.6">
      <c r="A44" s="40" t="s">
        <v>122</v>
      </c>
      <c r="B44" s="22" t="s">
        <v>44</v>
      </c>
      <c r="C44" s="34">
        <f>C$4*C45</f>
        <v>8412.6167999999998</v>
      </c>
      <c r="D44" s="34" t="s">
        <v>89</v>
      </c>
      <c r="E44" s="34">
        <f>E$4*E45</f>
        <v>8402.8811999999998</v>
      </c>
      <c r="F44" s="34">
        <f>F$4*F45</f>
        <v>8478.9548999999988</v>
      </c>
      <c r="G44" s="34"/>
      <c r="H44" s="28">
        <f t="shared" si="0"/>
        <v>8431.4842999999983</v>
      </c>
    </row>
    <row r="45" spans="1:8" x14ac:dyDescent="0.6">
      <c r="A45" s="40" t="s">
        <v>123</v>
      </c>
      <c r="B45" s="13" t="s">
        <v>71</v>
      </c>
      <c r="C45" s="31">
        <v>216</v>
      </c>
      <c r="D45" s="32" t="s">
        <v>89</v>
      </c>
      <c r="E45" s="31">
        <v>214</v>
      </c>
      <c r="F45" s="32">
        <v>213</v>
      </c>
      <c r="G45" s="31"/>
      <c r="H45" s="28">
        <f t="shared" si="0"/>
        <v>214.33333333333334</v>
      </c>
    </row>
    <row r="46" spans="1:8" x14ac:dyDescent="0.6">
      <c r="A46" s="40" t="s">
        <v>124</v>
      </c>
      <c r="B46" s="8" t="s">
        <v>45</v>
      </c>
      <c r="C46" s="34">
        <f>C$4*C47</f>
        <v>8334.7222000000002</v>
      </c>
      <c r="D46" s="34" t="s">
        <v>89</v>
      </c>
      <c r="E46" s="34">
        <f>E$4*E47</f>
        <v>8324.3495999999996</v>
      </c>
      <c r="F46" s="34">
        <f>F$4*F47</f>
        <v>8359.5329999999994</v>
      </c>
      <c r="G46" s="34"/>
      <c r="H46" s="28">
        <f t="shared" si="0"/>
        <v>8339.5349333333324</v>
      </c>
    </row>
    <row r="47" spans="1:8" x14ac:dyDescent="0.6">
      <c r="A47" s="40" t="s">
        <v>125</v>
      </c>
      <c r="B47" s="13" t="s">
        <v>71</v>
      </c>
      <c r="C47" s="31">
        <v>214</v>
      </c>
      <c r="D47" s="32" t="s">
        <v>89</v>
      </c>
      <c r="E47" s="31">
        <v>212</v>
      </c>
      <c r="F47" s="32">
        <v>210</v>
      </c>
      <c r="G47" s="31"/>
      <c r="H47" s="28">
        <f t="shared" si="0"/>
        <v>212</v>
      </c>
    </row>
    <row r="48" spans="1:8" x14ac:dyDescent="0.6">
      <c r="A48" s="40"/>
      <c r="B48" s="22" t="s">
        <v>72</v>
      </c>
      <c r="C48" s="34"/>
      <c r="D48" s="35"/>
      <c r="E48" s="34"/>
      <c r="F48" s="35"/>
      <c r="G48" s="34"/>
      <c r="H48" s="28"/>
    </row>
    <row r="49" spans="1:8" x14ac:dyDescent="0.6">
      <c r="A49" s="40" t="s">
        <v>158</v>
      </c>
      <c r="B49" s="8" t="s">
        <v>47</v>
      </c>
      <c r="C49" s="37">
        <f>C$4*C50</f>
        <v>14137.8699</v>
      </c>
      <c r="D49" s="37" t="s">
        <v>89</v>
      </c>
      <c r="E49" s="37">
        <f>E$4*E50</f>
        <v>14135.688</v>
      </c>
      <c r="F49" s="37">
        <f>F$4*F50</f>
        <v>14251.0134</v>
      </c>
      <c r="G49" s="37"/>
      <c r="H49" s="28">
        <f t="shared" si="0"/>
        <v>14174.857099999999</v>
      </c>
    </row>
    <row r="50" spans="1:8" x14ac:dyDescent="0.6">
      <c r="A50" s="40" t="s">
        <v>159</v>
      </c>
      <c r="B50" s="13" t="s">
        <v>71</v>
      </c>
      <c r="C50" s="31">
        <v>363</v>
      </c>
      <c r="D50" s="32" t="s">
        <v>89</v>
      </c>
      <c r="E50" s="31">
        <v>360</v>
      </c>
      <c r="F50" s="32">
        <v>358</v>
      </c>
      <c r="G50" s="31"/>
      <c r="H50" s="28">
        <f t="shared" si="0"/>
        <v>360.33333333333331</v>
      </c>
    </row>
    <row r="51" spans="1:8" x14ac:dyDescent="0.6">
      <c r="A51" s="40" t="s">
        <v>160</v>
      </c>
      <c r="B51" s="22" t="s">
        <v>48</v>
      </c>
      <c r="C51" s="37">
        <f>C$4*C52</f>
        <v>0</v>
      </c>
      <c r="D51" s="37" t="s">
        <v>89</v>
      </c>
      <c r="E51" s="37">
        <f>E$4*E52</f>
        <v>0</v>
      </c>
      <c r="F51" s="37">
        <f>F$4*F52</f>
        <v>0</v>
      </c>
      <c r="G51" s="37"/>
      <c r="H51" s="28">
        <f t="shared" si="0"/>
        <v>0</v>
      </c>
    </row>
    <row r="52" spans="1:8" x14ac:dyDescent="0.6">
      <c r="A52" s="40" t="s">
        <v>161</v>
      </c>
      <c r="B52" s="13" t="s">
        <v>71</v>
      </c>
      <c r="C52" s="31"/>
      <c r="D52" s="32"/>
      <c r="E52" s="31"/>
      <c r="F52" s="32"/>
      <c r="G52" s="31"/>
      <c r="H52" s="28"/>
    </row>
    <row r="53" spans="1:8" x14ac:dyDescent="0.6">
      <c r="A53" s="40"/>
      <c r="B53" s="21" t="s">
        <v>49</v>
      </c>
      <c r="C53" s="34"/>
      <c r="D53" s="35"/>
      <c r="E53" s="34"/>
      <c r="F53" s="35"/>
      <c r="G53" s="34"/>
      <c r="H53" s="28"/>
    </row>
    <row r="54" spans="1:8" x14ac:dyDescent="0.6">
      <c r="A54" s="40" t="s">
        <v>126</v>
      </c>
      <c r="B54" s="8" t="s">
        <v>50</v>
      </c>
      <c r="C54" s="37">
        <f>C$4*C55</f>
        <v>9425.2466000000004</v>
      </c>
      <c r="D54" s="37" t="s">
        <v>89</v>
      </c>
      <c r="E54" s="37">
        <f>E$4*E55</f>
        <v>9423.7919999999995</v>
      </c>
      <c r="F54" s="37">
        <f>F$4*F55</f>
        <v>9474.1373999999996</v>
      </c>
      <c r="G54" s="37"/>
      <c r="H54" s="28">
        <f t="shared" si="0"/>
        <v>9441.0586666666659</v>
      </c>
    </row>
    <row r="55" spans="1:8" x14ac:dyDescent="0.6">
      <c r="A55" s="40" t="s">
        <v>127</v>
      </c>
      <c r="B55" s="13" t="s">
        <v>71</v>
      </c>
      <c r="C55" s="31">
        <v>242</v>
      </c>
      <c r="D55" s="32" t="s">
        <v>89</v>
      </c>
      <c r="E55" s="31">
        <v>240</v>
      </c>
      <c r="F55" s="32">
        <v>238</v>
      </c>
      <c r="G55" s="31"/>
      <c r="H55" s="28">
        <f t="shared" si="0"/>
        <v>240</v>
      </c>
    </row>
    <row r="56" spans="1:8" x14ac:dyDescent="0.6">
      <c r="A56" s="40"/>
      <c r="B56" s="21" t="s">
        <v>51</v>
      </c>
      <c r="C56" s="34"/>
      <c r="D56" s="35"/>
      <c r="E56" s="34"/>
      <c r="F56" s="35"/>
      <c r="G56" s="34"/>
      <c r="H56" s="28"/>
    </row>
    <row r="57" spans="1:8" x14ac:dyDescent="0.6">
      <c r="A57" s="40" t="s">
        <v>128</v>
      </c>
      <c r="B57" s="8" t="s">
        <v>52</v>
      </c>
      <c r="C57" s="37">
        <f>C$4*C58</f>
        <v>9347.351999999999</v>
      </c>
      <c r="D57" s="37" t="s">
        <v>89</v>
      </c>
      <c r="E57" s="37">
        <f>E$4*E58</f>
        <v>9384.5262000000002</v>
      </c>
      <c r="F57" s="37">
        <f>F$4*F58</f>
        <v>9434.3300999999992</v>
      </c>
      <c r="G57" s="37"/>
      <c r="H57" s="28">
        <f t="shared" si="0"/>
        <v>9388.7361000000001</v>
      </c>
    </row>
    <row r="58" spans="1:8" x14ac:dyDescent="0.6">
      <c r="A58" s="40" t="s">
        <v>129</v>
      </c>
      <c r="B58" s="13" t="s">
        <v>71</v>
      </c>
      <c r="C58" s="31">
        <v>240</v>
      </c>
      <c r="D58" s="32" t="s">
        <v>89</v>
      </c>
      <c r="E58" s="31">
        <v>239</v>
      </c>
      <c r="F58" s="32">
        <v>237</v>
      </c>
      <c r="G58" s="31"/>
      <c r="H58" s="28">
        <f t="shared" si="0"/>
        <v>238.66666666666666</v>
      </c>
    </row>
    <row r="59" spans="1:8" x14ac:dyDescent="0.6">
      <c r="A59" s="40" t="s">
        <v>130</v>
      </c>
      <c r="B59" s="8" t="s">
        <v>53</v>
      </c>
      <c r="C59" s="37">
        <f>C$4*C60</f>
        <v>9152.6154999999999</v>
      </c>
      <c r="D59" s="37" t="s">
        <v>89</v>
      </c>
      <c r="E59" s="37">
        <f>E$4*E60</f>
        <v>9188.1972000000005</v>
      </c>
      <c r="F59" s="37">
        <f>F$4*F60</f>
        <v>9235.2935999999991</v>
      </c>
      <c r="G59" s="37"/>
      <c r="H59" s="28">
        <f t="shared" si="0"/>
        <v>9192.0354333333325</v>
      </c>
    </row>
    <row r="60" spans="1:8" x14ac:dyDescent="0.6">
      <c r="A60" s="40" t="s">
        <v>131</v>
      </c>
      <c r="B60" s="13" t="s">
        <v>71</v>
      </c>
      <c r="C60" s="31">
        <v>235</v>
      </c>
      <c r="D60" s="32" t="s">
        <v>89</v>
      </c>
      <c r="E60" s="31">
        <v>234</v>
      </c>
      <c r="F60" s="32">
        <v>232</v>
      </c>
      <c r="G60" s="31"/>
      <c r="H60" s="28">
        <f t="shared" si="0"/>
        <v>233.66666666666666</v>
      </c>
    </row>
    <row r="61" spans="1:8" x14ac:dyDescent="0.6">
      <c r="A61" s="40" t="s">
        <v>132</v>
      </c>
      <c r="B61" s="22" t="s">
        <v>54</v>
      </c>
      <c r="C61" s="34">
        <f>C$4*C62</f>
        <v>8996.8262999999988</v>
      </c>
      <c r="D61" s="34" t="s">
        <v>89</v>
      </c>
      <c r="E61" s="34">
        <f>E$4*E62</f>
        <v>9031.134</v>
      </c>
      <c r="F61" s="34">
        <f>F$4*F62</f>
        <v>9076.0643999999993</v>
      </c>
      <c r="G61" s="34"/>
      <c r="H61" s="28">
        <f t="shared" si="0"/>
        <v>9034.6749</v>
      </c>
    </row>
    <row r="62" spans="1:8" x14ac:dyDescent="0.6">
      <c r="A62" s="40" t="s">
        <v>133</v>
      </c>
      <c r="B62" s="13" t="s">
        <v>71</v>
      </c>
      <c r="C62" s="31">
        <v>231</v>
      </c>
      <c r="D62" s="32" t="s">
        <v>89</v>
      </c>
      <c r="E62" s="31">
        <v>230</v>
      </c>
      <c r="F62" s="32">
        <v>228</v>
      </c>
      <c r="G62" s="31"/>
      <c r="H62" s="28">
        <f t="shared" si="0"/>
        <v>229.66666666666666</v>
      </c>
    </row>
    <row r="63" spans="1:8" x14ac:dyDescent="0.6">
      <c r="A63" s="40" t="s">
        <v>134</v>
      </c>
      <c r="B63" s="22" t="s">
        <v>55</v>
      </c>
      <c r="C63" s="34">
        <f>C$4*C64</f>
        <v>0</v>
      </c>
      <c r="D63" s="34" t="s">
        <v>89</v>
      </c>
      <c r="E63" s="34">
        <f>E$4*E64</f>
        <v>0</v>
      </c>
      <c r="F63" s="34">
        <f>F$4*F64</f>
        <v>0</v>
      </c>
      <c r="G63" s="34"/>
      <c r="H63" s="28">
        <f t="shared" si="0"/>
        <v>0</v>
      </c>
    </row>
    <row r="64" spans="1:8" x14ac:dyDescent="0.6">
      <c r="A64" s="40" t="s">
        <v>135</v>
      </c>
      <c r="B64" s="13" t="s">
        <v>71</v>
      </c>
      <c r="C64" s="31">
        <v>0</v>
      </c>
      <c r="D64" s="32" t="s">
        <v>89</v>
      </c>
      <c r="E64" s="31">
        <v>0</v>
      </c>
      <c r="F64" s="32">
        <v>0</v>
      </c>
      <c r="G64" s="31"/>
      <c r="H64" s="28">
        <f t="shared" si="0"/>
        <v>0</v>
      </c>
    </row>
    <row r="65" spans="1:8" x14ac:dyDescent="0.6">
      <c r="A65" s="40" t="s">
        <v>136</v>
      </c>
      <c r="B65" s="22" t="s">
        <v>56</v>
      </c>
      <c r="C65" s="34">
        <f>C$4*C66</f>
        <v>8918.9316999999992</v>
      </c>
      <c r="D65" s="34" t="s">
        <v>89</v>
      </c>
      <c r="E65" s="34">
        <f>E$4*E66</f>
        <v>8913.3366000000005</v>
      </c>
      <c r="F65" s="34">
        <f>F$4*F66</f>
        <v>8956.6424999999999</v>
      </c>
      <c r="G65" s="34"/>
      <c r="H65" s="28">
        <f t="shared" si="0"/>
        <v>8929.6369333333332</v>
      </c>
    </row>
    <row r="66" spans="1:8" x14ac:dyDescent="0.6">
      <c r="A66" s="40" t="s">
        <v>137</v>
      </c>
      <c r="B66" s="13" t="s">
        <v>71</v>
      </c>
      <c r="C66" s="31">
        <v>229</v>
      </c>
      <c r="D66" s="32" t="s">
        <v>89</v>
      </c>
      <c r="E66" s="31">
        <v>227</v>
      </c>
      <c r="F66" s="32">
        <v>225</v>
      </c>
      <c r="G66" s="31"/>
      <c r="H66" s="28">
        <f t="shared" si="0"/>
        <v>227</v>
      </c>
    </row>
    <row r="67" spans="1:8" x14ac:dyDescent="0.6">
      <c r="A67" s="40"/>
      <c r="B67" s="21" t="s">
        <v>57</v>
      </c>
      <c r="C67" s="34"/>
      <c r="D67" s="35"/>
      <c r="E67" s="34"/>
      <c r="F67" s="35"/>
      <c r="G67" s="34"/>
      <c r="H67" s="28"/>
    </row>
    <row r="68" spans="1:8" x14ac:dyDescent="0.6">
      <c r="A68" s="40" t="s">
        <v>138</v>
      </c>
      <c r="B68" s="8" t="s">
        <v>58</v>
      </c>
      <c r="C68" s="37">
        <f>C$4*C69</f>
        <v>7711.5653999999995</v>
      </c>
      <c r="D68" s="37" t="s">
        <v>89</v>
      </c>
      <c r="E68" s="37">
        <f>E$4*E69</f>
        <v>7735.3625999999995</v>
      </c>
      <c r="F68" s="37">
        <f>F$4*F69</f>
        <v>7762.4234999999999</v>
      </c>
      <c r="G68" s="37"/>
      <c r="H68" s="28">
        <f t="shared" si="0"/>
        <v>7736.4504999999999</v>
      </c>
    </row>
    <row r="69" spans="1:8" x14ac:dyDescent="0.6">
      <c r="A69" s="40" t="s">
        <v>139</v>
      </c>
      <c r="B69" s="13" t="s">
        <v>71</v>
      </c>
      <c r="C69" s="31">
        <v>198</v>
      </c>
      <c r="D69" s="32" t="s">
        <v>89</v>
      </c>
      <c r="E69" s="31">
        <v>197</v>
      </c>
      <c r="F69" s="32">
        <v>195</v>
      </c>
      <c r="G69" s="31"/>
      <c r="H69" s="28">
        <f t="shared" si="0"/>
        <v>196.66666666666666</v>
      </c>
    </row>
    <row r="70" spans="1:8" x14ac:dyDescent="0.6">
      <c r="A70" s="40"/>
      <c r="B70" s="12" t="s">
        <v>59</v>
      </c>
      <c r="C70" s="37"/>
      <c r="D70" s="38"/>
      <c r="E70" s="37"/>
      <c r="F70" s="38"/>
      <c r="G70" s="37"/>
      <c r="H70" s="28"/>
    </row>
    <row r="71" spans="1:8" x14ac:dyDescent="0.6">
      <c r="A71" s="40" t="s">
        <v>140</v>
      </c>
      <c r="B71" s="8" t="s">
        <v>60</v>
      </c>
      <c r="C71" s="37">
        <f>C$4*C72</f>
        <v>9658.9303999999993</v>
      </c>
      <c r="D71" s="37" t="s">
        <v>89</v>
      </c>
      <c r="E71" s="37">
        <f>E$4*E72</f>
        <v>9855.7157999999999</v>
      </c>
      <c r="F71" s="37">
        <f>F$4*F72</f>
        <v>10031.4396</v>
      </c>
      <c r="G71" s="37"/>
      <c r="H71" s="28">
        <f t="shared" ref="H71:H88" si="1">AVERAGE(C71:G71)</f>
        <v>9848.6952666666675</v>
      </c>
    </row>
    <row r="72" spans="1:8" x14ac:dyDescent="0.6">
      <c r="A72" s="40" t="s">
        <v>141</v>
      </c>
      <c r="B72" s="8" t="s">
        <v>71</v>
      </c>
      <c r="C72" s="37">
        <v>248</v>
      </c>
      <c r="D72" s="38" t="s">
        <v>89</v>
      </c>
      <c r="E72" s="37">
        <v>251</v>
      </c>
      <c r="F72" s="38">
        <v>252</v>
      </c>
      <c r="G72" s="37"/>
      <c r="H72" s="28">
        <f t="shared" si="1"/>
        <v>250.33333333333334</v>
      </c>
    </row>
    <row r="73" spans="1:8" x14ac:dyDescent="0.6">
      <c r="A73" s="40" t="s">
        <v>142</v>
      </c>
      <c r="B73" s="22" t="s">
        <v>61</v>
      </c>
      <c r="C73" s="34">
        <f>C$4*C74</f>
        <v>9425.2466000000004</v>
      </c>
      <c r="D73" s="34" t="s">
        <v>89</v>
      </c>
      <c r="E73" s="34">
        <f>E$4*E74</f>
        <v>9620.1209999999992</v>
      </c>
      <c r="F73" s="34">
        <f>F$4*F74</f>
        <v>9832.4030999999995</v>
      </c>
      <c r="G73" s="34"/>
      <c r="H73" s="28">
        <f t="shared" si="1"/>
        <v>9625.9235666666664</v>
      </c>
    </row>
    <row r="74" spans="1:8" x14ac:dyDescent="0.6">
      <c r="A74" s="40" t="s">
        <v>143</v>
      </c>
      <c r="B74" s="13" t="s">
        <v>71</v>
      </c>
      <c r="C74" s="31">
        <v>242</v>
      </c>
      <c r="D74" s="32" t="s">
        <v>89</v>
      </c>
      <c r="E74" s="31">
        <v>245</v>
      </c>
      <c r="F74" s="32">
        <v>247</v>
      </c>
      <c r="G74" s="31"/>
      <c r="H74" s="28">
        <f t="shared" si="1"/>
        <v>244.66666666666666</v>
      </c>
    </row>
    <row r="75" spans="1:8" x14ac:dyDescent="0.6">
      <c r="A75" s="40" t="s">
        <v>144</v>
      </c>
      <c r="B75" s="22" t="s">
        <v>62</v>
      </c>
      <c r="C75" s="34">
        <f>C$4*C76</f>
        <v>9269.4573999999993</v>
      </c>
      <c r="D75" s="34" t="s">
        <v>89</v>
      </c>
      <c r="E75" s="34">
        <f>E$4*E76</f>
        <v>9463.0578000000005</v>
      </c>
      <c r="F75" s="34">
        <f>F$4*F76</f>
        <v>9633.3665999999994</v>
      </c>
      <c r="G75" s="34"/>
      <c r="H75" s="28">
        <f t="shared" si="1"/>
        <v>9455.2939333333343</v>
      </c>
    </row>
    <row r="76" spans="1:8" x14ac:dyDescent="0.6">
      <c r="A76" s="40" t="s">
        <v>145</v>
      </c>
      <c r="B76" s="13" t="s">
        <v>71</v>
      </c>
      <c r="C76" s="31">
        <v>238</v>
      </c>
      <c r="D76" s="32" t="s">
        <v>89</v>
      </c>
      <c r="E76" s="31">
        <v>241</v>
      </c>
      <c r="F76" s="32">
        <v>242</v>
      </c>
      <c r="G76" s="31"/>
      <c r="H76" s="28">
        <f t="shared" si="1"/>
        <v>240.33333333333334</v>
      </c>
    </row>
    <row r="77" spans="1:8" x14ac:dyDescent="0.6">
      <c r="A77" s="40" t="s">
        <v>146</v>
      </c>
      <c r="B77" s="22" t="s">
        <v>63</v>
      </c>
      <c r="C77" s="34">
        <f>C$4*C78</f>
        <v>9152.6154999999999</v>
      </c>
      <c r="D77" s="34" t="s">
        <v>89</v>
      </c>
      <c r="E77" s="34">
        <f>E$4*E78</f>
        <v>9384.5262000000002</v>
      </c>
      <c r="F77" s="34">
        <f>F$4*F78</f>
        <v>9513.9447</v>
      </c>
      <c r="G77" s="34"/>
      <c r="H77" s="28">
        <f t="shared" si="1"/>
        <v>9350.362133333334</v>
      </c>
    </row>
    <row r="78" spans="1:8" x14ac:dyDescent="0.6">
      <c r="A78" s="40" t="s">
        <v>147</v>
      </c>
      <c r="B78" s="13" t="s">
        <v>71</v>
      </c>
      <c r="C78" s="31">
        <v>235</v>
      </c>
      <c r="D78" s="32" t="s">
        <v>89</v>
      </c>
      <c r="E78" s="31">
        <v>239</v>
      </c>
      <c r="F78" s="32">
        <v>239</v>
      </c>
      <c r="G78" s="31"/>
      <c r="H78" s="28">
        <f t="shared" si="1"/>
        <v>237.66666666666666</v>
      </c>
    </row>
    <row r="79" spans="1:8" x14ac:dyDescent="0.6">
      <c r="A79" s="40" t="s">
        <v>148</v>
      </c>
      <c r="B79" s="22" t="s">
        <v>64</v>
      </c>
      <c r="C79" s="34">
        <f>C$4*C80</f>
        <v>8957.878999999999</v>
      </c>
      <c r="D79" s="34" t="s">
        <v>89</v>
      </c>
      <c r="E79" s="34">
        <f>E$4*E80</f>
        <v>9188.1972000000005</v>
      </c>
      <c r="F79" s="34">
        <f>F$4*F80</f>
        <v>9314.9081999999999</v>
      </c>
      <c r="G79" s="34"/>
      <c r="H79" s="28">
        <f t="shared" si="1"/>
        <v>9153.6614666666665</v>
      </c>
    </row>
    <row r="80" spans="1:8" x14ac:dyDescent="0.6">
      <c r="A80" s="40" t="s">
        <v>149</v>
      </c>
      <c r="B80" s="13" t="s">
        <v>71</v>
      </c>
      <c r="C80" s="31">
        <v>230</v>
      </c>
      <c r="D80" s="32" t="s">
        <v>89</v>
      </c>
      <c r="E80" s="31">
        <v>234</v>
      </c>
      <c r="F80" s="32">
        <v>234</v>
      </c>
      <c r="G80" s="31"/>
      <c r="H80" s="28">
        <f t="shared" si="1"/>
        <v>232.66666666666666</v>
      </c>
    </row>
    <row r="81" spans="1:8" x14ac:dyDescent="0.6">
      <c r="A81" s="40" t="s">
        <v>150</v>
      </c>
      <c r="B81" s="22" t="s">
        <v>65</v>
      </c>
      <c r="C81" s="34">
        <f>C$4*C82</f>
        <v>0</v>
      </c>
      <c r="D81" s="34" t="s">
        <v>89</v>
      </c>
      <c r="E81" s="34">
        <f>E$4*E82</f>
        <v>0</v>
      </c>
      <c r="F81" s="34">
        <f>F$4*F82</f>
        <v>0</v>
      </c>
      <c r="G81" s="34"/>
      <c r="H81" s="28">
        <f t="shared" si="1"/>
        <v>0</v>
      </c>
    </row>
    <row r="82" spans="1:8" x14ac:dyDescent="0.6">
      <c r="A82" s="40" t="s">
        <v>151</v>
      </c>
      <c r="B82" s="13" t="s">
        <v>71</v>
      </c>
      <c r="C82" s="31">
        <v>0</v>
      </c>
      <c r="D82" s="32" t="s">
        <v>89</v>
      </c>
      <c r="E82" s="31">
        <v>0</v>
      </c>
      <c r="F82" s="32">
        <v>0</v>
      </c>
      <c r="G82" s="31"/>
      <c r="H82" s="28">
        <f t="shared" si="1"/>
        <v>0</v>
      </c>
    </row>
    <row r="83" spans="1:8" x14ac:dyDescent="0.6">
      <c r="A83" s="40"/>
      <c r="B83" s="21" t="s">
        <v>66</v>
      </c>
      <c r="C83" s="34"/>
      <c r="D83" s="35"/>
      <c r="E83" s="34"/>
      <c r="F83" s="35"/>
      <c r="G83" s="34"/>
      <c r="H83" s="28"/>
    </row>
    <row r="84" spans="1:8" x14ac:dyDescent="0.6">
      <c r="A84" s="40" t="s">
        <v>152</v>
      </c>
      <c r="B84" s="8" t="s">
        <v>67</v>
      </c>
      <c r="C84" s="37">
        <f>C$4*C85</f>
        <v>8023.1437999999998</v>
      </c>
      <c r="D84" s="37" t="s">
        <v>89</v>
      </c>
      <c r="E84" s="37">
        <f>E$4*E85</f>
        <v>8206.5522000000001</v>
      </c>
      <c r="F84" s="37">
        <f>F$4*F85</f>
        <v>8279.9183999999987</v>
      </c>
      <c r="G84" s="37"/>
      <c r="H84" s="28">
        <f t="shared" si="1"/>
        <v>8169.8714666666665</v>
      </c>
    </row>
    <row r="85" spans="1:8" x14ac:dyDescent="0.6">
      <c r="A85" s="40" t="s">
        <v>153</v>
      </c>
      <c r="B85" s="13" t="s">
        <v>71</v>
      </c>
      <c r="C85" s="31">
        <v>206</v>
      </c>
      <c r="D85" s="32" t="s">
        <v>89</v>
      </c>
      <c r="E85" s="31">
        <v>209</v>
      </c>
      <c r="F85" s="32">
        <v>208</v>
      </c>
      <c r="G85" s="31"/>
      <c r="H85" s="28">
        <f t="shared" si="1"/>
        <v>207.66666666666666</v>
      </c>
    </row>
    <row r="86" spans="1:8" x14ac:dyDescent="0.6">
      <c r="B86" s="21" t="s">
        <v>68</v>
      </c>
      <c r="C86" s="34"/>
      <c r="D86" s="35"/>
      <c r="E86" s="34"/>
      <c r="F86" s="35"/>
      <c r="G86" s="34"/>
      <c r="H86" s="28"/>
    </row>
    <row r="87" spans="1:8" x14ac:dyDescent="0.6">
      <c r="B87" s="8" t="s">
        <v>68</v>
      </c>
      <c r="C87" s="37">
        <f>C$4*C88</f>
        <v>7127.3558999999996</v>
      </c>
      <c r="D87" s="37" t="s">
        <v>89</v>
      </c>
      <c r="E87" s="37">
        <f>E$4*E88</f>
        <v>6753.7175999999999</v>
      </c>
      <c r="F87" s="37">
        <f>F$4*F88</f>
        <v>7881.8453999999992</v>
      </c>
      <c r="G87" s="37"/>
      <c r="H87" s="28">
        <f t="shared" si="1"/>
        <v>7254.3062999999993</v>
      </c>
    </row>
    <row r="88" spans="1:8" x14ac:dyDescent="0.6">
      <c r="B88" s="13" t="s">
        <v>71</v>
      </c>
      <c r="C88" s="31">
        <v>183</v>
      </c>
      <c r="D88" s="32" t="s">
        <v>89</v>
      </c>
      <c r="E88" s="31">
        <v>172</v>
      </c>
      <c r="F88" s="32">
        <v>198</v>
      </c>
      <c r="G88" s="31"/>
      <c r="H88" s="28">
        <f t="shared" si="1"/>
        <v>184.33333333333334</v>
      </c>
    </row>
    <row r="89" spans="1:8" x14ac:dyDescent="0.6">
      <c r="B89" s="13"/>
      <c r="C89" s="23"/>
      <c r="D89" s="13"/>
      <c r="E89" s="23"/>
      <c r="F89" s="13"/>
      <c r="G89" s="23"/>
      <c r="H89" s="1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89"/>
  <sheetViews>
    <sheetView topLeftCell="A76" workbookViewId="0">
      <selection activeCell="A4" sqref="A4"/>
    </sheetView>
  </sheetViews>
  <sheetFormatPr defaultRowHeight="21" x14ac:dyDescent="0.6"/>
  <cols>
    <col min="1" max="1" width="15.875" customWidth="1"/>
    <col min="2" max="2" width="23" customWidth="1"/>
  </cols>
  <sheetData>
    <row r="1" spans="1:13" ht="28.8" x14ac:dyDescent="0.75">
      <c r="B1" s="1" t="s">
        <v>81</v>
      </c>
      <c r="C1" s="24"/>
      <c r="D1" s="24"/>
      <c r="E1" s="24"/>
      <c r="F1" s="24"/>
      <c r="G1" s="24"/>
      <c r="H1" s="24"/>
    </row>
    <row r="2" spans="1:13" x14ac:dyDescent="0.6">
      <c r="B2" s="15" t="s">
        <v>69</v>
      </c>
      <c r="C2" s="16"/>
      <c r="D2" s="16"/>
      <c r="E2" s="16"/>
      <c r="F2" s="16"/>
      <c r="G2" s="16"/>
      <c r="H2" s="17"/>
    </row>
    <row r="3" spans="1:13" x14ac:dyDescent="0.6">
      <c r="B3" s="18" t="s">
        <v>4</v>
      </c>
      <c r="C3" s="19">
        <v>1</v>
      </c>
      <c r="D3" s="19">
        <v>2</v>
      </c>
      <c r="E3" s="19">
        <v>3</v>
      </c>
      <c r="F3" s="19">
        <v>4</v>
      </c>
      <c r="G3" s="19">
        <v>5</v>
      </c>
      <c r="H3" s="19" t="s">
        <v>70</v>
      </c>
      <c r="I3" s="14"/>
      <c r="J3" s="14"/>
      <c r="K3" s="14"/>
      <c r="L3" s="14"/>
      <c r="M3" s="14"/>
    </row>
    <row r="4" spans="1:13" x14ac:dyDescent="0.6">
      <c r="B4" s="18" t="s">
        <v>18</v>
      </c>
      <c r="C4" s="20">
        <v>39.783999999999999</v>
      </c>
      <c r="D4" s="20">
        <v>40.235599999999998</v>
      </c>
      <c r="E4" s="20">
        <v>40.6006</v>
      </c>
      <c r="F4" s="20">
        <v>40.572200000000002</v>
      </c>
      <c r="G4" s="20">
        <v>40.398800000000001</v>
      </c>
      <c r="H4" s="20">
        <f>AVERAGE(C4:G4)</f>
        <v>40.318239999999996</v>
      </c>
      <c r="I4" s="14"/>
      <c r="J4" s="14"/>
      <c r="K4" s="14"/>
      <c r="L4" s="14"/>
      <c r="M4" s="14"/>
    </row>
    <row r="5" spans="1:13" x14ac:dyDescent="0.6">
      <c r="B5" s="21" t="s">
        <v>19</v>
      </c>
      <c r="C5" s="34"/>
      <c r="D5" s="35"/>
      <c r="E5" s="34"/>
      <c r="F5" s="35"/>
      <c r="G5" s="34"/>
      <c r="H5" s="36"/>
    </row>
    <row r="6" spans="1:13" x14ac:dyDescent="0.6">
      <c r="A6" s="40" t="s">
        <v>90</v>
      </c>
      <c r="B6" s="8" t="s">
        <v>20</v>
      </c>
      <c r="C6" s="35">
        <f>C$4*C7</f>
        <v>22119.903999999999</v>
      </c>
      <c r="D6" s="35">
        <f>D$4*D7</f>
        <v>21968.637599999998</v>
      </c>
      <c r="E6" s="35">
        <f>E$4*E7</f>
        <v>22086.7264</v>
      </c>
      <c r="F6" s="35">
        <f>F$4*F7</f>
        <v>22030.704600000001</v>
      </c>
      <c r="G6" s="35">
        <f>G$4*G7</f>
        <v>21734.554400000001</v>
      </c>
      <c r="H6" s="36">
        <f>AVERAGE(C6:G6)</f>
        <v>21988.1054</v>
      </c>
      <c r="J6">
        <f>SUM(C6:F6)/4</f>
        <v>22051.493149999998</v>
      </c>
    </row>
    <row r="7" spans="1:13" x14ac:dyDescent="0.6">
      <c r="A7" s="40" t="s">
        <v>91</v>
      </c>
      <c r="B7" s="13" t="s">
        <v>71</v>
      </c>
      <c r="C7" s="31">
        <v>556</v>
      </c>
      <c r="D7" s="32">
        <v>546</v>
      </c>
      <c r="E7" s="31">
        <v>544</v>
      </c>
      <c r="F7" s="32">
        <v>543</v>
      </c>
      <c r="G7" s="31">
        <v>538</v>
      </c>
      <c r="H7" s="36">
        <f t="shared" ref="H7:H70" si="0">AVERAGE(C7:G7)</f>
        <v>545.4</v>
      </c>
      <c r="J7">
        <f>SUM(C7:F7)/4</f>
        <v>547.25</v>
      </c>
    </row>
    <row r="8" spans="1:13" x14ac:dyDescent="0.6">
      <c r="A8" s="40" t="s">
        <v>92</v>
      </c>
      <c r="B8" s="22" t="s">
        <v>22</v>
      </c>
      <c r="C8" s="35">
        <f>C$4*C9</f>
        <v>0</v>
      </c>
      <c r="D8" s="35">
        <f>D$4*D9</f>
        <v>0</v>
      </c>
      <c r="E8" s="35">
        <f>E$4*E9</f>
        <v>0</v>
      </c>
      <c r="F8" s="35">
        <f>F$4*F9</f>
        <v>0</v>
      </c>
      <c r="G8" s="35"/>
      <c r="H8" s="36">
        <f t="shared" si="0"/>
        <v>0</v>
      </c>
    </row>
    <row r="9" spans="1:13" x14ac:dyDescent="0.6">
      <c r="A9" s="40" t="s">
        <v>93</v>
      </c>
      <c r="B9" s="13" t="s">
        <v>71</v>
      </c>
      <c r="C9" s="31"/>
      <c r="D9" s="32"/>
      <c r="E9" s="31"/>
      <c r="F9" s="32"/>
      <c r="G9" s="31"/>
      <c r="H9" s="36" t="e">
        <f t="shared" si="0"/>
        <v>#DIV/0!</v>
      </c>
    </row>
    <row r="10" spans="1:13" x14ac:dyDescent="0.6">
      <c r="A10" s="40" t="s">
        <v>94</v>
      </c>
      <c r="B10" s="22" t="s">
        <v>24</v>
      </c>
      <c r="C10" s="35">
        <f>C$4*C11</f>
        <v>21602.712</v>
      </c>
      <c r="D10" s="35">
        <f>D$4*D11</f>
        <v>21485.810399999998</v>
      </c>
      <c r="E10" s="35">
        <f>E$4*E11</f>
        <v>21599.519199999999</v>
      </c>
      <c r="F10" s="35">
        <f>F$4*F11</f>
        <v>21543.838200000002</v>
      </c>
      <c r="G10" s="35">
        <f>G$4*G11</f>
        <v>21209.37</v>
      </c>
      <c r="H10" s="36">
        <f t="shared" si="0"/>
        <v>21488.249959999997</v>
      </c>
    </row>
    <row r="11" spans="1:13" x14ac:dyDescent="0.6">
      <c r="A11" s="40" t="s">
        <v>95</v>
      </c>
      <c r="B11" s="13" t="s">
        <v>71</v>
      </c>
      <c r="C11" s="31">
        <v>543</v>
      </c>
      <c r="D11" s="32">
        <v>534</v>
      </c>
      <c r="E11" s="31">
        <v>532</v>
      </c>
      <c r="F11" s="32">
        <v>531</v>
      </c>
      <c r="G11" s="31">
        <v>525</v>
      </c>
      <c r="H11" s="36">
        <f t="shared" si="0"/>
        <v>533</v>
      </c>
    </row>
    <row r="12" spans="1:13" x14ac:dyDescent="0.6">
      <c r="A12" s="40" t="s">
        <v>96</v>
      </c>
      <c r="B12" s="22" t="s">
        <v>25</v>
      </c>
      <c r="C12" s="35">
        <f>C$4*C13</f>
        <v>0</v>
      </c>
      <c r="D12" s="35">
        <f>D$4*D13</f>
        <v>0</v>
      </c>
      <c r="E12" s="35">
        <f>E$4*E13</f>
        <v>0</v>
      </c>
      <c r="F12" s="35">
        <f>F$4*F13</f>
        <v>0</v>
      </c>
      <c r="G12" s="35"/>
      <c r="H12" s="36">
        <f t="shared" si="0"/>
        <v>0</v>
      </c>
    </row>
    <row r="13" spans="1:13" x14ac:dyDescent="0.6">
      <c r="A13" s="40" t="s">
        <v>97</v>
      </c>
      <c r="B13" s="13" t="s">
        <v>71</v>
      </c>
      <c r="C13" s="37"/>
      <c r="D13" s="38"/>
      <c r="E13" s="37"/>
      <c r="F13" s="38"/>
      <c r="G13" s="37"/>
      <c r="H13" s="36" t="e">
        <f t="shared" si="0"/>
        <v>#DIV/0!</v>
      </c>
    </row>
    <row r="14" spans="1:13" x14ac:dyDescent="0.6">
      <c r="A14" s="40" t="s">
        <v>98</v>
      </c>
      <c r="B14" s="8" t="s">
        <v>26</v>
      </c>
      <c r="C14" s="35">
        <f>C$4*C15</f>
        <v>11099.735999999999</v>
      </c>
      <c r="D14" s="35">
        <f>D$4*D15</f>
        <v>11024.554399999999</v>
      </c>
      <c r="E14" s="35">
        <f>E$4*E15</f>
        <v>10880.960800000001</v>
      </c>
      <c r="F14" s="35">
        <f>F$4*F15</f>
        <v>10873.349600000001</v>
      </c>
      <c r="G14" s="35">
        <f>G$4*G15</f>
        <v>10867.2772</v>
      </c>
      <c r="H14" s="36">
        <f t="shared" si="0"/>
        <v>10949.175599999999</v>
      </c>
      <c r="I14" s="22"/>
      <c r="J14">
        <f>SUM(C14:F14)/4</f>
        <v>10969.6502</v>
      </c>
    </row>
    <row r="15" spans="1:13" x14ac:dyDescent="0.6">
      <c r="A15" s="40" t="s">
        <v>99</v>
      </c>
      <c r="B15" s="8" t="s">
        <v>71</v>
      </c>
      <c r="C15" s="37">
        <v>279</v>
      </c>
      <c r="D15" s="38">
        <v>274</v>
      </c>
      <c r="E15" s="37">
        <v>268</v>
      </c>
      <c r="F15" s="38">
        <v>268</v>
      </c>
      <c r="G15" s="37">
        <v>269</v>
      </c>
      <c r="H15" s="36">
        <f t="shared" si="0"/>
        <v>271.60000000000002</v>
      </c>
    </row>
    <row r="16" spans="1:13" x14ac:dyDescent="0.6">
      <c r="A16" s="40" t="s">
        <v>100</v>
      </c>
      <c r="B16" s="22" t="s">
        <v>27</v>
      </c>
      <c r="C16" s="34">
        <f>C$4*C17</f>
        <v>9627.7279999999992</v>
      </c>
      <c r="D16" s="34">
        <f>D$4*D17</f>
        <v>9535.8371999999999</v>
      </c>
      <c r="E16" s="34">
        <f>E$4*E17</f>
        <v>9419.3392000000003</v>
      </c>
      <c r="F16" s="34">
        <f>F$4*F17</f>
        <v>9372.1782000000003</v>
      </c>
      <c r="G16" s="34">
        <f>G$4*G17</f>
        <v>9534.1167999999998</v>
      </c>
      <c r="H16" s="36">
        <f t="shared" si="0"/>
        <v>9497.8398799999995</v>
      </c>
    </row>
    <row r="17" spans="1:8" x14ac:dyDescent="0.6">
      <c r="A17" s="40" t="s">
        <v>101</v>
      </c>
      <c r="B17" s="13" t="s">
        <v>71</v>
      </c>
      <c r="C17" s="31">
        <v>242</v>
      </c>
      <c r="D17" s="32">
        <v>237</v>
      </c>
      <c r="E17" s="31">
        <v>232</v>
      </c>
      <c r="F17" s="32">
        <v>231</v>
      </c>
      <c r="G17" s="31">
        <v>236</v>
      </c>
      <c r="H17" s="36">
        <f t="shared" si="0"/>
        <v>235.6</v>
      </c>
    </row>
    <row r="18" spans="1:8" x14ac:dyDescent="0.6">
      <c r="A18" s="40" t="s">
        <v>102</v>
      </c>
      <c r="B18" s="8" t="s">
        <v>28</v>
      </c>
      <c r="C18" s="34">
        <f>C$4*C19</f>
        <v>0</v>
      </c>
      <c r="D18" s="34">
        <f>D$4*D19</f>
        <v>0</v>
      </c>
      <c r="E18" s="34">
        <f>E$4*E19</f>
        <v>0</v>
      </c>
      <c r="F18" s="34">
        <f>F$4*F19</f>
        <v>0</v>
      </c>
      <c r="G18" s="34"/>
      <c r="H18" s="36">
        <f t="shared" si="0"/>
        <v>0</v>
      </c>
    </row>
    <row r="19" spans="1:8" x14ac:dyDescent="0.6">
      <c r="A19" s="40" t="s">
        <v>103</v>
      </c>
      <c r="B19" s="8" t="s">
        <v>71</v>
      </c>
      <c r="C19" s="37">
        <v>0</v>
      </c>
      <c r="D19" s="38">
        <v>0</v>
      </c>
      <c r="E19" s="37">
        <v>0</v>
      </c>
      <c r="F19" s="38">
        <v>0</v>
      </c>
      <c r="G19" s="37"/>
      <c r="H19" s="36">
        <f t="shared" si="0"/>
        <v>0</v>
      </c>
    </row>
    <row r="20" spans="1:8" x14ac:dyDescent="0.6">
      <c r="A20" s="40" t="s">
        <v>104</v>
      </c>
      <c r="B20" s="22" t="s">
        <v>29</v>
      </c>
      <c r="C20" s="34">
        <f>C$4*C21</f>
        <v>0</v>
      </c>
      <c r="D20" s="34">
        <f>D$4*D21</f>
        <v>0</v>
      </c>
      <c r="E20" s="34">
        <f>E$4*E21</f>
        <v>0</v>
      </c>
      <c r="F20" s="34">
        <f>F$4*F21</f>
        <v>0</v>
      </c>
      <c r="G20" s="34"/>
      <c r="H20" s="36">
        <f t="shared" si="0"/>
        <v>0</v>
      </c>
    </row>
    <row r="21" spans="1:8" x14ac:dyDescent="0.6">
      <c r="A21" s="40" t="s">
        <v>105</v>
      </c>
      <c r="B21" s="13" t="s">
        <v>71</v>
      </c>
      <c r="C21" s="31"/>
      <c r="D21" s="32"/>
      <c r="E21" s="31"/>
      <c r="F21" s="32"/>
      <c r="G21" s="31"/>
      <c r="H21" s="36" t="e">
        <f t="shared" si="0"/>
        <v>#DIV/0!</v>
      </c>
    </row>
    <row r="22" spans="1:8" x14ac:dyDescent="0.6">
      <c r="A22" s="40" t="s">
        <v>106</v>
      </c>
      <c r="B22" s="8" t="s">
        <v>30</v>
      </c>
      <c r="C22" s="34">
        <f>C$4*C23</f>
        <v>9508.3760000000002</v>
      </c>
      <c r="D22" s="34">
        <f>D$4*D23</f>
        <v>9455.366</v>
      </c>
      <c r="E22" s="34">
        <f>E$4*E23</f>
        <v>9297.5373999999993</v>
      </c>
      <c r="F22" s="34">
        <f>F$4*F23</f>
        <v>9291.0338000000011</v>
      </c>
      <c r="G22" s="34">
        <f>G$4*G23</f>
        <v>9332.122800000001</v>
      </c>
      <c r="H22" s="36">
        <f t="shared" si="0"/>
        <v>9376.887200000001</v>
      </c>
    </row>
    <row r="23" spans="1:8" x14ac:dyDescent="0.6">
      <c r="A23" s="40" t="s">
        <v>107</v>
      </c>
      <c r="B23" s="8" t="s">
        <v>71</v>
      </c>
      <c r="C23" s="37">
        <v>239</v>
      </c>
      <c r="D23" s="38">
        <v>235</v>
      </c>
      <c r="E23" s="37">
        <v>229</v>
      </c>
      <c r="F23" s="38">
        <v>229</v>
      </c>
      <c r="G23" s="37">
        <v>231</v>
      </c>
      <c r="H23" s="36">
        <f t="shared" si="0"/>
        <v>232.6</v>
      </c>
    </row>
    <row r="24" spans="1:8" x14ac:dyDescent="0.6">
      <c r="A24" s="40" t="s">
        <v>108</v>
      </c>
      <c r="B24" s="22" t="s">
        <v>31</v>
      </c>
      <c r="C24" s="34">
        <f>C$4*C25</f>
        <v>9389.0239999999994</v>
      </c>
      <c r="D24" s="34">
        <f>D$4*D25</f>
        <v>9334.6592000000001</v>
      </c>
      <c r="E24" s="34">
        <f>E$4*E25</f>
        <v>9216.3361999999997</v>
      </c>
      <c r="F24" s="34">
        <f>F$4*F25</f>
        <v>9169.3172000000013</v>
      </c>
      <c r="G24" s="34">
        <f>G$4*G25</f>
        <v>9251.3252000000011</v>
      </c>
      <c r="H24" s="36">
        <f t="shared" si="0"/>
        <v>9272.1323599999996</v>
      </c>
    </row>
    <row r="25" spans="1:8" x14ac:dyDescent="0.6">
      <c r="A25" s="40" t="s">
        <v>109</v>
      </c>
      <c r="B25" s="13" t="s">
        <v>71</v>
      </c>
      <c r="C25" s="31">
        <v>236</v>
      </c>
      <c r="D25" s="32">
        <v>232</v>
      </c>
      <c r="E25" s="31">
        <v>227</v>
      </c>
      <c r="F25" s="32">
        <v>226</v>
      </c>
      <c r="G25" s="31">
        <v>229</v>
      </c>
      <c r="H25" s="36">
        <f t="shared" si="0"/>
        <v>230</v>
      </c>
    </row>
    <row r="26" spans="1:8" x14ac:dyDescent="0.6">
      <c r="A26" s="40" t="s">
        <v>110</v>
      </c>
      <c r="B26" s="8" t="s">
        <v>32</v>
      </c>
      <c r="C26" s="34">
        <f>C$4*C27</f>
        <v>9309.4560000000001</v>
      </c>
      <c r="D26" s="34">
        <f>D$4*D27</f>
        <v>9294.4236000000001</v>
      </c>
      <c r="E26" s="34">
        <f>E$4*E27</f>
        <v>9175.7356</v>
      </c>
      <c r="F26" s="34">
        <f>F$4*F27</f>
        <v>9128.7450000000008</v>
      </c>
      <c r="G26" s="34">
        <f>G$4*G27</f>
        <v>9210.9264000000003</v>
      </c>
      <c r="H26" s="36">
        <f t="shared" si="0"/>
        <v>9223.857320000001</v>
      </c>
    </row>
    <row r="27" spans="1:8" x14ac:dyDescent="0.6">
      <c r="A27" s="40" t="s">
        <v>111</v>
      </c>
      <c r="B27" s="8" t="s">
        <v>71</v>
      </c>
      <c r="C27" s="37">
        <v>234</v>
      </c>
      <c r="D27" s="38">
        <v>231</v>
      </c>
      <c r="E27" s="37">
        <v>226</v>
      </c>
      <c r="F27" s="38">
        <v>225</v>
      </c>
      <c r="G27" s="37">
        <v>228</v>
      </c>
      <c r="H27" s="36">
        <f t="shared" si="0"/>
        <v>228.8</v>
      </c>
    </row>
    <row r="28" spans="1:8" x14ac:dyDescent="0.6">
      <c r="A28" s="40" t="s">
        <v>112</v>
      </c>
      <c r="B28" s="22" t="s">
        <v>33</v>
      </c>
      <c r="C28" s="34">
        <f>C$4*C29</f>
        <v>0</v>
      </c>
      <c r="D28" s="34">
        <f>D$4*D29</f>
        <v>0</v>
      </c>
      <c r="E28" s="34">
        <f>E$4*E29</f>
        <v>0</v>
      </c>
      <c r="F28" s="34">
        <f>F$4*F29</f>
        <v>0</v>
      </c>
      <c r="G28" s="34"/>
      <c r="H28" s="36">
        <f t="shared" si="0"/>
        <v>0</v>
      </c>
    </row>
    <row r="29" spans="1:8" x14ac:dyDescent="0.6">
      <c r="A29" s="40" t="s">
        <v>113</v>
      </c>
      <c r="B29" s="13" t="s">
        <v>71</v>
      </c>
      <c r="C29" s="31"/>
      <c r="D29" s="32"/>
      <c r="E29" s="31"/>
      <c r="F29" s="32"/>
      <c r="G29" s="31"/>
      <c r="H29" s="36" t="e">
        <f t="shared" si="0"/>
        <v>#DIV/0!</v>
      </c>
    </row>
    <row r="30" spans="1:8" x14ac:dyDescent="0.6">
      <c r="A30" s="40" t="s">
        <v>114</v>
      </c>
      <c r="B30" s="8" t="s">
        <v>34</v>
      </c>
      <c r="C30" s="34">
        <f>C$4*C31</f>
        <v>9110.5360000000001</v>
      </c>
      <c r="D30" s="34">
        <f>D$4*D31</f>
        <v>9093.2456000000002</v>
      </c>
      <c r="E30" s="34">
        <f>E$4*E31</f>
        <v>9013.3331999999991</v>
      </c>
      <c r="F30" s="34">
        <f>F$4*F31</f>
        <v>8966.4562000000005</v>
      </c>
      <c r="G30" s="34">
        <f>G$4*G31</f>
        <v>9049.3312000000005</v>
      </c>
      <c r="H30" s="36">
        <f t="shared" si="0"/>
        <v>9046.5804400000015</v>
      </c>
    </row>
    <row r="31" spans="1:8" x14ac:dyDescent="0.6">
      <c r="A31" s="40" t="s">
        <v>115</v>
      </c>
      <c r="B31" s="8" t="s">
        <v>71</v>
      </c>
      <c r="C31" s="37">
        <v>229</v>
      </c>
      <c r="D31" s="38">
        <v>226</v>
      </c>
      <c r="E31" s="37">
        <v>222</v>
      </c>
      <c r="F31" s="38">
        <v>221</v>
      </c>
      <c r="G31" s="37">
        <v>224</v>
      </c>
      <c r="H31" s="36">
        <f t="shared" si="0"/>
        <v>224.4</v>
      </c>
    </row>
    <row r="32" spans="1:8" x14ac:dyDescent="0.6">
      <c r="A32" s="40" t="s">
        <v>116</v>
      </c>
      <c r="B32" s="22" t="s">
        <v>35</v>
      </c>
      <c r="C32" s="34">
        <f>C$4*C33</f>
        <v>0</v>
      </c>
      <c r="D32" s="34">
        <f>D$4*D33</f>
        <v>0</v>
      </c>
      <c r="E32" s="34">
        <f>E$4*E33</f>
        <v>0</v>
      </c>
      <c r="F32" s="34">
        <f>F$4*F33</f>
        <v>0</v>
      </c>
      <c r="G32" s="34"/>
      <c r="H32" s="36">
        <f t="shared" si="0"/>
        <v>0</v>
      </c>
    </row>
    <row r="33" spans="1:8" x14ac:dyDescent="0.6">
      <c r="A33" s="40" t="s">
        <v>117</v>
      </c>
      <c r="B33" s="13" t="s">
        <v>71</v>
      </c>
      <c r="C33" s="31">
        <v>0</v>
      </c>
      <c r="D33" s="32">
        <v>0</v>
      </c>
      <c r="E33" s="31">
        <v>0</v>
      </c>
      <c r="F33" s="32">
        <v>0</v>
      </c>
      <c r="G33" s="31"/>
      <c r="H33" s="36">
        <f t="shared" si="0"/>
        <v>0</v>
      </c>
    </row>
    <row r="34" spans="1:8" x14ac:dyDescent="0.6">
      <c r="A34" s="40" t="s">
        <v>118</v>
      </c>
      <c r="B34" s="8" t="s">
        <v>36</v>
      </c>
      <c r="C34" s="34">
        <f>C$4*C35</f>
        <v>0</v>
      </c>
      <c r="D34" s="34">
        <f>D$4*D35</f>
        <v>0</v>
      </c>
      <c r="E34" s="34">
        <f>E$4*E35</f>
        <v>0</v>
      </c>
      <c r="F34" s="34">
        <f>F$4*F35</f>
        <v>0</v>
      </c>
      <c r="G34" s="34"/>
      <c r="H34" s="36">
        <f t="shared" si="0"/>
        <v>0</v>
      </c>
    </row>
    <row r="35" spans="1:8" x14ac:dyDescent="0.6">
      <c r="A35" s="40" t="s">
        <v>119</v>
      </c>
      <c r="B35" s="8" t="s">
        <v>71</v>
      </c>
      <c r="C35" s="37">
        <v>0</v>
      </c>
      <c r="D35" s="38">
        <v>0</v>
      </c>
      <c r="E35" s="37">
        <v>0</v>
      </c>
      <c r="F35" s="38">
        <v>0</v>
      </c>
      <c r="G35" s="37"/>
      <c r="H35" s="36">
        <f t="shared" si="0"/>
        <v>0</v>
      </c>
    </row>
    <row r="36" spans="1:8" x14ac:dyDescent="0.6">
      <c r="A36" s="40"/>
      <c r="B36" s="21" t="s">
        <v>37</v>
      </c>
      <c r="C36" s="34"/>
      <c r="D36" s="35"/>
      <c r="E36" s="34"/>
      <c r="F36" s="35"/>
      <c r="G36" s="34"/>
      <c r="H36" s="36" t="e">
        <f t="shared" si="0"/>
        <v>#DIV/0!</v>
      </c>
    </row>
    <row r="37" spans="1:8" x14ac:dyDescent="0.6">
      <c r="A37" s="40" t="s">
        <v>154</v>
      </c>
      <c r="B37" s="8" t="s">
        <v>38</v>
      </c>
      <c r="C37" s="34">
        <f>C$4*C38</f>
        <v>14958.784</v>
      </c>
      <c r="D37" s="34">
        <f>D$4*D38</f>
        <v>14887.171999999999</v>
      </c>
      <c r="E37" s="34">
        <f>E$4*E38</f>
        <v>14941.0208</v>
      </c>
      <c r="F37" s="34">
        <f>F$4*F38</f>
        <v>14687.136400000001</v>
      </c>
      <c r="G37" s="34">
        <f>G$4*G38</f>
        <v>14381.972800000001</v>
      </c>
      <c r="H37" s="36">
        <f t="shared" si="0"/>
        <v>14771.217199999999</v>
      </c>
    </row>
    <row r="38" spans="1:8" x14ac:dyDescent="0.6">
      <c r="A38" s="40" t="s">
        <v>155</v>
      </c>
      <c r="B38" s="13" t="s">
        <v>71</v>
      </c>
      <c r="C38" s="31">
        <v>376</v>
      </c>
      <c r="D38" s="32">
        <v>370</v>
      </c>
      <c r="E38" s="31">
        <v>368</v>
      </c>
      <c r="F38" s="38">
        <v>362</v>
      </c>
      <c r="G38" s="37">
        <v>356</v>
      </c>
      <c r="H38" s="36">
        <f t="shared" si="0"/>
        <v>366.4</v>
      </c>
    </row>
    <row r="39" spans="1:8" x14ac:dyDescent="0.6">
      <c r="A39" s="40" t="s">
        <v>156</v>
      </c>
      <c r="B39" s="22" t="s">
        <v>41</v>
      </c>
      <c r="C39" s="34">
        <f>C$4*C40</f>
        <v>11457.791999999999</v>
      </c>
      <c r="D39" s="34">
        <f>D$4*D40</f>
        <v>11587.852799999999</v>
      </c>
      <c r="E39" s="34">
        <f>E$4*E40</f>
        <v>11652.3722</v>
      </c>
      <c r="F39" s="34">
        <f>F$4*F40</f>
        <v>11400.788200000001</v>
      </c>
      <c r="G39" s="34">
        <f>G$4*G40</f>
        <v>11109.67</v>
      </c>
      <c r="H39" s="36">
        <f t="shared" si="0"/>
        <v>11441.695040000001</v>
      </c>
    </row>
    <row r="40" spans="1:8" x14ac:dyDescent="0.6">
      <c r="A40" s="40" t="s">
        <v>157</v>
      </c>
      <c r="B40" s="13" t="s">
        <v>71</v>
      </c>
      <c r="C40" s="31">
        <v>288</v>
      </c>
      <c r="D40" s="32">
        <v>288</v>
      </c>
      <c r="E40" s="31">
        <v>287</v>
      </c>
      <c r="F40" s="32">
        <v>281</v>
      </c>
      <c r="G40" s="31">
        <v>275</v>
      </c>
      <c r="H40" s="36">
        <f t="shared" si="0"/>
        <v>283.8</v>
      </c>
    </row>
    <row r="41" spans="1:8" x14ac:dyDescent="0.6">
      <c r="A41" s="40"/>
      <c r="B41" s="21" t="s">
        <v>42</v>
      </c>
      <c r="C41" s="34"/>
      <c r="D41" s="35"/>
      <c r="E41" s="34"/>
      <c r="F41" s="35"/>
      <c r="G41" s="34"/>
      <c r="H41" s="36" t="e">
        <f t="shared" si="0"/>
        <v>#DIV/0!</v>
      </c>
    </row>
    <row r="42" spans="1:8" x14ac:dyDescent="0.6">
      <c r="A42" s="40" t="s">
        <v>120</v>
      </c>
      <c r="B42" s="8" t="s">
        <v>43</v>
      </c>
      <c r="C42" s="34">
        <f>C$4*C43</f>
        <v>8951.4</v>
      </c>
      <c r="D42" s="34">
        <f>D$4*D43</f>
        <v>8892.0676000000003</v>
      </c>
      <c r="E42" s="34">
        <f>E$4*E43</f>
        <v>8850.9308000000001</v>
      </c>
      <c r="F42" s="34">
        <f>F$4*F43</f>
        <v>8804.1674000000003</v>
      </c>
      <c r="G42" s="34">
        <f>G$4*G43</f>
        <v>8928.1347999999998</v>
      </c>
      <c r="H42" s="36">
        <f t="shared" si="0"/>
        <v>8885.3401199999989</v>
      </c>
    </row>
    <row r="43" spans="1:8" x14ac:dyDescent="0.6">
      <c r="A43" s="40" t="s">
        <v>121</v>
      </c>
      <c r="B43" s="13" t="s">
        <v>71</v>
      </c>
      <c r="C43" s="31">
        <v>225</v>
      </c>
      <c r="D43" s="32">
        <v>221</v>
      </c>
      <c r="E43" s="31">
        <v>218</v>
      </c>
      <c r="F43" s="32">
        <v>217</v>
      </c>
      <c r="G43" s="31">
        <v>221</v>
      </c>
      <c r="H43" s="36">
        <f t="shared" si="0"/>
        <v>220.4</v>
      </c>
    </row>
    <row r="44" spans="1:8" x14ac:dyDescent="0.6">
      <c r="A44" s="40" t="s">
        <v>122</v>
      </c>
      <c r="B44" s="22" t="s">
        <v>44</v>
      </c>
      <c r="C44" s="34">
        <f>C$4*C45</f>
        <v>8473.9920000000002</v>
      </c>
      <c r="D44" s="34">
        <f>D$4*D45</f>
        <v>8610.4184000000005</v>
      </c>
      <c r="E44" s="34">
        <f>E$4*E45</f>
        <v>8566.7266</v>
      </c>
      <c r="F44" s="34">
        <f>F$4*F45</f>
        <v>8520.1620000000003</v>
      </c>
      <c r="G44" s="34">
        <f>G$4*G45</f>
        <v>8604.9444000000003</v>
      </c>
      <c r="H44" s="36">
        <f t="shared" si="0"/>
        <v>8555.2486800000006</v>
      </c>
    </row>
    <row r="45" spans="1:8" x14ac:dyDescent="0.6">
      <c r="A45" s="40" t="s">
        <v>123</v>
      </c>
      <c r="B45" s="13" t="s">
        <v>71</v>
      </c>
      <c r="C45" s="31">
        <v>213</v>
      </c>
      <c r="D45" s="32">
        <v>214</v>
      </c>
      <c r="E45" s="31">
        <v>211</v>
      </c>
      <c r="F45" s="32">
        <v>210</v>
      </c>
      <c r="G45" s="31">
        <v>213</v>
      </c>
      <c r="H45" s="36">
        <f t="shared" si="0"/>
        <v>212.2</v>
      </c>
    </row>
    <row r="46" spans="1:8" x14ac:dyDescent="0.6">
      <c r="A46" s="40" t="s">
        <v>124</v>
      </c>
      <c r="B46" s="8" t="s">
        <v>45</v>
      </c>
      <c r="C46" s="34">
        <f>C$4*C47</f>
        <v>8354.64</v>
      </c>
      <c r="D46" s="34">
        <f>D$4*D47</f>
        <v>8489.7115999999987</v>
      </c>
      <c r="E46" s="34">
        <f>E$4*E47</f>
        <v>8444.9248000000007</v>
      </c>
      <c r="F46" s="34">
        <f>F$4*F47</f>
        <v>8439.017600000001</v>
      </c>
      <c r="G46" s="34">
        <f>G$4*G47</f>
        <v>8524.1468000000004</v>
      </c>
      <c r="H46" s="36">
        <f t="shared" si="0"/>
        <v>8450.4881600000008</v>
      </c>
    </row>
    <row r="47" spans="1:8" x14ac:dyDescent="0.6">
      <c r="A47" s="40" t="s">
        <v>125</v>
      </c>
      <c r="B47" s="13" t="s">
        <v>71</v>
      </c>
      <c r="C47" s="31">
        <v>210</v>
      </c>
      <c r="D47" s="32">
        <v>211</v>
      </c>
      <c r="E47" s="31">
        <v>208</v>
      </c>
      <c r="F47" s="32">
        <v>208</v>
      </c>
      <c r="G47" s="31">
        <v>211</v>
      </c>
      <c r="H47" s="36">
        <f t="shared" si="0"/>
        <v>209.6</v>
      </c>
    </row>
    <row r="48" spans="1:8" x14ac:dyDescent="0.6">
      <c r="A48" s="40"/>
      <c r="B48" s="22" t="s">
        <v>72</v>
      </c>
      <c r="C48" s="34"/>
      <c r="D48" s="35"/>
      <c r="E48" s="34"/>
      <c r="F48" s="35"/>
      <c r="G48" s="34"/>
      <c r="H48" s="36" t="e">
        <f t="shared" si="0"/>
        <v>#DIV/0!</v>
      </c>
    </row>
    <row r="49" spans="1:8" x14ac:dyDescent="0.6">
      <c r="A49" s="40" t="s">
        <v>158</v>
      </c>
      <c r="B49" s="8" t="s">
        <v>47</v>
      </c>
      <c r="C49" s="37">
        <f>C$4*C50</f>
        <v>14322.24</v>
      </c>
      <c r="D49" s="37">
        <f>D$4*D50</f>
        <v>14243.402399999999</v>
      </c>
      <c r="E49" s="37">
        <f>E$4*E50</f>
        <v>14007.207</v>
      </c>
      <c r="F49" s="37">
        <f>F$4*F50</f>
        <v>13956.836800000001</v>
      </c>
      <c r="G49" s="37">
        <f>G$4*G50</f>
        <v>13937.586000000001</v>
      </c>
      <c r="H49" s="36">
        <f t="shared" si="0"/>
        <v>14093.454439999998</v>
      </c>
    </row>
    <row r="50" spans="1:8" x14ac:dyDescent="0.6">
      <c r="A50" s="40" t="s">
        <v>159</v>
      </c>
      <c r="B50" s="13" t="s">
        <v>71</v>
      </c>
      <c r="C50" s="31">
        <v>360</v>
      </c>
      <c r="D50" s="32">
        <v>354</v>
      </c>
      <c r="E50" s="31">
        <v>345</v>
      </c>
      <c r="F50" s="32">
        <v>344</v>
      </c>
      <c r="G50" s="31">
        <v>345</v>
      </c>
      <c r="H50" s="36">
        <f t="shared" si="0"/>
        <v>349.6</v>
      </c>
    </row>
    <row r="51" spans="1:8" x14ac:dyDescent="0.6">
      <c r="A51" s="40" t="s">
        <v>160</v>
      </c>
      <c r="B51" s="22" t="s">
        <v>48</v>
      </c>
      <c r="C51" s="34">
        <f>C$4*C52</f>
        <v>0</v>
      </c>
      <c r="D51" s="34">
        <f>D$4*D52</f>
        <v>0</v>
      </c>
      <c r="E51" s="34">
        <f>E$4*E52</f>
        <v>0</v>
      </c>
      <c r="F51" s="34">
        <f>F$4*F52</f>
        <v>0</v>
      </c>
      <c r="G51" s="34"/>
      <c r="H51" s="36">
        <f t="shared" si="0"/>
        <v>0</v>
      </c>
    </row>
    <row r="52" spans="1:8" x14ac:dyDescent="0.6">
      <c r="A52" s="40" t="s">
        <v>161</v>
      </c>
      <c r="B52" s="13" t="s">
        <v>71</v>
      </c>
      <c r="C52" s="31"/>
      <c r="D52" s="32"/>
      <c r="E52" s="31"/>
      <c r="F52" s="32"/>
      <c r="G52" s="31"/>
      <c r="H52" s="36" t="e">
        <f t="shared" si="0"/>
        <v>#DIV/0!</v>
      </c>
    </row>
    <row r="53" spans="1:8" x14ac:dyDescent="0.6">
      <c r="A53" s="40"/>
      <c r="B53" s="21" t="s">
        <v>49</v>
      </c>
      <c r="C53" s="34"/>
      <c r="D53" s="35"/>
      <c r="E53" s="34"/>
      <c r="F53" s="35"/>
      <c r="G53" s="34"/>
      <c r="H53" s="36" t="e">
        <f t="shared" si="0"/>
        <v>#DIV/0!</v>
      </c>
    </row>
    <row r="54" spans="1:8" x14ac:dyDescent="0.6">
      <c r="A54" s="40" t="s">
        <v>126</v>
      </c>
      <c r="B54" s="8" t="s">
        <v>50</v>
      </c>
      <c r="C54" s="37">
        <f>C$4*C55</f>
        <v>9468.5920000000006</v>
      </c>
      <c r="D54" s="37">
        <f>D$4*D55</f>
        <v>9897.9575999999997</v>
      </c>
      <c r="E54" s="37">
        <f>E$4*E55</f>
        <v>9947.1470000000008</v>
      </c>
      <c r="F54" s="37">
        <f>F$4*F55</f>
        <v>9899.6167999999998</v>
      </c>
      <c r="G54" s="37">
        <f>G$4*G55</f>
        <v>9897.7060000000001</v>
      </c>
      <c r="H54" s="36">
        <f t="shared" si="0"/>
        <v>9822.2038799999991</v>
      </c>
    </row>
    <row r="55" spans="1:8" x14ac:dyDescent="0.6">
      <c r="A55" s="40" t="s">
        <v>127</v>
      </c>
      <c r="B55" s="13" t="s">
        <v>71</v>
      </c>
      <c r="C55" s="31">
        <v>238</v>
      </c>
      <c r="D55" s="32">
        <v>246</v>
      </c>
      <c r="E55" s="31">
        <v>245</v>
      </c>
      <c r="F55" s="32">
        <v>244</v>
      </c>
      <c r="G55" s="31">
        <v>245</v>
      </c>
      <c r="H55" s="36">
        <f t="shared" si="0"/>
        <v>243.6</v>
      </c>
    </row>
    <row r="56" spans="1:8" x14ac:dyDescent="0.6">
      <c r="A56" s="40"/>
      <c r="B56" s="21" t="s">
        <v>51</v>
      </c>
      <c r="C56" s="34"/>
      <c r="D56" s="35"/>
      <c r="E56" s="34"/>
      <c r="F56" s="35"/>
      <c r="G56" s="34"/>
      <c r="H56" s="36" t="e">
        <f t="shared" si="0"/>
        <v>#DIV/0!</v>
      </c>
    </row>
    <row r="57" spans="1:8" x14ac:dyDescent="0.6">
      <c r="A57" s="40" t="s">
        <v>128</v>
      </c>
      <c r="B57" s="8" t="s">
        <v>52</v>
      </c>
      <c r="C57" s="38">
        <f>C$4*C58</f>
        <v>9389.0239999999994</v>
      </c>
      <c r="D57" s="38">
        <f>D$4*D58</f>
        <v>9334.6592000000001</v>
      </c>
      <c r="E57" s="38">
        <f>E$4*E58</f>
        <v>9216.3361999999997</v>
      </c>
      <c r="F57" s="38">
        <f>F$4*F58</f>
        <v>9169.3172000000013</v>
      </c>
      <c r="G57" s="38">
        <f>G$4*G58</f>
        <v>9251.3252000000011</v>
      </c>
      <c r="H57" s="36">
        <f t="shared" si="0"/>
        <v>9272.1323599999996</v>
      </c>
    </row>
    <row r="58" spans="1:8" x14ac:dyDescent="0.6">
      <c r="A58" s="40" t="s">
        <v>129</v>
      </c>
      <c r="B58" s="13" t="s">
        <v>71</v>
      </c>
      <c r="C58" s="31">
        <v>236</v>
      </c>
      <c r="D58" s="32">
        <v>232</v>
      </c>
      <c r="E58" s="31">
        <v>227</v>
      </c>
      <c r="F58" s="32">
        <v>226</v>
      </c>
      <c r="G58" s="31">
        <v>229</v>
      </c>
      <c r="H58" s="36">
        <f t="shared" si="0"/>
        <v>230</v>
      </c>
    </row>
    <row r="59" spans="1:8" x14ac:dyDescent="0.6">
      <c r="A59" s="40" t="s">
        <v>130</v>
      </c>
      <c r="B59" s="8" t="s">
        <v>53</v>
      </c>
      <c r="C59" s="35">
        <f>C$4*C60</f>
        <v>9190.1039999999994</v>
      </c>
      <c r="D59" s="35">
        <f>D$4*D60</f>
        <v>9133.4812000000002</v>
      </c>
      <c r="E59" s="35">
        <f>E$4*E60</f>
        <v>9013.3331999999991</v>
      </c>
      <c r="F59" s="35">
        <f>F$4*F60</f>
        <v>8966.4562000000005</v>
      </c>
      <c r="G59" s="35">
        <f>G$4*G60</f>
        <v>9049.3312000000005</v>
      </c>
      <c r="H59" s="36">
        <f t="shared" si="0"/>
        <v>9070.5411600000007</v>
      </c>
    </row>
    <row r="60" spans="1:8" x14ac:dyDescent="0.6">
      <c r="A60" s="40" t="s">
        <v>131</v>
      </c>
      <c r="B60" s="13" t="s">
        <v>71</v>
      </c>
      <c r="C60" s="32">
        <v>231</v>
      </c>
      <c r="D60" s="32">
        <v>227</v>
      </c>
      <c r="E60" s="32">
        <v>222</v>
      </c>
      <c r="F60" s="32">
        <v>221</v>
      </c>
      <c r="G60" s="32">
        <v>224</v>
      </c>
      <c r="H60" s="36">
        <f t="shared" si="0"/>
        <v>225</v>
      </c>
    </row>
    <row r="61" spans="1:8" x14ac:dyDescent="0.6">
      <c r="A61" s="40" t="s">
        <v>132</v>
      </c>
      <c r="B61" s="22" t="s">
        <v>54</v>
      </c>
      <c r="C61" s="27">
        <f>C$4*C62</f>
        <v>9070.7520000000004</v>
      </c>
      <c r="D61" s="27">
        <f>D$4*D62</f>
        <v>9012.7744000000002</v>
      </c>
      <c r="E61" s="27">
        <f>E$4*E62</f>
        <v>8850.9308000000001</v>
      </c>
      <c r="F61" s="27">
        <f>F$4*F62</f>
        <v>8804.1674000000003</v>
      </c>
      <c r="G61" s="27">
        <f>G$4*G62</f>
        <v>8847.3371999999999</v>
      </c>
      <c r="H61" s="36">
        <f t="shared" si="0"/>
        <v>8917.1923600000009</v>
      </c>
    </row>
    <row r="62" spans="1:8" x14ac:dyDescent="0.6">
      <c r="A62" s="40" t="s">
        <v>133</v>
      </c>
      <c r="B62" s="13" t="s">
        <v>71</v>
      </c>
      <c r="C62" s="31">
        <v>228</v>
      </c>
      <c r="D62" s="32">
        <v>224</v>
      </c>
      <c r="E62" s="32">
        <v>218</v>
      </c>
      <c r="F62" s="32">
        <v>217</v>
      </c>
      <c r="G62" s="31">
        <v>219</v>
      </c>
      <c r="H62" s="36">
        <f t="shared" si="0"/>
        <v>221.2</v>
      </c>
    </row>
    <row r="63" spans="1:8" x14ac:dyDescent="0.6">
      <c r="A63" s="40" t="s">
        <v>134</v>
      </c>
      <c r="B63" s="22" t="s">
        <v>55</v>
      </c>
      <c r="C63" s="35">
        <f>C$4*C64</f>
        <v>0</v>
      </c>
      <c r="D63" s="35">
        <f>D$4*D64</f>
        <v>0</v>
      </c>
      <c r="E63" s="35">
        <f>E$4*E64</f>
        <v>0</v>
      </c>
      <c r="F63" s="35">
        <f>F$4*F64</f>
        <v>0</v>
      </c>
      <c r="G63" s="35"/>
      <c r="H63" s="36">
        <f t="shared" si="0"/>
        <v>0</v>
      </c>
    </row>
    <row r="64" spans="1:8" x14ac:dyDescent="0.6">
      <c r="A64" s="40" t="s">
        <v>135</v>
      </c>
      <c r="B64" s="13" t="s">
        <v>71</v>
      </c>
      <c r="C64" s="31">
        <v>0</v>
      </c>
      <c r="D64" s="32">
        <v>0</v>
      </c>
      <c r="E64" s="31">
        <v>0</v>
      </c>
      <c r="F64" s="32">
        <v>0</v>
      </c>
      <c r="G64" s="31"/>
      <c r="H64" s="36">
        <f t="shared" si="0"/>
        <v>0</v>
      </c>
    </row>
    <row r="65" spans="1:8" x14ac:dyDescent="0.6">
      <c r="A65" s="40" t="s">
        <v>136</v>
      </c>
      <c r="B65" s="22" t="s">
        <v>56</v>
      </c>
      <c r="C65" s="35">
        <f>C$4*C66</f>
        <v>8951.4</v>
      </c>
      <c r="D65" s="35">
        <f>D$4*D66</f>
        <v>8892.0676000000003</v>
      </c>
      <c r="E65" s="35">
        <f>E$4*E66</f>
        <v>8769.7296000000006</v>
      </c>
      <c r="F65" s="35">
        <f>F$4*F66</f>
        <v>8723.023000000001</v>
      </c>
      <c r="G65" s="35">
        <f>G$4*G66</f>
        <v>8766.5396000000001</v>
      </c>
      <c r="H65" s="36">
        <f t="shared" si="0"/>
        <v>8820.5519600000007</v>
      </c>
    </row>
    <row r="66" spans="1:8" x14ac:dyDescent="0.6">
      <c r="A66" s="40" t="s">
        <v>137</v>
      </c>
      <c r="B66" s="13" t="s">
        <v>71</v>
      </c>
      <c r="C66" s="31">
        <v>225</v>
      </c>
      <c r="D66" s="32">
        <v>221</v>
      </c>
      <c r="E66" s="31">
        <v>216</v>
      </c>
      <c r="F66" s="32">
        <v>215</v>
      </c>
      <c r="G66" s="31">
        <v>217</v>
      </c>
      <c r="H66" s="36">
        <f t="shared" si="0"/>
        <v>218.8</v>
      </c>
    </row>
    <row r="67" spans="1:8" x14ac:dyDescent="0.6">
      <c r="A67" s="40"/>
      <c r="B67" s="21" t="s">
        <v>57</v>
      </c>
      <c r="C67" s="34"/>
      <c r="D67" s="35"/>
      <c r="E67" s="34"/>
      <c r="F67" s="35"/>
      <c r="G67" s="34"/>
      <c r="H67" s="36" t="e">
        <f t="shared" si="0"/>
        <v>#DIV/0!</v>
      </c>
    </row>
    <row r="68" spans="1:8" x14ac:dyDescent="0.6">
      <c r="A68" s="40" t="s">
        <v>138</v>
      </c>
      <c r="B68" s="8" t="s">
        <v>58</v>
      </c>
      <c r="C68" s="38">
        <f>C$4*C69</f>
        <v>7757.88</v>
      </c>
      <c r="D68" s="38">
        <f>D$4*D69</f>
        <v>7926.4132</v>
      </c>
      <c r="E68" s="38">
        <f>E$4*E69</f>
        <v>7957.7175999999999</v>
      </c>
      <c r="F68" s="38">
        <f>F$4*F69</f>
        <v>7911.5790000000006</v>
      </c>
      <c r="G68" s="38">
        <f>G$4*G69</f>
        <v>8039.3612000000003</v>
      </c>
      <c r="H68" s="36">
        <f t="shared" si="0"/>
        <v>7918.5902000000006</v>
      </c>
    </row>
    <row r="69" spans="1:8" x14ac:dyDescent="0.6">
      <c r="A69" s="40" t="s">
        <v>139</v>
      </c>
      <c r="B69" s="13" t="s">
        <v>71</v>
      </c>
      <c r="C69" s="31">
        <v>195</v>
      </c>
      <c r="D69" s="32">
        <v>197</v>
      </c>
      <c r="E69" s="31">
        <v>196</v>
      </c>
      <c r="F69" s="32">
        <v>195</v>
      </c>
      <c r="G69" s="31">
        <v>199</v>
      </c>
      <c r="H69" s="36">
        <f t="shared" si="0"/>
        <v>196.4</v>
      </c>
    </row>
    <row r="70" spans="1:8" x14ac:dyDescent="0.6">
      <c r="A70" s="40"/>
      <c r="B70" s="12" t="s">
        <v>59</v>
      </c>
      <c r="C70" s="37"/>
      <c r="D70" s="38"/>
      <c r="E70" s="37"/>
      <c r="F70" s="38"/>
      <c r="G70" s="37"/>
      <c r="H70" s="36" t="e">
        <f t="shared" si="0"/>
        <v>#DIV/0!</v>
      </c>
    </row>
    <row r="71" spans="1:8" x14ac:dyDescent="0.6">
      <c r="A71" s="40" t="s">
        <v>140</v>
      </c>
      <c r="B71" s="8" t="s">
        <v>60</v>
      </c>
      <c r="C71" s="37">
        <f>C$4*C72</f>
        <v>10025.567999999999</v>
      </c>
      <c r="D71" s="37">
        <f>D$4*D72</f>
        <v>9938.1931999999997</v>
      </c>
      <c r="E71" s="37">
        <f>E$4*E72</f>
        <v>9784.7446</v>
      </c>
      <c r="F71" s="37">
        <f>F$4*F72</f>
        <v>9777.9002</v>
      </c>
      <c r="G71" s="37">
        <f>G$4*G72</f>
        <v>9776.5096000000012</v>
      </c>
      <c r="H71" s="36">
        <f t="shared" ref="H71:H88" si="1">AVERAGE(C71:G71)</f>
        <v>9860.5831200000011</v>
      </c>
    </row>
    <row r="72" spans="1:8" x14ac:dyDescent="0.6">
      <c r="A72" s="40" t="s">
        <v>141</v>
      </c>
      <c r="B72" s="8" t="s">
        <v>71</v>
      </c>
      <c r="C72" s="37">
        <v>252</v>
      </c>
      <c r="D72" s="38">
        <v>247</v>
      </c>
      <c r="E72" s="37">
        <v>241</v>
      </c>
      <c r="F72" s="38">
        <v>241</v>
      </c>
      <c r="G72" s="37">
        <v>242</v>
      </c>
      <c r="H72" s="36">
        <f t="shared" si="1"/>
        <v>244.6</v>
      </c>
    </row>
    <row r="73" spans="1:8" x14ac:dyDescent="0.6">
      <c r="A73" s="40" t="s">
        <v>142</v>
      </c>
      <c r="B73" s="22" t="s">
        <v>61</v>
      </c>
      <c r="C73" s="34">
        <f>C$4*C74</f>
        <v>9826.6479999999992</v>
      </c>
      <c r="D73" s="34">
        <f>D$4*D74</f>
        <v>9737.0151999999998</v>
      </c>
      <c r="E73" s="34">
        <f>E$4*E74</f>
        <v>9581.7415999999994</v>
      </c>
      <c r="F73" s="34">
        <f>F$4*F74</f>
        <v>9575.0392000000011</v>
      </c>
      <c r="G73" s="34">
        <f>G$4*G74</f>
        <v>9574.5156000000006</v>
      </c>
      <c r="H73" s="36">
        <f t="shared" si="1"/>
        <v>9658.9919199999986</v>
      </c>
    </row>
    <row r="74" spans="1:8" x14ac:dyDescent="0.6">
      <c r="A74" s="40" t="s">
        <v>143</v>
      </c>
      <c r="B74" s="13" t="s">
        <v>71</v>
      </c>
      <c r="C74" s="31">
        <v>247</v>
      </c>
      <c r="D74" s="32">
        <v>242</v>
      </c>
      <c r="E74" s="31">
        <v>236</v>
      </c>
      <c r="F74" s="32">
        <v>236</v>
      </c>
      <c r="G74" s="31">
        <v>237</v>
      </c>
      <c r="H74" s="36">
        <f t="shared" si="1"/>
        <v>239.6</v>
      </c>
    </row>
    <row r="75" spans="1:8" x14ac:dyDescent="0.6">
      <c r="A75" s="40" t="s">
        <v>144</v>
      </c>
      <c r="B75" s="22" t="s">
        <v>62</v>
      </c>
      <c r="C75" s="35">
        <f>C$4*C76</f>
        <v>9627.7279999999992</v>
      </c>
      <c r="D75" s="35">
        <f>D$4*D76</f>
        <v>9535.8371999999999</v>
      </c>
      <c r="E75" s="35">
        <f>E$4*E76</f>
        <v>9419.3392000000003</v>
      </c>
      <c r="F75" s="35">
        <f>F$4*F76</f>
        <v>9372.1782000000003</v>
      </c>
      <c r="G75" s="35">
        <f>G$4*G76</f>
        <v>9372.5216</v>
      </c>
      <c r="H75" s="36">
        <f t="shared" si="1"/>
        <v>9465.520840000001</v>
      </c>
    </row>
    <row r="76" spans="1:8" x14ac:dyDescent="0.6">
      <c r="A76" s="40" t="s">
        <v>145</v>
      </c>
      <c r="B76" s="13" t="s">
        <v>71</v>
      </c>
      <c r="C76" s="31">
        <v>242</v>
      </c>
      <c r="D76" s="32">
        <v>237</v>
      </c>
      <c r="E76" s="31">
        <v>232</v>
      </c>
      <c r="F76" s="32">
        <v>231</v>
      </c>
      <c r="G76" s="31">
        <v>232</v>
      </c>
      <c r="H76" s="36">
        <f t="shared" si="1"/>
        <v>234.8</v>
      </c>
    </row>
    <row r="77" spans="1:8" x14ac:dyDescent="0.6">
      <c r="A77" s="40" t="s">
        <v>146</v>
      </c>
      <c r="B77" s="22" t="s">
        <v>63</v>
      </c>
      <c r="C77" s="35">
        <f>C$4*C78</f>
        <v>9508.3760000000002</v>
      </c>
      <c r="D77" s="35">
        <f>D$4*D78</f>
        <v>9455.366</v>
      </c>
      <c r="E77" s="35">
        <f>E$4*E78</f>
        <v>9297.5373999999993</v>
      </c>
      <c r="F77" s="35">
        <f>F$4*F78</f>
        <v>9291.0338000000011</v>
      </c>
      <c r="G77" s="35">
        <f>G$4*G78</f>
        <v>9251.3252000000011</v>
      </c>
      <c r="H77" s="36">
        <f t="shared" si="1"/>
        <v>9360.72768</v>
      </c>
    </row>
    <row r="78" spans="1:8" x14ac:dyDescent="0.6">
      <c r="A78" s="40" t="s">
        <v>147</v>
      </c>
      <c r="B78" s="13" t="s">
        <v>71</v>
      </c>
      <c r="C78" s="31">
        <v>239</v>
      </c>
      <c r="D78" s="32">
        <v>235</v>
      </c>
      <c r="E78" s="31">
        <v>229</v>
      </c>
      <c r="F78" s="32">
        <v>229</v>
      </c>
      <c r="G78" s="31">
        <v>229</v>
      </c>
      <c r="H78" s="36">
        <f t="shared" si="1"/>
        <v>232.2</v>
      </c>
    </row>
    <row r="79" spans="1:8" x14ac:dyDescent="0.6">
      <c r="A79" s="40" t="s">
        <v>148</v>
      </c>
      <c r="B79" s="22" t="s">
        <v>64</v>
      </c>
      <c r="C79" s="35">
        <f>C$4*C80</f>
        <v>9309.4560000000001</v>
      </c>
      <c r="D79" s="35">
        <f>D$4*D80</f>
        <v>9254.1880000000001</v>
      </c>
      <c r="E79" s="35">
        <f>E$4*E80</f>
        <v>9094.5344000000005</v>
      </c>
      <c r="F79" s="35">
        <f>F$4*F80</f>
        <v>9088.1728000000003</v>
      </c>
      <c r="G79" s="35">
        <f>G$4*G80</f>
        <v>9049.3312000000005</v>
      </c>
      <c r="H79" s="36">
        <f t="shared" si="1"/>
        <v>9159.136480000001</v>
      </c>
    </row>
    <row r="80" spans="1:8" x14ac:dyDescent="0.6">
      <c r="A80" s="40" t="s">
        <v>149</v>
      </c>
      <c r="B80" s="13" t="s">
        <v>71</v>
      </c>
      <c r="C80" s="31">
        <v>234</v>
      </c>
      <c r="D80" s="32">
        <v>230</v>
      </c>
      <c r="E80" s="31">
        <v>224</v>
      </c>
      <c r="F80" s="32">
        <v>224</v>
      </c>
      <c r="G80" s="31">
        <v>224</v>
      </c>
      <c r="H80" s="36">
        <f t="shared" si="1"/>
        <v>227.2</v>
      </c>
    </row>
    <row r="81" spans="1:8" x14ac:dyDescent="0.6">
      <c r="A81" s="40" t="s">
        <v>150</v>
      </c>
      <c r="B81" s="22" t="s">
        <v>65</v>
      </c>
      <c r="C81" s="35">
        <f>C$4*C82</f>
        <v>0</v>
      </c>
      <c r="D81" s="35">
        <f>D$4*D82</f>
        <v>0</v>
      </c>
      <c r="E81" s="35">
        <f>E$4*E82</f>
        <v>0</v>
      </c>
      <c r="F81" s="35">
        <f>F$4*F82</f>
        <v>0</v>
      </c>
      <c r="G81" s="35"/>
      <c r="H81" s="36">
        <f t="shared" si="1"/>
        <v>0</v>
      </c>
    </row>
    <row r="82" spans="1:8" x14ac:dyDescent="0.6">
      <c r="A82" s="40" t="s">
        <v>151</v>
      </c>
      <c r="B82" s="13" t="s">
        <v>71</v>
      </c>
      <c r="C82" s="31">
        <v>0</v>
      </c>
      <c r="D82" s="32">
        <v>0</v>
      </c>
      <c r="E82" s="31">
        <v>0</v>
      </c>
      <c r="F82" s="32">
        <v>0</v>
      </c>
      <c r="G82" s="31">
        <v>0</v>
      </c>
      <c r="H82" s="36">
        <f t="shared" si="1"/>
        <v>0</v>
      </c>
    </row>
    <row r="83" spans="1:8" x14ac:dyDescent="0.6">
      <c r="A83" s="40"/>
      <c r="B83" s="21" t="s">
        <v>66</v>
      </c>
      <c r="C83" s="34"/>
      <c r="D83" s="35"/>
      <c r="E83" s="34"/>
      <c r="F83" s="35"/>
      <c r="G83" s="34"/>
      <c r="H83" s="36" t="e">
        <f t="shared" si="1"/>
        <v>#DIV/0!</v>
      </c>
    </row>
    <row r="84" spans="1:8" x14ac:dyDescent="0.6">
      <c r="A84" s="40" t="s">
        <v>152</v>
      </c>
      <c r="B84" s="8" t="s">
        <v>67</v>
      </c>
      <c r="C84" s="38">
        <f>C$4*C85</f>
        <v>8275.0720000000001</v>
      </c>
      <c r="D84" s="38">
        <f>D$4*D85</f>
        <v>8208.0623999999989</v>
      </c>
      <c r="E84" s="38">
        <f>E$4*E85</f>
        <v>8241.9218000000001</v>
      </c>
      <c r="F84" s="38">
        <f>F$4*F85</f>
        <v>8236.1566000000003</v>
      </c>
      <c r="G84" s="38">
        <f>G$4*G85</f>
        <v>8200.9564000000009</v>
      </c>
      <c r="H84" s="36">
        <f t="shared" si="1"/>
        <v>8232.4338400000015</v>
      </c>
    </row>
    <row r="85" spans="1:8" x14ac:dyDescent="0.6">
      <c r="A85" s="40" t="s">
        <v>153</v>
      </c>
      <c r="B85" s="13" t="s">
        <v>71</v>
      </c>
      <c r="C85" s="31">
        <v>208</v>
      </c>
      <c r="D85" s="32">
        <v>204</v>
      </c>
      <c r="E85" s="31">
        <v>203</v>
      </c>
      <c r="F85" s="32">
        <v>203</v>
      </c>
      <c r="G85" s="31">
        <v>203</v>
      </c>
      <c r="H85" s="36">
        <f t="shared" si="1"/>
        <v>204.2</v>
      </c>
    </row>
    <row r="86" spans="1:8" x14ac:dyDescent="0.6">
      <c r="B86" s="21" t="s">
        <v>68</v>
      </c>
      <c r="C86" s="34"/>
      <c r="D86" s="35"/>
      <c r="E86" s="34"/>
      <c r="F86" s="35"/>
      <c r="G86" s="34"/>
      <c r="H86" s="36" t="e">
        <f t="shared" si="1"/>
        <v>#DIV/0!</v>
      </c>
    </row>
    <row r="87" spans="1:8" x14ac:dyDescent="0.6">
      <c r="B87" s="8" t="s">
        <v>68</v>
      </c>
      <c r="C87" s="38">
        <f>C$4*C88</f>
        <v>7718.0959999999995</v>
      </c>
      <c r="D87" s="38">
        <f>D$4*D88</f>
        <v>7564.2927999999993</v>
      </c>
      <c r="E87" s="38">
        <f>E$4*E88</f>
        <v>7105.1049999999996</v>
      </c>
      <c r="F87" s="38">
        <f>F$4*F88</f>
        <v>7100.1350000000002</v>
      </c>
      <c r="G87" s="38">
        <f>G$4*G88</f>
        <v>7029.3912</v>
      </c>
      <c r="H87" s="36">
        <f t="shared" si="1"/>
        <v>7303.4039999999995</v>
      </c>
    </row>
    <row r="88" spans="1:8" x14ac:dyDescent="0.6">
      <c r="B88" s="13" t="s">
        <v>71</v>
      </c>
      <c r="C88" s="31">
        <v>194</v>
      </c>
      <c r="D88" s="32">
        <v>188</v>
      </c>
      <c r="E88" s="31">
        <v>175</v>
      </c>
      <c r="F88" s="32">
        <v>175</v>
      </c>
      <c r="G88" s="31">
        <v>174</v>
      </c>
      <c r="H88" s="36">
        <f t="shared" si="1"/>
        <v>181.2</v>
      </c>
    </row>
    <row r="89" spans="1:8" x14ac:dyDescent="0.6">
      <c r="B89" s="13"/>
      <c r="C89" s="23"/>
      <c r="D89" s="13"/>
      <c r="E89" s="23"/>
      <c r="F89" s="13"/>
      <c r="G89" s="23"/>
      <c r="H89" s="13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89"/>
  <sheetViews>
    <sheetView topLeftCell="A37" workbookViewId="0">
      <selection activeCell="A4" sqref="A4"/>
    </sheetView>
  </sheetViews>
  <sheetFormatPr defaultRowHeight="21" x14ac:dyDescent="0.6"/>
  <cols>
    <col min="1" max="1" width="15.875" customWidth="1"/>
    <col min="2" max="2" width="23" customWidth="1"/>
  </cols>
  <sheetData>
    <row r="1" spans="1:13" ht="28.8" x14ac:dyDescent="0.75">
      <c r="B1" s="1" t="s">
        <v>82</v>
      </c>
      <c r="C1" s="24"/>
      <c r="D1" s="24"/>
      <c r="E1" s="24"/>
      <c r="F1" s="24"/>
      <c r="G1" s="24"/>
      <c r="H1" s="24"/>
    </row>
    <row r="2" spans="1:13" x14ac:dyDescent="0.6">
      <c r="B2" s="15" t="s">
        <v>69</v>
      </c>
      <c r="C2" s="16"/>
      <c r="D2" s="16"/>
      <c r="E2" s="16"/>
      <c r="F2" s="16"/>
      <c r="G2" s="16"/>
      <c r="H2" s="17"/>
    </row>
    <row r="3" spans="1:13" x14ac:dyDescent="0.6">
      <c r="B3" s="18" t="s">
        <v>4</v>
      </c>
      <c r="C3" s="19">
        <v>1</v>
      </c>
      <c r="D3" s="19">
        <v>2</v>
      </c>
      <c r="E3" s="19">
        <v>3</v>
      </c>
      <c r="F3" s="19">
        <v>4</v>
      </c>
      <c r="G3" s="19">
        <v>5</v>
      </c>
      <c r="H3" s="19" t="s">
        <v>70</v>
      </c>
      <c r="I3" s="14"/>
      <c r="J3" s="14"/>
      <c r="K3" s="14"/>
      <c r="L3" s="14"/>
      <c r="M3" s="14"/>
    </row>
    <row r="4" spans="1:13" x14ac:dyDescent="0.6">
      <c r="B4" s="18" t="s">
        <v>18</v>
      </c>
      <c r="C4" s="20">
        <v>40.420200000000001</v>
      </c>
      <c r="D4" s="20">
        <v>40.677799999999998</v>
      </c>
      <c r="E4" s="20">
        <v>40.743200000000002</v>
      </c>
      <c r="F4" s="20">
        <v>40.696100000000001</v>
      </c>
      <c r="G4" s="20">
        <v>0</v>
      </c>
      <c r="H4" s="20">
        <f>AVERAGE(C4:F4)</f>
        <v>40.634325000000004</v>
      </c>
      <c r="I4" s="14"/>
      <c r="J4" s="14"/>
      <c r="K4" s="14"/>
      <c r="L4" s="14"/>
      <c r="M4" s="14"/>
    </row>
    <row r="5" spans="1:13" x14ac:dyDescent="0.6">
      <c r="B5" s="21" t="s">
        <v>19</v>
      </c>
      <c r="C5" s="34"/>
      <c r="D5" s="35"/>
      <c r="E5" s="34"/>
      <c r="F5" s="35"/>
      <c r="G5" s="34"/>
      <c r="H5" s="28"/>
    </row>
    <row r="6" spans="1:13" x14ac:dyDescent="0.6">
      <c r="A6" s="40" t="s">
        <v>90</v>
      </c>
      <c r="B6" s="8" t="s">
        <v>20</v>
      </c>
      <c r="C6" s="37">
        <f>C$4*C7</f>
        <v>20775.982800000002</v>
      </c>
      <c r="D6" s="37">
        <f>D$4*D7</f>
        <v>19728.733</v>
      </c>
      <c r="E6" s="37">
        <f>E$4*E7</f>
        <v>19760.452000000001</v>
      </c>
      <c r="F6" s="37">
        <f>F$4*F7</f>
        <v>19249.255300000001</v>
      </c>
      <c r="G6" s="37">
        <f>G$4*G7</f>
        <v>0</v>
      </c>
      <c r="H6" s="28">
        <f t="shared" ref="H6:H68" si="0">AVERAGE(C6:F6)</f>
        <v>19878.605775000004</v>
      </c>
    </row>
    <row r="7" spans="1:13" x14ac:dyDescent="0.6">
      <c r="A7" s="40" t="s">
        <v>91</v>
      </c>
      <c r="B7" s="13" t="s">
        <v>71</v>
      </c>
      <c r="C7" s="31">
        <v>514</v>
      </c>
      <c r="D7" s="32">
        <v>485</v>
      </c>
      <c r="E7" s="31">
        <v>485</v>
      </c>
      <c r="F7" s="32">
        <v>473</v>
      </c>
      <c r="G7" s="31">
        <v>0</v>
      </c>
      <c r="H7" s="28">
        <f t="shared" si="0"/>
        <v>489.25</v>
      </c>
    </row>
    <row r="8" spans="1:13" x14ac:dyDescent="0.6">
      <c r="A8" s="40" t="s">
        <v>92</v>
      </c>
      <c r="B8" s="22" t="s">
        <v>22</v>
      </c>
      <c r="C8" s="34">
        <f>C$4*C9</f>
        <v>0</v>
      </c>
      <c r="D8" s="34">
        <f>D$4*D9</f>
        <v>0</v>
      </c>
      <c r="E8" s="34">
        <f>E$4*E9</f>
        <v>0</v>
      </c>
      <c r="F8" s="34">
        <f>F$4*F9</f>
        <v>0</v>
      </c>
      <c r="G8" s="34">
        <f>G$4*G9</f>
        <v>0</v>
      </c>
      <c r="H8" s="28">
        <f t="shared" si="0"/>
        <v>0</v>
      </c>
    </row>
    <row r="9" spans="1:13" x14ac:dyDescent="0.6">
      <c r="A9" s="40" t="s">
        <v>93</v>
      </c>
      <c r="B9" s="13" t="s">
        <v>71</v>
      </c>
      <c r="C9" s="31"/>
      <c r="D9" s="32"/>
      <c r="E9" s="31"/>
      <c r="F9" s="32"/>
      <c r="G9" s="31"/>
      <c r="H9" s="28"/>
    </row>
    <row r="10" spans="1:13" x14ac:dyDescent="0.6">
      <c r="A10" s="40" t="s">
        <v>94</v>
      </c>
      <c r="B10" s="22" t="s">
        <v>24</v>
      </c>
      <c r="C10" s="34">
        <f>C$4*C11</f>
        <v>20250.520199999999</v>
      </c>
      <c r="D10" s="34">
        <f>D$4*D11</f>
        <v>19240.599399999999</v>
      </c>
      <c r="E10" s="34">
        <f>E$4*E11</f>
        <v>19230.790400000002</v>
      </c>
      <c r="F10" s="34">
        <f>F$4*F11</f>
        <v>18760.902099999999</v>
      </c>
      <c r="G10" s="34">
        <f>G$4*G11</f>
        <v>0</v>
      </c>
      <c r="H10" s="28">
        <f t="shared" si="0"/>
        <v>19370.703025000003</v>
      </c>
    </row>
    <row r="11" spans="1:13" x14ac:dyDescent="0.6">
      <c r="A11" s="40" t="s">
        <v>95</v>
      </c>
      <c r="B11" s="13" t="s">
        <v>71</v>
      </c>
      <c r="C11" s="31">
        <v>501</v>
      </c>
      <c r="D11" s="32">
        <v>473</v>
      </c>
      <c r="E11" s="31">
        <v>472</v>
      </c>
      <c r="F11" s="32">
        <v>461</v>
      </c>
      <c r="G11" s="31">
        <v>0</v>
      </c>
      <c r="H11" s="28">
        <f t="shared" si="0"/>
        <v>476.75</v>
      </c>
    </row>
    <row r="12" spans="1:13" x14ac:dyDescent="0.6">
      <c r="A12" s="40" t="s">
        <v>96</v>
      </c>
      <c r="B12" s="22" t="s">
        <v>25</v>
      </c>
      <c r="C12" s="34">
        <f>C$4*C13</f>
        <v>0</v>
      </c>
      <c r="D12" s="34">
        <f>D$4*D13</f>
        <v>0</v>
      </c>
      <c r="E12" s="34">
        <f>E$4*E13</f>
        <v>0</v>
      </c>
      <c r="F12" s="34">
        <f>F$4*F13</f>
        <v>0</v>
      </c>
      <c r="G12" s="34">
        <f>G$4*G13</f>
        <v>0</v>
      </c>
      <c r="H12" s="28">
        <f t="shared" si="0"/>
        <v>0</v>
      </c>
    </row>
    <row r="13" spans="1:13" x14ac:dyDescent="0.6">
      <c r="A13" s="40" t="s">
        <v>97</v>
      </c>
      <c r="B13" s="13" t="s">
        <v>71</v>
      </c>
      <c r="C13" s="31"/>
      <c r="D13" s="32"/>
      <c r="E13" s="31"/>
      <c r="F13" s="32"/>
      <c r="G13" s="31"/>
      <c r="H13" s="28"/>
    </row>
    <row r="14" spans="1:13" x14ac:dyDescent="0.6">
      <c r="A14" s="40" t="s">
        <v>98</v>
      </c>
      <c r="B14" s="8" t="s">
        <v>26</v>
      </c>
      <c r="C14" s="34">
        <f>C$4*C15</f>
        <v>10873.033800000001</v>
      </c>
      <c r="D14" s="34">
        <f>D$4*D15</f>
        <v>10657.5836</v>
      </c>
      <c r="E14" s="34">
        <f>E$4*E15</f>
        <v>10674.7184</v>
      </c>
      <c r="F14" s="34">
        <f>F$4*F15</f>
        <v>10458.8977</v>
      </c>
      <c r="G14" s="34">
        <f>G$4*G15</f>
        <v>0</v>
      </c>
      <c r="H14" s="28">
        <f t="shared" si="0"/>
        <v>10666.058375000001</v>
      </c>
    </row>
    <row r="15" spans="1:13" x14ac:dyDescent="0.6">
      <c r="A15" s="40" t="s">
        <v>99</v>
      </c>
      <c r="B15" s="8" t="s">
        <v>71</v>
      </c>
      <c r="C15" s="37">
        <v>269</v>
      </c>
      <c r="D15" s="38">
        <v>262</v>
      </c>
      <c r="E15" s="37">
        <v>262</v>
      </c>
      <c r="F15" s="38">
        <v>257</v>
      </c>
      <c r="G15" s="37">
        <v>0</v>
      </c>
      <c r="H15" s="28">
        <f t="shared" si="0"/>
        <v>262.5</v>
      </c>
    </row>
    <row r="16" spans="1:13" x14ac:dyDescent="0.6">
      <c r="A16" s="40" t="s">
        <v>100</v>
      </c>
      <c r="B16" s="22" t="s">
        <v>27</v>
      </c>
      <c r="C16" s="34">
        <f>C$4*C17</f>
        <v>9539.1671999999999</v>
      </c>
      <c r="D16" s="34">
        <f>D$4*D17</f>
        <v>9477.9273999999987</v>
      </c>
      <c r="E16" s="34">
        <f>E$4*E17</f>
        <v>9493.1656000000003</v>
      </c>
      <c r="F16" s="34">
        <f>F$4*F17</f>
        <v>9360.103000000001</v>
      </c>
      <c r="G16" s="34">
        <f>G$4*G17</f>
        <v>0</v>
      </c>
      <c r="H16" s="28">
        <f t="shared" si="0"/>
        <v>9467.5907999999999</v>
      </c>
    </row>
    <row r="17" spans="1:8" x14ac:dyDescent="0.6">
      <c r="A17" s="40" t="s">
        <v>101</v>
      </c>
      <c r="B17" s="13" t="s">
        <v>71</v>
      </c>
      <c r="C17" s="31">
        <v>236</v>
      </c>
      <c r="D17" s="32">
        <v>233</v>
      </c>
      <c r="E17" s="31">
        <v>233</v>
      </c>
      <c r="F17" s="32">
        <v>230</v>
      </c>
      <c r="G17" s="31">
        <v>0</v>
      </c>
      <c r="H17" s="28">
        <f t="shared" si="0"/>
        <v>233</v>
      </c>
    </row>
    <row r="18" spans="1:8" x14ac:dyDescent="0.6">
      <c r="A18" s="40" t="s">
        <v>102</v>
      </c>
      <c r="B18" s="8" t="s">
        <v>28</v>
      </c>
      <c r="C18" s="34">
        <f>C$4*C19</f>
        <v>0</v>
      </c>
      <c r="D18" s="34">
        <f>D$4*D19</f>
        <v>0</v>
      </c>
      <c r="E18" s="34">
        <f>E$4*E19</f>
        <v>0</v>
      </c>
      <c r="F18" s="34">
        <f>F$4*F19</f>
        <v>0</v>
      </c>
      <c r="G18" s="34">
        <f>G$4*G19</f>
        <v>0</v>
      </c>
      <c r="H18" s="28">
        <f t="shared" si="0"/>
        <v>0</v>
      </c>
    </row>
    <row r="19" spans="1:8" x14ac:dyDescent="0.6">
      <c r="A19" s="40" t="s">
        <v>103</v>
      </c>
      <c r="B19" s="8" t="s">
        <v>71</v>
      </c>
      <c r="C19" s="37">
        <v>0</v>
      </c>
      <c r="D19" s="38">
        <v>0</v>
      </c>
      <c r="E19" s="37">
        <v>0</v>
      </c>
      <c r="F19" s="38">
        <v>0</v>
      </c>
      <c r="G19" s="37">
        <v>0</v>
      </c>
      <c r="H19" s="28">
        <f t="shared" si="0"/>
        <v>0</v>
      </c>
    </row>
    <row r="20" spans="1:8" x14ac:dyDescent="0.6">
      <c r="A20" s="40" t="s">
        <v>104</v>
      </c>
      <c r="B20" s="22" t="s">
        <v>29</v>
      </c>
      <c r="C20" s="34">
        <f>C$4*C21</f>
        <v>0</v>
      </c>
      <c r="D20" s="34">
        <f>D$4*D21</f>
        <v>0</v>
      </c>
      <c r="E20" s="34">
        <f>E$4*E21</f>
        <v>0</v>
      </c>
      <c r="F20" s="34">
        <f>F$4*F21</f>
        <v>0</v>
      </c>
      <c r="G20" s="34">
        <f>G$4*G21</f>
        <v>0</v>
      </c>
      <c r="H20" s="28">
        <f t="shared" si="0"/>
        <v>0</v>
      </c>
    </row>
    <row r="21" spans="1:8" x14ac:dyDescent="0.6">
      <c r="A21" s="40" t="s">
        <v>105</v>
      </c>
      <c r="B21" s="13" t="s">
        <v>71</v>
      </c>
      <c r="C21" s="31"/>
      <c r="D21" s="32"/>
      <c r="E21" s="31"/>
      <c r="F21" s="32"/>
      <c r="G21" s="31"/>
      <c r="H21" s="28"/>
    </row>
    <row r="22" spans="1:8" x14ac:dyDescent="0.6">
      <c r="A22" s="40" t="s">
        <v>106</v>
      </c>
      <c r="B22" s="8" t="s">
        <v>30</v>
      </c>
      <c r="C22" s="34">
        <f>C$4*C23</f>
        <v>9337.0662000000011</v>
      </c>
      <c r="D22" s="34">
        <f>D$4*D23</f>
        <v>9274.5383999999995</v>
      </c>
      <c r="E22" s="34">
        <f>E$4*E23</f>
        <v>9289.4495999999999</v>
      </c>
      <c r="F22" s="34">
        <f>F$4*F23</f>
        <v>9156.6224999999995</v>
      </c>
      <c r="G22" s="34">
        <f>G$4*G23</f>
        <v>0</v>
      </c>
      <c r="H22" s="28">
        <f t="shared" si="0"/>
        <v>9264.4191749999991</v>
      </c>
    </row>
    <row r="23" spans="1:8" x14ac:dyDescent="0.6">
      <c r="A23" s="40" t="s">
        <v>107</v>
      </c>
      <c r="B23" s="8" t="s">
        <v>71</v>
      </c>
      <c r="C23" s="37">
        <v>231</v>
      </c>
      <c r="D23" s="38">
        <v>228</v>
      </c>
      <c r="E23" s="37">
        <v>228</v>
      </c>
      <c r="F23" s="38">
        <v>225</v>
      </c>
      <c r="G23" s="37">
        <v>0</v>
      </c>
      <c r="H23" s="28">
        <f t="shared" si="0"/>
        <v>228</v>
      </c>
    </row>
    <row r="24" spans="1:8" x14ac:dyDescent="0.6">
      <c r="A24" s="40" t="s">
        <v>108</v>
      </c>
      <c r="B24" s="22" t="s">
        <v>31</v>
      </c>
      <c r="C24" s="34">
        <f>C$4*C25</f>
        <v>9296.6460000000006</v>
      </c>
      <c r="D24" s="34">
        <f>D$4*D25</f>
        <v>9233.8606</v>
      </c>
      <c r="E24" s="34">
        <f>E$4*E25</f>
        <v>9207.9632000000001</v>
      </c>
      <c r="F24" s="34">
        <f>F$4*F25</f>
        <v>9115.9264000000003</v>
      </c>
      <c r="G24" s="34">
        <f>G$4*G25</f>
        <v>0</v>
      </c>
      <c r="H24" s="28">
        <f t="shared" si="0"/>
        <v>9213.5990500000007</v>
      </c>
    </row>
    <row r="25" spans="1:8" x14ac:dyDescent="0.6">
      <c r="A25" s="40" t="s">
        <v>109</v>
      </c>
      <c r="B25" s="13" t="s">
        <v>71</v>
      </c>
      <c r="C25" s="31">
        <v>230</v>
      </c>
      <c r="D25" s="32">
        <v>227</v>
      </c>
      <c r="E25" s="31">
        <v>226</v>
      </c>
      <c r="F25" s="32">
        <v>224</v>
      </c>
      <c r="G25" s="31">
        <v>0</v>
      </c>
      <c r="H25" s="28">
        <f t="shared" si="0"/>
        <v>226.75</v>
      </c>
    </row>
    <row r="26" spans="1:8" x14ac:dyDescent="0.6">
      <c r="A26" s="40" t="s">
        <v>110</v>
      </c>
      <c r="B26" s="8" t="s">
        <v>32</v>
      </c>
      <c r="C26" s="34">
        <f>C$4*C27</f>
        <v>9215.8055999999997</v>
      </c>
      <c r="D26" s="34">
        <f>D$4*D27</f>
        <v>9152.5049999999992</v>
      </c>
      <c r="E26" s="34">
        <f>E$4*E27</f>
        <v>9167.2200000000012</v>
      </c>
      <c r="F26" s="34">
        <f>F$4*F27</f>
        <v>9075.2303000000011</v>
      </c>
      <c r="G26" s="34">
        <f>G$4*G27</f>
        <v>0</v>
      </c>
      <c r="H26" s="28">
        <f t="shared" si="0"/>
        <v>9152.6902250000003</v>
      </c>
    </row>
    <row r="27" spans="1:8" x14ac:dyDescent="0.6">
      <c r="A27" s="40" t="s">
        <v>111</v>
      </c>
      <c r="B27" s="8" t="s">
        <v>71</v>
      </c>
      <c r="C27" s="37">
        <v>228</v>
      </c>
      <c r="D27" s="38">
        <v>225</v>
      </c>
      <c r="E27" s="37">
        <v>225</v>
      </c>
      <c r="F27" s="38">
        <v>223</v>
      </c>
      <c r="G27" s="37">
        <v>0</v>
      </c>
      <c r="H27" s="28">
        <f t="shared" si="0"/>
        <v>225.25</v>
      </c>
    </row>
    <row r="28" spans="1:8" x14ac:dyDescent="0.6">
      <c r="A28" s="40" t="s">
        <v>112</v>
      </c>
      <c r="B28" s="22" t="s">
        <v>33</v>
      </c>
      <c r="C28" s="34">
        <f>C$4*C29</f>
        <v>0</v>
      </c>
      <c r="D28" s="34">
        <f>D$4*D29</f>
        <v>0</v>
      </c>
      <c r="E28" s="34">
        <f>E$4*E29</f>
        <v>0</v>
      </c>
      <c r="F28" s="34">
        <f>F$4*F29</f>
        <v>0</v>
      </c>
      <c r="G28" s="34">
        <f>G$4*G29</f>
        <v>0</v>
      </c>
      <c r="H28" s="28">
        <f t="shared" si="0"/>
        <v>0</v>
      </c>
    </row>
    <row r="29" spans="1:8" x14ac:dyDescent="0.6">
      <c r="A29" s="40" t="s">
        <v>113</v>
      </c>
      <c r="B29" s="13" t="s">
        <v>71</v>
      </c>
      <c r="C29" s="31"/>
      <c r="D29" s="32"/>
      <c r="E29" s="31"/>
      <c r="F29" s="32"/>
      <c r="G29" s="31"/>
      <c r="H29" s="28"/>
    </row>
    <row r="30" spans="1:8" x14ac:dyDescent="0.6">
      <c r="A30" s="40" t="s">
        <v>114</v>
      </c>
      <c r="B30" s="8" t="s">
        <v>34</v>
      </c>
      <c r="C30" s="34">
        <f>C$4*C31</f>
        <v>9054.1247999999996</v>
      </c>
      <c r="D30" s="34">
        <f>D$4*D31</f>
        <v>9030.4715999999989</v>
      </c>
      <c r="E30" s="34">
        <f>E$4*E31</f>
        <v>9044.9904000000006</v>
      </c>
      <c r="F30" s="34">
        <f>F$4*F31</f>
        <v>8953.1419999999998</v>
      </c>
      <c r="G30" s="34">
        <f>G$4*G31</f>
        <v>0</v>
      </c>
      <c r="H30" s="28">
        <f t="shared" si="0"/>
        <v>9020.6821999999993</v>
      </c>
    </row>
    <row r="31" spans="1:8" x14ac:dyDescent="0.6">
      <c r="A31" s="40" t="s">
        <v>115</v>
      </c>
      <c r="B31" s="8" t="s">
        <v>71</v>
      </c>
      <c r="C31" s="37">
        <v>224</v>
      </c>
      <c r="D31" s="38">
        <v>222</v>
      </c>
      <c r="E31" s="37">
        <v>222</v>
      </c>
      <c r="F31" s="38">
        <v>220</v>
      </c>
      <c r="G31" s="37">
        <v>0</v>
      </c>
      <c r="H31" s="28">
        <f t="shared" si="0"/>
        <v>222</v>
      </c>
    </row>
    <row r="32" spans="1:8" x14ac:dyDescent="0.6">
      <c r="A32" s="40" t="s">
        <v>116</v>
      </c>
      <c r="B32" s="22" t="s">
        <v>35</v>
      </c>
      <c r="C32" s="34">
        <f>C$4*C33</f>
        <v>0</v>
      </c>
      <c r="D32" s="34">
        <f>D$4*D33</f>
        <v>0</v>
      </c>
      <c r="E32" s="34">
        <f>E$4*E33</f>
        <v>0</v>
      </c>
      <c r="F32" s="34">
        <f>F$4*F33</f>
        <v>0</v>
      </c>
      <c r="G32" s="34">
        <f>G$4*G33</f>
        <v>0</v>
      </c>
      <c r="H32" s="28">
        <f t="shared" si="0"/>
        <v>0</v>
      </c>
    </row>
    <row r="33" spans="1:8" x14ac:dyDescent="0.6">
      <c r="A33" s="40" t="s">
        <v>117</v>
      </c>
      <c r="B33" s="13" t="s">
        <v>71</v>
      </c>
      <c r="C33" s="31">
        <v>0</v>
      </c>
      <c r="D33" s="32">
        <v>0</v>
      </c>
      <c r="E33" s="31">
        <v>0</v>
      </c>
      <c r="F33" s="32">
        <v>0</v>
      </c>
      <c r="G33" s="31">
        <v>0</v>
      </c>
      <c r="H33" s="28">
        <f t="shared" si="0"/>
        <v>0</v>
      </c>
    </row>
    <row r="34" spans="1:8" x14ac:dyDescent="0.6">
      <c r="A34" s="40" t="s">
        <v>118</v>
      </c>
      <c r="B34" s="8" t="s">
        <v>36</v>
      </c>
      <c r="C34" s="34">
        <f>C$4*C35</f>
        <v>0</v>
      </c>
      <c r="D34" s="34">
        <f>D$4*D35</f>
        <v>0</v>
      </c>
      <c r="E34" s="34">
        <f>E$4*E35</f>
        <v>0</v>
      </c>
      <c r="F34" s="34">
        <f>F$4*F35</f>
        <v>0</v>
      </c>
      <c r="G34" s="34">
        <f>G$4*G35</f>
        <v>0</v>
      </c>
      <c r="H34" s="28">
        <f t="shared" si="0"/>
        <v>0</v>
      </c>
    </row>
    <row r="35" spans="1:8" x14ac:dyDescent="0.6">
      <c r="A35" s="40" t="s">
        <v>119</v>
      </c>
      <c r="B35" s="8" t="s">
        <v>71</v>
      </c>
      <c r="C35" s="37">
        <v>0</v>
      </c>
      <c r="D35" s="38">
        <v>0</v>
      </c>
      <c r="E35" s="37">
        <v>0</v>
      </c>
      <c r="F35" s="38">
        <v>0</v>
      </c>
      <c r="G35" s="37">
        <v>0</v>
      </c>
      <c r="H35" s="28">
        <f t="shared" si="0"/>
        <v>0</v>
      </c>
    </row>
    <row r="36" spans="1:8" x14ac:dyDescent="0.6">
      <c r="A36" s="40"/>
      <c r="B36" s="21" t="s">
        <v>37</v>
      </c>
      <c r="C36" s="34"/>
      <c r="D36" s="35"/>
      <c r="E36" s="34"/>
      <c r="F36" s="35"/>
      <c r="G36" s="34"/>
      <c r="H36" s="28"/>
    </row>
    <row r="37" spans="1:8" x14ac:dyDescent="0.6">
      <c r="A37" s="40" t="s">
        <v>154</v>
      </c>
      <c r="B37" s="8" t="s">
        <v>38</v>
      </c>
      <c r="C37" s="34">
        <f>C$4*C38</f>
        <v>13904.5488</v>
      </c>
      <c r="D37" s="34">
        <f>D$4*D38</f>
        <v>13911.8076</v>
      </c>
      <c r="E37" s="34">
        <f>E$4*E38</f>
        <v>13893.431200000001</v>
      </c>
      <c r="F37" s="34">
        <f>F$4*F38</f>
        <v>13389.016900000001</v>
      </c>
      <c r="G37" s="34">
        <f>G$4*G38</f>
        <v>0</v>
      </c>
      <c r="H37" s="28">
        <f t="shared" si="0"/>
        <v>13774.701125000001</v>
      </c>
    </row>
    <row r="38" spans="1:8" x14ac:dyDescent="0.6">
      <c r="A38" s="40" t="s">
        <v>155</v>
      </c>
      <c r="B38" s="13" t="s">
        <v>71</v>
      </c>
      <c r="C38" s="31">
        <v>344</v>
      </c>
      <c r="D38" s="32">
        <v>342</v>
      </c>
      <c r="E38" s="31">
        <v>341</v>
      </c>
      <c r="F38" s="32">
        <v>329</v>
      </c>
      <c r="G38" s="31">
        <v>0</v>
      </c>
      <c r="H38" s="28">
        <f t="shared" si="0"/>
        <v>339</v>
      </c>
    </row>
    <row r="39" spans="1:8" x14ac:dyDescent="0.6">
      <c r="A39" s="40" t="s">
        <v>156</v>
      </c>
      <c r="B39" s="22" t="s">
        <v>41</v>
      </c>
      <c r="C39" s="34">
        <f>C$4*C40</f>
        <v>10711.353000000001</v>
      </c>
      <c r="D39" s="34">
        <f>D$4*D40</f>
        <v>10413.516799999999</v>
      </c>
      <c r="E39" s="34">
        <f>E$4*E40</f>
        <v>10430.2592</v>
      </c>
      <c r="F39" s="34">
        <f>F$4*F40</f>
        <v>10214.721100000001</v>
      </c>
      <c r="G39" s="34">
        <f>G$4*G40</f>
        <v>0</v>
      </c>
      <c r="H39" s="28">
        <f t="shared" si="0"/>
        <v>10442.462525000001</v>
      </c>
    </row>
    <row r="40" spans="1:8" x14ac:dyDescent="0.6">
      <c r="A40" s="40" t="s">
        <v>157</v>
      </c>
      <c r="B40" s="13" t="s">
        <v>71</v>
      </c>
      <c r="C40" s="31">
        <v>265</v>
      </c>
      <c r="D40" s="32">
        <v>256</v>
      </c>
      <c r="E40" s="31">
        <v>256</v>
      </c>
      <c r="F40" s="32">
        <v>251</v>
      </c>
      <c r="G40" s="31">
        <v>0</v>
      </c>
      <c r="H40" s="28">
        <f t="shared" si="0"/>
        <v>257</v>
      </c>
    </row>
    <row r="41" spans="1:8" x14ac:dyDescent="0.6">
      <c r="A41" s="40"/>
      <c r="B41" s="21" t="s">
        <v>42</v>
      </c>
      <c r="C41" s="34"/>
      <c r="D41" s="35"/>
      <c r="E41" s="34"/>
      <c r="F41" s="35"/>
      <c r="G41" s="34"/>
      <c r="H41" s="28"/>
    </row>
    <row r="42" spans="1:8" x14ac:dyDescent="0.6">
      <c r="A42" s="40" t="s">
        <v>120</v>
      </c>
      <c r="B42" s="8" t="s">
        <v>43</v>
      </c>
      <c r="C42" s="34">
        <f>C$4*C43</f>
        <v>8932.8642</v>
      </c>
      <c r="D42" s="34">
        <f>D$4*D43</f>
        <v>8908.4381999999987</v>
      </c>
      <c r="E42" s="34">
        <f>E$4*E43</f>
        <v>8922.7608</v>
      </c>
      <c r="F42" s="34">
        <f>F$4*F43</f>
        <v>8831.0537000000004</v>
      </c>
      <c r="G42" s="34">
        <f>G$4*G43</f>
        <v>0</v>
      </c>
      <c r="H42" s="28">
        <f t="shared" si="0"/>
        <v>8898.7792250000002</v>
      </c>
    </row>
    <row r="43" spans="1:8" x14ac:dyDescent="0.6">
      <c r="A43" s="40" t="s">
        <v>121</v>
      </c>
      <c r="B43" s="13" t="s">
        <v>71</v>
      </c>
      <c r="C43" s="31">
        <v>221</v>
      </c>
      <c r="D43" s="32">
        <v>219</v>
      </c>
      <c r="E43" s="31">
        <v>219</v>
      </c>
      <c r="F43" s="32">
        <v>217</v>
      </c>
      <c r="G43" s="31">
        <v>0</v>
      </c>
      <c r="H43" s="28">
        <f t="shared" si="0"/>
        <v>219</v>
      </c>
    </row>
    <row r="44" spans="1:8" x14ac:dyDescent="0.6">
      <c r="A44" s="40" t="s">
        <v>122</v>
      </c>
      <c r="B44" s="22" t="s">
        <v>44</v>
      </c>
      <c r="C44" s="34">
        <f>C$4*C45</f>
        <v>8649.9228000000003</v>
      </c>
      <c r="D44" s="34">
        <f>D$4*D45</f>
        <v>8623.6935999999987</v>
      </c>
      <c r="E44" s="34">
        <f>E$4*E45</f>
        <v>8678.3016000000007</v>
      </c>
      <c r="F44" s="34">
        <f>F$4*F45</f>
        <v>8586.8770999999997</v>
      </c>
      <c r="G44" s="34">
        <f>G$4*G45</f>
        <v>0</v>
      </c>
      <c r="H44" s="28">
        <f t="shared" si="0"/>
        <v>8634.6987749999989</v>
      </c>
    </row>
    <row r="45" spans="1:8" x14ac:dyDescent="0.6">
      <c r="A45" s="40" t="s">
        <v>123</v>
      </c>
      <c r="B45" s="13" t="s">
        <v>71</v>
      </c>
      <c r="C45" s="31">
        <v>214</v>
      </c>
      <c r="D45" s="32">
        <v>212</v>
      </c>
      <c r="E45" s="31">
        <v>213</v>
      </c>
      <c r="F45" s="32">
        <v>211</v>
      </c>
      <c r="G45" s="31">
        <v>0</v>
      </c>
      <c r="H45" s="28">
        <f t="shared" si="0"/>
        <v>212.5</v>
      </c>
    </row>
    <row r="46" spans="1:8" x14ac:dyDescent="0.6">
      <c r="A46" s="40" t="s">
        <v>124</v>
      </c>
      <c r="B46" s="8" t="s">
        <v>45</v>
      </c>
      <c r="C46" s="34">
        <f>C$4*C47</f>
        <v>8528.6622000000007</v>
      </c>
      <c r="D46" s="34">
        <f>D$4*D47</f>
        <v>8542.3379999999997</v>
      </c>
      <c r="E46" s="34">
        <f>E$4*E47</f>
        <v>8596.8152000000009</v>
      </c>
      <c r="F46" s="34">
        <f>F$4*F47</f>
        <v>8464.7888000000003</v>
      </c>
      <c r="G46" s="34">
        <f>G$4*G47</f>
        <v>0</v>
      </c>
      <c r="H46" s="28">
        <f t="shared" si="0"/>
        <v>8533.1510500000004</v>
      </c>
    </row>
    <row r="47" spans="1:8" x14ac:dyDescent="0.6">
      <c r="A47" s="40" t="s">
        <v>125</v>
      </c>
      <c r="B47" s="13" t="s">
        <v>71</v>
      </c>
      <c r="C47" s="31">
        <v>211</v>
      </c>
      <c r="D47" s="32">
        <v>210</v>
      </c>
      <c r="E47" s="31">
        <v>211</v>
      </c>
      <c r="F47" s="32">
        <v>208</v>
      </c>
      <c r="G47" s="31">
        <v>0</v>
      </c>
      <c r="H47" s="28">
        <f t="shared" si="0"/>
        <v>210</v>
      </c>
    </row>
    <row r="48" spans="1:8" x14ac:dyDescent="0.6">
      <c r="A48" s="40"/>
      <c r="B48" s="22" t="s">
        <v>72</v>
      </c>
      <c r="C48" s="34"/>
      <c r="D48" s="35"/>
      <c r="E48" s="34"/>
      <c r="F48" s="35"/>
      <c r="G48" s="34"/>
      <c r="H48" s="28"/>
    </row>
    <row r="49" spans="1:8" x14ac:dyDescent="0.6">
      <c r="A49" s="40" t="s">
        <v>158</v>
      </c>
      <c r="B49" s="8" t="s">
        <v>47</v>
      </c>
      <c r="C49" s="37">
        <f>C$4*C50</f>
        <v>13459.926600000001</v>
      </c>
      <c r="D49" s="37">
        <f>D$4*D50</f>
        <v>13464.351799999999</v>
      </c>
      <c r="E49" s="37">
        <f>E$4*E50</f>
        <v>13445.256000000001</v>
      </c>
      <c r="F49" s="37">
        <f>F$4*F50</f>
        <v>13266.928600000001</v>
      </c>
      <c r="G49" s="37">
        <f>G$4*G50</f>
        <v>0</v>
      </c>
      <c r="H49" s="28">
        <f t="shared" si="0"/>
        <v>13409.115750000001</v>
      </c>
    </row>
    <row r="50" spans="1:8" x14ac:dyDescent="0.6">
      <c r="A50" s="40" t="s">
        <v>159</v>
      </c>
      <c r="B50" s="13" t="s">
        <v>71</v>
      </c>
      <c r="C50" s="31">
        <v>333</v>
      </c>
      <c r="D50" s="32">
        <v>331</v>
      </c>
      <c r="E50" s="31">
        <v>330</v>
      </c>
      <c r="F50" s="32">
        <v>326</v>
      </c>
      <c r="G50" s="31">
        <v>0</v>
      </c>
      <c r="H50" s="28">
        <f t="shared" si="0"/>
        <v>330</v>
      </c>
    </row>
    <row r="51" spans="1:8" x14ac:dyDescent="0.6">
      <c r="A51" s="40" t="s">
        <v>160</v>
      </c>
      <c r="B51" s="22" t="s">
        <v>48</v>
      </c>
      <c r="C51" s="34">
        <f>C$4*C52</f>
        <v>0</v>
      </c>
      <c r="D51" s="34">
        <f>D$4*D52</f>
        <v>0</v>
      </c>
      <c r="E51" s="34">
        <f>E$4*E52</f>
        <v>0</v>
      </c>
      <c r="F51" s="34">
        <f>F$4*F52</f>
        <v>0</v>
      </c>
      <c r="G51" s="34">
        <f>G$4*G52</f>
        <v>0</v>
      </c>
      <c r="H51" s="28">
        <f t="shared" si="0"/>
        <v>0</v>
      </c>
    </row>
    <row r="52" spans="1:8" x14ac:dyDescent="0.6">
      <c r="A52" s="40" t="s">
        <v>161</v>
      </c>
      <c r="B52" s="13" t="s">
        <v>71</v>
      </c>
      <c r="C52" s="31">
        <v>0</v>
      </c>
      <c r="D52" s="32">
        <v>0</v>
      </c>
      <c r="E52" s="31"/>
      <c r="F52" s="32"/>
      <c r="G52" s="31"/>
      <c r="H52" s="28">
        <f t="shared" si="0"/>
        <v>0</v>
      </c>
    </row>
    <row r="53" spans="1:8" x14ac:dyDescent="0.6">
      <c r="A53" s="40"/>
      <c r="B53" s="21" t="s">
        <v>49</v>
      </c>
      <c r="C53" s="34"/>
      <c r="D53" s="35"/>
      <c r="E53" s="34"/>
      <c r="F53" s="35"/>
      <c r="G53" s="34"/>
      <c r="H53" s="28"/>
    </row>
    <row r="54" spans="1:8" x14ac:dyDescent="0.6">
      <c r="A54" s="40" t="s">
        <v>126</v>
      </c>
      <c r="B54" s="8" t="s">
        <v>50</v>
      </c>
      <c r="C54" s="37">
        <f>C$4*C55</f>
        <v>9943.369200000001</v>
      </c>
      <c r="D54" s="37">
        <f>D$4*D55</f>
        <v>9925.3832000000002</v>
      </c>
      <c r="E54" s="37">
        <f>E$4*E55</f>
        <v>9941.3407999999999</v>
      </c>
      <c r="F54" s="37">
        <f>F$4*F55</f>
        <v>9929.8484000000008</v>
      </c>
      <c r="G54" s="37">
        <f>G$4*G55</f>
        <v>0</v>
      </c>
      <c r="H54" s="28">
        <f t="shared" si="0"/>
        <v>9934.9854000000014</v>
      </c>
    </row>
    <row r="55" spans="1:8" x14ac:dyDescent="0.6">
      <c r="A55" s="40" t="s">
        <v>127</v>
      </c>
      <c r="B55" s="13" t="s">
        <v>71</v>
      </c>
      <c r="C55" s="31">
        <v>246</v>
      </c>
      <c r="D55" s="32">
        <v>244</v>
      </c>
      <c r="E55" s="31">
        <v>244</v>
      </c>
      <c r="F55" s="32">
        <v>244</v>
      </c>
      <c r="G55" s="31">
        <v>0</v>
      </c>
      <c r="H55" s="28">
        <f t="shared" si="0"/>
        <v>244.5</v>
      </c>
    </row>
    <row r="56" spans="1:8" x14ac:dyDescent="0.6">
      <c r="A56" s="40"/>
      <c r="B56" s="21" t="s">
        <v>51</v>
      </c>
      <c r="C56" s="34"/>
      <c r="D56" s="35"/>
      <c r="E56" s="34"/>
      <c r="F56" s="35"/>
      <c r="G56" s="34"/>
      <c r="H56" s="28"/>
    </row>
    <row r="57" spans="1:8" x14ac:dyDescent="0.6">
      <c r="A57" s="40" t="s">
        <v>128</v>
      </c>
      <c r="B57" s="8" t="s">
        <v>52</v>
      </c>
      <c r="C57" s="37">
        <f>C$4*C58</f>
        <v>9296.6460000000006</v>
      </c>
      <c r="D57" s="37">
        <f>D$4*D58</f>
        <v>9071.1494000000002</v>
      </c>
      <c r="E57" s="37">
        <f>E$4*E58</f>
        <v>9085.7335999999996</v>
      </c>
      <c r="F57" s="37">
        <f>F$4*F58</f>
        <v>8953.1419999999998</v>
      </c>
      <c r="G57" s="37">
        <f>G$4*G58</f>
        <v>0</v>
      </c>
      <c r="H57" s="28">
        <f t="shared" si="0"/>
        <v>9101.6677500000005</v>
      </c>
    </row>
    <row r="58" spans="1:8" x14ac:dyDescent="0.6">
      <c r="A58" s="40" t="s">
        <v>129</v>
      </c>
      <c r="B58" s="13" t="s">
        <v>71</v>
      </c>
      <c r="C58" s="31">
        <v>230</v>
      </c>
      <c r="D58" s="32">
        <v>223</v>
      </c>
      <c r="E58" s="31">
        <v>223</v>
      </c>
      <c r="F58" s="32">
        <v>220</v>
      </c>
      <c r="G58" s="31"/>
      <c r="H58" s="28">
        <f t="shared" si="0"/>
        <v>224</v>
      </c>
    </row>
    <row r="59" spans="1:8" x14ac:dyDescent="0.6">
      <c r="A59" s="40" t="s">
        <v>130</v>
      </c>
      <c r="B59" s="8" t="s">
        <v>53</v>
      </c>
      <c r="C59" s="37">
        <f>C$4*C60</f>
        <v>9094.5450000000001</v>
      </c>
      <c r="D59" s="37">
        <f>D$4*D60</f>
        <v>9030.4715999999989</v>
      </c>
      <c r="E59" s="37">
        <f>E$4*E60</f>
        <v>9044.9904000000006</v>
      </c>
      <c r="F59" s="37">
        <f>F$4*F60</f>
        <v>8912.4459000000006</v>
      </c>
      <c r="G59" s="37">
        <f>G$4*G60</f>
        <v>0</v>
      </c>
      <c r="H59" s="28">
        <f t="shared" si="0"/>
        <v>9020.6132249999991</v>
      </c>
    </row>
    <row r="60" spans="1:8" x14ac:dyDescent="0.6">
      <c r="A60" s="40" t="s">
        <v>131</v>
      </c>
      <c r="B60" s="13" t="s">
        <v>71</v>
      </c>
      <c r="C60" s="31">
        <v>225</v>
      </c>
      <c r="D60" s="32">
        <v>222</v>
      </c>
      <c r="E60" s="31">
        <v>222</v>
      </c>
      <c r="F60" s="32">
        <v>219</v>
      </c>
      <c r="G60" s="31">
        <v>0</v>
      </c>
      <c r="H60" s="28">
        <f t="shared" si="0"/>
        <v>222</v>
      </c>
    </row>
    <row r="61" spans="1:8" x14ac:dyDescent="0.6">
      <c r="A61" s="40" t="s">
        <v>132</v>
      </c>
      <c r="B61" s="22" t="s">
        <v>54</v>
      </c>
      <c r="C61" s="34">
        <f>C$4*C62</f>
        <v>8892.4439999999995</v>
      </c>
      <c r="D61" s="34">
        <f>D$4*D62</f>
        <v>8827.0825999999997</v>
      </c>
      <c r="E61" s="34">
        <f>E$4*E62</f>
        <v>8841.2744000000002</v>
      </c>
      <c r="F61" s="34">
        <f>F$4*F62</f>
        <v>8708.965400000001</v>
      </c>
      <c r="G61" s="34">
        <f>G$4*G62</f>
        <v>0</v>
      </c>
      <c r="H61" s="28">
        <f t="shared" si="0"/>
        <v>8817.4416000000001</v>
      </c>
    </row>
    <row r="62" spans="1:8" x14ac:dyDescent="0.6">
      <c r="A62" s="40" t="s">
        <v>133</v>
      </c>
      <c r="B62" s="13" t="s">
        <v>71</v>
      </c>
      <c r="C62" s="31">
        <v>220</v>
      </c>
      <c r="D62" s="32">
        <v>217</v>
      </c>
      <c r="E62" s="31">
        <v>217</v>
      </c>
      <c r="F62" s="32">
        <v>214</v>
      </c>
      <c r="G62" s="31">
        <v>0</v>
      </c>
      <c r="H62" s="28">
        <f t="shared" si="0"/>
        <v>217</v>
      </c>
    </row>
    <row r="63" spans="1:8" x14ac:dyDescent="0.6">
      <c r="A63" s="40" t="s">
        <v>134</v>
      </c>
      <c r="B63" s="22" t="s">
        <v>55</v>
      </c>
      <c r="C63" s="34">
        <f>C$4*C64</f>
        <v>0</v>
      </c>
      <c r="D63" s="34"/>
      <c r="E63" s="34">
        <f>E$4*E64</f>
        <v>0</v>
      </c>
      <c r="F63" s="34">
        <f>F$4*F64</f>
        <v>0</v>
      </c>
      <c r="G63" s="34">
        <f>G$4*G64</f>
        <v>0</v>
      </c>
      <c r="H63" s="28">
        <f t="shared" si="0"/>
        <v>0</v>
      </c>
    </row>
    <row r="64" spans="1:8" x14ac:dyDescent="0.6">
      <c r="A64" s="40" t="s">
        <v>135</v>
      </c>
      <c r="B64" s="13" t="s">
        <v>71</v>
      </c>
      <c r="C64" s="31">
        <v>0</v>
      </c>
      <c r="D64" s="32">
        <v>0</v>
      </c>
      <c r="E64" s="31">
        <v>0</v>
      </c>
      <c r="F64" s="32">
        <v>0</v>
      </c>
      <c r="G64" s="31">
        <v>0</v>
      </c>
      <c r="H64" s="28">
        <f t="shared" si="0"/>
        <v>0</v>
      </c>
    </row>
    <row r="65" spans="1:8" x14ac:dyDescent="0.6">
      <c r="A65" s="40" t="s">
        <v>136</v>
      </c>
      <c r="B65" s="22" t="s">
        <v>56</v>
      </c>
      <c r="C65" s="34">
        <f>C$4*C66</f>
        <v>8771.1833999999999</v>
      </c>
      <c r="D65" s="34">
        <f>D$4*D66</f>
        <v>8705.0491999999995</v>
      </c>
      <c r="E65" s="34">
        <f>E$4*E66</f>
        <v>8719.0447999999997</v>
      </c>
      <c r="F65" s="34">
        <f>F$4*F66</f>
        <v>8627.5732000000007</v>
      </c>
      <c r="G65" s="34">
        <f>G$4*G66</f>
        <v>0</v>
      </c>
      <c r="H65" s="28">
        <f t="shared" si="0"/>
        <v>8705.7126499999995</v>
      </c>
    </row>
    <row r="66" spans="1:8" x14ac:dyDescent="0.6">
      <c r="A66" s="40" t="s">
        <v>137</v>
      </c>
      <c r="B66" s="13" t="s">
        <v>71</v>
      </c>
      <c r="C66" s="31">
        <v>217</v>
      </c>
      <c r="D66" s="32">
        <v>214</v>
      </c>
      <c r="E66" s="31">
        <v>214</v>
      </c>
      <c r="F66" s="32">
        <v>212</v>
      </c>
      <c r="G66" s="31">
        <v>0</v>
      </c>
      <c r="H66" s="28">
        <f t="shared" si="0"/>
        <v>214.25</v>
      </c>
    </row>
    <row r="67" spans="1:8" x14ac:dyDescent="0.6">
      <c r="A67" s="40"/>
      <c r="B67" s="21" t="s">
        <v>57</v>
      </c>
      <c r="C67" s="34"/>
      <c r="D67" s="35"/>
      <c r="E67" s="34"/>
      <c r="F67" s="35"/>
      <c r="G67" s="34"/>
      <c r="H67" s="28"/>
    </row>
    <row r="68" spans="1:8" x14ac:dyDescent="0.6">
      <c r="A68" s="40" t="s">
        <v>138</v>
      </c>
      <c r="B68" s="8" t="s">
        <v>58</v>
      </c>
      <c r="C68" s="37">
        <f>C$4*C69</f>
        <v>8043.6198000000004</v>
      </c>
      <c r="D68" s="37">
        <f>D$4*D69</f>
        <v>8013.5265999999992</v>
      </c>
      <c r="E68" s="37">
        <f>E$4*E69</f>
        <v>8026.4104000000007</v>
      </c>
      <c r="F68" s="37">
        <f>F$4*F69</f>
        <v>7935.7395000000006</v>
      </c>
      <c r="G68" s="37">
        <f>G$4*G69</f>
        <v>0</v>
      </c>
      <c r="H68" s="28">
        <f t="shared" si="0"/>
        <v>8004.8240749999995</v>
      </c>
    </row>
    <row r="69" spans="1:8" x14ac:dyDescent="0.6">
      <c r="A69" s="40" t="s">
        <v>139</v>
      </c>
      <c r="B69" s="13" t="s">
        <v>71</v>
      </c>
      <c r="C69" s="31">
        <v>199</v>
      </c>
      <c r="D69" s="32">
        <v>197</v>
      </c>
      <c r="E69" s="31">
        <v>197</v>
      </c>
      <c r="F69" s="32">
        <v>195</v>
      </c>
      <c r="G69" s="31"/>
      <c r="H69" s="28">
        <f t="shared" ref="H69:H88" si="1">AVERAGE(C69:F69)</f>
        <v>197</v>
      </c>
    </row>
    <row r="70" spans="1:8" x14ac:dyDescent="0.6">
      <c r="A70" s="40"/>
      <c r="B70" s="12" t="s">
        <v>59</v>
      </c>
      <c r="C70" s="37"/>
      <c r="D70" s="38"/>
      <c r="E70" s="37"/>
      <c r="F70" s="38"/>
      <c r="G70" s="37"/>
      <c r="H70" s="28"/>
    </row>
    <row r="71" spans="1:8" x14ac:dyDescent="0.6">
      <c r="A71" s="40" t="s">
        <v>140</v>
      </c>
      <c r="B71" s="8" t="s">
        <v>60</v>
      </c>
      <c r="C71" s="37">
        <f>C$4*C72</f>
        <v>9781.6884000000009</v>
      </c>
      <c r="D71" s="37">
        <f>D$4*D72</f>
        <v>9762.6719999999987</v>
      </c>
      <c r="E71" s="37">
        <f>E$4*E72</f>
        <v>9778.3680000000004</v>
      </c>
      <c r="F71" s="37">
        <f>F$4*F72</f>
        <v>9563.5835000000006</v>
      </c>
      <c r="G71" s="37">
        <f>G$4*G72</f>
        <v>0</v>
      </c>
      <c r="H71" s="28">
        <f t="shared" si="1"/>
        <v>9721.5779750000002</v>
      </c>
    </row>
    <row r="72" spans="1:8" x14ac:dyDescent="0.6">
      <c r="A72" s="40" t="s">
        <v>141</v>
      </c>
      <c r="B72" s="8" t="s">
        <v>71</v>
      </c>
      <c r="C72" s="37">
        <v>242</v>
      </c>
      <c r="D72" s="38">
        <v>240</v>
      </c>
      <c r="E72" s="37">
        <v>240</v>
      </c>
      <c r="F72" s="38">
        <v>235</v>
      </c>
      <c r="G72" s="37">
        <v>209</v>
      </c>
      <c r="H72" s="28">
        <f t="shared" si="1"/>
        <v>239.25</v>
      </c>
    </row>
    <row r="73" spans="1:8" x14ac:dyDescent="0.6">
      <c r="A73" s="40" t="s">
        <v>142</v>
      </c>
      <c r="B73" s="22" t="s">
        <v>61</v>
      </c>
      <c r="C73" s="34">
        <f>C$4*C74</f>
        <v>9579.5874000000003</v>
      </c>
      <c r="D73" s="34">
        <f>D$4*D74</f>
        <v>9559.2829999999994</v>
      </c>
      <c r="E73" s="34">
        <f>E$4*E74</f>
        <v>9574.652</v>
      </c>
      <c r="F73" s="34">
        <f>F$4*F74</f>
        <v>9360.103000000001</v>
      </c>
      <c r="G73" s="34">
        <f>G$4*G74</f>
        <v>0</v>
      </c>
      <c r="H73" s="28">
        <f t="shared" si="1"/>
        <v>9518.4063500000011</v>
      </c>
    </row>
    <row r="74" spans="1:8" x14ac:dyDescent="0.6">
      <c r="A74" s="40" t="s">
        <v>143</v>
      </c>
      <c r="B74" s="13" t="s">
        <v>71</v>
      </c>
      <c r="C74" s="31">
        <v>237</v>
      </c>
      <c r="D74" s="32">
        <v>235</v>
      </c>
      <c r="E74" s="31">
        <v>235</v>
      </c>
      <c r="F74" s="32">
        <v>230</v>
      </c>
      <c r="G74" s="31">
        <v>204</v>
      </c>
      <c r="H74" s="28">
        <f t="shared" si="1"/>
        <v>234.25</v>
      </c>
    </row>
    <row r="75" spans="1:8" x14ac:dyDescent="0.6">
      <c r="A75" s="40" t="s">
        <v>144</v>
      </c>
      <c r="B75" s="22" t="s">
        <v>62</v>
      </c>
      <c r="C75" s="34">
        <f>C$4*C76</f>
        <v>0</v>
      </c>
      <c r="D75" s="34">
        <f>D$4*D76</f>
        <v>0</v>
      </c>
      <c r="E75" s="34">
        <f>E$4*E76</f>
        <v>0</v>
      </c>
      <c r="F75" s="34">
        <f>F$4*F76</f>
        <v>0</v>
      </c>
      <c r="G75" s="34">
        <f>G$4*G76</f>
        <v>0</v>
      </c>
      <c r="H75" s="28">
        <f t="shared" si="1"/>
        <v>0</v>
      </c>
    </row>
    <row r="76" spans="1:8" x14ac:dyDescent="0.6">
      <c r="A76" s="40" t="s">
        <v>145</v>
      </c>
      <c r="B76" s="13" t="s">
        <v>71</v>
      </c>
      <c r="C76" s="31">
        <v>0</v>
      </c>
      <c r="D76" s="32">
        <v>0</v>
      </c>
      <c r="E76" s="31">
        <v>0</v>
      </c>
      <c r="F76" s="32">
        <v>0</v>
      </c>
      <c r="G76" s="31">
        <v>0</v>
      </c>
      <c r="H76" s="28">
        <f t="shared" si="1"/>
        <v>0</v>
      </c>
    </row>
    <row r="77" spans="1:8" x14ac:dyDescent="0.6">
      <c r="A77" s="40" t="s">
        <v>146</v>
      </c>
      <c r="B77" s="22" t="s">
        <v>63</v>
      </c>
      <c r="C77" s="34">
        <f>C$4*C78</f>
        <v>9296.6460000000006</v>
      </c>
      <c r="D77" s="34">
        <f>D$4*D78</f>
        <v>9274.5383999999995</v>
      </c>
      <c r="E77" s="34">
        <f>E$4*E78</f>
        <v>9289.4495999999999</v>
      </c>
      <c r="F77" s="34">
        <f>F$4*F78</f>
        <v>9075.2303000000011</v>
      </c>
      <c r="G77" s="34">
        <f>G$4*G78</f>
        <v>0</v>
      </c>
      <c r="H77" s="28">
        <f t="shared" si="1"/>
        <v>9233.9660750000003</v>
      </c>
    </row>
    <row r="78" spans="1:8" x14ac:dyDescent="0.6">
      <c r="A78" s="40" t="s">
        <v>147</v>
      </c>
      <c r="B78" s="13" t="s">
        <v>71</v>
      </c>
      <c r="C78" s="31">
        <v>230</v>
      </c>
      <c r="D78" s="32">
        <v>228</v>
      </c>
      <c r="E78" s="31">
        <v>228</v>
      </c>
      <c r="F78" s="32">
        <v>223</v>
      </c>
      <c r="G78" s="31">
        <v>189</v>
      </c>
      <c r="H78" s="28">
        <f>AVERAGE(C78:F78)</f>
        <v>227.25</v>
      </c>
    </row>
    <row r="79" spans="1:8" x14ac:dyDescent="0.6">
      <c r="A79" s="40" t="s">
        <v>148</v>
      </c>
      <c r="B79" s="22" t="s">
        <v>64</v>
      </c>
      <c r="C79" s="34">
        <f>C$4*C80</f>
        <v>9094.5450000000001</v>
      </c>
      <c r="D79" s="34">
        <f>D$4*D80</f>
        <v>9071.1494000000002</v>
      </c>
      <c r="E79" s="34">
        <f>E$4*E80</f>
        <v>9085.7335999999996</v>
      </c>
      <c r="F79" s="34">
        <f>F$4*F80</f>
        <v>8871.7497999999996</v>
      </c>
      <c r="G79" s="34">
        <f>G$4*G80</f>
        <v>0</v>
      </c>
      <c r="H79" s="28">
        <f t="shared" si="1"/>
        <v>9030.7944499999994</v>
      </c>
    </row>
    <row r="80" spans="1:8" x14ac:dyDescent="0.6">
      <c r="A80" s="40" t="s">
        <v>149</v>
      </c>
      <c r="B80" s="13" t="s">
        <v>71</v>
      </c>
      <c r="C80" s="31">
        <v>225</v>
      </c>
      <c r="D80" s="32">
        <v>223</v>
      </c>
      <c r="E80" s="31">
        <v>223</v>
      </c>
      <c r="F80" s="32">
        <v>218</v>
      </c>
      <c r="G80" s="31">
        <v>179</v>
      </c>
      <c r="H80" s="28">
        <f t="shared" si="1"/>
        <v>222.25</v>
      </c>
    </row>
    <row r="81" spans="1:8" x14ac:dyDescent="0.6">
      <c r="A81" s="40" t="s">
        <v>150</v>
      </c>
      <c r="B81" s="22" t="s">
        <v>65</v>
      </c>
      <c r="C81" s="34">
        <f>C$4*C82</f>
        <v>0</v>
      </c>
      <c r="D81" s="34">
        <f>D$4*D82</f>
        <v>0</v>
      </c>
      <c r="E81" s="34">
        <f>E$4*E82</f>
        <v>0</v>
      </c>
      <c r="F81" s="34">
        <f>F$4*F82</f>
        <v>0</v>
      </c>
      <c r="G81" s="34">
        <f>G$4*G82</f>
        <v>0</v>
      </c>
      <c r="H81" s="28">
        <f t="shared" si="1"/>
        <v>0</v>
      </c>
    </row>
    <row r="82" spans="1:8" x14ac:dyDescent="0.6">
      <c r="A82" s="40" t="s">
        <v>151</v>
      </c>
      <c r="B82" s="13" t="s">
        <v>71</v>
      </c>
      <c r="C82" s="31">
        <v>0</v>
      </c>
      <c r="D82" s="32">
        <v>0</v>
      </c>
      <c r="E82" s="31">
        <v>0</v>
      </c>
      <c r="F82" s="32">
        <v>0</v>
      </c>
      <c r="G82" s="31">
        <v>174</v>
      </c>
      <c r="H82" s="28">
        <f t="shared" si="1"/>
        <v>0</v>
      </c>
    </row>
    <row r="83" spans="1:8" x14ac:dyDescent="0.6">
      <c r="A83" s="40"/>
      <c r="B83" s="21" t="s">
        <v>66</v>
      </c>
      <c r="C83" s="34"/>
      <c r="D83" s="35"/>
      <c r="E83" s="34"/>
      <c r="F83" s="35"/>
      <c r="G83" s="34"/>
      <c r="H83" s="28"/>
    </row>
    <row r="84" spans="1:8" x14ac:dyDescent="0.6">
      <c r="A84" s="40" t="s">
        <v>152</v>
      </c>
      <c r="B84" s="8" t="s">
        <v>67</v>
      </c>
      <c r="C84" s="34">
        <f>C$4*C85</f>
        <v>8245.720800000001</v>
      </c>
      <c r="D84" s="37">
        <f>D$4*D85</f>
        <v>8216.9156000000003</v>
      </c>
      <c r="E84" s="37">
        <f>E$4*E85</f>
        <v>8230.126400000001</v>
      </c>
      <c r="F84" s="37">
        <f>F$4*F85</f>
        <v>8220.6121999999996</v>
      </c>
      <c r="G84" s="37">
        <f>G$4*G85</f>
        <v>0</v>
      </c>
      <c r="H84" s="28">
        <f t="shared" si="1"/>
        <v>8228.34375</v>
      </c>
    </row>
    <row r="85" spans="1:8" x14ac:dyDescent="0.6">
      <c r="A85" s="40" t="s">
        <v>153</v>
      </c>
      <c r="B85" s="13" t="s">
        <v>71</v>
      </c>
      <c r="C85" s="31">
        <v>204</v>
      </c>
      <c r="D85" s="32">
        <v>202</v>
      </c>
      <c r="E85" s="31">
        <v>202</v>
      </c>
      <c r="F85" s="32">
        <v>202</v>
      </c>
      <c r="G85" s="31">
        <v>152</v>
      </c>
      <c r="H85" s="28">
        <f t="shared" si="1"/>
        <v>202.5</v>
      </c>
    </row>
    <row r="86" spans="1:8" x14ac:dyDescent="0.6">
      <c r="B86" s="21" t="s">
        <v>68</v>
      </c>
      <c r="C86" s="34"/>
      <c r="D86" s="35"/>
      <c r="E86" s="34"/>
      <c r="F86" s="35"/>
      <c r="G86" s="34"/>
      <c r="H86" s="28"/>
    </row>
    <row r="87" spans="1:8" x14ac:dyDescent="0.6">
      <c r="B87" s="8" t="s">
        <v>68</v>
      </c>
      <c r="C87" s="27">
        <f>C$4*C88</f>
        <v>7598.9976000000006</v>
      </c>
      <c r="D87" s="27">
        <f>D$4*D88</f>
        <v>7566.0707999999995</v>
      </c>
      <c r="E87" s="27">
        <f>E$4*E88</f>
        <v>7659.7216000000008</v>
      </c>
      <c r="F87" s="27">
        <f>F$4*F88</f>
        <v>7488.0824000000002</v>
      </c>
      <c r="G87" s="27">
        <f>G$4*G88</f>
        <v>0</v>
      </c>
      <c r="H87" s="28">
        <f t="shared" si="1"/>
        <v>7578.2181</v>
      </c>
    </row>
    <row r="88" spans="1:8" x14ac:dyDescent="0.6">
      <c r="B88" s="13" t="s">
        <v>71</v>
      </c>
      <c r="C88" s="31">
        <v>188</v>
      </c>
      <c r="D88" s="32">
        <v>186</v>
      </c>
      <c r="E88" s="31">
        <v>188</v>
      </c>
      <c r="F88" s="32">
        <v>184</v>
      </c>
      <c r="G88" s="31"/>
      <c r="H88" s="28">
        <f t="shared" si="1"/>
        <v>186.5</v>
      </c>
    </row>
    <row r="89" spans="1:8" x14ac:dyDescent="0.6">
      <c r="B89" s="13"/>
      <c r="C89" s="23"/>
      <c r="D89" s="13"/>
      <c r="E89" s="23"/>
      <c r="F89" s="13"/>
      <c r="G89" s="23"/>
      <c r="H89" s="19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89"/>
  <sheetViews>
    <sheetView workbookViewId="0">
      <selection activeCell="A4" sqref="A4"/>
    </sheetView>
  </sheetViews>
  <sheetFormatPr defaultRowHeight="21" x14ac:dyDescent="0.6"/>
  <cols>
    <col min="1" max="1" width="15.875" customWidth="1"/>
    <col min="2" max="2" width="23" customWidth="1"/>
    <col min="8" max="8" width="10" customWidth="1"/>
  </cols>
  <sheetData>
    <row r="1" spans="1:13" ht="28.8" x14ac:dyDescent="0.75">
      <c r="B1" s="1" t="s">
        <v>83</v>
      </c>
      <c r="C1" s="24"/>
      <c r="D1" s="24"/>
      <c r="E1" s="24"/>
      <c r="F1" s="24"/>
      <c r="G1" s="24"/>
      <c r="H1" s="24"/>
    </row>
    <row r="2" spans="1:13" x14ac:dyDescent="0.6">
      <c r="B2" s="15" t="s">
        <v>69</v>
      </c>
      <c r="C2" s="16"/>
      <c r="D2" s="16"/>
      <c r="E2" s="16"/>
      <c r="F2" s="16"/>
      <c r="G2" s="16"/>
      <c r="H2" s="17"/>
    </row>
    <row r="3" spans="1:13" x14ac:dyDescent="0.6">
      <c r="B3" s="18" t="s">
        <v>4</v>
      </c>
      <c r="C3" s="19">
        <v>1</v>
      </c>
      <c r="D3" s="19">
        <v>2</v>
      </c>
      <c r="E3" s="19">
        <v>3</v>
      </c>
      <c r="F3" s="19">
        <v>4</v>
      </c>
      <c r="G3" s="19">
        <v>5</v>
      </c>
      <c r="H3" s="19" t="s">
        <v>70</v>
      </c>
      <c r="I3" s="14"/>
      <c r="J3" s="14"/>
      <c r="K3" s="14"/>
      <c r="L3" s="14"/>
      <c r="M3" s="14"/>
    </row>
    <row r="4" spans="1:13" x14ac:dyDescent="0.6">
      <c r="B4" s="18" t="s">
        <v>18</v>
      </c>
      <c r="C4" s="20">
        <v>40.590699999999998</v>
      </c>
      <c r="D4" s="20">
        <v>40.564999999999998</v>
      </c>
      <c r="E4" s="20">
        <v>40.670200000000001</v>
      </c>
      <c r="F4" s="20">
        <v>41.746099999999998</v>
      </c>
      <c r="G4" s="20"/>
      <c r="H4" s="20">
        <f>AVERAGE(C4:G4)</f>
        <v>40.893000000000001</v>
      </c>
      <c r="I4" s="14"/>
      <c r="J4" s="14"/>
      <c r="K4" s="14"/>
      <c r="L4" s="14"/>
      <c r="M4" s="14"/>
    </row>
    <row r="5" spans="1:13" x14ac:dyDescent="0.6">
      <c r="B5" s="21" t="s">
        <v>19</v>
      </c>
      <c r="C5" s="27"/>
      <c r="D5" s="27"/>
      <c r="E5" s="27"/>
      <c r="F5" s="27"/>
      <c r="G5" s="27"/>
      <c r="H5" s="28"/>
    </row>
    <row r="6" spans="1:13" x14ac:dyDescent="0.6">
      <c r="A6" s="40" t="s">
        <v>90</v>
      </c>
      <c r="B6" s="8" t="s">
        <v>20</v>
      </c>
      <c r="C6" s="27">
        <f>C$4*C7</f>
        <v>18712.312699999999</v>
      </c>
      <c r="D6" s="27">
        <f>D$4*D7</f>
        <v>18213.684999999998</v>
      </c>
      <c r="E6" s="27">
        <f>E$4*E7</f>
        <v>18220.249599999999</v>
      </c>
      <c r="F6" s="27">
        <f>F$4*F7</f>
        <v>20873.05</v>
      </c>
      <c r="G6" s="27"/>
      <c r="H6" s="30">
        <f t="shared" ref="H6:H20" si="0">AVERAGE(C6:G6)</f>
        <v>19004.824324999998</v>
      </c>
    </row>
    <row r="7" spans="1:13" x14ac:dyDescent="0.6">
      <c r="A7" s="40" t="s">
        <v>91</v>
      </c>
      <c r="B7" s="13" t="s">
        <v>71</v>
      </c>
      <c r="C7" s="27">
        <v>461</v>
      </c>
      <c r="D7" s="27">
        <v>449</v>
      </c>
      <c r="E7" s="27">
        <v>448</v>
      </c>
      <c r="F7" s="27">
        <v>500</v>
      </c>
      <c r="G7" s="27"/>
      <c r="H7" s="28">
        <f t="shared" si="0"/>
        <v>464.5</v>
      </c>
    </row>
    <row r="8" spans="1:13" x14ac:dyDescent="0.6">
      <c r="A8" s="40" t="s">
        <v>92</v>
      </c>
      <c r="B8" s="22" t="s">
        <v>22</v>
      </c>
      <c r="C8" s="27">
        <f>C$4*C9</f>
        <v>0</v>
      </c>
      <c r="D8" s="27">
        <f>D$4*D9</f>
        <v>0</v>
      </c>
      <c r="E8" s="27">
        <f>E$4*E9</f>
        <v>0</v>
      </c>
      <c r="F8" s="27">
        <f>F$4*F9</f>
        <v>0</v>
      </c>
      <c r="G8" s="27"/>
      <c r="H8" s="28">
        <f t="shared" si="0"/>
        <v>0</v>
      </c>
    </row>
    <row r="9" spans="1:13" x14ac:dyDescent="0.6">
      <c r="A9" s="40" t="s">
        <v>93</v>
      </c>
      <c r="B9" s="13" t="s">
        <v>71</v>
      </c>
      <c r="C9" s="27">
        <v>0</v>
      </c>
      <c r="D9" s="27">
        <v>0</v>
      </c>
      <c r="E9" s="27">
        <v>0</v>
      </c>
      <c r="F9" s="27">
        <v>0</v>
      </c>
      <c r="G9" s="27"/>
      <c r="H9" s="28">
        <v>0</v>
      </c>
    </row>
    <row r="10" spans="1:13" x14ac:dyDescent="0.6">
      <c r="A10" s="40" t="s">
        <v>94</v>
      </c>
      <c r="B10" s="22" t="s">
        <v>24</v>
      </c>
      <c r="C10" s="27">
        <f>C$4*C11</f>
        <v>18225.224299999998</v>
      </c>
      <c r="D10" s="27">
        <f>D$4*D11</f>
        <v>17726.904999999999</v>
      </c>
      <c r="E10" s="27">
        <f>E$4*E11</f>
        <v>17732.207200000001</v>
      </c>
      <c r="F10" s="27">
        <f>F$4*F11</f>
        <v>20455.589</v>
      </c>
      <c r="G10" s="27"/>
      <c r="H10" s="30">
        <f t="shared" si="0"/>
        <v>18534.981375000003</v>
      </c>
    </row>
    <row r="11" spans="1:13" x14ac:dyDescent="0.6">
      <c r="A11" s="40" t="s">
        <v>95</v>
      </c>
      <c r="B11" s="13" t="s">
        <v>71</v>
      </c>
      <c r="C11" s="27">
        <v>449</v>
      </c>
      <c r="D11" s="27">
        <v>437</v>
      </c>
      <c r="E11" s="27">
        <v>436</v>
      </c>
      <c r="F11" s="27">
        <v>490</v>
      </c>
      <c r="G11" s="27"/>
      <c r="H11" s="28">
        <f t="shared" si="0"/>
        <v>453</v>
      </c>
    </row>
    <row r="12" spans="1:13" x14ac:dyDescent="0.6">
      <c r="A12" s="40" t="s">
        <v>96</v>
      </c>
      <c r="B12" s="22" t="s">
        <v>25</v>
      </c>
      <c r="C12" s="27">
        <f>C$4*C13</f>
        <v>0</v>
      </c>
      <c r="D12" s="27">
        <f>D$4*D13</f>
        <v>0</v>
      </c>
      <c r="E12" s="27">
        <f>E$4*E13</f>
        <v>0</v>
      </c>
      <c r="F12" s="27">
        <f>F$4*F13</f>
        <v>0</v>
      </c>
      <c r="G12" s="27"/>
      <c r="H12" s="28">
        <f t="shared" si="0"/>
        <v>0</v>
      </c>
    </row>
    <row r="13" spans="1:13" x14ac:dyDescent="0.6">
      <c r="A13" s="40" t="s">
        <v>97</v>
      </c>
      <c r="B13" s="13" t="s">
        <v>71</v>
      </c>
      <c r="C13" s="27"/>
      <c r="D13" s="27"/>
      <c r="E13" s="27"/>
      <c r="F13" s="27"/>
      <c r="G13" s="27"/>
      <c r="H13" s="28"/>
    </row>
    <row r="14" spans="1:13" x14ac:dyDescent="0.6">
      <c r="A14" s="40" t="s">
        <v>98</v>
      </c>
      <c r="B14" s="8" t="s">
        <v>26</v>
      </c>
      <c r="C14" s="27">
        <f>C$4*C15</f>
        <v>10431.8099</v>
      </c>
      <c r="D14" s="27">
        <f>D$4*D15</f>
        <v>10465.769999999999</v>
      </c>
      <c r="E14" s="27">
        <f>E$4*E15</f>
        <v>10858.9434</v>
      </c>
      <c r="F14" s="27">
        <f>F$4*F15</f>
        <v>10019.064</v>
      </c>
      <c r="G14" s="27"/>
      <c r="H14" s="30">
        <f t="shared" si="0"/>
        <v>10443.896825</v>
      </c>
    </row>
    <row r="15" spans="1:13" x14ac:dyDescent="0.6">
      <c r="A15" s="40" t="s">
        <v>99</v>
      </c>
      <c r="B15" s="8" t="s">
        <v>71</v>
      </c>
      <c r="C15" s="27">
        <v>257</v>
      </c>
      <c r="D15" s="27">
        <v>258</v>
      </c>
      <c r="E15" s="27">
        <v>267</v>
      </c>
      <c r="F15" s="27">
        <v>240</v>
      </c>
      <c r="G15" s="27"/>
      <c r="H15" s="28">
        <f t="shared" si="0"/>
        <v>255.5</v>
      </c>
    </row>
    <row r="16" spans="1:13" x14ac:dyDescent="0.6">
      <c r="A16" s="40" t="s">
        <v>100</v>
      </c>
      <c r="B16" s="22" t="s">
        <v>27</v>
      </c>
      <c r="C16" s="27">
        <f>C$4*C17</f>
        <v>9335.860999999999</v>
      </c>
      <c r="D16" s="27">
        <f>D$4*D17</f>
        <v>9573.34</v>
      </c>
      <c r="E16" s="27">
        <f>E$4*E17</f>
        <v>9964.1990000000005</v>
      </c>
      <c r="F16" s="27">
        <f>F$4*F17</f>
        <v>8641.4426999999996</v>
      </c>
      <c r="G16" s="27"/>
      <c r="H16" s="30">
        <f t="shared" si="0"/>
        <v>9378.7106750000003</v>
      </c>
    </row>
    <row r="17" spans="1:8" x14ac:dyDescent="0.6">
      <c r="A17" s="40" t="s">
        <v>101</v>
      </c>
      <c r="B17" s="13" t="s">
        <v>71</v>
      </c>
      <c r="C17" s="27">
        <v>230</v>
      </c>
      <c r="D17" s="27">
        <v>236</v>
      </c>
      <c r="E17" s="27">
        <v>245</v>
      </c>
      <c r="F17" s="27">
        <v>207</v>
      </c>
      <c r="G17" s="27"/>
      <c r="H17" s="28">
        <f t="shared" si="0"/>
        <v>229.5</v>
      </c>
    </row>
    <row r="18" spans="1:8" x14ac:dyDescent="0.6">
      <c r="A18" s="40" t="s">
        <v>102</v>
      </c>
      <c r="B18" s="8" t="s">
        <v>28</v>
      </c>
      <c r="C18" s="27">
        <f>C$4*C19</f>
        <v>0</v>
      </c>
      <c r="D18" s="27">
        <f>D$4*D19</f>
        <v>0</v>
      </c>
      <c r="E18" s="27">
        <f>E$4*E19</f>
        <v>0</v>
      </c>
      <c r="F18" s="27">
        <f>F$4*F19</f>
        <v>0</v>
      </c>
      <c r="G18" s="27"/>
      <c r="H18" s="30">
        <f t="shared" si="0"/>
        <v>0</v>
      </c>
    </row>
    <row r="19" spans="1:8" x14ac:dyDescent="0.6">
      <c r="A19" s="40" t="s">
        <v>103</v>
      </c>
      <c r="B19" s="8" t="s">
        <v>71</v>
      </c>
      <c r="C19" s="37">
        <v>0</v>
      </c>
      <c r="D19" s="38">
        <v>0</v>
      </c>
      <c r="E19" s="37">
        <v>0</v>
      </c>
      <c r="F19" s="38">
        <v>0</v>
      </c>
      <c r="G19" s="37"/>
      <c r="H19" s="39">
        <f t="shared" si="0"/>
        <v>0</v>
      </c>
    </row>
    <row r="20" spans="1:8" x14ac:dyDescent="0.6">
      <c r="A20" s="40" t="s">
        <v>104</v>
      </c>
      <c r="B20" s="22" t="s">
        <v>29</v>
      </c>
      <c r="C20" s="27">
        <f>C$4*C21</f>
        <v>0</v>
      </c>
      <c r="D20" s="27">
        <f>D$4*D21</f>
        <v>0</v>
      </c>
      <c r="E20" s="27">
        <f>E$4*E21</f>
        <v>0</v>
      </c>
      <c r="F20" s="27">
        <f>F$4*F21</f>
        <v>0</v>
      </c>
      <c r="G20" s="27"/>
      <c r="H20" s="28">
        <f t="shared" si="0"/>
        <v>0</v>
      </c>
    </row>
    <row r="21" spans="1:8" x14ac:dyDescent="0.6">
      <c r="A21" s="40" t="s">
        <v>105</v>
      </c>
      <c r="B21" s="13" t="s">
        <v>71</v>
      </c>
      <c r="C21" s="27"/>
      <c r="D21" s="27"/>
      <c r="E21" s="27"/>
      <c r="F21" s="27"/>
      <c r="G21" s="27"/>
      <c r="H21" s="28"/>
    </row>
    <row r="22" spans="1:8" x14ac:dyDescent="0.6">
      <c r="A22" s="40" t="s">
        <v>106</v>
      </c>
      <c r="B22" s="8" t="s">
        <v>30</v>
      </c>
      <c r="C22" s="27">
        <f>C$4*C23</f>
        <v>9132.9074999999993</v>
      </c>
      <c r="D22" s="27">
        <f>D$4*D23</f>
        <v>9370.5149999999994</v>
      </c>
      <c r="E22" s="27">
        <f>E$4*E23</f>
        <v>9760.848</v>
      </c>
      <c r="F22" s="27">
        <f>F$4*F23</f>
        <v>8349.2199999999993</v>
      </c>
      <c r="G22" s="27"/>
      <c r="H22" s="30">
        <f t="shared" ref="H22:H40" si="1">AVERAGE(C22:G22)</f>
        <v>9153.372625</v>
      </c>
    </row>
    <row r="23" spans="1:8" x14ac:dyDescent="0.6">
      <c r="A23" s="40" t="s">
        <v>107</v>
      </c>
      <c r="B23" s="8" t="s">
        <v>71</v>
      </c>
      <c r="C23" s="27">
        <v>225</v>
      </c>
      <c r="D23" s="27">
        <v>231</v>
      </c>
      <c r="E23" s="27">
        <v>240</v>
      </c>
      <c r="F23" s="27">
        <v>200</v>
      </c>
      <c r="G23" s="27"/>
      <c r="H23" s="28">
        <f t="shared" si="1"/>
        <v>224</v>
      </c>
    </row>
    <row r="24" spans="1:8" x14ac:dyDescent="0.6">
      <c r="A24" s="40" t="s">
        <v>108</v>
      </c>
      <c r="B24" s="22" t="s">
        <v>31</v>
      </c>
      <c r="C24" s="27">
        <f>C$4*C25</f>
        <v>9092.3168000000005</v>
      </c>
      <c r="D24" s="27">
        <f>D$4*D25</f>
        <v>9208.2549999999992</v>
      </c>
      <c r="E24" s="27">
        <f>E$4*E25</f>
        <v>9598.1671999999999</v>
      </c>
      <c r="F24" s="27">
        <f>F$4*F25</f>
        <v>8182.2356</v>
      </c>
      <c r="G24" s="27"/>
      <c r="H24" s="30">
        <f t="shared" si="1"/>
        <v>9020.2436500000003</v>
      </c>
    </row>
    <row r="25" spans="1:8" x14ac:dyDescent="0.6">
      <c r="A25" s="40" t="s">
        <v>109</v>
      </c>
      <c r="B25" s="13" t="s">
        <v>71</v>
      </c>
      <c r="C25" s="27">
        <v>224</v>
      </c>
      <c r="D25" s="27">
        <v>227</v>
      </c>
      <c r="E25" s="27">
        <v>236</v>
      </c>
      <c r="F25" s="27">
        <v>196</v>
      </c>
      <c r="G25" s="27"/>
      <c r="H25" s="28">
        <f t="shared" si="1"/>
        <v>220.75</v>
      </c>
    </row>
    <row r="26" spans="1:8" x14ac:dyDescent="0.6">
      <c r="A26" s="40" t="s">
        <v>110</v>
      </c>
      <c r="B26" s="8" t="s">
        <v>32</v>
      </c>
      <c r="C26" s="27">
        <f>C$4*C27</f>
        <v>9011.1353999999992</v>
      </c>
      <c r="D26" s="27">
        <f>D$4*D27</f>
        <v>9167.6899999999987</v>
      </c>
      <c r="E26" s="27">
        <f>E$4*E27</f>
        <v>9557.4969999999994</v>
      </c>
      <c r="F26" s="27">
        <f>F$4*F27</f>
        <v>8098.7433999999994</v>
      </c>
      <c r="G26" s="27"/>
      <c r="H26" s="30">
        <f t="shared" si="1"/>
        <v>8958.7664499999992</v>
      </c>
    </row>
    <row r="27" spans="1:8" x14ac:dyDescent="0.6">
      <c r="A27" s="40" t="s">
        <v>111</v>
      </c>
      <c r="B27" s="8" t="s">
        <v>71</v>
      </c>
      <c r="C27" s="27">
        <v>222</v>
      </c>
      <c r="D27" s="27">
        <v>226</v>
      </c>
      <c r="E27" s="27">
        <v>235</v>
      </c>
      <c r="F27" s="27">
        <v>194</v>
      </c>
      <c r="G27" s="27"/>
      <c r="H27" s="28">
        <f t="shared" si="1"/>
        <v>219.25</v>
      </c>
    </row>
    <row r="28" spans="1:8" x14ac:dyDescent="0.6">
      <c r="A28" s="40" t="s">
        <v>112</v>
      </c>
      <c r="B28" s="22" t="s">
        <v>33</v>
      </c>
      <c r="C28" s="27">
        <f>C$4*C29</f>
        <v>0</v>
      </c>
      <c r="D28" s="27">
        <f>D$4*D29</f>
        <v>0</v>
      </c>
      <c r="E28" s="27">
        <f>E$4*E29</f>
        <v>0</v>
      </c>
      <c r="F28" s="27">
        <f>F$4*F29</f>
        <v>0</v>
      </c>
      <c r="G28" s="27"/>
      <c r="H28" s="28">
        <f t="shared" si="1"/>
        <v>0</v>
      </c>
    </row>
    <row r="29" spans="1:8" x14ac:dyDescent="0.6">
      <c r="A29" s="40" t="s">
        <v>113</v>
      </c>
      <c r="B29" s="13" t="s">
        <v>71</v>
      </c>
      <c r="C29" s="27"/>
      <c r="D29" s="27"/>
      <c r="E29" s="27"/>
      <c r="F29" s="27"/>
      <c r="G29" s="27"/>
      <c r="H29" s="28"/>
    </row>
    <row r="30" spans="1:8" x14ac:dyDescent="0.6">
      <c r="A30" s="40" t="s">
        <v>114</v>
      </c>
      <c r="B30" s="8" t="s">
        <v>34</v>
      </c>
      <c r="C30" s="27">
        <f>C$4*C31</f>
        <v>8848.7726000000002</v>
      </c>
      <c r="D30" s="27">
        <f>D$4*D31</f>
        <v>8964.8649999999998</v>
      </c>
      <c r="E30" s="27">
        <f>E$4*E31</f>
        <v>9272.8055999999997</v>
      </c>
      <c r="F30" s="27">
        <f>F$4*F31</f>
        <v>7639.5362999999998</v>
      </c>
      <c r="G30" s="27"/>
      <c r="H30" s="30">
        <f t="shared" si="1"/>
        <v>8681.4948750000003</v>
      </c>
    </row>
    <row r="31" spans="1:8" x14ac:dyDescent="0.6">
      <c r="A31" s="40" t="s">
        <v>115</v>
      </c>
      <c r="B31" s="8" t="s">
        <v>71</v>
      </c>
      <c r="C31" s="27">
        <v>218</v>
      </c>
      <c r="D31" s="27">
        <v>221</v>
      </c>
      <c r="E31" s="27">
        <v>228</v>
      </c>
      <c r="F31" s="27">
        <v>183</v>
      </c>
      <c r="G31" s="27"/>
      <c r="H31" s="28">
        <f t="shared" si="1"/>
        <v>212.5</v>
      </c>
    </row>
    <row r="32" spans="1:8" x14ac:dyDescent="0.6">
      <c r="A32" s="40" t="s">
        <v>116</v>
      </c>
      <c r="B32" s="22" t="s">
        <v>35</v>
      </c>
      <c r="C32" s="27">
        <f>C$4*C33</f>
        <v>0</v>
      </c>
      <c r="D32" s="27">
        <f>D$4*D33</f>
        <v>0</v>
      </c>
      <c r="E32" s="27">
        <f>E$4*E33</f>
        <v>0</v>
      </c>
      <c r="F32" s="27">
        <f>F$4*F33</f>
        <v>0</v>
      </c>
      <c r="G32" s="27"/>
      <c r="H32" s="30">
        <f t="shared" si="1"/>
        <v>0</v>
      </c>
    </row>
    <row r="33" spans="1:8" x14ac:dyDescent="0.6">
      <c r="A33" s="40" t="s">
        <v>117</v>
      </c>
      <c r="B33" s="13" t="s">
        <v>71</v>
      </c>
      <c r="C33" s="27">
        <v>0</v>
      </c>
      <c r="D33" s="27">
        <v>0</v>
      </c>
      <c r="E33" s="27">
        <v>0</v>
      </c>
      <c r="F33" s="27">
        <v>0</v>
      </c>
      <c r="G33" s="27"/>
      <c r="H33" s="28">
        <f t="shared" si="1"/>
        <v>0</v>
      </c>
    </row>
    <row r="34" spans="1:8" x14ac:dyDescent="0.6">
      <c r="A34" s="40" t="s">
        <v>118</v>
      </c>
      <c r="B34" s="8" t="s">
        <v>36</v>
      </c>
      <c r="C34" s="27">
        <f>C$4*C35</f>
        <v>0</v>
      </c>
      <c r="D34" s="27">
        <f>D$4*D35</f>
        <v>0</v>
      </c>
      <c r="E34" s="27">
        <f>E$4*E35</f>
        <v>0</v>
      </c>
      <c r="F34" s="27">
        <f>F$4*F35</f>
        <v>0</v>
      </c>
      <c r="G34" s="27"/>
      <c r="H34" s="30">
        <f t="shared" si="1"/>
        <v>0</v>
      </c>
    </row>
    <row r="35" spans="1:8" x14ac:dyDescent="0.6">
      <c r="A35" s="40" t="s">
        <v>119</v>
      </c>
      <c r="B35" s="8" t="s">
        <v>71</v>
      </c>
      <c r="C35" s="27">
        <v>0</v>
      </c>
      <c r="D35" s="27">
        <v>0</v>
      </c>
      <c r="E35" s="27">
        <v>0</v>
      </c>
      <c r="F35" s="27">
        <v>0</v>
      </c>
      <c r="G35" s="27"/>
      <c r="H35" s="28">
        <f t="shared" si="1"/>
        <v>0</v>
      </c>
    </row>
    <row r="36" spans="1:8" x14ac:dyDescent="0.6">
      <c r="A36" s="40"/>
      <c r="B36" s="21" t="s">
        <v>37</v>
      </c>
      <c r="C36" s="27"/>
      <c r="D36" s="27"/>
      <c r="E36" s="27"/>
      <c r="F36" s="27"/>
      <c r="G36" s="27"/>
      <c r="H36" s="28"/>
    </row>
    <row r="37" spans="1:8" x14ac:dyDescent="0.6">
      <c r="A37" s="40" t="s">
        <v>154</v>
      </c>
      <c r="B37" s="8" t="s">
        <v>38</v>
      </c>
      <c r="C37" s="27">
        <f>C$4*C38</f>
        <v>12867.251899999999</v>
      </c>
      <c r="D37" s="27">
        <f>D$4*D38</f>
        <v>12412.89</v>
      </c>
      <c r="E37" s="27">
        <f>E$4*E38</f>
        <v>12404.411</v>
      </c>
      <c r="F37" s="27">
        <f>F$4*F38</f>
        <v>13358.752</v>
      </c>
      <c r="G37" s="27"/>
      <c r="H37" s="30">
        <f t="shared" si="1"/>
        <v>12760.826224999999</v>
      </c>
    </row>
    <row r="38" spans="1:8" x14ac:dyDescent="0.6">
      <c r="A38" s="40" t="s">
        <v>155</v>
      </c>
      <c r="B38" s="13" t="s">
        <v>71</v>
      </c>
      <c r="C38" s="27">
        <v>317</v>
      </c>
      <c r="D38" s="27">
        <v>306</v>
      </c>
      <c r="E38" s="27">
        <v>305</v>
      </c>
      <c r="F38" s="27">
        <v>320</v>
      </c>
      <c r="G38" s="27"/>
      <c r="H38" s="28">
        <f t="shared" si="1"/>
        <v>312</v>
      </c>
    </row>
    <row r="39" spans="1:8" x14ac:dyDescent="0.6">
      <c r="A39" s="40" t="s">
        <v>156</v>
      </c>
      <c r="B39" s="22" t="s">
        <v>41</v>
      </c>
      <c r="C39" s="27">
        <f>C$4*C40</f>
        <v>9904.130799999999</v>
      </c>
      <c r="D39" s="27">
        <f>D$4*D40</f>
        <v>9613.9049999999988</v>
      </c>
      <c r="E39" s="27">
        <f>E$4*E40</f>
        <v>9923.5288</v>
      </c>
      <c r="F39" s="27">
        <f>F$4*F40</f>
        <v>7096.8369999999995</v>
      </c>
      <c r="G39" s="27"/>
      <c r="H39" s="30">
        <f t="shared" si="1"/>
        <v>9134.6003999999994</v>
      </c>
    </row>
    <row r="40" spans="1:8" x14ac:dyDescent="0.6">
      <c r="A40" s="40" t="s">
        <v>157</v>
      </c>
      <c r="B40" s="13" t="s">
        <v>71</v>
      </c>
      <c r="C40" s="27">
        <v>244</v>
      </c>
      <c r="D40" s="27">
        <v>237</v>
      </c>
      <c r="E40" s="27">
        <v>244</v>
      </c>
      <c r="F40" s="27">
        <v>170</v>
      </c>
      <c r="G40" s="27"/>
      <c r="H40" s="28">
        <f t="shared" si="1"/>
        <v>223.75</v>
      </c>
    </row>
    <row r="41" spans="1:8" x14ac:dyDescent="0.6">
      <c r="A41" s="40"/>
      <c r="B41" s="21" t="s">
        <v>42</v>
      </c>
      <c r="C41" s="27"/>
      <c r="D41" s="27"/>
      <c r="E41" s="27"/>
      <c r="F41" s="27"/>
      <c r="G41" s="27"/>
      <c r="H41" s="28"/>
    </row>
    <row r="42" spans="1:8" x14ac:dyDescent="0.6">
      <c r="A42" s="40" t="s">
        <v>120</v>
      </c>
      <c r="B42" s="8" t="s">
        <v>43</v>
      </c>
      <c r="C42" s="27">
        <f>C$4*C43</f>
        <v>8686.4097999999994</v>
      </c>
      <c r="D42" s="27">
        <f>D$4*D43</f>
        <v>8721.4750000000004</v>
      </c>
      <c r="E42" s="27">
        <f>E$4*E43</f>
        <v>9028.7844000000005</v>
      </c>
      <c r="F42" s="27">
        <f>F$4*F43</f>
        <v>7514.2979999999998</v>
      </c>
      <c r="G42" s="27"/>
      <c r="H42" s="30">
        <f t="shared" ref="H42:H88" si="2">AVERAGE(C42:G42)</f>
        <v>8487.7417999999998</v>
      </c>
    </row>
    <row r="43" spans="1:8" x14ac:dyDescent="0.6">
      <c r="A43" s="40" t="s">
        <v>121</v>
      </c>
      <c r="B43" s="13" t="s">
        <v>71</v>
      </c>
      <c r="C43" s="27">
        <v>214</v>
      </c>
      <c r="D43" s="27">
        <v>215</v>
      </c>
      <c r="E43" s="27">
        <v>222</v>
      </c>
      <c r="F43" s="27">
        <v>180</v>
      </c>
      <c r="G43" s="27"/>
      <c r="H43" s="28">
        <f t="shared" si="2"/>
        <v>207.75</v>
      </c>
    </row>
    <row r="44" spans="1:8" x14ac:dyDescent="0.6">
      <c r="A44" s="40" t="s">
        <v>122</v>
      </c>
      <c r="B44" s="22" t="s">
        <v>44</v>
      </c>
      <c r="C44" s="27">
        <f>C$4*C45</f>
        <v>8402.2749000000003</v>
      </c>
      <c r="D44" s="27">
        <f>D$4*D45</f>
        <v>8396.9549999999999</v>
      </c>
      <c r="E44" s="27">
        <f>E$4*E45</f>
        <v>8622.0824000000011</v>
      </c>
      <c r="F44" s="27">
        <f>F$4*F45</f>
        <v>6428.8993999999993</v>
      </c>
      <c r="G44" s="27"/>
      <c r="H44" s="30">
        <f t="shared" si="2"/>
        <v>7962.552924999999</v>
      </c>
    </row>
    <row r="45" spans="1:8" x14ac:dyDescent="0.6">
      <c r="A45" s="40" t="s">
        <v>123</v>
      </c>
      <c r="B45" s="13" t="s">
        <v>71</v>
      </c>
      <c r="C45" s="27">
        <v>207</v>
      </c>
      <c r="D45" s="27">
        <v>207</v>
      </c>
      <c r="E45" s="27">
        <v>212</v>
      </c>
      <c r="F45" s="27">
        <v>154</v>
      </c>
      <c r="G45" s="27"/>
      <c r="H45" s="28">
        <f t="shared" si="2"/>
        <v>195</v>
      </c>
    </row>
    <row r="46" spans="1:8" x14ac:dyDescent="0.6">
      <c r="A46" s="40" t="s">
        <v>124</v>
      </c>
      <c r="B46" s="8" t="s">
        <v>45</v>
      </c>
      <c r="C46" s="27">
        <f>C$4*C47</f>
        <v>8321.093499999999</v>
      </c>
      <c r="D46" s="27">
        <f>D$4*D47</f>
        <v>8315.8249999999989</v>
      </c>
      <c r="E46" s="27">
        <f>E$4*E47</f>
        <v>8500.0717999999997</v>
      </c>
      <c r="F46" s="27">
        <f>F$4*F47</f>
        <v>6345.4071999999996</v>
      </c>
      <c r="G46" s="27"/>
      <c r="H46" s="30">
        <f t="shared" si="2"/>
        <v>7870.5993749999998</v>
      </c>
    </row>
    <row r="47" spans="1:8" x14ac:dyDescent="0.6">
      <c r="A47" s="40" t="s">
        <v>125</v>
      </c>
      <c r="B47" s="13" t="s">
        <v>71</v>
      </c>
      <c r="C47" s="27">
        <v>205</v>
      </c>
      <c r="D47" s="27">
        <v>205</v>
      </c>
      <c r="E47" s="27">
        <v>209</v>
      </c>
      <c r="F47" s="27">
        <v>152</v>
      </c>
      <c r="G47" s="27"/>
      <c r="H47" s="28">
        <f t="shared" si="2"/>
        <v>192.75</v>
      </c>
    </row>
    <row r="48" spans="1:8" x14ac:dyDescent="0.6">
      <c r="A48" s="40"/>
      <c r="B48" s="22" t="s">
        <v>72</v>
      </c>
      <c r="C48" s="27"/>
      <c r="D48" s="27"/>
      <c r="E48" s="27"/>
      <c r="F48" s="27"/>
      <c r="G48" s="27"/>
      <c r="H48" s="28"/>
    </row>
    <row r="49" spans="1:8" x14ac:dyDescent="0.6">
      <c r="A49" s="40" t="s">
        <v>158</v>
      </c>
      <c r="B49" s="8" t="s">
        <v>47</v>
      </c>
      <c r="C49" s="27">
        <f>C$4*C50</f>
        <v>13232.5682</v>
      </c>
      <c r="D49" s="27">
        <f>D$4*D50</f>
        <v>13264.754999999999</v>
      </c>
      <c r="E49" s="27">
        <f>E$4*E50</f>
        <v>13258.485200000001</v>
      </c>
      <c r="F49" s="27">
        <f>F$4*F50</f>
        <v>13776.213</v>
      </c>
      <c r="G49" s="27"/>
      <c r="H49" s="30">
        <f t="shared" si="2"/>
        <v>13383.005349999999</v>
      </c>
    </row>
    <row r="50" spans="1:8" x14ac:dyDescent="0.6">
      <c r="A50" s="40" t="s">
        <v>159</v>
      </c>
      <c r="B50" s="13" t="s">
        <v>71</v>
      </c>
      <c r="C50" s="27">
        <v>326</v>
      </c>
      <c r="D50" s="27">
        <v>327</v>
      </c>
      <c r="E50" s="27">
        <v>326</v>
      </c>
      <c r="F50" s="27">
        <v>330</v>
      </c>
      <c r="G50" s="27"/>
      <c r="H50" s="28">
        <f t="shared" si="2"/>
        <v>327.25</v>
      </c>
    </row>
    <row r="51" spans="1:8" x14ac:dyDescent="0.6">
      <c r="A51" s="40" t="s">
        <v>160</v>
      </c>
      <c r="B51" s="22" t="s">
        <v>48</v>
      </c>
      <c r="C51" s="27">
        <f>C$4*C52</f>
        <v>0</v>
      </c>
      <c r="D51" s="27">
        <f>D$4*D52</f>
        <v>0</v>
      </c>
      <c r="E51" s="27">
        <f>E$4*E52</f>
        <v>0</v>
      </c>
      <c r="F51" s="27">
        <f>F$4*F52</f>
        <v>0</v>
      </c>
      <c r="G51" s="27"/>
      <c r="H51" s="28">
        <f t="shared" si="2"/>
        <v>0</v>
      </c>
    </row>
    <row r="52" spans="1:8" x14ac:dyDescent="0.6">
      <c r="A52" s="40" t="s">
        <v>161</v>
      </c>
      <c r="B52" s="13" t="s">
        <v>71</v>
      </c>
      <c r="C52" s="27">
        <v>0</v>
      </c>
      <c r="D52" s="27">
        <v>0</v>
      </c>
      <c r="E52" s="27">
        <v>0</v>
      </c>
      <c r="F52" s="27">
        <v>0</v>
      </c>
      <c r="G52" s="27"/>
      <c r="H52" s="28"/>
    </row>
    <row r="53" spans="1:8" x14ac:dyDescent="0.6">
      <c r="A53" s="40"/>
      <c r="B53" s="21" t="s">
        <v>49</v>
      </c>
      <c r="C53" s="27"/>
      <c r="D53" s="27"/>
      <c r="E53" s="27"/>
      <c r="F53" s="27"/>
      <c r="G53" s="27"/>
      <c r="H53" s="28"/>
    </row>
    <row r="54" spans="1:8" x14ac:dyDescent="0.6">
      <c r="A54" s="40" t="s">
        <v>126</v>
      </c>
      <c r="B54" s="8" t="s">
        <v>50</v>
      </c>
      <c r="C54" s="27">
        <f>C$4*C55</f>
        <v>9904.130799999999</v>
      </c>
      <c r="D54" s="27">
        <f>D$4*D55</f>
        <v>9897.8599999999988</v>
      </c>
      <c r="E54" s="27">
        <f>E$4*E55</f>
        <v>9923.5288</v>
      </c>
      <c r="F54" s="27">
        <f>F$4*F55</f>
        <v>9017.1576000000005</v>
      </c>
      <c r="G54" s="27"/>
      <c r="H54" s="30">
        <f t="shared" si="2"/>
        <v>9685.6692999999996</v>
      </c>
    </row>
    <row r="55" spans="1:8" x14ac:dyDescent="0.6">
      <c r="A55" s="40" t="s">
        <v>127</v>
      </c>
      <c r="B55" s="13" t="s">
        <v>71</v>
      </c>
      <c r="C55" s="27">
        <v>244</v>
      </c>
      <c r="D55" s="27">
        <v>244</v>
      </c>
      <c r="E55" s="27">
        <v>244</v>
      </c>
      <c r="F55" s="27">
        <v>216</v>
      </c>
      <c r="G55" s="27"/>
      <c r="H55" s="28">
        <f t="shared" si="2"/>
        <v>237</v>
      </c>
    </row>
    <row r="56" spans="1:8" x14ac:dyDescent="0.6">
      <c r="A56" s="40"/>
      <c r="B56" s="21" t="s">
        <v>51</v>
      </c>
      <c r="C56" s="27"/>
      <c r="D56" s="27"/>
      <c r="E56" s="27"/>
      <c r="F56" s="27"/>
      <c r="G56" s="27"/>
      <c r="H56" s="28"/>
    </row>
    <row r="57" spans="1:8" x14ac:dyDescent="0.6">
      <c r="A57" s="40" t="s">
        <v>128</v>
      </c>
      <c r="B57" s="8" t="s">
        <v>52</v>
      </c>
      <c r="C57" s="27">
        <f>C$4*C58</f>
        <v>8970.5447000000004</v>
      </c>
      <c r="D57" s="27">
        <f>D$4*D58</f>
        <v>9045.994999999999</v>
      </c>
      <c r="E57" s="27">
        <f>E$4*E58</f>
        <v>9476.1566000000003</v>
      </c>
      <c r="F57" s="27">
        <f>F$4*F58</f>
        <v>0</v>
      </c>
      <c r="G57" s="27"/>
      <c r="H57" s="28">
        <f t="shared" si="2"/>
        <v>6873.1740750000008</v>
      </c>
    </row>
    <row r="58" spans="1:8" x14ac:dyDescent="0.6">
      <c r="A58" s="40" t="s">
        <v>129</v>
      </c>
      <c r="B58" s="13" t="s">
        <v>71</v>
      </c>
      <c r="C58" s="27">
        <v>221</v>
      </c>
      <c r="D58" s="27">
        <v>223</v>
      </c>
      <c r="E58" s="27">
        <v>233</v>
      </c>
      <c r="F58" s="27"/>
      <c r="G58" s="27"/>
      <c r="H58" s="28">
        <f t="shared" si="2"/>
        <v>225.66666666666666</v>
      </c>
    </row>
    <row r="59" spans="1:8" x14ac:dyDescent="0.6">
      <c r="A59" s="40" t="s">
        <v>130</v>
      </c>
      <c r="B59" s="8" t="s">
        <v>53</v>
      </c>
      <c r="C59" s="27">
        <f>C$4*C60</f>
        <v>8889.3632999999991</v>
      </c>
      <c r="D59" s="27">
        <f>D$4*D60</f>
        <v>9005.43</v>
      </c>
      <c r="E59" s="27">
        <f>E$4*E60</f>
        <v>9394.8162000000011</v>
      </c>
      <c r="F59" s="27">
        <f>F$4*F60</f>
        <v>8265.7278000000006</v>
      </c>
      <c r="G59" s="27"/>
      <c r="H59" s="30">
        <f t="shared" si="2"/>
        <v>8888.8343249999998</v>
      </c>
    </row>
    <row r="60" spans="1:8" x14ac:dyDescent="0.6">
      <c r="A60" s="40" t="s">
        <v>131</v>
      </c>
      <c r="B60" s="13" t="s">
        <v>71</v>
      </c>
      <c r="C60" s="27">
        <v>219</v>
      </c>
      <c r="D60" s="27">
        <v>222</v>
      </c>
      <c r="E60" s="27">
        <v>231</v>
      </c>
      <c r="F60" s="27">
        <v>198</v>
      </c>
      <c r="G60" s="27"/>
      <c r="H60" s="28">
        <f t="shared" si="2"/>
        <v>217.5</v>
      </c>
    </row>
    <row r="61" spans="1:8" x14ac:dyDescent="0.6">
      <c r="A61" s="40" t="s">
        <v>132</v>
      </c>
      <c r="B61" s="22" t="s">
        <v>54</v>
      </c>
      <c r="C61" s="27">
        <f>C$4*C62</f>
        <v>8686.4097999999994</v>
      </c>
      <c r="D61" s="27">
        <f>D$4*D62</f>
        <v>8802.6049999999996</v>
      </c>
      <c r="E61" s="27">
        <f>E$4*E62</f>
        <v>9191.4652000000006</v>
      </c>
      <c r="F61" s="27">
        <f>F$4*F62</f>
        <v>8056.9973</v>
      </c>
      <c r="G61" s="27"/>
      <c r="H61" s="30">
        <f t="shared" si="2"/>
        <v>8684.3693249999997</v>
      </c>
    </row>
    <row r="62" spans="1:8" x14ac:dyDescent="0.6">
      <c r="A62" s="40" t="s">
        <v>133</v>
      </c>
      <c r="B62" s="13" t="s">
        <v>71</v>
      </c>
      <c r="C62" s="27">
        <v>214</v>
      </c>
      <c r="D62" s="27">
        <v>217</v>
      </c>
      <c r="E62" s="27">
        <v>226</v>
      </c>
      <c r="F62" s="27">
        <v>193</v>
      </c>
      <c r="G62" s="27"/>
      <c r="H62" s="28">
        <f t="shared" si="2"/>
        <v>212.5</v>
      </c>
    </row>
    <row r="63" spans="1:8" x14ac:dyDescent="0.6">
      <c r="A63" s="40" t="s">
        <v>134</v>
      </c>
      <c r="B63" s="22" t="s">
        <v>55</v>
      </c>
      <c r="C63" s="27">
        <f>C$4*C64</f>
        <v>0</v>
      </c>
      <c r="D63" s="27">
        <f>D$4*D64</f>
        <v>0</v>
      </c>
      <c r="E63" s="27">
        <f>E$4*E64</f>
        <v>0</v>
      </c>
      <c r="F63" s="27">
        <f>F$4*F64</f>
        <v>0</v>
      </c>
      <c r="G63" s="27"/>
      <c r="H63" s="30">
        <f t="shared" si="2"/>
        <v>0</v>
      </c>
    </row>
    <row r="64" spans="1:8" x14ac:dyDescent="0.6">
      <c r="A64" s="40" t="s">
        <v>135</v>
      </c>
      <c r="B64" s="13" t="s">
        <v>71</v>
      </c>
      <c r="C64" s="27">
        <v>0</v>
      </c>
      <c r="D64" s="27">
        <v>0</v>
      </c>
      <c r="E64" s="27">
        <v>0</v>
      </c>
      <c r="F64" s="27">
        <v>0</v>
      </c>
      <c r="G64" s="27"/>
      <c r="H64" s="28">
        <f t="shared" si="2"/>
        <v>0</v>
      </c>
    </row>
    <row r="65" spans="1:8" x14ac:dyDescent="0.6">
      <c r="A65" s="40" t="s">
        <v>136</v>
      </c>
      <c r="B65" s="22" t="s">
        <v>56</v>
      </c>
      <c r="C65" s="27">
        <f>C$4*C66</f>
        <v>8605.2284</v>
      </c>
      <c r="D65" s="27">
        <f>D$4*D66</f>
        <v>8721.4750000000004</v>
      </c>
      <c r="E65" s="27">
        <f>E$4*E66</f>
        <v>9110.1247999999996</v>
      </c>
      <c r="F65" s="27">
        <f>F$4*F66</f>
        <v>7931.759</v>
      </c>
      <c r="G65" s="27"/>
      <c r="H65" s="30">
        <f t="shared" si="2"/>
        <v>8592.1467999999986</v>
      </c>
    </row>
    <row r="66" spans="1:8" x14ac:dyDescent="0.6">
      <c r="A66" s="40" t="s">
        <v>137</v>
      </c>
      <c r="B66" s="13" t="s">
        <v>71</v>
      </c>
      <c r="C66" s="27">
        <v>212</v>
      </c>
      <c r="D66" s="27">
        <v>215</v>
      </c>
      <c r="E66" s="27">
        <v>224</v>
      </c>
      <c r="F66" s="27">
        <v>190</v>
      </c>
      <c r="G66" s="27"/>
      <c r="H66" s="28">
        <f t="shared" si="2"/>
        <v>210.25</v>
      </c>
    </row>
    <row r="67" spans="1:8" x14ac:dyDescent="0.6">
      <c r="A67" s="40"/>
      <c r="B67" s="21" t="s">
        <v>57</v>
      </c>
      <c r="C67" s="27"/>
      <c r="D67" s="27"/>
      <c r="E67" s="27"/>
      <c r="F67" s="27"/>
      <c r="G67" s="27"/>
      <c r="H67" s="28"/>
    </row>
    <row r="68" spans="1:8" x14ac:dyDescent="0.6">
      <c r="A68" s="40" t="s">
        <v>138</v>
      </c>
      <c r="B68" s="8" t="s">
        <v>58</v>
      </c>
      <c r="C68" s="27">
        <f>C$4*C69</f>
        <v>7915.1864999999998</v>
      </c>
      <c r="D68" s="27">
        <f>D$4*D69</f>
        <v>7910.1749999999993</v>
      </c>
      <c r="E68" s="27">
        <f>E$4*E69</f>
        <v>8134.04</v>
      </c>
      <c r="F68" s="27">
        <f>F$4*F69</f>
        <v>0</v>
      </c>
      <c r="G68" s="27"/>
      <c r="H68" s="28">
        <f t="shared" si="2"/>
        <v>5989.850375</v>
      </c>
    </row>
    <row r="69" spans="1:8" x14ac:dyDescent="0.6">
      <c r="A69" s="40" t="s">
        <v>139</v>
      </c>
      <c r="B69" s="13" t="s">
        <v>71</v>
      </c>
      <c r="C69" s="27">
        <v>195</v>
      </c>
      <c r="D69" s="27">
        <v>195</v>
      </c>
      <c r="E69" s="27">
        <v>200</v>
      </c>
      <c r="F69" s="27"/>
      <c r="G69" s="27"/>
      <c r="H69" s="28">
        <f t="shared" si="2"/>
        <v>196.66666666666666</v>
      </c>
    </row>
    <row r="70" spans="1:8" x14ac:dyDescent="0.6">
      <c r="A70" s="40"/>
      <c r="B70" s="12" t="s">
        <v>59</v>
      </c>
      <c r="C70" s="27"/>
      <c r="D70" s="27"/>
      <c r="E70" s="27"/>
      <c r="F70" s="27"/>
      <c r="G70" s="27"/>
      <c r="H70" s="28"/>
    </row>
    <row r="71" spans="1:8" x14ac:dyDescent="0.6">
      <c r="A71" s="40" t="s">
        <v>140</v>
      </c>
      <c r="B71" s="8" t="s">
        <v>60</v>
      </c>
      <c r="C71" s="27">
        <f>C$4*C72</f>
        <v>9457.6330999999991</v>
      </c>
      <c r="D71" s="27">
        <f>D$4*D72</f>
        <v>9573.34</v>
      </c>
      <c r="E71" s="27">
        <f>E$4*E72</f>
        <v>10167.550000000001</v>
      </c>
      <c r="F71" s="27">
        <f>F$4*F72</f>
        <v>8390.9660999999996</v>
      </c>
      <c r="G71" s="27"/>
      <c r="H71" s="30">
        <f t="shared" si="2"/>
        <v>9397.3722999999991</v>
      </c>
    </row>
    <row r="72" spans="1:8" x14ac:dyDescent="0.6">
      <c r="A72" s="40" t="s">
        <v>141</v>
      </c>
      <c r="B72" s="8" t="s">
        <v>71</v>
      </c>
      <c r="C72" s="27">
        <v>233</v>
      </c>
      <c r="D72" s="27">
        <v>236</v>
      </c>
      <c r="E72" s="27">
        <v>250</v>
      </c>
      <c r="F72" s="27">
        <v>201</v>
      </c>
      <c r="G72" s="27"/>
      <c r="H72" s="28">
        <f t="shared" si="2"/>
        <v>230</v>
      </c>
    </row>
    <row r="73" spans="1:8" x14ac:dyDescent="0.6">
      <c r="A73" s="40" t="s">
        <v>142</v>
      </c>
      <c r="B73" s="22" t="s">
        <v>61</v>
      </c>
      <c r="C73" s="27">
        <f>C$4*C74</f>
        <v>9254.6795999999995</v>
      </c>
      <c r="D73" s="27">
        <f>D$4*D74</f>
        <v>9370.5149999999994</v>
      </c>
      <c r="E73" s="27">
        <f>E$4*E74</f>
        <v>9964.1990000000005</v>
      </c>
      <c r="F73" s="27">
        <f>F$4*F74</f>
        <v>8098.7433999999994</v>
      </c>
      <c r="G73" s="27"/>
      <c r="H73" s="30">
        <f t="shared" si="2"/>
        <v>9172.0342500000006</v>
      </c>
    </row>
    <row r="74" spans="1:8" x14ac:dyDescent="0.6">
      <c r="A74" s="40" t="s">
        <v>143</v>
      </c>
      <c r="B74" s="13" t="s">
        <v>71</v>
      </c>
      <c r="C74" s="27">
        <v>228</v>
      </c>
      <c r="D74" s="27">
        <v>231</v>
      </c>
      <c r="E74" s="27">
        <v>245</v>
      </c>
      <c r="F74" s="27">
        <v>194</v>
      </c>
      <c r="G74" s="27"/>
      <c r="H74" s="28">
        <f t="shared" si="2"/>
        <v>224.5</v>
      </c>
    </row>
    <row r="75" spans="1:8" x14ac:dyDescent="0.6">
      <c r="A75" s="40" t="s">
        <v>144</v>
      </c>
      <c r="B75" s="22" t="s">
        <v>62</v>
      </c>
      <c r="C75" s="27">
        <f>C$4*C76</f>
        <v>9092.3168000000005</v>
      </c>
      <c r="D75" s="27">
        <f>D$4*D76</f>
        <v>9208.2549999999992</v>
      </c>
      <c r="E75" s="27">
        <f>E$4*E76</f>
        <v>9720.1777999999995</v>
      </c>
      <c r="F75" s="27">
        <f>F$4*F76</f>
        <v>7890.0128999999997</v>
      </c>
      <c r="G75" s="27"/>
      <c r="H75" s="30">
        <f t="shared" si="2"/>
        <v>8977.6906249999993</v>
      </c>
    </row>
    <row r="76" spans="1:8" x14ac:dyDescent="0.6">
      <c r="A76" s="40" t="s">
        <v>145</v>
      </c>
      <c r="B76" s="13" t="s">
        <v>71</v>
      </c>
      <c r="C76" s="27">
        <v>224</v>
      </c>
      <c r="D76" s="27">
        <v>227</v>
      </c>
      <c r="E76" s="27">
        <v>239</v>
      </c>
      <c r="F76" s="27">
        <v>189</v>
      </c>
      <c r="G76" s="27"/>
      <c r="H76" s="28">
        <f t="shared" si="2"/>
        <v>219.75</v>
      </c>
    </row>
    <row r="77" spans="1:8" x14ac:dyDescent="0.6">
      <c r="A77" s="40" t="s">
        <v>146</v>
      </c>
      <c r="B77" s="22" t="s">
        <v>63</v>
      </c>
      <c r="C77" s="27">
        <f>C$4*C78</f>
        <v>8970.5447000000004</v>
      </c>
      <c r="D77" s="27">
        <f>D$4*D78</f>
        <v>9045.994999999999</v>
      </c>
      <c r="E77" s="27">
        <f>E$4*E78</f>
        <v>9638.8374000000003</v>
      </c>
      <c r="F77" s="27">
        <f>F$4*F78</f>
        <v>7681.2824000000001</v>
      </c>
      <c r="G77" s="27"/>
      <c r="H77" s="30">
        <f t="shared" si="2"/>
        <v>8834.1648750000004</v>
      </c>
    </row>
    <row r="78" spans="1:8" x14ac:dyDescent="0.6">
      <c r="A78" s="40" t="s">
        <v>147</v>
      </c>
      <c r="B78" s="13" t="s">
        <v>71</v>
      </c>
      <c r="C78" s="27">
        <v>221</v>
      </c>
      <c r="D78" s="27">
        <v>223</v>
      </c>
      <c r="E78" s="27">
        <v>237</v>
      </c>
      <c r="F78" s="27">
        <v>184</v>
      </c>
      <c r="G78" s="27"/>
      <c r="H78" s="28">
        <f t="shared" si="2"/>
        <v>216.25</v>
      </c>
    </row>
    <row r="79" spans="1:8" x14ac:dyDescent="0.6">
      <c r="A79" s="40" t="s">
        <v>148</v>
      </c>
      <c r="B79" s="22" t="s">
        <v>64</v>
      </c>
      <c r="C79" s="27">
        <f>C$4*C80</f>
        <v>8767.5911999999989</v>
      </c>
      <c r="D79" s="27">
        <f>D$4*D80</f>
        <v>8883.7349999999988</v>
      </c>
      <c r="E79" s="27">
        <f>E$4*E80</f>
        <v>9476.1566000000003</v>
      </c>
      <c r="F79" s="27">
        <f>F$4*F80</f>
        <v>7389.0596999999998</v>
      </c>
      <c r="G79" s="27"/>
      <c r="H79" s="30">
        <f t="shared" si="2"/>
        <v>8629.135624999999</v>
      </c>
    </row>
    <row r="80" spans="1:8" x14ac:dyDescent="0.6">
      <c r="A80" s="40" t="s">
        <v>149</v>
      </c>
      <c r="B80" s="13" t="s">
        <v>71</v>
      </c>
      <c r="C80" s="27">
        <v>216</v>
      </c>
      <c r="D80" s="27">
        <v>219</v>
      </c>
      <c r="E80" s="27">
        <v>233</v>
      </c>
      <c r="F80" s="27">
        <v>177</v>
      </c>
      <c r="G80" s="27"/>
      <c r="H80" s="28">
        <f t="shared" si="2"/>
        <v>211.25</v>
      </c>
    </row>
    <row r="81" spans="1:14" x14ac:dyDescent="0.6">
      <c r="A81" s="40" t="s">
        <v>150</v>
      </c>
      <c r="B81" s="22" t="s">
        <v>65</v>
      </c>
      <c r="C81" s="27">
        <f>C$4*C82</f>
        <v>0</v>
      </c>
      <c r="D81" s="27">
        <f>D$4*D82</f>
        <v>0</v>
      </c>
      <c r="E81" s="27">
        <f>E$4*E82</f>
        <v>0</v>
      </c>
      <c r="F81" s="27">
        <f>F$4*F82</f>
        <v>0</v>
      </c>
      <c r="G81" s="27"/>
      <c r="H81" s="30">
        <f t="shared" si="2"/>
        <v>0</v>
      </c>
    </row>
    <row r="82" spans="1:14" x14ac:dyDescent="0.6">
      <c r="A82" s="40" t="s">
        <v>151</v>
      </c>
      <c r="B82" s="13" t="s">
        <v>71</v>
      </c>
      <c r="C82" s="27">
        <v>0</v>
      </c>
      <c r="D82" s="27">
        <v>0</v>
      </c>
      <c r="E82" s="27">
        <v>0</v>
      </c>
      <c r="F82" s="27">
        <v>0</v>
      </c>
      <c r="G82" s="27"/>
      <c r="H82" s="28">
        <f>AVERAGE(C82:G82)</f>
        <v>0</v>
      </c>
    </row>
    <row r="83" spans="1:14" x14ac:dyDescent="0.6">
      <c r="A83" s="40"/>
      <c r="B83" s="21" t="s">
        <v>66</v>
      </c>
      <c r="C83" s="27"/>
      <c r="D83" s="27"/>
      <c r="E83" s="27"/>
      <c r="F83" s="27"/>
      <c r="G83" s="27"/>
      <c r="H83" s="28"/>
    </row>
    <row r="84" spans="1:14" x14ac:dyDescent="0.6">
      <c r="A84" s="40" t="s">
        <v>152</v>
      </c>
      <c r="B84" s="8" t="s">
        <v>67</v>
      </c>
      <c r="C84" s="27">
        <f>C$4*C85</f>
        <v>8199.3213999999989</v>
      </c>
      <c r="D84" s="27">
        <f>D$4*D85</f>
        <v>8234.6949999999997</v>
      </c>
      <c r="E84" s="27">
        <f>E$4*E85</f>
        <v>8418.7314000000006</v>
      </c>
      <c r="F84" s="27">
        <f>F$4*F85</f>
        <v>6178.4227999999994</v>
      </c>
      <c r="G84" s="27"/>
      <c r="H84" s="30">
        <f t="shared" si="2"/>
        <v>7757.7926500000003</v>
      </c>
      <c r="I84" s="11"/>
      <c r="J84" s="11"/>
      <c r="K84" s="11"/>
      <c r="L84" s="11"/>
      <c r="M84" s="11"/>
      <c r="N84" s="10"/>
    </row>
    <row r="85" spans="1:14" x14ac:dyDescent="0.6">
      <c r="A85" s="40" t="s">
        <v>153</v>
      </c>
      <c r="B85" s="13" t="s">
        <v>71</v>
      </c>
      <c r="C85" s="27">
        <v>202</v>
      </c>
      <c r="D85" s="27">
        <v>203</v>
      </c>
      <c r="E85" s="27">
        <v>207</v>
      </c>
      <c r="F85" s="27">
        <v>148</v>
      </c>
      <c r="G85" s="27"/>
      <c r="H85" s="28">
        <f>AVERAGE(C85:G85)</f>
        <v>190</v>
      </c>
    </row>
    <row r="86" spans="1:14" x14ac:dyDescent="0.6">
      <c r="B86" s="21" t="s">
        <v>68</v>
      </c>
      <c r="C86" s="27"/>
      <c r="D86" s="27"/>
      <c r="E86" s="27"/>
      <c r="F86" s="27"/>
      <c r="G86" s="27"/>
      <c r="H86" s="28"/>
    </row>
    <row r="87" spans="1:14" x14ac:dyDescent="0.6">
      <c r="B87" s="8" t="s">
        <v>68</v>
      </c>
      <c r="C87" s="27">
        <f>C$4*C88</f>
        <v>6981.6003999999994</v>
      </c>
      <c r="D87" s="27">
        <f>D$4*D88</f>
        <v>6084.75</v>
      </c>
      <c r="E87" s="27">
        <f>E$4*E88</f>
        <v>6100.53</v>
      </c>
      <c r="F87" s="27">
        <f>F$4*F88</f>
        <v>0</v>
      </c>
      <c r="G87" s="27"/>
      <c r="H87" s="28">
        <f t="shared" si="2"/>
        <v>4791.7200999999995</v>
      </c>
    </row>
    <row r="88" spans="1:14" x14ac:dyDescent="0.6">
      <c r="B88" s="13" t="s">
        <v>71</v>
      </c>
      <c r="C88" s="27">
        <v>172</v>
      </c>
      <c r="D88" s="27">
        <v>150</v>
      </c>
      <c r="E88" s="27">
        <v>150</v>
      </c>
      <c r="F88" s="27"/>
      <c r="G88" s="27"/>
      <c r="H88" s="28">
        <f t="shared" si="2"/>
        <v>157.33333333333334</v>
      </c>
    </row>
    <row r="89" spans="1:14" x14ac:dyDescent="0.6">
      <c r="B89" s="13"/>
      <c r="C89" s="27"/>
      <c r="D89" s="27"/>
      <c r="E89" s="27"/>
      <c r="F89" s="27"/>
      <c r="G89" s="27"/>
      <c r="H89" s="27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89"/>
  <sheetViews>
    <sheetView workbookViewId="0">
      <selection activeCell="A4" sqref="A4"/>
    </sheetView>
  </sheetViews>
  <sheetFormatPr defaultRowHeight="21" x14ac:dyDescent="0.6"/>
  <cols>
    <col min="1" max="1" width="15.875" customWidth="1"/>
    <col min="2" max="2" width="23" customWidth="1"/>
  </cols>
  <sheetData>
    <row r="1" spans="1:13" ht="28.8" x14ac:dyDescent="0.75">
      <c r="B1" s="82" t="s">
        <v>84</v>
      </c>
      <c r="C1" s="82"/>
      <c r="D1" s="82"/>
      <c r="E1" s="82"/>
      <c r="F1" s="82"/>
      <c r="G1" s="82"/>
      <c r="H1" s="82"/>
    </row>
    <row r="2" spans="1:13" x14ac:dyDescent="0.6">
      <c r="B2" s="15" t="s">
        <v>69</v>
      </c>
      <c r="C2" s="16"/>
      <c r="D2" s="16"/>
      <c r="E2" s="16"/>
      <c r="F2" s="16"/>
      <c r="G2" s="16"/>
      <c r="H2" s="17"/>
    </row>
    <row r="3" spans="1:13" x14ac:dyDescent="0.6">
      <c r="B3" s="18" t="s">
        <v>4</v>
      </c>
      <c r="C3" s="19">
        <v>1</v>
      </c>
      <c r="D3" s="19">
        <v>2</v>
      </c>
      <c r="E3" s="19">
        <v>3</v>
      </c>
      <c r="F3" s="19">
        <v>4</v>
      </c>
      <c r="G3" s="19">
        <v>5</v>
      </c>
      <c r="H3" s="19" t="s">
        <v>70</v>
      </c>
      <c r="I3" s="14"/>
      <c r="J3" s="14"/>
      <c r="K3" s="14"/>
      <c r="L3" s="14"/>
      <c r="M3" s="14"/>
    </row>
    <row r="4" spans="1:13" x14ac:dyDescent="0.6">
      <c r="B4" s="18" t="s">
        <v>18</v>
      </c>
      <c r="C4" s="20">
        <v>41.197200000000002</v>
      </c>
      <c r="D4" s="20">
        <v>41.2378</v>
      </c>
      <c r="E4" s="20">
        <v>41.320799999999998</v>
      </c>
      <c r="F4" s="20">
        <v>41.318100000000001</v>
      </c>
      <c r="G4" s="20">
        <v>41.4405</v>
      </c>
      <c r="H4" s="20">
        <f>AVERAGE(C4:G4)</f>
        <v>41.302879999999995</v>
      </c>
      <c r="I4" s="14"/>
      <c r="J4" s="14"/>
      <c r="K4" s="14"/>
      <c r="L4" s="14"/>
      <c r="M4" s="14"/>
    </row>
    <row r="5" spans="1:13" x14ac:dyDescent="0.6">
      <c r="B5" s="21" t="s">
        <v>19</v>
      </c>
      <c r="C5" s="34"/>
      <c r="D5" s="35"/>
      <c r="E5" s="34"/>
      <c r="F5" s="35"/>
      <c r="G5" s="34"/>
      <c r="H5" s="28"/>
    </row>
    <row r="6" spans="1:13" x14ac:dyDescent="0.6">
      <c r="A6" s="40" t="s">
        <v>90</v>
      </c>
      <c r="B6" s="8" t="s">
        <v>20</v>
      </c>
      <c r="C6" s="27">
        <f>C$4*C7</f>
        <v>18291.556800000002</v>
      </c>
      <c r="D6" s="27">
        <f>D$4*D7</f>
        <v>18227.107599999999</v>
      </c>
      <c r="E6" s="27">
        <f>E$4*E7</f>
        <v>18263.793600000001</v>
      </c>
      <c r="F6" s="27">
        <f>F$4*F7</f>
        <v>18345.236400000002</v>
      </c>
      <c r="G6" s="27">
        <f>G$4*G7</f>
        <v>17860.855500000001</v>
      </c>
      <c r="H6" s="28">
        <f>AVERAGE(C6:G6)</f>
        <v>18197.709980000003</v>
      </c>
    </row>
    <row r="7" spans="1:13" x14ac:dyDescent="0.6">
      <c r="A7" s="40" t="s">
        <v>91</v>
      </c>
      <c r="B7" s="13" t="s">
        <v>71</v>
      </c>
      <c r="C7" s="31">
        <v>444</v>
      </c>
      <c r="D7" s="32">
        <v>442</v>
      </c>
      <c r="E7" s="31">
        <v>442</v>
      </c>
      <c r="F7" s="32">
        <v>444</v>
      </c>
      <c r="G7" s="31">
        <v>431</v>
      </c>
      <c r="H7" s="28">
        <f t="shared" ref="H7:H69" si="0">AVERAGE(C7:G7)</f>
        <v>440.6</v>
      </c>
    </row>
    <row r="8" spans="1:13" x14ac:dyDescent="0.6">
      <c r="A8" s="40" t="s">
        <v>92</v>
      </c>
      <c r="B8" s="22" t="s">
        <v>22</v>
      </c>
      <c r="C8" s="34">
        <f>C$4*C9</f>
        <v>0</v>
      </c>
      <c r="D8" s="35">
        <v>0</v>
      </c>
      <c r="E8" s="35">
        <v>0</v>
      </c>
      <c r="F8" s="35">
        <v>0</v>
      </c>
      <c r="G8" s="35">
        <v>0</v>
      </c>
      <c r="H8" s="28">
        <f t="shared" si="0"/>
        <v>0</v>
      </c>
    </row>
    <row r="9" spans="1:13" x14ac:dyDescent="0.6">
      <c r="A9" s="40" t="s">
        <v>93</v>
      </c>
      <c r="B9" s="13" t="s">
        <v>71</v>
      </c>
      <c r="C9" s="31">
        <v>0</v>
      </c>
      <c r="D9" s="32">
        <v>0</v>
      </c>
      <c r="E9" s="31">
        <v>0</v>
      </c>
      <c r="F9" s="32">
        <v>0</v>
      </c>
      <c r="G9" s="31">
        <v>0</v>
      </c>
      <c r="H9" s="28">
        <f t="shared" si="0"/>
        <v>0</v>
      </c>
    </row>
    <row r="10" spans="1:13" x14ac:dyDescent="0.6">
      <c r="A10" s="40" t="s">
        <v>94</v>
      </c>
      <c r="B10" s="22" t="s">
        <v>24</v>
      </c>
      <c r="C10" s="27">
        <f>C$4*C11</f>
        <v>17797.190399999999</v>
      </c>
      <c r="D10" s="27">
        <f>D$4*D11</f>
        <v>17732.254000000001</v>
      </c>
      <c r="E10" s="27">
        <f>E$4*E11</f>
        <v>17767.944</v>
      </c>
      <c r="F10" s="27">
        <f>F$4*F11</f>
        <v>17849.4192</v>
      </c>
      <c r="G10" s="27">
        <f>G$4*G11</f>
        <v>17363.569500000001</v>
      </c>
      <c r="H10" s="28">
        <f t="shared" si="0"/>
        <v>17702.075420000001</v>
      </c>
    </row>
    <row r="11" spans="1:13" x14ac:dyDescent="0.6">
      <c r="A11" s="40" t="s">
        <v>95</v>
      </c>
      <c r="B11" s="13" t="s">
        <v>71</v>
      </c>
      <c r="C11" s="31">
        <v>432</v>
      </c>
      <c r="D11" s="32">
        <v>430</v>
      </c>
      <c r="E11" s="31">
        <v>430</v>
      </c>
      <c r="F11" s="32">
        <v>432</v>
      </c>
      <c r="G11" s="31">
        <v>419</v>
      </c>
      <c r="H11" s="28">
        <f t="shared" si="0"/>
        <v>428.6</v>
      </c>
    </row>
    <row r="12" spans="1:13" x14ac:dyDescent="0.6">
      <c r="A12" s="40" t="s">
        <v>96</v>
      </c>
      <c r="B12" s="22" t="s">
        <v>25</v>
      </c>
      <c r="C12" s="34">
        <f>C$4*C13</f>
        <v>0</v>
      </c>
      <c r="D12" s="35">
        <v>0</v>
      </c>
      <c r="E12" s="35">
        <v>0</v>
      </c>
      <c r="F12" s="35">
        <v>0</v>
      </c>
      <c r="G12" s="35">
        <v>0</v>
      </c>
      <c r="H12" s="28">
        <f t="shared" si="0"/>
        <v>0</v>
      </c>
    </row>
    <row r="13" spans="1:13" x14ac:dyDescent="0.6">
      <c r="A13" s="40" t="s">
        <v>97</v>
      </c>
      <c r="B13" s="13" t="s">
        <v>71</v>
      </c>
      <c r="C13" s="31">
        <v>0</v>
      </c>
      <c r="D13" s="32">
        <v>0</v>
      </c>
      <c r="E13" s="31">
        <v>0</v>
      </c>
      <c r="F13" s="32">
        <v>0</v>
      </c>
      <c r="G13" s="31">
        <v>0</v>
      </c>
      <c r="H13" s="28">
        <f t="shared" si="0"/>
        <v>0</v>
      </c>
    </row>
    <row r="14" spans="1:13" x14ac:dyDescent="0.6">
      <c r="A14" s="40" t="s">
        <v>98</v>
      </c>
      <c r="B14" s="8" t="s">
        <v>26</v>
      </c>
      <c r="C14" s="27">
        <f>C$4*C15</f>
        <v>10876.060800000001</v>
      </c>
      <c r="D14" s="27">
        <f>D$4*D15</f>
        <v>10845.5414</v>
      </c>
      <c r="E14" s="27">
        <f>E$4*E15</f>
        <v>10867.3704</v>
      </c>
      <c r="F14" s="27">
        <f>F$4*F15</f>
        <v>10949.2965</v>
      </c>
      <c r="G14" s="27">
        <f>G$4*G15</f>
        <v>10981.7325</v>
      </c>
      <c r="H14" s="28">
        <f t="shared" si="0"/>
        <v>10904.000320000001</v>
      </c>
    </row>
    <row r="15" spans="1:13" x14ac:dyDescent="0.6">
      <c r="A15" s="40" t="s">
        <v>99</v>
      </c>
      <c r="B15" s="8" t="s">
        <v>71</v>
      </c>
      <c r="C15" s="37">
        <v>264</v>
      </c>
      <c r="D15" s="38">
        <v>263</v>
      </c>
      <c r="E15" s="37">
        <v>263</v>
      </c>
      <c r="F15" s="38">
        <v>265</v>
      </c>
      <c r="G15" s="37">
        <v>265</v>
      </c>
      <c r="H15" s="28">
        <f t="shared" si="0"/>
        <v>264</v>
      </c>
    </row>
    <row r="16" spans="1:13" x14ac:dyDescent="0.6">
      <c r="A16" s="40" t="s">
        <v>100</v>
      </c>
      <c r="B16" s="22" t="s">
        <v>27</v>
      </c>
      <c r="C16" s="27">
        <f>C$4*C17</f>
        <v>9969.7224000000006</v>
      </c>
      <c r="D16" s="27">
        <f>D$4*D17</f>
        <v>9979.5475999999999</v>
      </c>
      <c r="E16" s="27">
        <f>E$4*E17</f>
        <v>9999.6335999999992</v>
      </c>
      <c r="F16" s="27">
        <f>F$4*F17</f>
        <v>10081.616400000001</v>
      </c>
      <c r="G16" s="27">
        <f>G$4*G17</f>
        <v>10070.041499999999</v>
      </c>
      <c r="H16" s="28">
        <f t="shared" si="0"/>
        <v>10020.112299999999</v>
      </c>
    </row>
    <row r="17" spans="1:8" x14ac:dyDescent="0.6">
      <c r="A17" s="40" t="s">
        <v>101</v>
      </c>
      <c r="B17" s="13" t="s">
        <v>71</v>
      </c>
      <c r="C17" s="31">
        <v>242</v>
      </c>
      <c r="D17" s="32">
        <v>242</v>
      </c>
      <c r="E17" s="31">
        <v>242</v>
      </c>
      <c r="F17" s="32">
        <v>244</v>
      </c>
      <c r="G17" s="31">
        <v>243</v>
      </c>
      <c r="H17" s="28">
        <f t="shared" si="0"/>
        <v>242.6</v>
      </c>
    </row>
    <row r="18" spans="1:8" x14ac:dyDescent="0.6">
      <c r="A18" s="40" t="s">
        <v>102</v>
      </c>
      <c r="B18" s="8" t="s">
        <v>28</v>
      </c>
      <c r="C18" s="27">
        <f>C$4*C19</f>
        <v>0</v>
      </c>
      <c r="D18" s="27">
        <f>D$4*D19</f>
        <v>0</v>
      </c>
      <c r="E18" s="27">
        <f>E$4*E19</f>
        <v>0</v>
      </c>
      <c r="F18" s="27">
        <f>F$4*F19</f>
        <v>0</v>
      </c>
      <c r="G18" s="27">
        <f>G$4*G19</f>
        <v>0</v>
      </c>
      <c r="H18" s="28">
        <f t="shared" si="0"/>
        <v>0</v>
      </c>
    </row>
    <row r="19" spans="1:8" x14ac:dyDescent="0.6">
      <c r="A19" s="40" t="s">
        <v>103</v>
      </c>
      <c r="B19" s="8" t="s">
        <v>71</v>
      </c>
      <c r="C19" s="37">
        <v>0</v>
      </c>
      <c r="D19" s="38">
        <v>0</v>
      </c>
      <c r="E19" s="37">
        <v>0</v>
      </c>
      <c r="F19" s="38">
        <v>0</v>
      </c>
      <c r="G19" s="37">
        <v>0</v>
      </c>
      <c r="H19" s="28">
        <f t="shared" si="0"/>
        <v>0</v>
      </c>
    </row>
    <row r="20" spans="1:8" x14ac:dyDescent="0.6">
      <c r="A20" s="40" t="s">
        <v>104</v>
      </c>
      <c r="B20" s="22" t="s">
        <v>29</v>
      </c>
      <c r="C20" s="27">
        <f>C$4*C21</f>
        <v>0</v>
      </c>
      <c r="D20" s="27">
        <f>D$4*D21</f>
        <v>0</v>
      </c>
      <c r="E20" s="27">
        <f>E$4*E21</f>
        <v>0</v>
      </c>
      <c r="F20" s="27">
        <f>F$4*F21</f>
        <v>0</v>
      </c>
      <c r="G20" s="27">
        <f>G$4*G21</f>
        <v>0</v>
      </c>
      <c r="H20" s="28">
        <f t="shared" si="0"/>
        <v>0</v>
      </c>
    </row>
    <row r="21" spans="1:8" x14ac:dyDescent="0.6">
      <c r="A21" s="40" t="s">
        <v>105</v>
      </c>
      <c r="B21" s="13" t="s">
        <v>71</v>
      </c>
      <c r="C21" s="31">
        <v>0</v>
      </c>
      <c r="D21" s="32">
        <v>0</v>
      </c>
      <c r="E21" s="31">
        <v>0</v>
      </c>
      <c r="F21" s="32">
        <v>0</v>
      </c>
      <c r="G21" s="31">
        <v>0</v>
      </c>
      <c r="H21" s="28">
        <f t="shared" si="0"/>
        <v>0</v>
      </c>
    </row>
    <row r="22" spans="1:8" x14ac:dyDescent="0.6">
      <c r="A22" s="40" t="s">
        <v>106</v>
      </c>
      <c r="B22" s="8" t="s">
        <v>30</v>
      </c>
      <c r="C22" s="27">
        <f>C$4*C23</f>
        <v>9804.9336000000003</v>
      </c>
      <c r="D22" s="27">
        <f>D$4*D23</f>
        <v>9773.3585999999996</v>
      </c>
      <c r="E22" s="27">
        <f>E$4*E23</f>
        <v>9793.0295999999998</v>
      </c>
      <c r="F22" s="27">
        <f>F$4*F23</f>
        <v>9875.0259000000005</v>
      </c>
      <c r="G22" s="27">
        <f>G$4*G23</f>
        <v>9862.8389999999999</v>
      </c>
      <c r="H22" s="28">
        <f t="shared" si="0"/>
        <v>9821.83734</v>
      </c>
    </row>
    <row r="23" spans="1:8" x14ac:dyDescent="0.6">
      <c r="A23" s="40" t="s">
        <v>107</v>
      </c>
      <c r="B23" s="8" t="s">
        <v>71</v>
      </c>
      <c r="C23" s="27">
        <v>238</v>
      </c>
      <c r="D23" s="27">
        <v>237</v>
      </c>
      <c r="E23" s="27">
        <v>237</v>
      </c>
      <c r="F23" s="27">
        <v>239</v>
      </c>
      <c r="G23" s="27">
        <v>238</v>
      </c>
      <c r="H23" s="28">
        <f t="shared" si="0"/>
        <v>237.8</v>
      </c>
    </row>
    <row r="24" spans="1:8" x14ac:dyDescent="0.6">
      <c r="A24" s="40" t="s">
        <v>108</v>
      </c>
      <c r="B24" s="22" t="s">
        <v>31</v>
      </c>
      <c r="C24" s="27">
        <f>C$4*C25</f>
        <v>9640.1448</v>
      </c>
      <c r="D24" s="27">
        <f>D$4*D25</f>
        <v>9608.4074000000001</v>
      </c>
      <c r="E24" s="27">
        <f>E$4*E25</f>
        <v>9627.7464</v>
      </c>
      <c r="F24" s="27">
        <f>F$4*F25</f>
        <v>9709.7535000000007</v>
      </c>
      <c r="G24" s="27">
        <f>G$4*G25</f>
        <v>9738.5174999999999</v>
      </c>
      <c r="H24" s="28">
        <f t="shared" si="0"/>
        <v>9664.9139200000009</v>
      </c>
    </row>
    <row r="25" spans="1:8" x14ac:dyDescent="0.6">
      <c r="A25" s="40" t="s">
        <v>109</v>
      </c>
      <c r="B25" s="13" t="s">
        <v>71</v>
      </c>
      <c r="C25" s="27">
        <v>234</v>
      </c>
      <c r="D25" s="27">
        <v>233</v>
      </c>
      <c r="E25" s="27">
        <v>233</v>
      </c>
      <c r="F25" s="27">
        <v>235</v>
      </c>
      <c r="G25" s="27">
        <v>235</v>
      </c>
      <c r="H25" s="28">
        <f t="shared" si="0"/>
        <v>234</v>
      </c>
    </row>
    <row r="26" spans="1:8" x14ac:dyDescent="0.6">
      <c r="A26" s="40" t="s">
        <v>110</v>
      </c>
      <c r="B26" s="8" t="s">
        <v>32</v>
      </c>
      <c r="C26" s="27">
        <f>C$4*C27</f>
        <v>9557.7504000000008</v>
      </c>
      <c r="D26" s="27">
        <f>D$4*D27</f>
        <v>9525.9318000000003</v>
      </c>
      <c r="E26" s="27">
        <f>E$4*E27</f>
        <v>9545.1047999999992</v>
      </c>
      <c r="F26" s="27">
        <f>F$4*F27</f>
        <v>9668.4354000000003</v>
      </c>
      <c r="G26" s="27">
        <f>G$4*G27</f>
        <v>9655.6365000000005</v>
      </c>
      <c r="H26" s="28">
        <f t="shared" si="0"/>
        <v>9590.571780000002</v>
      </c>
    </row>
    <row r="27" spans="1:8" x14ac:dyDescent="0.6">
      <c r="A27" s="40" t="s">
        <v>111</v>
      </c>
      <c r="B27" s="8" t="s">
        <v>71</v>
      </c>
      <c r="C27" s="27">
        <v>232</v>
      </c>
      <c r="D27" s="27">
        <v>231</v>
      </c>
      <c r="E27" s="27">
        <v>231</v>
      </c>
      <c r="F27" s="27">
        <v>234</v>
      </c>
      <c r="G27" s="27">
        <v>233</v>
      </c>
      <c r="H27" s="28">
        <f t="shared" si="0"/>
        <v>232.2</v>
      </c>
    </row>
    <row r="28" spans="1:8" x14ac:dyDescent="0.6">
      <c r="A28" s="40" t="s">
        <v>112</v>
      </c>
      <c r="B28" s="22" t="s">
        <v>33</v>
      </c>
      <c r="C28" s="27">
        <f>C$4*C29</f>
        <v>0</v>
      </c>
      <c r="D28" s="27">
        <f>D$4*D29</f>
        <v>0</v>
      </c>
      <c r="E28" s="27">
        <f>E$4*E29</f>
        <v>0</v>
      </c>
      <c r="F28" s="27">
        <f>F$4*F29</f>
        <v>0</v>
      </c>
      <c r="G28" s="27">
        <f>G$4*G29</f>
        <v>0</v>
      </c>
      <c r="H28" s="28">
        <f t="shared" si="0"/>
        <v>0</v>
      </c>
    </row>
    <row r="29" spans="1:8" x14ac:dyDescent="0.6">
      <c r="A29" s="40" t="s">
        <v>113</v>
      </c>
      <c r="B29" s="13" t="s">
        <v>71</v>
      </c>
      <c r="C29" s="27">
        <v>0</v>
      </c>
      <c r="D29" s="27">
        <v>0</v>
      </c>
      <c r="E29" s="27">
        <v>0</v>
      </c>
      <c r="F29" s="27">
        <v>0</v>
      </c>
      <c r="G29" s="27">
        <v>0</v>
      </c>
      <c r="H29" s="28">
        <f t="shared" si="0"/>
        <v>0</v>
      </c>
    </row>
    <row r="30" spans="1:8" x14ac:dyDescent="0.6">
      <c r="A30" s="40" t="s">
        <v>114</v>
      </c>
      <c r="B30" s="8" t="s">
        <v>34</v>
      </c>
      <c r="C30" s="27">
        <f>C$4*C31</f>
        <v>9310.5672000000013</v>
      </c>
      <c r="D30" s="27">
        <f>D$4*D31</f>
        <v>9278.5049999999992</v>
      </c>
      <c r="E30" s="27">
        <f>E$4*E31</f>
        <v>9297.18</v>
      </c>
      <c r="F30" s="27">
        <f>F$4*F31</f>
        <v>9379.208700000001</v>
      </c>
      <c r="G30" s="27">
        <f>G$4*G31</f>
        <v>9365.5529999999999</v>
      </c>
      <c r="H30" s="28">
        <f t="shared" si="0"/>
        <v>9326.2027800000014</v>
      </c>
    </row>
    <row r="31" spans="1:8" x14ac:dyDescent="0.6">
      <c r="A31" s="40" t="s">
        <v>115</v>
      </c>
      <c r="B31" s="8" t="s">
        <v>71</v>
      </c>
      <c r="C31" s="27">
        <v>226</v>
      </c>
      <c r="D31" s="27">
        <v>225</v>
      </c>
      <c r="E31" s="27">
        <v>225</v>
      </c>
      <c r="F31" s="27">
        <v>227</v>
      </c>
      <c r="G31" s="27">
        <v>226</v>
      </c>
      <c r="H31" s="28">
        <f t="shared" si="0"/>
        <v>225.8</v>
      </c>
    </row>
    <row r="32" spans="1:8" x14ac:dyDescent="0.6">
      <c r="A32" s="40" t="s">
        <v>116</v>
      </c>
      <c r="B32" s="22" t="s">
        <v>35</v>
      </c>
      <c r="C32" s="27">
        <f>C$4*C33</f>
        <v>0</v>
      </c>
      <c r="D32" s="27">
        <f>D$4*D33</f>
        <v>0</v>
      </c>
      <c r="E32" s="27">
        <f>E$4*E33</f>
        <v>0</v>
      </c>
      <c r="F32" s="27">
        <f>F$4*F33</f>
        <v>0</v>
      </c>
      <c r="G32" s="27">
        <f>G$4*G33</f>
        <v>0</v>
      </c>
      <c r="H32" s="28">
        <f t="shared" si="0"/>
        <v>0</v>
      </c>
    </row>
    <row r="33" spans="1:8" x14ac:dyDescent="0.6">
      <c r="A33" s="40" t="s">
        <v>117</v>
      </c>
      <c r="B33" s="13" t="s">
        <v>71</v>
      </c>
      <c r="C33" s="31">
        <v>0</v>
      </c>
      <c r="D33" s="32">
        <v>0</v>
      </c>
      <c r="E33" s="31">
        <v>0</v>
      </c>
      <c r="F33" s="32">
        <v>0</v>
      </c>
      <c r="G33" s="31">
        <v>0</v>
      </c>
      <c r="H33" s="28">
        <f t="shared" si="0"/>
        <v>0</v>
      </c>
    </row>
    <row r="34" spans="1:8" x14ac:dyDescent="0.6">
      <c r="A34" s="40" t="s">
        <v>118</v>
      </c>
      <c r="B34" s="8" t="s">
        <v>36</v>
      </c>
      <c r="C34" s="35">
        <f>C$4*C35</f>
        <v>0</v>
      </c>
      <c r="D34" s="35">
        <f>D$4*D35</f>
        <v>0</v>
      </c>
      <c r="E34" s="35">
        <f>E$4*E35</f>
        <v>0</v>
      </c>
      <c r="F34" s="35">
        <f>F$4*F35</f>
        <v>0</v>
      </c>
      <c r="G34" s="35">
        <f>G$4*G35</f>
        <v>0</v>
      </c>
      <c r="H34" s="28">
        <f t="shared" si="0"/>
        <v>0</v>
      </c>
    </row>
    <row r="35" spans="1:8" x14ac:dyDescent="0.6">
      <c r="A35" s="40" t="s">
        <v>119</v>
      </c>
      <c r="B35" s="8" t="s">
        <v>71</v>
      </c>
      <c r="C35" s="32">
        <v>0</v>
      </c>
      <c r="D35" s="32">
        <v>0</v>
      </c>
      <c r="E35" s="32">
        <v>0</v>
      </c>
      <c r="F35" s="32">
        <v>0</v>
      </c>
      <c r="G35" s="32">
        <v>0</v>
      </c>
      <c r="H35" s="28">
        <f t="shared" si="0"/>
        <v>0</v>
      </c>
    </row>
    <row r="36" spans="1:8" x14ac:dyDescent="0.6">
      <c r="A36" s="40"/>
      <c r="B36" s="21" t="s">
        <v>37</v>
      </c>
      <c r="C36" s="37"/>
      <c r="D36" s="38"/>
      <c r="E36" s="37"/>
      <c r="F36" s="38"/>
      <c r="G36" s="37"/>
      <c r="H36" s="28"/>
    </row>
    <row r="37" spans="1:8" x14ac:dyDescent="0.6">
      <c r="A37" s="40" t="s">
        <v>154</v>
      </c>
      <c r="B37" s="8" t="s">
        <v>38</v>
      </c>
      <c r="C37" s="27">
        <f>C$4*C38</f>
        <v>11947.188</v>
      </c>
      <c r="D37" s="27">
        <f>D$4*D38</f>
        <v>11917.724200000001</v>
      </c>
      <c r="E37" s="27">
        <f>E$4*E38</f>
        <v>11941.7112</v>
      </c>
      <c r="F37" s="27">
        <f>F$4*F38</f>
        <v>12064.885200000001</v>
      </c>
      <c r="G37" s="27">
        <f>G$4*G38</f>
        <v>11561.8995</v>
      </c>
      <c r="H37" s="28">
        <f t="shared" si="0"/>
        <v>11886.681619999999</v>
      </c>
    </row>
    <row r="38" spans="1:8" x14ac:dyDescent="0.6">
      <c r="A38" s="40" t="s">
        <v>155</v>
      </c>
      <c r="B38" s="13" t="s">
        <v>71</v>
      </c>
      <c r="C38" s="37">
        <v>290</v>
      </c>
      <c r="D38" s="38">
        <v>289</v>
      </c>
      <c r="E38" s="37">
        <v>289</v>
      </c>
      <c r="F38" s="38">
        <v>292</v>
      </c>
      <c r="G38" s="37">
        <v>279</v>
      </c>
      <c r="H38" s="28">
        <f t="shared" si="0"/>
        <v>287.8</v>
      </c>
    </row>
    <row r="39" spans="1:8" x14ac:dyDescent="0.6">
      <c r="A39" s="40" t="s">
        <v>156</v>
      </c>
      <c r="B39" s="22" t="s">
        <v>41</v>
      </c>
      <c r="C39" s="35">
        <f>C$4*C40</f>
        <v>10422.891600000001</v>
      </c>
      <c r="D39" s="35">
        <f>D$4*D40</f>
        <v>10391.9256</v>
      </c>
      <c r="E39" s="35">
        <f>E$4*E40</f>
        <v>10040.954399999999</v>
      </c>
      <c r="F39" s="35">
        <f>F$4*F40</f>
        <v>10081.616400000001</v>
      </c>
      <c r="G39" s="35">
        <f>G$4*G40</f>
        <v>9779.9580000000005</v>
      </c>
      <c r="H39" s="28">
        <f t="shared" si="0"/>
        <v>10143.4692</v>
      </c>
    </row>
    <row r="40" spans="1:8" x14ac:dyDescent="0.6">
      <c r="A40" s="40" t="s">
        <v>157</v>
      </c>
      <c r="B40" s="13" t="s">
        <v>71</v>
      </c>
      <c r="C40" s="32">
        <v>253</v>
      </c>
      <c r="D40" s="32">
        <v>252</v>
      </c>
      <c r="E40" s="32">
        <v>243</v>
      </c>
      <c r="F40" s="32">
        <v>244</v>
      </c>
      <c r="G40" s="32">
        <v>236</v>
      </c>
      <c r="H40" s="28">
        <f t="shared" si="0"/>
        <v>245.6</v>
      </c>
    </row>
    <row r="41" spans="1:8" x14ac:dyDescent="0.6">
      <c r="A41" s="40"/>
      <c r="B41" s="21" t="s">
        <v>42</v>
      </c>
      <c r="C41" s="34"/>
      <c r="D41" s="35"/>
      <c r="E41" s="34"/>
      <c r="F41" s="35"/>
      <c r="G41" s="34"/>
      <c r="H41" s="28"/>
    </row>
    <row r="42" spans="1:8" x14ac:dyDescent="0.6">
      <c r="A42" s="40" t="s">
        <v>120</v>
      </c>
      <c r="B42" s="8" t="s">
        <v>43</v>
      </c>
      <c r="C42" s="27">
        <f>C$4*C43</f>
        <v>9022.1868000000013</v>
      </c>
      <c r="D42" s="27">
        <f>D$4*D43</f>
        <v>9031.0781999999999</v>
      </c>
      <c r="E42" s="27">
        <f>E$4*E43</f>
        <v>9049.2551999999996</v>
      </c>
      <c r="F42" s="27">
        <f>F$4*F43</f>
        <v>9172.6182000000008</v>
      </c>
      <c r="G42" s="27">
        <f>G$4*G43</f>
        <v>9158.3505000000005</v>
      </c>
      <c r="H42" s="28">
        <f t="shared" si="0"/>
        <v>9086.6977799999986</v>
      </c>
    </row>
    <row r="43" spans="1:8" x14ac:dyDescent="0.6">
      <c r="A43" s="40" t="s">
        <v>121</v>
      </c>
      <c r="B43" s="13" t="s">
        <v>71</v>
      </c>
      <c r="C43" s="31">
        <v>219</v>
      </c>
      <c r="D43" s="32">
        <v>219</v>
      </c>
      <c r="E43" s="31">
        <v>219</v>
      </c>
      <c r="F43" s="32">
        <v>222</v>
      </c>
      <c r="G43" s="31">
        <v>221</v>
      </c>
      <c r="H43" s="28">
        <f t="shared" si="0"/>
        <v>220</v>
      </c>
    </row>
    <row r="44" spans="1:8" x14ac:dyDescent="0.6">
      <c r="A44" s="40" t="s">
        <v>122</v>
      </c>
      <c r="B44" s="22" t="s">
        <v>44</v>
      </c>
      <c r="C44" s="35">
        <f>C$4*C45</f>
        <v>8651.4120000000003</v>
      </c>
      <c r="D44" s="35">
        <f>D$4*D45</f>
        <v>8618.7001999999993</v>
      </c>
      <c r="E44" s="35">
        <f>E$4*E45</f>
        <v>8636.0471999999991</v>
      </c>
      <c r="F44" s="35">
        <f>F$4*F45</f>
        <v>8759.4372000000003</v>
      </c>
      <c r="G44" s="35">
        <f>G$4*G45</f>
        <v>8785.3860000000004</v>
      </c>
      <c r="H44" s="28">
        <f t="shared" si="0"/>
        <v>8690.1965199999995</v>
      </c>
    </row>
    <row r="45" spans="1:8" x14ac:dyDescent="0.6">
      <c r="A45" s="40" t="s">
        <v>123</v>
      </c>
      <c r="B45" s="13" t="s">
        <v>71</v>
      </c>
      <c r="C45" s="32">
        <v>210</v>
      </c>
      <c r="D45" s="32">
        <v>209</v>
      </c>
      <c r="E45" s="32">
        <v>209</v>
      </c>
      <c r="F45" s="32">
        <v>212</v>
      </c>
      <c r="G45" s="32">
        <v>212</v>
      </c>
      <c r="H45" s="28">
        <f t="shared" si="0"/>
        <v>210.4</v>
      </c>
    </row>
    <row r="46" spans="1:8" x14ac:dyDescent="0.6">
      <c r="A46" s="40" t="s">
        <v>124</v>
      </c>
      <c r="B46" s="8" t="s">
        <v>45</v>
      </c>
      <c r="C46" s="27">
        <f>C$4*C47</f>
        <v>8527.8204000000005</v>
      </c>
      <c r="D46" s="27">
        <f>D$4*D47</f>
        <v>8536.2245999999996</v>
      </c>
      <c r="E46" s="27">
        <f>E$4*E47</f>
        <v>8553.4056</v>
      </c>
      <c r="F46" s="27">
        <f>F$4*F47</f>
        <v>8676.8009999999995</v>
      </c>
      <c r="G46" s="27">
        <f>G$4*G47</f>
        <v>8661.0645000000004</v>
      </c>
      <c r="H46" s="28">
        <f t="shared" si="0"/>
        <v>8591.06322</v>
      </c>
    </row>
    <row r="47" spans="1:8" x14ac:dyDescent="0.6">
      <c r="A47" s="40" t="s">
        <v>125</v>
      </c>
      <c r="B47" s="13" t="s">
        <v>71</v>
      </c>
      <c r="C47" s="31">
        <v>207</v>
      </c>
      <c r="D47" s="32">
        <v>207</v>
      </c>
      <c r="E47" s="31">
        <v>207</v>
      </c>
      <c r="F47" s="32">
        <v>210</v>
      </c>
      <c r="G47" s="31">
        <v>209</v>
      </c>
      <c r="H47" s="28">
        <f t="shared" si="0"/>
        <v>208</v>
      </c>
    </row>
    <row r="48" spans="1:8" x14ac:dyDescent="0.6">
      <c r="A48" s="40"/>
      <c r="B48" s="22" t="s">
        <v>72</v>
      </c>
      <c r="C48" s="34"/>
      <c r="D48" s="35"/>
      <c r="E48" s="34"/>
      <c r="F48" s="35"/>
      <c r="G48" s="34"/>
      <c r="H48" s="28"/>
    </row>
    <row r="49" spans="1:8" x14ac:dyDescent="0.6">
      <c r="A49" s="40" t="s">
        <v>158</v>
      </c>
      <c r="B49" s="8" t="s">
        <v>47</v>
      </c>
      <c r="C49" s="27">
        <f>C$4*C50</f>
        <v>13265.4984</v>
      </c>
      <c r="D49" s="27">
        <f>D$4*D50</f>
        <v>13237.3338</v>
      </c>
      <c r="E49" s="27">
        <f>E$4*E50</f>
        <v>13263.9768</v>
      </c>
      <c r="F49" s="27">
        <f>F$4*F50</f>
        <v>13345.746300000001</v>
      </c>
      <c r="G49" s="27">
        <f>G$4*G50</f>
        <v>13053.7575</v>
      </c>
      <c r="H49" s="28">
        <f t="shared" si="0"/>
        <v>13233.262559999999</v>
      </c>
    </row>
    <row r="50" spans="1:8" x14ac:dyDescent="0.6">
      <c r="A50" s="40" t="s">
        <v>159</v>
      </c>
      <c r="B50" s="13" t="s">
        <v>71</v>
      </c>
      <c r="C50" s="31">
        <v>322</v>
      </c>
      <c r="D50" s="32">
        <v>321</v>
      </c>
      <c r="E50" s="31">
        <v>321</v>
      </c>
      <c r="F50" s="32">
        <v>323</v>
      </c>
      <c r="G50" s="31">
        <v>315</v>
      </c>
      <c r="H50" s="28">
        <f t="shared" si="0"/>
        <v>320.39999999999998</v>
      </c>
    </row>
    <row r="51" spans="1:8" x14ac:dyDescent="0.6">
      <c r="A51" s="40" t="s">
        <v>160</v>
      </c>
      <c r="B51" s="22" t="s">
        <v>48</v>
      </c>
      <c r="C51" s="27">
        <f>C$4*C52</f>
        <v>0</v>
      </c>
      <c r="D51" s="27">
        <f>D$4*D52</f>
        <v>0</v>
      </c>
      <c r="E51" s="27">
        <f>E$4*E52</f>
        <v>0</v>
      </c>
      <c r="F51" s="27">
        <f>F$4*F52</f>
        <v>0</v>
      </c>
      <c r="G51" s="27">
        <f>G$4*G52</f>
        <v>0</v>
      </c>
      <c r="H51" s="28">
        <f t="shared" si="0"/>
        <v>0</v>
      </c>
    </row>
    <row r="52" spans="1:8" x14ac:dyDescent="0.6">
      <c r="A52" s="40" t="s">
        <v>161</v>
      </c>
      <c r="B52" s="13" t="s">
        <v>71</v>
      </c>
      <c r="C52" s="31">
        <v>0</v>
      </c>
      <c r="D52" s="32">
        <v>0</v>
      </c>
      <c r="E52" s="31">
        <v>0</v>
      </c>
      <c r="F52" s="32">
        <v>0</v>
      </c>
      <c r="G52" s="31">
        <v>0</v>
      </c>
      <c r="H52" s="28">
        <f t="shared" si="0"/>
        <v>0</v>
      </c>
    </row>
    <row r="53" spans="1:8" x14ac:dyDescent="0.6">
      <c r="A53" s="40"/>
      <c r="B53" s="21" t="s">
        <v>49</v>
      </c>
      <c r="C53" s="34"/>
      <c r="D53" s="35"/>
      <c r="E53" s="34"/>
      <c r="F53" s="35"/>
      <c r="G53" s="34"/>
      <c r="H53" s="28"/>
    </row>
    <row r="54" spans="1:8" x14ac:dyDescent="0.6">
      <c r="A54" s="40" t="s">
        <v>126</v>
      </c>
      <c r="B54" s="8" t="s">
        <v>50</v>
      </c>
      <c r="C54" s="27">
        <f>C$4*C55</f>
        <v>9928.5252</v>
      </c>
      <c r="D54" s="27">
        <f>D$4*D55</f>
        <v>9897.0720000000001</v>
      </c>
      <c r="E54" s="27">
        <f>E$4*E55</f>
        <v>9916.9920000000002</v>
      </c>
      <c r="F54" s="27">
        <f>F$4*F55</f>
        <v>10081.616400000001</v>
      </c>
      <c r="G54" s="27">
        <f>G$4*G55</f>
        <v>10111.482</v>
      </c>
      <c r="H54" s="28">
        <f t="shared" si="0"/>
        <v>9987.1375200000002</v>
      </c>
    </row>
    <row r="55" spans="1:8" x14ac:dyDescent="0.6">
      <c r="A55" s="40" t="s">
        <v>127</v>
      </c>
      <c r="B55" s="13" t="s">
        <v>71</v>
      </c>
      <c r="C55" s="27">
        <v>241</v>
      </c>
      <c r="D55" s="27">
        <v>240</v>
      </c>
      <c r="E55" s="27">
        <v>240</v>
      </c>
      <c r="F55" s="27">
        <v>244</v>
      </c>
      <c r="G55" s="27">
        <v>244</v>
      </c>
      <c r="H55" s="28">
        <f t="shared" si="0"/>
        <v>241.8</v>
      </c>
    </row>
    <row r="56" spans="1:8" x14ac:dyDescent="0.6">
      <c r="A56" s="40"/>
      <c r="B56" s="21" t="s">
        <v>51</v>
      </c>
      <c r="C56" s="34"/>
      <c r="D56" s="35"/>
      <c r="E56" s="34"/>
      <c r="F56" s="35"/>
      <c r="G56" s="34"/>
      <c r="H56" s="36"/>
    </row>
    <row r="57" spans="1:8" x14ac:dyDescent="0.6">
      <c r="A57" s="40" t="s">
        <v>128</v>
      </c>
      <c r="B57" s="8" t="s">
        <v>52</v>
      </c>
      <c r="C57" s="27">
        <f>C$4*C58</f>
        <v>9475.3559999999998</v>
      </c>
      <c r="D57" s="27">
        <f>D$4*D58</f>
        <v>9443.4562000000005</v>
      </c>
      <c r="E57" s="27">
        <f>E$4*E58</f>
        <v>9462.4632000000001</v>
      </c>
      <c r="F57" s="27">
        <f>F$4*F58</f>
        <v>9585.7991999999995</v>
      </c>
      <c r="G57" s="27">
        <f>G$4*G58</f>
        <v>9779.9580000000005</v>
      </c>
      <c r="H57" s="28">
        <f t="shared" si="0"/>
        <v>9549.4065200000005</v>
      </c>
    </row>
    <row r="58" spans="1:8" x14ac:dyDescent="0.6">
      <c r="A58" s="40" t="s">
        <v>129</v>
      </c>
      <c r="B58" s="13" t="s">
        <v>71</v>
      </c>
      <c r="C58" s="31">
        <v>230</v>
      </c>
      <c r="D58" s="32">
        <v>229</v>
      </c>
      <c r="E58" s="31">
        <v>229</v>
      </c>
      <c r="F58" s="32">
        <v>232</v>
      </c>
      <c r="G58" s="31">
        <v>236</v>
      </c>
      <c r="H58" s="28">
        <f t="shared" si="0"/>
        <v>231.2</v>
      </c>
    </row>
    <row r="59" spans="1:8" x14ac:dyDescent="0.6">
      <c r="A59" s="40" t="s">
        <v>130</v>
      </c>
      <c r="B59" s="8" t="s">
        <v>53</v>
      </c>
      <c r="C59" s="27">
        <f>C$4*C60</f>
        <v>9434.1588000000011</v>
      </c>
      <c r="D59" s="27">
        <f>D$4*D60</f>
        <v>9402.2183999999997</v>
      </c>
      <c r="E59" s="27">
        <f>E$4*E60</f>
        <v>9421.1423999999988</v>
      </c>
      <c r="F59" s="27">
        <f>F$4*F60</f>
        <v>9503.1630000000005</v>
      </c>
      <c r="G59" s="27">
        <f>G$4*G60</f>
        <v>9572.7554999999993</v>
      </c>
      <c r="H59" s="28">
        <f t="shared" si="0"/>
        <v>9466.6876200000006</v>
      </c>
    </row>
    <row r="60" spans="1:8" x14ac:dyDescent="0.6">
      <c r="A60" s="40" t="s">
        <v>131</v>
      </c>
      <c r="B60" s="13" t="s">
        <v>71</v>
      </c>
      <c r="C60" s="31">
        <v>229</v>
      </c>
      <c r="D60" s="32">
        <v>228</v>
      </c>
      <c r="E60" s="31">
        <v>228</v>
      </c>
      <c r="F60" s="32">
        <v>230</v>
      </c>
      <c r="G60" s="31">
        <v>231</v>
      </c>
      <c r="H60" s="28">
        <f t="shared" si="0"/>
        <v>229.2</v>
      </c>
    </row>
    <row r="61" spans="1:8" x14ac:dyDescent="0.6">
      <c r="A61" s="40" t="s">
        <v>132</v>
      </c>
      <c r="B61" s="22" t="s">
        <v>54</v>
      </c>
      <c r="C61" s="27">
        <f>C$4*C62</f>
        <v>9228.1728000000003</v>
      </c>
      <c r="D61" s="27">
        <f>D$4*D62</f>
        <v>9196.0293999999994</v>
      </c>
      <c r="E61" s="27">
        <f>E$4*E62</f>
        <v>9214.5383999999995</v>
      </c>
      <c r="F61" s="27">
        <f>F$4*F62</f>
        <v>9337.8906000000006</v>
      </c>
      <c r="G61" s="27">
        <f>G$4*G62</f>
        <v>9365.5529999999999</v>
      </c>
      <c r="H61" s="28">
        <f t="shared" si="0"/>
        <v>9268.4368399999985</v>
      </c>
    </row>
    <row r="62" spans="1:8" x14ac:dyDescent="0.6">
      <c r="A62" s="40" t="s">
        <v>133</v>
      </c>
      <c r="B62" s="13" t="s">
        <v>71</v>
      </c>
      <c r="C62" s="31">
        <v>224</v>
      </c>
      <c r="D62" s="32">
        <v>223</v>
      </c>
      <c r="E62" s="31">
        <v>223</v>
      </c>
      <c r="F62" s="32">
        <v>226</v>
      </c>
      <c r="G62" s="31">
        <v>226</v>
      </c>
      <c r="H62" s="28">
        <f t="shared" si="0"/>
        <v>224.4</v>
      </c>
    </row>
    <row r="63" spans="1:8" x14ac:dyDescent="0.6">
      <c r="A63" s="40" t="s">
        <v>134</v>
      </c>
      <c r="B63" s="22" t="s">
        <v>55</v>
      </c>
      <c r="C63" s="27">
        <f>C$4*C64</f>
        <v>0</v>
      </c>
      <c r="D63" s="27">
        <f>D$4*D64</f>
        <v>0</v>
      </c>
      <c r="E63" s="27">
        <f>E$4*E64</f>
        <v>0</v>
      </c>
      <c r="F63" s="27">
        <f>F$4*F64</f>
        <v>0</v>
      </c>
      <c r="G63" s="27">
        <f>G$4*G64</f>
        <v>0</v>
      </c>
      <c r="H63" s="28">
        <f t="shared" si="0"/>
        <v>0</v>
      </c>
    </row>
    <row r="64" spans="1:8" x14ac:dyDescent="0.6">
      <c r="A64" s="40" t="s">
        <v>135</v>
      </c>
      <c r="B64" s="13" t="s">
        <v>71</v>
      </c>
      <c r="C64" s="31">
        <v>0</v>
      </c>
      <c r="D64" s="32">
        <v>0</v>
      </c>
      <c r="E64" s="31">
        <v>0</v>
      </c>
      <c r="F64" s="32">
        <v>0</v>
      </c>
      <c r="G64" s="31">
        <v>0</v>
      </c>
      <c r="H64" s="28">
        <f t="shared" si="0"/>
        <v>0</v>
      </c>
    </row>
    <row r="65" spans="1:8" x14ac:dyDescent="0.6">
      <c r="A65" s="40" t="s">
        <v>136</v>
      </c>
      <c r="B65" s="22" t="s">
        <v>56</v>
      </c>
      <c r="C65" s="27">
        <f>C$4*C66</f>
        <v>9145.7784000000011</v>
      </c>
      <c r="D65" s="27">
        <f>D$4*D66</f>
        <v>9113.5537999999997</v>
      </c>
      <c r="E65" s="27">
        <f>E$4*E66</f>
        <v>9131.8968000000004</v>
      </c>
      <c r="F65" s="27">
        <f>F$4*F66</f>
        <v>9213.9362999999994</v>
      </c>
      <c r="G65" s="27">
        <f>G$4*G66</f>
        <v>9282.6720000000005</v>
      </c>
      <c r="H65" s="28">
        <f t="shared" si="0"/>
        <v>9177.5674600000002</v>
      </c>
    </row>
    <row r="66" spans="1:8" x14ac:dyDescent="0.6">
      <c r="A66" s="40" t="s">
        <v>137</v>
      </c>
      <c r="B66" s="13" t="s">
        <v>71</v>
      </c>
      <c r="C66" s="27">
        <v>222</v>
      </c>
      <c r="D66" s="27">
        <v>221</v>
      </c>
      <c r="E66" s="27">
        <v>221</v>
      </c>
      <c r="F66" s="27">
        <v>223</v>
      </c>
      <c r="G66" s="27">
        <v>224</v>
      </c>
      <c r="H66" s="28">
        <f t="shared" si="0"/>
        <v>222.2</v>
      </c>
    </row>
    <row r="67" spans="1:8" x14ac:dyDescent="0.6">
      <c r="A67" s="40"/>
      <c r="B67" s="21" t="s">
        <v>57</v>
      </c>
      <c r="C67" s="34"/>
      <c r="D67" s="35"/>
      <c r="E67" s="34"/>
      <c r="F67" s="35"/>
      <c r="G67" s="34"/>
      <c r="H67" s="36"/>
    </row>
    <row r="68" spans="1:8" x14ac:dyDescent="0.6">
      <c r="A68" s="40" t="s">
        <v>138</v>
      </c>
      <c r="B68" s="8" t="s">
        <v>58</v>
      </c>
      <c r="C68" s="27">
        <f>C$4*C69</f>
        <v>8157.0456000000004</v>
      </c>
      <c r="D68" s="27">
        <f>D$4*D69</f>
        <v>8123.8465999999999</v>
      </c>
      <c r="E68" s="27">
        <f>E$4*E69</f>
        <v>8140.1975999999995</v>
      </c>
      <c r="F68" s="27">
        <f>F$4*F69</f>
        <v>8263.6200000000008</v>
      </c>
      <c r="G68" s="27">
        <f>G$4*G69</f>
        <v>8288.1</v>
      </c>
      <c r="H68" s="28">
        <f t="shared" si="0"/>
        <v>8194.5619600000009</v>
      </c>
    </row>
    <row r="69" spans="1:8" x14ac:dyDescent="0.6">
      <c r="A69" s="40" t="s">
        <v>139</v>
      </c>
      <c r="B69" s="13" t="s">
        <v>71</v>
      </c>
      <c r="C69" s="31">
        <v>198</v>
      </c>
      <c r="D69" s="32">
        <v>197</v>
      </c>
      <c r="E69" s="31">
        <v>197</v>
      </c>
      <c r="F69" s="32">
        <v>200</v>
      </c>
      <c r="G69" s="31">
        <v>200</v>
      </c>
      <c r="H69" s="28">
        <f t="shared" si="0"/>
        <v>198.4</v>
      </c>
    </row>
    <row r="70" spans="1:8" x14ac:dyDescent="0.6">
      <c r="A70" s="40"/>
      <c r="B70" s="12" t="s">
        <v>59</v>
      </c>
      <c r="C70" s="27"/>
      <c r="D70" s="27"/>
      <c r="E70" s="27"/>
      <c r="F70" s="27"/>
      <c r="G70" s="27"/>
      <c r="H70" s="28"/>
    </row>
    <row r="71" spans="1:8" x14ac:dyDescent="0.6">
      <c r="A71" s="40" t="s">
        <v>140</v>
      </c>
      <c r="B71" s="8" t="s">
        <v>60</v>
      </c>
      <c r="C71" s="27">
        <f>C$4*C72</f>
        <v>10505.286</v>
      </c>
      <c r="D71" s="27">
        <f>D$4*D72</f>
        <v>10474.4012</v>
      </c>
      <c r="E71" s="27">
        <f>E$4*E72</f>
        <v>10495.483199999999</v>
      </c>
      <c r="F71" s="27">
        <f>F$4*F72</f>
        <v>10577.4336</v>
      </c>
      <c r="G71" s="27">
        <f>G$4*G72</f>
        <v>10857.411</v>
      </c>
      <c r="H71" s="28">
        <f t="shared" ref="H71:H85" si="1">AVERAGE(C71:G71)</f>
        <v>10582.003000000001</v>
      </c>
    </row>
    <row r="72" spans="1:8" x14ac:dyDescent="0.6">
      <c r="A72" s="40" t="s">
        <v>141</v>
      </c>
      <c r="B72" s="8" t="s">
        <v>71</v>
      </c>
      <c r="C72" s="27">
        <v>255</v>
      </c>
      <c r="D72" s="27">
        <v>254</v>
      </c>
      <c r="E72" s="27">
        <v>254</v>
      </c>
      <c r="F72" s="27">
        <v>256</v>
      </c>
      <c r="G72" s="27">
        <v>262</v>
      </c>
      <c r="H72" s="28">
        <f t="shared" si="1"/>
        <v>256.2</v>
      </c>
    </row>
    <row r="73" spans="1:8" x14ac:dyDescent="0.6">
      <c r="A73" s="40" t="s">
        <v>142</v>
      </c>
      <c r="B73" s="22" t="s">
        <v>61</v>
      </c>
      <c r="C73" s="27">
        <f>C$4*C74</f>
        <v>10299.300000000001</v>
      </c>
      <c r="D73" s="27">
        <f>D$4*D74</f>
        <v>10268.2122</v>
      </c>
      <c r="E73" s="27">
        <f>E$4*E74</f>
        <v>10288.879199999999</v>
      </c>
      <c r="F73" s="27">
        <f>F$4*F74</f>
        <v>10370.8431</v>
      </c>
      <c r="G73" s="27">
        <f>G$4*G74</f>
        <v>10691.648999999999</v>
      </c>
      <c r="H73" s="28">
        <f t="shared" si="1"/>
        <v>10383.776699999999</v>
      </c>
    </row>
    <row r="74" spans="1:8" x14ac:dyDescent="0.6">
      <c r="A74" s="40" t="s">
        <v>143</v>
      </c>
      <c r="B74" s="13" t="s">
        <v>71</v>
      </c>
      <c r="C74" s="27">
        <v>250</v>
      </c>
      <c r="D74" s="27">
        <v>249</v>
      </c>
      <c r="E74" s="27">
        <v>249</v>
      </c>
      <c r="F74" s="27">
        <v>251</v>
      </c>
      <c r="G74" s="27">
        <v>258</v>
      </c>
      <c r="H74" s="28">
        <f t="shared" si="1"/>
        <v>251.4</v>
      </c>
    </row>
    <row r="75" spans="1:8" x14ac:dyDescent="0.6">
      <c r="A75" s="40" t="s">
        <v>144</v>
      </c>
      <c r="B75" s="22" t="s">
        <v>62</v>
      </c>
      <c r="C75" s="27">
        <f>C$4*C76</f>
        <v>10052.1168</v>
      </c>
      <c r="D75" s="27">
        <f>D$4*D76</f>
        <v>10020.785400000001</v>
      </c>
      <c r="E75" s="27">
        <f>E$4*E76</f>
        <v>10040.954399999999</v>
      </c>
      <c r="F75" s="27">
        <f>F$4*F76</f>
        <v>10164.2526</v>
      </c>
      <c r="G75" s="27">
        <f>G$4*G76</f>
        <v>10484.4465</v>
      </c>
      <c r="H75" s="28">
        <f t="shared" si="1"/>
        <v>10152.511139999999</v>
      </c>
    </row>
    <row r="76" spans="1:8" x14ac:dyDescent="0.6">
      <c r="A76" s="40" t="s">
        <v>145</v>
      </c>
      <c r="B76" s="13" t="s">
        <v>71</v>
      </c>
      <c r="C76" s="27">
        <v>244</v>
      </c>
      <c r="D76" s="27">
        <v>243</v>
      </c>
      <c r="E76" s="27">
        <v>243</v>
      </c>
      <c r="F76" s="27">
        <v>246</v>
      </c>
      <c r="G76" s="27">
        <v>253</v>
      </c>
      <c r="H76" s="28">
        <f t="shared" si="1"/>
        <v>245.8</v>
      </c>
    </row>
    <row r="77" spans="1:8" x14ac:dyDescent="0.6">
      <c r="A77" s="40" t="s">
        <v>146</v>
      </c>
      <c r="B77" s="22" t="s">
        <v>63</v>
      </c>
      <c r="C77" s="27">
        <f>C$4*C78</f>
        <v>9969.7224000000006</v>
      </c>
      <c r="D77" s="27">
        <f>D$4*D78</f>
        <v>9979.5475999999999</v>
      </c>
      <c r="E77" s="27">
        <f>E$4*E78</f>
        <v>9999.6335999999992</v>
      </c>
      <c r="F77" s="27">
        <f>F$4*F78</f>
        <v>10081.616400000001</v>
      </c>
      <c r="G77" s="27">
        <f>G$4*G78</f>
        <v>10360.125</v>
      </c>
      <c r="H77" s="28">
        <f t="shared" si="1"/>
        <v>10078.128999999999</v>
      </c>
    </row>
    <row r="78" spans="1:8" x14ac:dyDescent="0.6">
      <c r="A78" s="40" t="s">
        <v>147</v>
      </c>
      <c r="B78" s="13" t="s">
        <v>71</v>
      </c>
      <c r="C78" s="27">
        <v>242</v>
      </c>
      <c r="D78" s="27">
        <v>242</v>
      </c>
      <c r="E78" s="27">
        <v>242</v>
      </c>
      <c r="F78" s="27">
        <v>244</v>
      </c>
      <c r="G78" s="27">
        <v>250</v>
      </c>
      <c r="H78" s="28">
        <f t="shared" si="1"/>
        <v>244</v>
      </c>
    </row>
    <row r="79" spans="1:8" x14ac:dyDescent="0.6">
      <c r="A79" s="40" t="s">
        <v>148</v>
      </c>
      <c r="B79" s="22" t="s">
        <v>64</v>
      </c>
      <c r="C79" s="27">
        <f>C$4*C80</f>
        <v>9804.9336000000003</v>
      </c>
      <c r="D79" s="27">
        <f>D$4*D80</f>
        <v>9773.3585999999996</v>
      </c>
      <c r="E79" s="27">
        <f>E$4*E80</f>
        <v>9793.0295999999998</v>
      </c>
      <c r="F79" s="27">
        <f>F$4*F80</f>
        <v>9875.0259000000005</v>
      </c>
      <c r="G79" s="27">
        <f>G$4*G80</f>
        <v>10152.922500000001</v>
      </c>
      <c r="H79" s="28">
        <f t="shared" si="1"/>
        <v>9879.8540400000002</v>
      </c>
    </row>
    <row r="80" spans="1:8" x14ac:dyDescent="0.6">
      <c r="A80" s="40" t="s">
        <v>149</v>
      </c>
      <c r="B80" s="13" t="s">
        <v>71</v>
      </c>
      <c r="C80" s="27">
        <v>238</v>
      </c>
      <c r="D80" s="27">
        <v>237</v>
      </c>
      <c r="E80" s="27">
        <v>237</v>
      </c>
      <c r="F80" s="27">
        <v>239</v>
      </c>
      <c r="G80" s="27">
        <v>245</v>
      </c>
      <c r="H80" s="28">
        <f t="shared" si="1"/>
        <v>239.2</v>
      </c>
    </row>
    <row r="81" spans="1:8" x14ac:dyDescent="0.6">
      <c r="A81" s="40" t="s">
        <v>150</v>
      </c>
      <c r="B81" s="22" t="s">
        <v>65</v>
      </c>
      <c r="C81" s="27">
        <f>C$4*C82</f>
        <v>0</v>
      </c>
      <c r="D81" s="27">
        <f>D$4*D82</f>
        <v>0</v>
      </c>
      <c r="E81" s="27">
        <f>E$4*E82</f>
        <v>0</v>
      </c>
      <c r="F81" s="27">
        <f>F$4*F82</f>
        <v>0</v>
      </c>
      <c r="G81" s="27">
        <f>G$4*G82</f>
        <v>0</v>
      </c>
      <c r="H81" s="28">
        <f t="shared" si="1"/>
        <v>0</v>
      </c>
    </row>
    <row r="82" spans="1:8" x14ac:dyDescent="0.6">
      <c r="A82" s="40" t="s">
        <v>151</v>
      </c>
      <c r="B82" s="13" t="s">
        <v>71</v>
      </c>
      <c r="C82" s="27">
        <v>0</v>
      </c>
      <c r="D82" s="27">
        <v>0</v>
      </c>
      <c r="E82" s="27">
        <v>0</v>
      </c>
      <c r="F82" s="27">
        <v>0</v>
      </c>
      <c r="G82" s="27">
        <v>0</v>
      </c>
      <c r="H82" s="28">
        <f t="shared" si="1"/>
        <v>0</v>
      </c>
    </row>
    <row r="83" spans="1:8" x14ac:dyDescent="0.6">
      <c r="A83" s="40"/>
      <c r="B83" s="21" t="s">
        <v>66</v>
      </c>
      <c r="C83" s="27"/>
      <c r="D83" s="27"/>
      <c r="E83" s="27"/>
      <c r="F83" s="27"/>
      <c r="G83" s="27"/>
      <c r="H83" s="28"/>
    </row>
    <row r="84" spans="1:8" x14ac:dyDescent="0.6">
      <c r="A84" s="40" t="s">
        <v>152</v>
      </c>
      <c r="B84" s="8" t="s">
        <v>67</v>
      </c>
      <c r="C84" s="27">
        <f>C$4*C85</f>
        <v>8445.4260000000013</v>
      </c>
      <c r="D84" s="27">
        <f>D$4*D85</f>
        <v>8412.5112000000008</v>
      </c>
      <c r="E84" s="27">
        <f>E$4*E85</f>
        <v>8429.4431999999997</v>
      </c>
      <c r="F84" s="27">
        <f>F$4*F85</f>
        <v>8552.8467000000001</v>
      </c>
      <c r="G84" s="27">
        <f>G$4*G85</f>
        <v>8578.1834999999992</v>
      </c>
      <c r="H84" s="28">
        <f t="shared" si="1"/>
        <v>8483.6821200000013</v>
      </c>
    </row>
    <row r="85" spans="1:8" x14ac:dyDescent="0.6">
      <c r="A85" s="40" t="s">
        <v>153</v>
      </c>
      <c r="B85" s="13" t="s">
        <v>71</v>
      </c>
      <c r="C85" s="27">
        <v>205</v>
      </c>
      <c r="D85" s="27">
        <v>204</v>
      </c>
      <c r="E85" s="27">
        <v>204</v>
      </c>
      <c r="F85" s="27">
        <v>207</v>
      </c>
      <c r="G85" s="27">
        <v>207</v>
      </c>
      <c r="H85" s="28">
        <f t="shared" si="1"/>
        <v>205.4</v>
      </c>
    </row>
    <row r="86" spans="1:8" x14ac:dyDescent="0.6">
      <c r="B86" s="21" t="s">
        <v>68</v>
      </c>
      <c r="C86" s="27"/>
      <c r="D86" s="27"/>
      <c r="E86" s="27"/>
      <c r="F86" s="27"/>
      <c r="G86" s="27"/>
      <c r="H86" s="28"/>
    </row>
    <row r="87" spans="1:8" x14ac:dyDescent="0.6">
      <c r="B87" s="8" t="s">
        <v>68</v>
      </c>
      <c r="C87" s="27">
        <f>C$4*C88</f>
        <v>5644.0164000000004</v>
      </c>
      <c r="D87" s="27">
        <f>D$4*D88</f>
        <v>5649.5785999999998</v>
      </c>
      <c r="E87" s="27">
        <f>E$4*E88</f>
        <v>5289.0623999999998</v>
      </c>
      <c r="F87" s="27">
        <f>F$4*F88</f>
        <v>4544.991</v>
      </c>
      <c r="G87" s="27">
        <f>G$4*G88</f>
        <v>4724.2169999999996</v>
      </c>
      <c r="H87" s="28">
        <f>AVERAGE(C87:F87)</f>
        <v>5281.9120999999996</v>
      </c>
    </row>
    <row r="88" spans="1:8" x14ac:dyDescent="0.6">
      <c r="B88" s="13" t="s">
        <v>71</v>
      </c>
      <c r="C88" s="27">
        <v>137</v>
      </c>
      <c r="D88" s="27">
        <v>137</v>
      </c>
      <c r="E88" s="27">
        <v>128</v>
      </c>
      <c r="F88" s="27">
        <v>110</v>
      </c>
      <c r="G88" s="27">
        <v>114</v>
      </c>
      <c r="H88" s="28">
        <f>AVERAGE(C88:F88)</f>
        <v>128</v>
      </c>
    </row>
    <row r="89" spans="1:8" x14ac:dyDescent="0.6">
      <c r="B89" s="13"/>
      <c r="C89" s="31"/>
      <c r="D89" s="32"/>
      <c r="E89" s="31"/>
      <c r="F89" s="32"/>
      <c r="G89" s="31"/>
      <c r="H89" s="32"/>
    </row>
  </sheetData>
  <mergeCells count="1">
    <mergeCell ref="B1:H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ราคาFOB2547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ราคาFOB2547!Print_Area</vt:lpstr>
    </vt:vector>
  </TitlesOfParts>
  <Company>BAER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BAER202</dc:creator>
  <cp:lastModifiedBy>ปิยยุทธ จิตต์จำนงค์</cp:lastModifiedBy>
  <cp:lastPrinted>2005-01-11T07:48:36Z</cp:lastPrinted>
  <dcterms:created xsi:type="dcterms:W3CDTF">2004-01-07T07:13:56Z</dcterms:created>
  <dcterms:modified xsi:type="dcterms:W3CDTF">2020-01-03T06:05:54Z</dcterms:modified>
</cp:coreProperties>
</file>