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B1BD381A-EBBC-4F58-9648-E3D1A593BD9D}" xr6:coauthVersionLast="45" xr6:coauthVersionMax="45" xr10:uidLastSave="{00000000-0000-0000-0000-000000000000}"/>
  <bookViews>
    <workbookView xWindow="-108" yWindow="-108" windowWidth="23256" windowHeight="12576" tabRatio="941" activeTab="2" xr2:uid="{00000000-000D-0000-FFFF-FFFF00000000}"/>
  </bookViews>
  <sheets>
    <sheet name="ราคา FOB 2560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jan!$B$2:$M$87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38" l="1"/>
  <c r="I41" i="37"/>
  <c r="I41" i="36"/>
  <c r="G41" i="21" s="1"/>
  <c r="I18" i="35"/>
  <c r="F18" i="21" s="1"/>
  <c r="I18" i="34"/>
  <c r="I18" i="33"/>
  <c r="H40" i="32"/>
  <c r="C18" i="21" s="1"/>
  <c r="H13" i="32"/>
  <c r="C13" i="21" s="1"/>
  <c r="H15" i="32"/>
  <c r="C26" i="21" s="1"/>
  <c r="H17" i="32"/>
  <c r="C28" i="21" s="1"/>
  <c r="H21" i="32"/>
  <c r="H11" i="32"/>
  <c r="C11" i="21" s="1"/>
  <c r="H9" i="32"/>
  <c r="C9" i="21" s="1"/>
  <c r="H7" i="32"/>
  <c r="C7" i="21" s="1"/>
  <c r="G73" i="43"/>
  <c r="G70" i="43"/>
  <c r="G68" i="43"/>
  <c r="G66" i="43"/>
  <c r="G64" i="43"/>
  <c r="G62" i="43"/>
  <c r="G60" i="43"/>
  <c r="G57" i="43"/>
  <c r="G55" i="43"/>
  <c r="G53" i="43"/>
  <c r="G50" i="43"/>
  <c r="G47" i="43"/>
  <c r="G45" i="43"/>
  <c r="G42" i="43"/>
  <c r="G40" i="43"/>
  <c r="G38" i="43"/>
  <c r="G35" i="43"/>
  <c r="G33" i="43"/>
  <c r="G31" i="43"/>
  <c r="G29" i="43"/>
  <c r="G27" i="43"/>
  <c r="G25" i="43"/>
  <c r="G22" i="43"/>
  <c r="G19" i="43"/>
  <c r="G17" i="43"/>
  <c r="G15" i="43"/>
  <c r="G12" i="43"/>
  <c r="G10" i="43"/>
  <c r="G8" i="43"/>
  <c r="G6" i="43"/>
  <c r="F73" i="43"/>
  <c r="F70" i="43"/>
  <c r="F68" i="43"/>
  <c r="F66" i="43"/>
  <c r="F64" i="43"/>
  <c r="F62" i="43"/>
  <c r="F60" i="43"/>
  <c r="F57" i="43"/>
  <c r="F55" i="43"/>
  <c r="F53" i="43"/>
  <c r="F50" i="43"/>
  <c r="F47" i="43"/>
  <c r="F45" i="43"/>
  <c r="F42" i="43"/>
  <c r="F40" i="43"/>
  <c r="F38" i="43"/>
  <c r="F35" i="43"/>
  <c r="F33" i="43"/>
  <c r="F31" i="43"/>
  <c r="F29" i="43"/>
  <c r="F27" i="43"/>
  <c r="F25" i="43"/>
  <c r="F22" i="43"/>
  <c r="F19" i="43"/>
  <c r="F17" i="43"/>
  <c r="F15" i="43"/>
  <c r="F12" i="43"/>
  <c r="F10" i="43"/>
  <c r="F8" i="43"/>
  <c r="F6" i="43"/>
  <c r="E73" i="43"/>
  <c r="E70" i="43"/>
  <c r="I70" i="43" s="1"/>
  <c r="N70" i="21" s="1"/>
  <c r="E68" i="43"/>
  <c r="E66" i="43"/>
  <c r="E64" i="43"/>
  <c r="E62" i="43"/>
  <c r="E60" i="43"/>
  <c r="E57" i="43"/>
  <c r="E55" i="43"/>
  <c r="E53" i="43"/>
  <c r="E50" i="43"/>
  <c r="E47" i="43"/>
  <c r="E45" i="43"/>
  <c r="E42" i="43"/>
  <c r="I42" i="43" s="1"/>
  <c r="N42" i="21" s="1"/>
  <c r="E40" i="43"/>
  <c r="E38" i="43"/>
  <c r="E35" i="43"/>
  <c r="E33" i="43"/>
  <c r="E31" i="43"/>
  <c r="E29" i="43"/>
  <c r="E27" i="43"/>
  <c r="E25" i="43"/>
  <c r="E22" i="43"/>
  <c r="E19" i="43"/>
  <c r="E17" i="43"/>
  <c r="E15" i="43"/>
  <c r="I15" i="43" s="1"/>
  <c r="N15" i="21" s="1"/>
  <c r="E12" i="43"/>
  <c r="E10" i="43"/>
  <c r="E8" i="43"/>
  <c r="E6" i="43"/>
  <c r="D12" i="43"/>
  <c r="J12" i="43" s="1"/>
  <c r="D29" i="43"/>
  <c r="D35" i="43"/>
  <c r="D64" i="43"/>
  <c r="I64" i="43" s="1"/>
  <c r="N64" i="21" s="1"/>
  <c r="D73" i="43"/>
  <c r="D70" i="43"/>
  <c r="D68" i="43"/>
  <c r="D66" i="43"/>
  <c r="I66" i="43" s="1"/>
  <c r="N66" i="21" s="1"/>
  <c r="D62" i="43"/>
  <c r="D60" i="43"/>
  <c r="D57" i="43"/>
  <c r="D55" i="43"/>
  <c r="I55" i="43" s="1"/>
  <c r="N55" i="21" s="1"/>
  <c r="D53" i="43"/>
  <c r="D50" i="43"/>
  <c r="D47" i="43"/>
  <c r="D45" i="43"/>
  <c r="I45" i="43" s="1"/>
  <c r="N45" i="21" s="1"/>
  <c r="D42" i="43"/>
  <c r="D40" i="43"/>
  <c r="D38" i="43"/>
  <c r="D33" i="43"/>
  <c r="I33" i="43" s="1"/>
  <c r="N33" i="21" s="1"/>
  <c r="D31" i="43"/>
  <c r="D27" i="43"/>
  <c r="D25" i="43"/>
  <c r="D22" i="43"/>
  <c r="I22" i="43" s="1"/>
  <c r="N22" i="21" s="1"/>
  <c r="D19" i="43"/>
  <c r="D17" i="43"/>
  <c r="D15" i="43"/>
  <c r="D10" i="43"/>
  <c r="I10" i="43" s="1"/>
  <c r="N10" i="21" s="1"/>
  <c r="D8" i="43"/>
  <c r="H6" i="38"/>
  <c r="D6" i="43"/>
  <c r="G6" i="42"/>
  <c r="G8" i="42"/>
  <c r="G10" i="42"/>
  <c r="G12" i="42"/>
  <c r="G15" i="42"/>
  <c r="G17" i="42"/>
  <c r="G19" i="42"/>
  <c r="G22" i="42"/>
  <c r="G25" i="42"/>
  <c r="G27" i="42"/>
  <c r="G29" i="42"/>
  <c r="G31" i="42"/>
  <c r="G33" i="42"/>
  <c r="G35" i="42"/>
  <c r="G38" i="42"/>
  <c r="G40" i="42"/>
  <c r="G42" i="42"/>
  <c r="G45" i="42"/>
  <c r="G47" i="42"/>
  <c r="G50" i="42"/>
  <c r="G53" i="42"/>
  <c r="G55" i="42"/>
  <c r="G57" i="42"/>
  <c r="G60" i="42"/>
  <c r="G62" i="42"/>
  <c r="G64" i="42"/>
  <c r="G66" i="42"/>
  <c r="G68" i="42"/>
  <c r="G70" i="42"/>
  <c r="G73" i="42"/>
  <c r="F6" i="42"/>
  <c r="F8" i="42"/>
  <c r="F10" i="42"/>
  <c r="F12" i="42"/>
  <c r="F15" i="42"/>
  <c r="I15" i="42" s="1"/>
  <c r="M15" i="21" s="1"/>
  <c r="F17" i="42"/>
  <c r="F19" i="42"/>
  <c r="F22" i="42"/>
  <c r="F25" i="42"/>
  <c r="I25" i="42" s="1"/>
  <c r="M25" i="21" s="1"/>
  <c r="F27" i="42"/>
  <c r="F29" i="42"/>
  <c r="F31" i="42"/>
  <c r="F33" i="42"/>
  <c r="I33" i="42" s="1"/>
  <c r="M33" i="21" s="1"/>
  <c r="F35" i="42"/>
  <c r="I35" i="42" s="1"/>
  <c r="M35" i="21" s="1"/>
  <c r="F38" i="42"/>
  <c r="F40" i="42"/>
  <c r="F42" i="42"/>
  <c r="F45" i="42"/>
  <c r="I45" i="42" s="1"/>
  <c r="M45" i="21" s="1"/>
  <c r="F47" i="42"/>
  <c r="F50" i="42"/>
  <c r="F53" i="42"/>
  <c r="F55" i="42"/>
  <c r="F57" i="42"/>
  <c r="F60" i="42"/>
  <c r="F62" i="42"/>
  <c r="F64" i="42"/>
  <c r="I64" i="42" s="1"/>
  <c r="M64" i="21" s="1"/>
  <c r="F66" i="42"/>
  <c r="F68" i="42"/>
  <c r="F70" i="42"/>
  <c r="F73" i="42"/>
  <c r="E6" i="42"/>
  <c r="E8" i="42"/>
  <c r="E10" i="42"/>
  <c r="I10" i="42" s="1"/>
  <c r="M10" i="21" s="1"/>
  <c r="E12" i="42"/>
  <c r="E15" i="42"/>
  <c r="E17" i="42"/>
  <c r="E19" i="42"/>
  <c r="E22" i="42"/>
  <c r="I22" i="42" s="1"/>
  <c r="M22" i="21" s="1"/>
  <c r="E25" i="42"/>
  <c r="E27" i="42"/>
  <c r="E29" i="42"/>
  <c r="E31" i="42"/>
  <c r="E33" i="42"/>
  <c r="E35" i="42"/>
  <c r="E38" i="42"/>
  <c r="I38" i="42" s="1"/>
  <c r="M38" i="21" s="1"/>
  <c r="E40" i="42"/>
  <c r="E42" i="42"/>
  <c r="E45" i="42"/>
  <c r="E47" i="42"/>
  <c r="I47" i="42" s="1"/>
  <c r="M47" i="21" s="1"/>
  <c r="E50" i="42"/>
  <c r="E53" i="42"/>
  <c r="E55" i="42"/>
  <c r="E57" i="42"/>
  <c r="I57" i="42" s="1"/>
  <c r="M57" i="21" s="1"/>
  <c r="E60" i="42"/>
  <c r="E62" i="42"/>
  <c r="E64" i="42"/>
  <c r="E66" i="42"/>
  <c r="I66" i="42" s="1"/>
  <c r="M66" i="21" s="1"/>
  <c r="E68" i="42"/>
  <c r="I68" i="42" s="1"/>
  <c r="M68" i="21" s="1"/>
  <c r="E70" i="42"/>
  <c r="E73" i="42"/>
  <c r="D12" i="42"/>
  <c r="D29" i="42"/>
  <c r="D35" i="42"/>
  <c r="D64" i="42"/>
  <c r="D73" i="42"/>
  <c r="D70" i="42"/>
  <c r="D68" i="42"/>
  <c r="D66" i="42"/>
  <c r="D62" i="42"/>
  <c r="I62" i="42" s="1"/>
  <c r="M62" i="21" s="1"/>
  <c r="D60" i="42"/>
  <c r="I60" i="42" s="1"/>
  <c r="M60" i="21" s="1"/>
  <c r="D57" i="42"/>
  <c r="D55" i="42"/>
  <c r="D53" i="42"/>
  <c r="I53" i="42" s="1"/>
  <c r="M53" i="21" s="1"/>
  <c r="D50" i="42"/>
  <c r="I50" i="42" s="1"/>
  <c r="M50" i="21" s="1"/>
  <c r="D47" i="42"/>
  <c r="D45" i="42"/>
  <c r="D42" i="42"/>
  <c r="I42" i="42" s="1"/>
  <c r="M42" i="21" s="1"/>
  <c r="D40" i="42"/>
  <c r="I40" i="42" s="1"/>
  <c r="M40" i="21" s="1"/>
  <c r="D38" i="42"/>
  <c r="D33" i="42"/>
  <c r="D31" i="42"/>
  <c r="D27" i="42"/>
  <c r="I27" i="42" s="1"/>
  <c r="M27" i="21" s="1"/>
  <c r="D25" i="42"/>
  <c r="D22" i="42"/>
  <c r="D19" i="42"/>
  <c r="D17" i="42"/>
  <c r="D15" i="42"/>
  <c r="D10" i="42"/>
  <c r="D8" i="42"/>
  <c r="D6" i="42"/>
  <c r="G73" i="41"/>
  <c r="G70" i="41"/>
  <c r="G68" i="41"/>
  <c r="G66" i="41"/>
  <c r="G64" i="41"/>
  <c r="G62" i="41"/>
  <c r="G60" i="41"/>
  <c r="I60" i="41" s="1"/>
  <c r="L60" i="21" s="1"/>
  <c r="G57" i="41"/>
  <c r="G55" i="41"/>
  <c r="G53" i="41"/>
  <c r="G50" i="41"/>
  <c r="I50" i="41" s="1"/>
  <c r="L50" i="21" s="1"/>
  <c r="G47" i="41"/>
  <c r="G45" i="41"/>
  <c r="G42" i="41"/>
  <c r="G40" i="41"/>
  <c r="G38" i="41"/>
  <c r="G35" i="41"/>
  <c r="G33" i="41"/>
  <c r="G31" i="41"/>
  <c r="G29" i="41"/>
  <c r="I29" i="41" s="1"/>
  <c r="L29" i="21" s="1"/>
  <c r="G27" i="41"/>
  <c r="G25" i="41"/>
  <c r="G22" i="41"/>
  <c r="G19" i="41"/>
  <c r="G17" i="41"/>
  <c r="G15" i="41"/>
  <c r="G12" i="41"/>
  <c r="G10" i="41"/>
  <c r="G8" i="41"/>
  <c r="G6" i="41"/>
  <c r="F73" i="41"/>
  <c r="F70" i="41"/>
  <c r="F68" i="41"/>
  <c r="F66" i="41"/>
  <c r="F64" i="41"/>
  <c r="F62" i="41"/>
  <c r="F60" i="41"/>
  <c r="F57" i="41"/>
  <c r="F55" i="41"/>
  <c r="F53" i="41"/>
  <c r="F50" i="41"/>
  <c r="F47" i="41"/>
  <c r="F45" i="41"/>
  <c r="F42" i="41"/>
  <c r="F40" i="41"/>
  <c r="F38" i="41"/>
  <c r="F35" i="41"/>
  <c r="F33" i="41"/>
  <c r="F31" i="41"/>
  <c r="F29" i="41"/>
  <c r="F27" i="41"/>
  <c r="I27" i="41" s="1"/>
  <c r="L27" i="21" s="1"/>
  <c r="F25" i="41"/>
  <c r="I25" i="41" s="1"/>
  <c r="L25" i="21" s="1"/>
  <c r="E27" i="41"/>
  <c r="E29" i="41"/>
  <c r="E31" i="41"/>
  <c r="E33" i="41"/>
  <c r="E35" i="41"/>
  <c r="F22" i="41"/>
  <c r="F19" i="41"/>
  <c r="F17" i="41"/>
  <c r="I17" i="41" s="1"/>
  <c r="L17" i="21" s="1"/>
  <c r="F15" i="41"/>
  <c r="E17" i="41"/>
  <c r="E19" i="41"/>
  <c r="F12" i="41"/>
  <c r="F10" i="41"/>
  <c r="E12" i="41"/>
  <c r="F8" i="41"/>
  <c r="F6" i="41"/>
  <c r="I6" i="41" s="1"/>
  <c r="L6" i="21" s="1"/>
  <c r="E6" i="41"/>
  <c r="E8" i="41"/>
  <c r="E22" i="41"/>
  <c r="E38" i="41"/>
  <c r="E40" i="41"/>
  <c r="E42" i="41"/>
  <c r="E45" i="41"/>
  <c r="E47" i="41"/>
  <c r="I47" i="41" s="1"/>
  <c r="L47" i="21" s="1"/>
  <c r="E50" i="41"/>
  <c r="E53" i="41"/>
  <c r="E55" i="41"/>
  <c r="E57" i="41"/>
  <c r="I57" i="41" s="1"/>
  <c r="L57" i="21" s="1"/>
  <c r="E60" i="41"/>
  <c r="E62" i="41"/>
  <c r="E64" i="41"/>
  <c r="E66" i="41"/>
  <c r="E68" i="41"/>
  <c r="E70" i="41"/>
  <c r="E73" i="41"/>
  <c r="D12" i="41"/>
  <c r="J12" i="41" s="1"/>
  <c r="D29" i="41"/>
  <c r="D35" i="41"/>
  <c r="D64" i="41"/>
  <c r="I64" i="41" s="1"/>
  <c r="L64" i="21" s="1"/>
  <c r="D73" i="41"/>
  <c r="D70" i="41"/>
  <c r="D68" i="41"/>
  <c r="D66" i="41"/>
  <c r="D62" i="41"/>
  <c r="D60" i="41"/>
  <c r="D57" i="41"/>
  <c r="D55" i="41"/>
  <c r="I55" i="41" s="1"/>
  <c r="L55" i="21" s="1"/>
  <c r="D53" i="41"/>
  <c r="I53" i="41" s="1"/>
  <c r="L53" i="21" s="1"/>
  <c r="D50" i="41"/>
  <c r="D47" i="41"/>
  <c r="D45" i="41"/>
  <c r="I45" i="41" s="1"/>
  <c r="L45" i="21" s="1"/>
  <c r="D42" i="41"/>
  <c r="D40" i="41"/>
  <c r="D38" i="41"/>
  <c r="D33" i="41"/>
  <c r="D31" i="41"/>
  <c r="I31" i="41" s="1"/>
  <c r="L31" i="21" s="1"/>
  <c r="D27" i="41"/>
  <c r="D25" i="41"/>
  <c r="D22" i="41"/>
  <c r="I22" i="41" s="1"/>
  <c r="L22" i="21" s="1"/>
  <c r="D19" i="41"/>
  <c r="D17" i="41"/>
  <c r="D15" i="41"/>
  <c r="D10" i="41"/>
  <c r="D8" i="41"/>
  <c r="D6" i="41"/>
  <c r="G12" i="40"/>
  <c r="G29" i="40"/>
  <c r="G35" i="40"/>
  <c r="G64" i="40"/>
  <c r="G73" i="40"/>
  <c r="G70" i="40"/>
  <c r="G68" i="40"/>
  <c r="G66" i="40"/>
  <c r="G62" i="40"/>
  <c r="G60" i="40"/>
  <c r="G57" i="40"/>
  <c r="G55" i="40"/>
  <c r="G53" i="40"/>
  <c r="G50" i="40"/>
  <c r="G47" i="40"/>
  <c r="G45" i="40"/>
  <c r="G42" i="40"/>
  <c r="G40" i="40"/>
  <c r="G38" i="40"/>
  <c r="G33" i="40"/>
  <c r="G31" i="40"/>
  <c r="G27" i="40"/>
  <c r="G25" i="40"/>
  <c r="G22" i="40"/>
  <c r="G19" i="40"/>
  <c r="G17" i="40"/>
  <c r="G15" i="40"/>
  <c r="G10" i="40"/>
  <c r="G8" i="40"/>
  <c r="G6" i="40"/>
  <c r="K66" i="21"/>
  <c r="J66" i="21"/>
  <c r="I66" i="21"/>
  <c r="H41" i="21"/>
  <c r="I18" i="21"/>
  <c r="E18" i="21"/>
  <c r="F12" i="40"/>
  <c r="F29" i="40"/>
  <c r="F35" i="40"/>
  <c r="F64" i="40"/>
  <c r="F73" i="40"/>
  <c r="F70" i="40"/>
  <c r="F68" i="40"/>
  <c r="F66" i="40"/>
  <c r="F62" i="40"/>
  <c r="F60" i="40"/>
  <c r="F57" i="40"/>
  <c r="F55" i="40"/>
  <c r="F53" i="40"/>
  <c r="F50" i="40"/>
  <c r="F47" i="40"/>
  <c r="F45" i="40"/>
  <c r="F42" i="40"/>
  <c r="F40" i="40"/>
  <c r="F38" i="40"/>
  <c r="F33" i="40"/>
  <c r="F31" i="40"/>
  <c r="F27" i="40"/>
  <c r="F25" i="40"/>
  <c r="F22" i="40"/>
  <c r="F19" i="40"/>
  <c r="F17" i="40"/>
  <c r="F15" i="40"/>
  <c r="F10" i="40"/>
  <c r="F8" i="40"/>
  <c r="F6" i="40"/>
  <c r="E12" i="40"/>
  <c r="E29" i="40"/>
  <c r="E35" i="40"/>
  <c r="E64" i="40"/>
  <c r="E73" i="40"/>
  <c r="E70" i="40"/>
  <c r="E68" i="40"/>
  <c r="E66" i="40"/>
  <c r="E62" i="40"/>
  <c r="E60" i="40"/>
  <c r="E57" i="40"/>
  <c r="E55" i="40"/>
  <c r="E53" i="40"/>
  <c r="E50" i="40"/>
  <c r="E47" i="40"/>
  <c r="E45" i="40"/>
  <c r="E42" i="40"/>
  <c r="E40" i="40"/>
  <c r="E38" i="40"/>
  <c r="E33" i="40"/>
  <c r="E31" i="40"/>
  <c r="E27" i="40"/>
  <c r="E25" i="40"/>
  <c r="E22" i="40"/>
  <c r="E19" i="40"/>
  <c r="E17" i="40"/>
  <c r="E15" i="40"/>
  <c r="E10" i="40"/>
  <c r="E8" i="40"/>
  <c r="E6" i="40"/>
  <c r="D12" i="40"/>
  <c r="J12" i="40" s="1"/>
  <c r="D22" i="40"/>
  <c r="D29" i="40"/>
  <c r="D35" i="40"/>
  <c r="D64" i="40"/>
  <c r="D73" i="40"/>
  <c r="D70" i="40"/>
  <c r="D68" i="40"/>
  <c r="D66" i="40"/>
  <c r="D62" i="40"/>
  <c r="D60" i="40"/>
  <c r="D57" i="40"/>
  <c r="D55" i="40"/>
  <c r="D53" i="40"/>
  <c r="D50" i="40"/>
  <c r="D47" i="40"/>
  <c r="D45" i="40"/>
  <c r="D42" i="40"/>
  <c r="D40" i="40"/>
  <c r="D38" i="40"/>
  <c r="D33" i="40"/>
  <c r="D31" i="40"/>
  <c r="D27" i="40"/>
  <c r="D25" i="40"/>
  <c r="D19" i="40"/>
  <c r="I19" i="40" s="1"/>
  <c r="K19" i="21" s="1"/>
  <c r="D17" i="40"/>
  <c r="D15" i="40"/>
  <c r="D10" i="40"/>
  <c r="D8" i="40"/>
  <c r="I8" i="40" s="1"/>
  <c r="K8" i="21" s="1"/>
  <c r="D6" i="40"/>
  <c r="G73" i="39"/>
  <c r="G70" i="39"/>
  <c r="G68" i="39"/>
  <c r="G66" i="39"/>
  <c r="G64" i="39"/>
  <c r="G62" i="39"/>
  <c r="G60" i="39"/>
  <c r="G57" i="39"/>
  <c r="G55" i="39"/>
  <c r="G53" i="39"/>
  <c r="G50" i="39"/>
  <c r="G47" i="39"/>
  <c r="G45" i="39"/>
  <c r="G42" i="39"/>
  <c r="G40" i="39"/>
  <c r="G38" i="39"/>
  <c r="G35" i="39"/>
  <c r="G33" i="39"/>
  <c r="G31" i="39"/>
  <c r="G29" i="39"/>
  <c r="G27" i="39"/>
  <c r="G25" i="39"/>
  <c r="G22" i="39"/>
  <c r="G19" i="39"/>
  <c r="G17" i="39"/>
  <c r="G15" i="39"/>
  <c r="G12" i="39"/>
  <c r="G10" i="39"/>
  <c r="G8" i="39"/>
  <c r="G6" i="39"/>
  <c r="F73" i="39"/>
  <c r="F70" i="39"/>
  <c r="F68" i="39"/>
  <c r="F66" i="39"/>
  <c r="F64" i="39"/>
  <c r="F62" i="39"/>
  <c r="F60" i="39"/>
  <c r="F57" i="39"/>
  <c r="F55" i="39"/>
  <c r="F53" i="39"/>
  <c r="F50" i="39"/>
  <c r="F47" i="39"/>
  <c r="F45" i="39"/>
  <c r="F42" i="39"/>
  <c r="F40" i="39"/>
  <c r="F38" i="39"/>
  <c r="F35" i="39"/>
  <c r="F33" i="39"/>
  <c r="F31" i="39"/>
  <c r="F29" i="39"/>
  <c r="F27" i="39"/>
  <c r="F25" i="39"/>
  <c r="F22" i="39"/>
  <c r="F19" i="39"/>
  <c r="F17" i="39"/>
  <c r="F15" i="39"/>
  <c r="F12" i="39"/>
  <c r="F10" i="39"/>
  <c r="F8" i="39"/>
  <c r="F6" i="39"/>
  <c r="E6" i="39"/>
  <c r="E8" i="39"/>
  <c r="E10" i="39"/>
  <c r="E12" i="39"/>
  <c r="E15" i="39"/>
  <c r="E17" i="39"/>
  <c r="E19" i="39"/>
  <c r="E22" i="39"/>
  <c r="I22" i="39" s="1"/>
  <c r="J22" i="21" s="1"/>
  <c r="E25" i="39"/>
  <c r="E27" i="39"/>
  <c r="E29" i="39"/>
  <c r="E31" i="39"/>
  <c r="E33" i="39"/>
  <c r="E35" i="39"/>
  <c r="E38" i="39"/>
  <c r="E40" i="39"/>
  <c r="E42" i="39"/>
  <c r="E45" i="39"/>
  <c r="E47" i="39"/>
  <c r="E50" i="39"/>
  <c r="E53" i="39"/>
  <c r="E55" i="39"/>
  <c r="E57" i="39"/>
  <c r="E60" i="39"/>
  <c r="E62" i="39"/>
  <c r="E64" i="39"/>
  <c r="E66" i="39"/>
  <c r="E68" i="39"/>
  <c r="E70" i="39"/>
  <c r="E73" i="39"/>
  <c r="D73" i="39"/>
  <c r="I73" i="39" s="1"/>
  <c r="J73" i="21" s="1"/>
  <c r="D70" i="39"/>
  <c r="D68" i="39"/>
  <c r="D66" i="39"/>
  <c r="D64" i="39"/>
  <c r="I64" i="39" s="1"/>
  <c r="J71" i="21" s="1"/>
  <c r="D62" i="39"/>
  <c r="D60" i="39"/>
  <c r="D57" i="39"/>
  <c r="D55" i="39"/>
  <c r="I55" i="39" s="1"/>
  <c r="D53" i="39"/>
  <c r="D50" i="39"/>
  <c r="D47" i="39"/>
  <c r="D45" i="39"/>
  <c r="I45" i="39" s="1"/>
  <c r="J45" i="21" s="1"/>
  <c r="D42" i="39"/>
  <c r="D40" i="39"/>
  <c r="D38" i="39"/>
  <c r="D35" i="39"/>
  <c r="I35" i="39" s="1"/>
  <c r="J35" i="21" s="1"/>
  <c r="D33" i="39"/>
  <c r="D31" i="39"/>
  <c r="D29" i="39"/>
  <c r="D27" i="39"/>
  <c r="D25" i="39"/>
  <c r="I25" i="39" s="1"/>
  <c r="J25" i="21" s="1"/>
  <c r="D22" i="39"/>
  <c r="D19" i="39"/>
  <c r="D17" i="39"/>
  <c r="D15" i="39"/>
  <c r="I15" i="39" s="1"/>
  <c r="J15" i="21" s="1"/>
  <c r="D12" i="39"/>
  <c r="D10" i="39"/>
  <c r="D8" i="39"/>
  <c r="D6" i="39"/>
  <c r="D6" i="38"/>
  <c r="H73" i="38"/>
  <c r="H70" i="38"/>
  <c r="H68" i="38"/>
  <c r="H66" i="38"/>
  <c r="H64" i="38"/>
  <c r="H62" i="38"/>
  <c r="H60" i="38"/>
  <c r="H57" i="38"/>
  <c r="H55" i="38"/>
  <c r="H53" i="38"/>
  <c r="H50" i="38"/>
  <c r="H47" i="38"/>
  <c r="H45" i="38"/>
  <c r="H42" i="38"/>
  <c r="H40" i="38"/>
  <c r="H38" i="38"/>
  <c r="H35" i="38"/>
  <c r="H33" i="38"/>
  <c r="H31" i="38"/>
  <c r="H29" i="38"/>
  <c r="H27" i="38"/>
  <c r="H25" i="38"/>
  <c r="H22" i="38"/>
  <c r="H19" i="38"/>
  <c r="H17" i="38"/>
  <c r="H15" i="38"/>
  <c r="H12" i="38"/>
  <c r="H10" i="38"/>
  <c r="H8" i="38"/>
  <c r="G8" i="38"/>
  <c r="G10" i="38"/>
  <c r="G12" i="38"/>
  <c r="G17" i="38"/>
  <c r="G73" i="38"/>
  <c r="G70" i="38"/>
  <c r="G68" i="38"/>
  <c r="G66" i="38"/>
  <c r="G64" i="38"/>
  <c r="G62" i="38"/>
  <c r="G60" i="38"/>
  <c r="G57" i="38"/>
  <c r="G55" i="38"/>
  <c r="G53" i="38"/>
  <c r="G50" i="38"/>
  <c r="G47" i="38"/>
  <c r="G45" i="38"/>
  <c r="G42" i="38"/>
  <c r="G40" i="38"/>
  <c r="G38" i="38"/>
  <c r="G35" i="38"/>
  <c r="G33" i="38"/>
  <c r="G31" i="38"/>
  <c r="G29" i="38"/>
  <c r="G27" i="38"/>
  <c r="G25" i="38"/>
  <c r="G22" i="38"/>
  <c r="G19" i="38"/>
  <c r="G15" i="38"/>
  <c r="F73" i="38"/>
  <c r="F70" i="38"/>
  <c r="F68" i="38"/>
  <c r="F66" i="38"/>
  <c r="F64" i="38"/>
  <c r="F62" i="38"/>
  <c r="F60" i="38"/>
  <c r="F57" i="38"/>
  <c r="F55" i="38"/>
  <c r="F53" i="38"/>
  <c r="F50" i="38"/>
  <c r="F47" i="38"/>
  <c r="F45" i="38"/>
  <c r="F42" i="38"/>
  <c r="F40" i="38"/>
  <c r="F38" i="38"/>
  <c r="F35" i="38"/>
  <c r="F33" i="38"/>
  <c r="F31" i="38"/>
  <c r="F29" i="38"/>
  <c r="I29" i="38" s="1"/>
  <c r="I29" i="21" s="1"/>
  <c r="F27" i="38"/>
  <c r="F25" i="38"/>
  <c r="F22" i="38"/>
  <c r="F19" i="38"/>
  <c r="F17" i="38"/>
  <c r="F15" i="38"/>
  <c r="F12" i="38"/>
  <c r="F8" i="38"/>
  <c r="F10" i="38"/>
  <c r="F6" i="38"/>
  <c r="E68" i="38"/>
  <c r="E70" i="38"/>
  <c r="I70" i="38" s="1"/>
  <c r="E73" i="38"/>
  <c r="E64" i="38"/>
  <c r="E66" i="38"/>
  <c r="E62" i="38"/>
  <c r="E60" i="38"/>
  <c r="E57" i="38"/>
  <c r="E55" i="38"/>
  <c r="E53" i="38"/>
  <c r="E50" i="38"/>
  <c r="E47" i="38"/>
  <c r="E45" i="38"/>
  <c r="E42" i="38"/>
  <c r="E40" i="38"/>
  <c r="E38" i="38"/>
  <c r="E35" i="38"/>
  <c r="E33" i="38"/>
  <c r="E31" i="38"/>
  <c r="E29" i="38"/>
  <c r="E27" i="38"/>
  <c r="E25" i="38"/>
  <c r="E22" i="38"/>
  <c r="E19" i="38"/>
  <c r="E17" i="38"/>
  <c r="E15" i="38"/>
  <c r="E12" i="38"/>
  <c r="E10" i="38"/>
  <c r="E6" i="38"/>
  <c r="D12" i="38"/>
  <c r="D22" i="38"/>
  <c r="D29" i="38"/>
  <c r="J22" i="38" s="1"/>
  <c r="D35" i="38"/>
  <c r="D64" i="38"/>
  <c r="D73" i="38"/>
  <c r="D70" i="38"/>
  <c r="D68" i="38"/>
  <c r="D66" i="38"/>
  <c r="D62" i="38"/>
  <c r="D60" i="38"/>
  <c r="D57" i="38"/>
  <c r="D55" i="38"/>
  <c r="D53" i="38"/>
  <c r="D50" i="38"/>
  <c r="D47" i="38"/>
  <c r="D45" i="38"/>
  <c r="D42" i="38"/>
  <c r="D40" i="38"/>
  <c r="D38" i="38"/>
  <c r="D33" i="38"/>
  <c r="D31" i="38"/>
  <c r="D27" i="38"/>
  <c r="D25" i="38"/>
  <c r="D19" i="38"/>
  <c r="D17" i="38"/>
  <c r="D15" i="38"/>
  <c r="D10" i="38"/>
  <c r="D8" i="38"/>
  <c r="G73" i="37"/>
  <c r="G70" i="37"/>
  <c r="G68" i="37"/>
  <c r="G66" i="37"/>
  <c r="G64" i="37"/>
  <c r="G62" i="37"/>
  <c r="G60" i="37"/>
  <c r="G57" i="37"/>
  <c r="G55" i="37"/>
  <c r="G53" i="37"/>
  <c r="G50" i="37"/>
  <c r="G47" i="37"/>
  <c r="G45" i="37"/>
  <c r="G42" i="37"/>
  <c r="G40" i="37"/>
  <c r="G38" i="37"/>
  <c r="G35" i="37"/>
  <c r="G33" i="37"/>
  <c r="G31" i="37"/>
  <c r="G29" i="37"/>
  <c r="G27" i="37"/>
  <c r="G25" i="37"/>
  <c r="G22" i="37"/>
  <c r="G19" i="37"/>
  <c r="G17" i="37"/>
  <c r="G15" i="37"/>
  <c r="G12" i="37"/>
  <c r="G10" i="37"/>
  <c r="G8" i="37"/>
  <c r="G6" i="37"/>
  <c r="F73" i="37"/>
  <c r="F70" i="37"/>
  <c r="F68" i="37"/>
  <c r="F66" i="37"/>
  <c r="F64" i="37"/>
  <c r="F62" i="37"/>
  <c r="F60" i="37"/>
  <c r="F57" i="37"/>
  <c r="F55" i="37"/>
  <c r="F53" i="37"/>
  <c r="F50" i="37"/>
  <c r="F47" i="37"/>
  <c r="F45" i="37"/>
  <c r="F42" i="37"/>
  <c r="I42" i="37" s="1"/>
  <c r="H42" i="21" s="1"/>
  <c r="F40" i="37"/>
  <c r="F38" i="37"/>
  <c r="F35" i="37"/>
  <c r="F33" i="37"/>
  <c r="I33" i="37" s="1"/>
  <c r="H33" i="21" s="1"/>
  <c r="F31" i="37"/>
  <c r="F29" i="37"/>
  <c r="F27" i="37"/>
  <c r="F25" i="37"/>
  <c r="F22" i="37"/>
  <c r="F19" i="37"/>
  <c r="F17" i="37"/>
  <c r="F15" i="37"/>
  <c r="F12" i="37"/>
  <c r="F10" i="37"/>
  <c r="F8" i="37"/>
  <c r="F6" i="37"/>
  <c r="E73" i="37"/>
  <c r="E70" i="37"/>
  <c r="E68" i="37"/>
  <c r="E66" i="37"/>
  <c r="I66" i="37" s="1"/>
  <c r="H66" i="21" s="1"/>
  <c r="E64" i="37"/>
  <c r="E62" i="37"/>
  <c r="E60" i="37"/>
  <c r="E57" i="37"/>
  <c r="I57" i="37" s="1"/>
  <c r="H57" i="21" s="1"/>
  <c r="E55" i="37"/>
  <c r="E53" i="37"/>
  <c r="E50" i="37"/>
  <c r="E47" i="37"/>
  <c r="E45" i="37"/>
  <c r="E42" i="37"/>
  <c r="E40" i="37"/>
  <c r="E38" i="37"/>
  <c r="E35" i="37"/>
  <c r="E33" i="37"/>
  <c r="E31" i="37"/>
  <c r="E29" i="37"/>
  <c r="J22" i="37" s="1"/>
  <c r="E27" i="37"/>
  <c r="E25" i="37"/>
  <c r="E22" i="37"/>
  <c r="E19" i="37"/>
  <c r="E17" i="37"/>
  <c r="E15" i="37"/>
  <c r="E12" i="37"/>
  <c r="E10" i="37"/>
  <c r="I10" i="37" s="1"/>
  <c r="H10" i="21" s="1"/>
  <c r="E8" i="37"/>
  <c r="E6" i="37"/>
  <c r="D73" i="37"/>
  <c r="D70" i="37"/>
  <c r="D68" i="37"/>
  <c r="D66" i="37"/>
  <c r="D62" i="37"/>
  <c r="I62" i="37" s="1"/>
  <c r="H62" i="21" s="1"/>
  <c r="D60" i="37"/>
  <c r="D57" i="37"/>
  <c r="D55" i="37"/>
  <c r="D53" i="37"/>
  <c r="D50" i="37"/>
  <c r="D47" i="37"/>
  <c r="D45" i="37"/>
  <c r="D42" i="37"/>
  <c r="D40" i="37"/>
  <c r="D38" i="37"/>
  <c r="D33" i="37"/>
  <c r="D31" i="37"/>
  <c r="D27" i="37"/>
  <c r="D25" i="37"/>
  <c r="D22" i="37"/>
  <c r="D17" i="37"/>
  <c r="D15" i="37"/>
  <c r="I15" i="37" s="1"/>
  <c r="H15" i="21" s="1"/>
  <c r="D19" i="37"/>
  <c r="D10" i="37"/>
  <c r="D8" i="37"/>
  <c r="I8" i="37" s="1"/>
  <c r="H8" i="21" s="1"/>
  <c r="D6" i="37"/>
  <c r="I6" i="37" s="1"/>
  <c r="H6" i="21" s="1"/>
  <c r="D29" i="37"/>
  <c r="D64" i="37"/>
  <c r="D12" i="37"/>
  <c r="J12" i="37" s="1"/>
  <c r="D35" i="37"/>
  <c r="H73" i="36"/>
  <c r="H70" i="36"/>
  <c r="H68" i="36"/>
  <c r="H66" i="36"/>
  <c r="H64" i="36"/>
  <c r="H62" i="36"/>
  <c r="H60" i="36"/>
  <c r="H57" i="36"/>
  <c r="H55" i="36"/>
  <c r="H53" i="36"/>
  <c r="H50" i="36"/>
  <c r="H47" i="36"/>
  <c r="H45" i="36"/>
  <c r="H42" i="36"/>
  <c r="H40" i="36"/>
  <c r="H38" i="36"/>
  <c r="H35" i="36"/>
  <c r="H33" i="36"/>
  <c r="H29" i="36"/>
  <c r="I29" i="36" s="1"/>
  <c r="G29" i="21" s="1"/>
  <c r="H31" i="36"/>
  <c r="H27" i="36"/>
  <c r="H25" i="36"/>
  <c r="H22" i="36"/>
  <c r="H19" i="36"/>
  <c r="H17" i="36"/>
  <c r="H15" i="36"/>
  <c r="H12" i="36"/>
  <c r="H10" i="36"/>
  <c r="H8" i="36"/>
  <c r="H6" i="36"/>
  <c r="G73" i="36"/>
  <c r="I73" i="36" s="1"/>
  <c r="G73" i="21" s="1"/>
  <c r="G70" i="36"/>
  <c r="G68" i="36"/>
  <c r="G66" i="36"/>
  <c r="G64" i="36"/>
  <c r="I64" i="36" s="1"/>
  <c r="G64" i="21" s="1"/>
  <c r="G62" i="36"/>
  <c r="G60" i="36"/>
  <c r="G57" i="36"/>
  <c r="G55" i="36"/>
  <c r="I55" i="36" s="1"/>
  <c r="G55" i="21" s="1"/>
  <c r="G53" i="36"/>
  <c r="G50" i="36"/>
  <c r="G47" i="36"/>
  <c r="G45" i="36"/>
  <c r="G42" i="36"/>
  <c r="G40" i="36"/>
  <c r="G38" i="36"/>
  <c r="G35" i="36"/>
  <c r="G33" i="36"/>
  <c r="G31" i="36"/>
  <c r="G29" i="36"/>
  <c r="G27" i="36"/>
  <c r="I27" i="36" s="1"/>
  <c r="G27" i="21" s="1"/>
  <c r="G25" i="36"/>
  <c r="G22" i="36"/>
  <c r="G19" i="36"/>
  <c r="G17" i="36"/>
  <c r="G15" i="36"/>
  <c r="G12" i="36"/>
  <c r="G10" i="36"/>
  <c r="G8" i="36"/>
  <c r="G6" i="36"/>
  <c r="F73" i="36"/>
  <c r="F70" i="36"/>
  <c r="F68" i="36"/>
  <c r="F66" i="36"/>
  <c r="F64" i="36"/>
  <c r="F62" i="36"/>
  <c r="F60" i="36"/>
  <c r="I60" i="36" s="1"/>
  <c r="G60" i="21" s="1"/>
  <c r="F57" i="36"/>
  <c r="F55" i="36"/>
  <c r="F53" i="36"/>
  <c r="F50" i="36"/>
  <c r="I50" i="36" s="1"/>
  <c r="G50" i="21" s="1"/>
  <c r="F47" i="36"/>
  <c r="F45" i="36"/>
  <c r="F42" i="36"/>
  <c r="F40" i="36"/>
  <c r="F38" i="36"/>
  <c r="F35" i="36"/>
  <c r="F33" i="36"/>
  <c r="F31" i="36"/>
  <c r="I31" i="36" s="1"/>
  <c r="G31" i="21" s="1"/>
  <c r="F29" i="36"/>
  <c r="F27" i="36"/>
  <c r="F25" i="36"/>
  <c r="F22" i="36"/>
  <c r="I22" i="36" s="1"/>
  <c r="G22" i="21" s="1"/>
  <c r="F19" i="36"/>
  <c r="F17" i="36"/>
  <c r="F15" i="36"/>
  <c r="F12" i="36"/>
  <c r="F10" i="36"/>
  <c r="F8" i="36"/>
  <c r="F6" i="36"/>
  <c r="I7" i="36"/>
  <c r="G7" i="21" s="1"/>
  <c r="I9" i="36"/>
  <c r="G9" i="21" s="1"/>
  <c r="G6" i="35"/>
  <c r="G8" i="35"/>
  <c r="G10" i="35"/>
  <c r="G12" i="35"/>
  <c r="G15" i="35"/>
  <c r="G17" i="35"/>
  <c r="G19" i="35"/>
  <c r="G22" i="35"/>
  <c r="G25" i="35"/>
  <c r="G27" i="35"/>
  <c r="G29" i="35"/>
  <c r="G31" i="35"/>
  <c r="G33" i="35"/>
  <c r="G35" i="35"/>
  <c r="G38" i="35"/>
  <c r="G40" i="35"/>
  <c r="G42" i="35"/>
  <c r="G45" i="35"/>
  <c r="G47" i="35"/>
  <c r="G50" i="35"/>
  <c r="G53" i="35"/>
  <c r="G55" i="35"/>
  <c r="G57" i="35"/>
  <c r="G60" i="35"/>
  <c r="G62" i="35"/>
  <c r="G64" i="35"/>
  <c r="G66" i="35"/>
  <c r="G68" i="35"/>
  <c r="G70" i="35"/>
  <c r="G73" i="35"/>
  <c r="F73" i="35"/>
  <c r="F70" i="35"/>
  <c r="F68" i="35"/>
  <c r="F66" i="35"/>
  <c r="F64" i="35"/>
  <c r="F62" i="35"/>
  <c r="F60" i="35"/>
  <c r="F57" i="35"/>
  <c r="F55" i="35"/>
  <c r="F53" i="35"/>
  <c r="F50" i="35"/>
  <c r="F47" i="35"/>
  <c r="F45" i="35"/>
  <c r="F42" i="35"/>
  <c r="F40" i="35"/>
  <c r="F38" i="35"/>
  <c r="F35" i="35"/>
  <c r="F33" i="35"/>
  <c r="F31" i="35"/>
  <c r="F29" i="35"/>
  <c r="F27" i="35"/>
  <c r="F25" i="35"/>
  <c r="F22" i="35"/>
  <c r="F19" i="35"/>
  <c r="F17" i="35"/>
  <c r="F15" i="35"/>
  <c r="F12" i="35"/>
  <c r="F10" i="35"/>
  <c r="F8" i="35"/>
  <c r="F6" i="35"/>
  <c r="I4" i="43"/>
  <c r="N4" i="21" s="1"/>
  <c r="I7" i="43"/>
  <c r="N7" i="21" s="1"/>
  <c r="I9" i="43"/>
  <c r="N9" i="21" s="1"/>
  <c r="I11" i="43"/>
  <c r="N11" i="21" s="1"/>
  <c r="I12" i="43"/>
  <c r="N12" i="21" s="1"/>
  <c r="I13" i="43"/>
  <c r="N13" i="21" s="1"/>
  <c r="J13" i="43"/>
  <c r="I16" i="43"/>
  <c r="N16" i="21" s="1"/>
  <c r="I18" i="43"/>
  <c r="N18" i="21" s="1"/>
  <c r="I20" i="43"/>
  <c r="N20" i="21"/>
  <c r="I23" i="43"/>
  <c r="N23" i="21"/>
  <c r="J23" i="43"/>
  <c r="I26" i="43"/>
  <c r="N26" i="21" s="1"/>
  <c r="I28" i="43"/>
  <c r="N28" i="21" s="1"/>
  <c r="I30" i="43"/>
  <c r="N30" i="21" s="1"/>
  <c r="I32" i="43"/>
  <c r="N32" i="21" s="1"/>
  <c r="I34" i="43"/>
  <c r="N34" i="21" s="1"/>
  <c r="I36" i="43"/>
  <c r="N36" i="21" s="1"/>
  <c r="I39" i="43"/>
  <c r="N39" i="21"/>
  <c r="I41" i="43"/>
  <c r="N41" i="21"/>
  <c r="I43" i="43"/>
  <c r="N43" i="21"/>
  <c r="I46" i="43"/>
  <c r="N46" i="21"/>
  <c r="I48" i="43"/>
  <c r="N48" i="21" s="1"/>
  <c r="I51" i="43"/>
  <c r="N51" i="21" s="1"/>
  <c r="I54" i="43"/>
  <c r="N54" i="21"/>
  <c r="I56" i="43"/>
  <c r="N56" i="21" s="1"/>
  <c r="I58" i="43"/>
  <c r="N58" i="21" s="1"/>
  <c r="I61" i="43"/>
  <c r="N61" i="21" s="1"/>
  <c r="I63" i="43"/>
  <c r="N63" i="21"/>
  <c r="I65" i="43"/>
  <c r="N65" i="21" s="1"/>
  <c r="I67" i="43"/>
  <c r="N67" i="21"/>
  <c r="I69" i="43"/>
  <c r="N69" i="21" s="1"/>
  <c r="I71" i="43"/>
  <c r="N71" i="21"/>
  <c r="I73" i="43"/>
  <c r="N73" i="21" s="1"/>
  <c r="I74" i="43"/>
  <c r="N74" i="21" s="1"/>
  <c r="I4" i="42"/>
  <c r="M4" i="21" s="1"/>
  <c r="I7" i="42"/>
  <c r="M7" i="21" s="1"/>
  <c r="I9" i="42"/>
  <c r="M9" i="21" s="1"/>
  <c r="I11" i="42"/>
  <c r="M11" i="21" s="1"/>
  <c r="I13" i="42"/>
  <c r="M13" i="21" s="1"/>
  <c r="J13" i="42"/>
  <c r="I16" i="42"/>
  <c r="M16" i="21" s="1"/>
  <c r="I18" i="42"/>
  <c r="M18" i="21" s="1"/>
  <c r="I20" i="42"/>
  <c r="M20" i="21" s="1"/>
  <c r="I23" i="42"/>
  <c r="M23" i="21" s="1"/>
  <c r="J23" i="42"/>
  <c r="I26" i="42"/>
  <c r="M26" i="21" s="1"/>
  <c r="I28" i="42"/>
  <c r="M28" i="21" s="1"/>
  <c r="I30" i="42"/>
  <c r="M30" i="21" s="1"/>
  <c r="I32" i="42"/>
  <c r="M32" i="21" s="1"/>
  <c r="I34" i="42"/>
  <c r="M34" i="21" s="1"/>
  <c r="I36" i="42"/>
  <c r="M36" i="21" s="1"/>
  <c r="I39" i="42"/>
  <c r="M39" i="21" s="1"/>
  <c r="I41" i="42"/>
  <c r="M41" i="21" s="1"/>
  <c r="I43" i="42"/>
  <c r="M43" i="21" s="1"/>
  <c r="I46" i="42"/>
  <c r="M46" i="21" s="1"/>
  <c r="I48" i="42"/>
  <c r="M48" i="21" s="1"/>
  <c r="I51" i="42"/>
  <c r="M51" i="21" s="1"/>
  <c r="I54" i="42"/>
  <c r="M54" i="21" s="1"/>
  <c r="I55" i="42"/>
  <c r="M55" i="21" s="1"/>
  <c r="I56" i="42"/>
  <c r="M56" i="21" s="1"/>
  <c r="I58" i="42"/>
  <c r="M58" i="21" s="1"/>
  <c r="I61" i="42"/>
  <c r="M61" i="21" s="1"/>
  <c r="I63" i="42"/>
  <c r="M63" i="21" s="1"/>
  <c r="I65" i="42"/>
  <c r="M65" i="21" s="1"/>
  <c r="I67" i="42"/>
  <c r="M67" i="21" s="1"/>
  <c r="I69" i="42"/>
  <c r="M69" i="21" s="1"/>
  <c r="I71" i="42"/>
  <c r="M71" i="21" s="1"/>
  <c r="I74" i="42"/>
  <c r="M74" i="21" s="1"/>
  <c r="I4" i="41"/>
  <c r="L4" i="21" s="1"/>
  <c r="I7" i="41"/>
  <c r="L7" i="21" s="1"/>
  <c r="I9" i="41"/>
  <c r="L9" i="21" s="1"/>
  <c r="I13" i="41"/>
  <c r="L13" i="21" s="1"/>
  <c r="J13" i="41"/>
  <c r="I20" i="41"/>
  <c r="L20" i="21" s="1"/>
  <c r="I23" i="41"/>
  <c r="L23" i="21" s="1"/>
  <c r="I36" i="41"/>
  <c r="L36" i="21" s="1"/>
  <c r="I39" i="41"/>
  <c r="L39" i="21" s="1"/>
  <c r="I41" i="41"/>
  <c r="L41" i="21" s="1"/>
  <c r="I42" i="41"/>
  <c r="L42" i="21" s="1"/>
  <c r="I43" i="41"/>
  <c r="L43" i="21" s="1"/>
  <c r="I46" i="41"/>
  <c r="L46" i="21" s="1"/>
  <c r="I48" i="41"/>
  <c r="L48" i="21" s="1"/>
  <c r="I51" i="41"/>
  <c r="L51" i="21" s="1"/>
  <c r="I54" i="41"/>
  <c r="L54" i="21" s="1"/>
  <c r="I56" i="41"/>
  <c r="L56" i="21" s="1"/>
  <c r="I58" i="41"/>
  <c r="L58" i="21" s="1"/>
  <c r="I61" i="41"/>
  <c r="L61" i="21" s="1"/>
  <c r="I62" i="41"/>
  <c r="L62" i="21" s="1"/>
  <c r="I63" i="41"/>
  <c r="L63" i="21" s="1"/>
  <c r="I65" i="41"/>
  <c r="L65" i="21" s="1"/>
  <c r="I67" i="41"/>
  <c r="L67" i="21" s="1"/>
  <c r="I69" i="41"/>
  <c r="L69" i="21" s="1"/>
  <c r="I71" i="41"/>
  <c r="L71" i="21" s="1"/>
  <c r="I74" i="41"/>
  <c r="L74" i="21" s="1"/>
  <c r="I4" i="40"/>
  <c r="K4" i="21" s="1"/>
  <c r="I7" i="40"/>
  <c r="K7" i="21" s="1"/>
  <c r="I9" i="40"/>
  <c r="K9" i="21" s="1"/>
  <c r="I11" i="40"/>
  <c r="K11" i="21" s="1"/>
  <c r="I13" i="40"/>
  <c r="K13" i="21" s="1"/>
  <c r="J13" i="40"/>
  <c r="I16" i="40"/>
  <c r="K16" i="21" s="1"/>
  <c r="I18" i="40"/>
  <c r="K18" i="21"/>
  <c r="I20" i="40"/>
  <c r="K20" i="21"/>
  <c r="I23" i="40"/>
  <c r="K23" i="21" s="1"/>
  <c r="J23" i="40"/>
  <c r="I26" i="40"/>
  <c r="K26" i="21" s="1"/>
  <c r="I28" i="40"/>
  <c r="K28" i="21" s="1"/>
  <c r="I30" i="40"/>
  <c r="K30" i="21" s="1"/>
  <c r="I32" i="40"/>
  <c r="K32" i="21" s="1"/>
  <c r="I34" i="40"/>
  <c r="K34" i="21" s="1"/>
  <c r="I36" i="40"/>
  <c r="K36" i="21" s="1"/>
  <c r="I39" i="40"/>
  <c r="K39" i="21" s="1"/>
  <c r="I41" i="40"/>
  <c r="K41" i="21" s="1"/>
  <c r="I43" i="40"/>
  <c r="K43" i="21"/>
  <c r="I46" i="40"/>
  <c r="K46" i="21" s="1"/>
  <c r="I48" i="40"/>
  <c r="K48" i="21" s="1"/>
  <c r="I51" i="40"/>
  <c r="K51" i="21" s="1"/>
  <c r="I54" i="40"/>
  <c r="K61" i="21" s="1"/>
  <c r="K54" i="21"/>
  <c r="I56" i="40"/>
  <c r="K63" i="21" s="1"/>
  <c r="I58" i="40"/>
  <c r="K65" i="21"/>
  <c r="I61" i="40"/>
  <c r="K68" i="21" s="1"/>
  <c r="I63" i="40"/>
  <c r="K70" i="21"/>
  <c r="I65" i="40"/>
  <c r="I67" i="40"/>
  <c r="I69" i="40"/>
  <c r="I71" i="40"/>
  <c r="I74" i="40"/>
  <c r="K74" i="21" s="1"/>
  <c r="I4" i="39"/>
  <c r="J4" i="21" s="1"/>
  <c r="I7" i="39"/>
  <c r="J7" i="21" s="1"/>
  <c r="I9" i="39"/>
  <c r="J9" i="21" s="1"/>
  <c r="I11" i="39"/>
  <c r="J11" i="21" s="1"/>
  <c r="I13" i="39"/>
  <c r="J13" i="21" s="1"/>
  <c r="J13" i="39"/>
  <c r="I16" i="39"/>
  <c r="J16" i="21" s="1"/>
  <c r="I18" i="39"/>
  <c r="J18" i="21" s="1"/>
  <c r="I20" i="39"/>
  <c r="J20" i="21" s="1"/>
  <c r="I23" i="39"/>
  <c r="J23" i="21" s="1"/>
  <c r="J23" i="39"/>
  <c r="I26" i="39"/>
  <c r="J26" i="21" s="1"/>
  <c r="I28" i="39"/>
  <c r="J28" i="21" s="1"/>
  <c r="I30" i="39"/>
  <c r="J30" i="21" s="1"/>
  <c r="I32" i="39"/>
  <c r="J32" i="21" s="1"/>
  <c r="I34" i="39"/>
  <c r="J34" i="21" s="1"/>
  <c r="I36" i="39"/>
  <c r="J36" i="21" s="1"/>
  <c r="I39" i="39"/>
  <c r="J39" i="21" s="1"/>
  <c r="I41" i="39"/>
  <c r="J41" i="21" s="1"/>
  <c r="I43" i="39"/>
  <c r="J43" i="21" s="1"/>
  <c r="I46" i="39"/>
  <c r="J46" i="21" s="1"/>
  <c r="I48" i="39"/>
  <c r="J48" i="21" s="1"/>
  <c r="I51" i="39"/>
  <c r="J51" i="21" s="1"/>
  <c r="I54" i="39"/>
  <c r="J54" i="21" s="1"/>
  <c r="I56" i="39"/>
  <c r="I58" i="39"/>
  <c r="I61" i="39"/>
  <c r="J68" i="21" s="1"/>
  <c r="I63" i="39"/>
  <c r="J70" i="21" s="1"/>
  <c r="I65" i="39"/>
  <c r="I67" i="39"/>
  <c r="I69" i="39"/>
  <c r="I71" i="39"/>
  <c r="I74" i="39"/>
  <c r="J74" i="21" s="1"/>
  <c r="I4" i="38"/>
  <c r="I4" i="21" s="1"/>
  <c r="I13" i="38"/>
  <c r="I13" i="21" s="1"/>
  <c r="J13" i="38"/>
  <c r="I16" i="38"/>
  <c r="I16" i="21" s="1"/>
  <c r="I20" i="38"/>
  <c r="I23" i="38"/>
  <c r="I23" i="21" s="1"/>
  <c r="J23" i="38"/>
  <c r="I25" i="38"/>
  <c r="I25" i="21" s="1"/>
  <c r="I26" i="38"/>
  <c r="I26" i="21" s="1"/>
  <c r="I28" i="38"/>
  <c r="I28" i="21" s="1"/>
  <c r="I30" i="38"/>
  <c r="I30" i="21" s="1"/>
  <c r="I32" i="38"/>
  <c r="I32" i="21" s="1"/>
  <c r="I34" i="38"/>
  <c r="I34" i="21" s="1"/>
  <c r="I36" i="38"/>
  <c r="I39" i="38"/>
  <c r="I39" i="21" s="1"/>
  <c r="I41" i="38"/>
  <c r="I41" i="21" s="1"/>
  <c r="I43" i="38"/>
  <c r="I43" i="21" s="1"/>
  <c r="I46" i="38"/>
  <c r="I46" i="21" s="1"/>
  <c r="I48" i="38"/>
  <c r="I48" i="21" s="1"/>
  <c r="I51" i="38"/>
  <c r="I51" i="21" s="1"/>
  <c r="I54" i="38"/>
  <c r="I61" i="21" s="1"/>
  <c r="I56" i="38"/>
  <c r="I58" i="38"/>
  <c r="I61" i="38"/>
  <c r="I68" i="21" s="1"/>
  <c r="I63" i="38"/>
  <c r="I70" i="21" s="1"/>
  <c r="I65" i="38"/>
  <c r="I67" i="38"/>
  <c r="I69" i="38"/>
  <c r="I71" i="38"/>
  <c r="I74" i="38"/>
  <c r="I74" i="21" s="1"/>
  <c r="I4" i="37"/>
  <c r="H4" i="21" s="1"/>
  <c r="I7" i="37"/>
  <c r="H7" i="21" s="1"/>
  <c r="I9" i="37"/>
  <c r="H9" i="21" s="1"/>
  <c r="I11" i="37"/>
  <c r="H11" i="21" s="1"/>
  <c r="I13" i="37"/>
  <c r="H13" i="21" s="1"/>
  <c r="J13" i="37"/>
  <c r="I16" i="37"/>
  <c r="H16" i="21" s="1"/>
  <c r="I18" i="37"/>
  <c r="H18" i="21" s="1"/>
  <c r="I20" i="37"/>
  <c r="I20" i="21" s="1"/>
  <c r="I23" i="37"/>
  <c r="H23" i="21" s="1"/>
  <c r="J23" i="37"/>
  <c r="I26" i="37"/>
  <c r="H26" i="21" s="1"/>
  <c r="I28" i="37"/>
  <c r="H28" i="21" s="1"/>
  <c r="I29" i="37"/>
  <c r="H29" i="21" s="1"/>
  <c r="I30" i="37"/>
  <c r="H30" i="21" s="1"/>
  <c r="I32" i="37"/>
  <c r="H32" i="21" s="1"/>
  <c r="I34" i="37"/>
  <c r="H34" i="21" s="1"/>
  <c r="I36" i="37"/>
  <c r="H36" i="21" s="1"/>
  <c r="I39" i="37"/>
  <c r="H39" i="21" s="1"/>
  <c r="I43" i="37"/>
  <c r="H43" i="21" s="1"/>
  <c r="I46" i="37"/>
  <c r="H46" i="21" s="1"/>
  <c r="I48" i="37"/>
  <c r="H48" i="21" s="1"/>
  <c r="I51" i="37"/>
  <c r="H51" i="21" s="1"/>
  <c r="I53" i="37"/>
  <c r="H53" i="21" s="1"/>
  <c r="I54" i="37"/>
  <c r="H54" i="21" s="1"/>
  <c r="I56" i="37"/>
  <c r="H56" i="21" s="1"/>
  <c r="I58" i="37"/>
  <c r="H58" i="21" s="1"/>
  <c r="I61" i="37"/>
  <c r="H61" i="21" s="1"/>
  <c r="I63" i="37"/>
  <c r="H63" i="21" s="1"/>
  <c r="I65" i="37"/>
  <c r="H65" i="21" s="1"/>
  <c r="I67" i="37"/>
  <c r="H67" i="21" s="1"/>
  <c r="I69" i="37"/>
  <c r="H69" i="21" s="1"/>
  <c r="I70" i="37"/>
  <c r="H70" i="21" s="1"/>
  <c r="I71" i="37"/>
  <c r="H71" i="21" s="1"/>
  <c r="I74" i="37"/>
  <c r="H74" i="21" s="1"/>
  <c r="I4" i="36"/>
  <c r="G4" i="21" s="1"/>
  <c r="D6" i="36"/>
  <c r="I6" i="36" s="1"/>
  <c r="G6" i="21" s="1"/>
  <c r="D8" i="36"/>
  <c r="D10" i="36"/>
  <c r="I11" i="36"/>
  <c r="G11" i="21" s="1"/>
  <c r="D12" i="36"/>
  <c r="J12" i="36" s="1"/>
  <c r="I13" i="36"/>
  <c r="G13" i="21" s="1"/>
  <c r="J13" i="36"/>
  <c r="D15" i="36"/>
  <c r="I15" i="36" s="1"/>
  <c r="G15" i="21" s="1"/>
  <c r="I16" i="36"/>
  <c r="G16" i="21" s="1"/>
  <c r="D17" i="36"/>
  <c r="I18" i="36"/>
  <c r="G18" i="21" s="1"/>
  <c r="D19" i="36"/>
  <c r="I20" i="36"/>
  <c r="G20" i="21" s="1"/>
  <c r="D22" i="36"/>
  <c r="I23" i="36"/>
  <c r="G23" i="21" s="1"/>
  <c r="J23" i="36"/>
  <c r="D25" i="36"/>
  <c r="I25" i="36" s="1"/>
  <c r="G25" i="21" s="1"/>
  <c r="I26" i="36"/>
  <c r="G26" i="21" s="1"/>
  <c r="D27" i="36"/>
  <c r="I28" i="36"/>
  <c r="G28" i="21" s="1"/>
  <c r="D29" i="36"/>
  <c r="J22" i="36" s="1"/>
  <c r="I30" i="36"/>
  <c r="G30" i="21" s="1"/>
  <c r="D31" i="36"/>
  <c r="I32" i="36"/>
  <c r="G32" i="21" s="1"/>
  <c r="D33" i="36"/>
  <c r="I34" i="36"/>
  <c r="G34" i="21" s="1"/>
  <c r="D35" i="36"/>
  <c r="I36" i="36"/>
  <c r="G36" i="21" s="1"/>
  <c r="D38" i="36"/>
  <c r="I39" i="36"/>
  <c r="G39" i="21" s="1"/>
  <c r="D40" i="36"/>
  <c r="D42" i="36"/>
  <c r="I42" i="36" s="1"/>
  <c r="G42" i="21" s="1"/>
  <c r="I43" i="36"/>
  <c r="G43" i="21" s="1"/>
  <c r="D45" i="36"/>
  <c r="I46" i="36"/>
  <c r="G46" i="21" s="1"/>
  <c r="D47" i="36"/>
  <c r="I47" i="36" s="1"/>
  <c r="G47" i="21" s="1"/>
  <c r="I48" i="36"/>
  <c r="G48" i="21" s="1"/>
  <c r="D50" i="36"/>
  <c r="I51" i="36"/>
  <c r="G51" i="21" s="1"/>
  <c r="D53" i="36"/>
  <c r="I53" i="36" s="1"/>
  <c r="G53" i="21" s="1"/>
  <c r="I54" i="36"/>
  <c r="G54" i="21" s="1"/>
  <c r="D55" i="36"/>
  <c r="I56" i="36"/>
  <c r="G56" i="21" s="1"/>
  <c r="D57" i="36"/>
  <c r="I58" i="36"/>
  <c r="G58" i="21" s="1"/>
  <c r="D60" i="36"/>
  <c r="I61" i="36"/>
  <c r="G61" i="21" s="1"/>
  <c r="D62" i="36"/>
  <c r="I63" i="36"/>
  <c r="G63" i="21" s="1"/>
  <c r="D64" i="36"/>
  <c r="I65" i="36"/>
  <c r="G65" i="21" s="1"/>
  <c r="D66" i="36"/>
  <c r="I67" i="36"/>
  <c r="G67" i="21" s="1"/>
  <c r="D68" i="36"/>
  <c r="I69" i="36"/>
  <c r="G69" i="21" s="1"/>
  <c r="D70" i="36"/>
  <c r="I70" i="36"/>
  <c r="G70" i="21" s="1"/>
  <c r="I71" i="36"/>
  <c r="G71" i="21" s="1"/>
  <c r="D73" i="36"/>
  <c r="I74" i="36"/>
  <c r="G74" i="21" s="1"/>
  <c r="I4" i="35"/>
  <c r="F4" i="21" s="1"/>
  <c r="D6" i="35"/>
  <c r="E6" i="35"/>
  <c r="I7" i="35"/>
  <c r="F7" i="21" s="1"/>
  <c r="D8" i="35"/>
  <c r="E8" i="35"/>
  <c r="I9" i="35"/>
  <c r="F9" i="21" s="1"/>
  <c r="D10" i="35"/>
  <c r="E10" i="35"/>
  <c r="I11" i="35"/>
  <c r="F11" i="21" s="1"/>
  <c r="D12" i="35"/>
  <c r="E12" i="35"/>
  <c r="I13" i="35"/>
  <c r="F13" i="21" s="1"/>
  <c r="J13" i="35"/>
  <c r="D15" i="35"/>
  <c r="E15" i="35"/>
  <c r="I16" i="35"/>
  <c r="F16" i="21" s="1"/>
  <c r="D17" i="35"/>
  <c r="E17" i="35"/>
  <c r="D19" i="35"/>
  <c r="E19" i="35"/>
  <c r="I20" i="35"/>
  <c r="F20" i="21" s="1"/>
  <c r="D22" i="35"/>
  <c r="E22" i="35"/>
  <c r="I23" i="35"/>
  <c r="F23" i="21" s="1"/>
  <c r="J23" i="35"/>
  <c r="D25" i="35"/>
  <c r="E25" i="35"/>
  <c r="I25" i="35"/>
  <c r="F25" i="21" s="1"/>
  <c r="I26" i="35"/>
  <c r="F26" i="21" s="1"/>
  <c r="D27" i="35"/>
  <c r="E27" i="35"/>
  <c r="I28" i="35"/>
  <c r="F28" i="21" s="1"/>
  <c r="D29" i="35"/>
  <c r="E29" i="35"/>
  <c r="I30" i="35"/>
  <c r="F30" i="21" s="1"/>
  <c r="D31" i="35"/>
  <c r="I31" i="35" s="1"/>
  <c r="F31" i="21" s="1"/>
  <c r="E31" i="35"/>
  <c r="I32" i="35"/>
  <c r="F32" i="21" s="1"/>
  <c r="D33" i="35"/>
  <c r="E33" i="35"/>
  <c r="I34" i="35"/>
  <c r="F34" i="21" s="1"/>
  <c r="D35" i="35"/>
  <c r="E35" i="35"/>
  <c r="I36" i="35"/>
  <c r="F36" i="21" s="1"/>
  <c r="D38" i="35"/>
  <c r="E38" i="35"/>
  <c r="I39" i="35"/>
  <c r="F39" i="21" s="1"/>
  <c r="D40" i="35"/>
  <c r="I40" i="35" s="1"/>
  <c r="F40" i="21" s="1"/>
  <c r="E40" i="35"/>
  <c r="I41" i="35"/>
  <c r="F41" i="21" s="1"/>
  <c r="D42" i="35"/>
  <c r="E42" i="35"/>
  <c r="I43" i="35"/>
  <c r="F43" i="21" s="1"/>
  <c r="D45" i="35"/>
  <c r="E45" i="35"/>
  <c r="I46" i="35"/>
  <c r="F46" i="21" s="1"/>
  <c r="D47" i="35"/>
  <c r="E47" i="35"/>
  <c r="I48" i="35"/>
  <c r="F48" i="21" s="1"/>
  <c r="D50" i="35"/>
  <c r="I50" i="35" s="1"/>
  <c r="F50" i="21" s="1"/>
  <c r="E50" i="35"/>
  <c r="I51" i="35"/>
  <c r="F51" i="21" s="1"/>
  <c r="D53" i="35"/>
  <c r="E53" i="35"/>
  <c r="I54" i="35"/>
  <c r="F54" i="21" s="1"/>
  <c r="D55" i="35"/>
  <c r="E55" i="35"/>
  <c r="I56" i="35"/>
  <c r="F56" i="21" s="1"/>
  <c r="D57" i="35"/>
  <c r="E57" i="35"/>
  <c r="I58" i="35"/>
  <c r="F58" i="21" s="1"/>
  <c r="D60" i="35"/>
  <c r="I60" i="35" s="1"/>
  <c r="F60" i="21" s="1"/>
  <c r="E60" i="35"/>
  <c r="I61" i="35"/>
  <c r="F61" i="21" s="1"/>
  <c r="D62" i="35"/>
  <c r="E62" i="35"/>
  <c r="I63" i="35"/>
  <c r="F63" i="21" s="1"/>
  <c r="D64" i="35"/>
  <c r="E64" i="35"/>
  <c r="I65" i="35"/>
  <c r="F65" i="21" s="1"/>
  <c r="D66" i="35"/>
  <c r="E66" i="35"/>
  <c r="I67" i="35"/>
  <c r="F67" i="21" s="1"/>
  <c r="D68" i="35"/>
  <c r="I68" i="35" s="1"/>
  <c r="F68" i="21" s="1"/>
  <c r="E68" i="35"/>
  <c r="I69" i="35"/>
  <c r="F69" i="21" s="1"/>
  <c r="D70" i="35"/>
  <c r="E70" i="35"/>
  <c r="I71" i="35"/>
  <c r="F71" i="21" s="1"/>
  <c r="D73" i="35"/>
  <c r="E73" i="35"/>
  <c r="I74" i="35"/>
  <c r="F74" i="21" s="1"/>
  <c r="I4" i="34"/>
  <c r="E4" i="21" s="1"/>
  <c r="D6" i="34"/>
  <c r="E6" i="34"/>
  <c r="F6" i="34"/>
  <c r="G6" i="34"/>
  <c r="I7" i="34"/>
  <c r="E7" i="21" s="1"/>
  <c r="D8" i="34"/>
  <c r="E8" i="34"/>
  <c r="F8" i="34"/>
  <c r="G8" i="34"/>
  <c r="I9" i="34"/>
  <c r="E9" i="21" s="1"/>
  <c r="D10" i="34"/>
  <c r="E10" i="34"/>
  <c r="F10" i="34"/>
  <c r="G10" i="34"/>
  <c r="I11" i="34"/>
  <c r="E11" i="21" s="1"/>
  <c r="D12" i="34"/>
  <c r="J12" i="34" s="1"/>
  <c r="E12" i="34"/>
  <c r="F12" i="34"/>
  <c r="G12" i="34"/>
  <c r="I13" i="34"/>
  <c r="E13" i="21" s="1"/>
  <c r="J13" i="34"/>
  <c r="D15" i="34"/>
  <c r="E15" i="34"/>
  <c r="F15" i="34"/>
  <c r="G15" i="34"/>
  <c r="I16" i="34"/>
  <c r="E16" i="21" s="1"/>
  <c r="D17" i="34"/>
  <c r="E17" i="34"/>
  <c r="F17" i="34"/>
  <c r="G17" i="34"/>
  <c r="D19" i="34"/>
  <c r="E19" i="34"/>
  <c r="F19" i="34"/>
  <c r="G19" i="34"/>
  <c r="I20" i="34"/>
  <c r="E20" i="21" s="1"/>
  <c r="D22" i="34"/>
  <c r="E22" i="34"/>
  <c r="F22" i="34"/>
  <c r="G22" i="34"/>
  <c r="I23" i="34"/>
  <c r="E23" i="21" s="1"/>
  <c r="J23" i="34"/>
  <c r="D25" i="34"/>
  <c r="E25" i="34"/>
  <c r="F25" i="34"/>
  <c r="G25" i="34"/>
  <c r="I26" i="34"/>
  <c r="E26" i="21" s="1"/>
  <c r="D27" i="34"/>
  <c r="E27" i="34"/>
  <c r="F27" i="34"/>
  <c r="G27" i="34"/>
  <c r="I28" i="34"/>
  <c r="E28" i="21" s="1"/>
  <c r="D29" i="34"/>
  <c r="E29" i="34"/>
  <c r="F29" i="34"/>
  <c r="G29" i="34"/>
  <c r="I30" i="34"/>
  <c r="E30" i="21" s="1"/>
  <c r="D31" i="34"/>
  <c r="E31" i="34"/>
  <c r="F31" i="34"/>
  <c r="G31" i="34"/>
  <c r="I32" i="34"/>
  <c r="E32" i="21" s="1"/>
  <c r="D33" i="34"/>
  <c r="E33" i="34"/>
  <c r="F33" i="34"/>
  <c r="G33" i="34"/>
  <c r="I34" i="34"/>
  <c r="E34" i="21" s="1"/>
  <c r="D35" i="34"/>
  <c r="E35" i="34"/>
  <c r="F35" i="34"/>
  <c r="G35" i="34"/>
  <c r="I36" i="34"/>
  <c r="E36" i="21" s="1"/>
  <c r="D38" i="34"/>
  <c r="E38" i="34"/>
  <c r="F38" i="34"/>
  <c r="G38" i="34"/>
  <c r="I39" i="34"/>
  <c r="E39" i="21" s="1"/>
  <c r="D40" i="34"/>
  <c r="E40" i="34"/>
  <c r="F40" i="34"/>
  <c r="G40" i="34"/>
  <c r="I41" i="34"/>
  <c r="E41" i="21" s="1"/>
  <c r="D42" i="34"/>
  <c r="E42" i="34"/>
  <c r="F42" i="34"/>
  <c r="G42" i="34"/>
  <c r="I43" i="34"/>
  <c r="E43" i="21" s="1"/>
  <c r="D45" i="34"/>
  <c r="E45" i="34"/>
  <c r="F45" i="34"/>
  <c r="G45" i="34"/>
  <c r="I46" i="34"/>
  <c r="E46" i="21" s="1"/>
  <c r="D47" i="34"/>
  <c r="E47" i="34"/>
  <c r="F47" i="34"/>
  <c r="G47" i="34"/>
  <c r="I48" i="34"/>
  <c r="E48" i="21" s="1"/>
  <c r="D50" i="34"/>
  <c r="E50" i="34"/>
  <c r="F50" i="34"/>
  <c r="G50" i="34"/>
  <c r="I51" i="34"/>
  <c r="E51" i="21" s="1"/>
  <c r="D53" i="34"/>
  <c r="E53" i="34"/>
  <c r="F53" i="34"/>
  <c r="G53" i="34"/>
  <c r="I54" i="34"/>
  <c r="E54" i="21" s="1"/>
  <c r="D55" i="34"/>
  <c r="E55" i="34"/>
  <c r="F55" i="34"/>
  <c r="I55" i="34" s="1"/>
  <c r="E55" i="21" s="1"/>
  <c r="G55" i="34"/>
  <c r="I56" i="34"/>
  <c r="E56" i="21" s="1"/>
  <c r="D57" i="34"/>
  <c r="E57" i="34"/>
  <c r="F57" i="34"/>
  <c r="G57" i="34"/>
  <c r="I58" i="34"/>
  <c r="E58" i="21" s="1"/>
  <c r="D60" i="34"/>
  <c r="I60" i="34" s="1"/>
  <c r="E60" i="21" s="1"/>
  <c r="E60" i="34"/>
  <c r="F60" i="34"/>
  <c r="G60" i="34"/>
  <c r="I61" i="34"/>
  <c r="E61" i="21" s="1"/>
  <c r="D62" i="34"/>
  <c r="E62" i="34"/>
  <c r="F62" i="34"/>
  <c r="G62" i="34"/>
  <c r="I63" i="34"/>
  <c r="E63" i="21" s="1"/>
  <c r="D64" i="34"/>
  <c r="E64" i="34"/>
  <c r="F64" i="34"/>
  <c r="G64" i="34"/>
  <c r="I65" i="34"/>
  <c r="E65" i="21" s="1"/>
  <c r="D66" i="34"/>
  <c r="E66" i="34"/>
  <c r="F66" i="34"/>
  <c r="G66" i="34"/>
  <c r="I67" i="34"/>
  <c r="E67" i="21" s="1"/>
  <c r="D68" i="34"/>
  <c r="I68" i="34" s="1"/>
  <c r="E68" i="21" s="1"/>
  <c r="E68" i="34"/>
  <c r="F68" i="34"/>
  <c r="G68" i="34"/>
  <c r="I69" i="34"/>
  <c r="E69" i="21" s="1"/>
  <c r="D70" i="34"/>
  <c r="E70" i="34"/>
  <c r="F70" i="34"/>
  <c r="G70" i="34"/>
  <c r="I71" i="34"/>
  <c r="E71" i="21" s="1"/>
  <c r="D73" i="34"/>
  <c r="E73" i="34"/>
  <c r="F73" i="34"/>
  <c r="G73" i="34"/>
  <c r="I74" i="34"/>
  <c r="E74" i="21" s="1"/>
  <c r="I4" i="33"/>
  <c r="D4" i="21" s="1"/>
  <c r="D6" i="33"/>
  <c r="E6" i="33"/>
  <c r="F6" i="33"/>
  <c r="G6" i="33"/>
  <c r="I7" i="33"/>
  <c r="D7" i="21" s="1"/>
  <c r="D8" i="33"/>
  <c r="E8" i="33"/>
  <c r="F8" i="33"/>
  <c r="G8" i="33"/>
  <c r="I9" i="33"/>
  <c r="D9" i="21" s="1"/>
  <c r="D10" i="33"/>
  <c r="E10" i="33"/>
  <c r="F10" i="33"/>
  <c r="G10" i="33"/>
  <c r="I11" i="33"/>
  <c r="D11" i="21" s="1"/>
  <c r="D12" i="33"/>
  <c r="E12" i="33"/>
  <c r="J12" i="33" s="1"/>
  <c r="F12" i="33"/>
  <c r="G12" i="33"/>
  <c r="I13" i="33"/>
  <c r="J13" i="33"/>
  <c r="D15" i="33"/>
  <c r="E15" i="33"/>
  <c r="F15" i="33"/>
  <c r="G15" i="33"/>
  <c r="I16" i="33"/>
  <c r="D16" i="21" s="1"/>
  <c r="D17" i="33"/>
  <c r="E17" i="33"/>
  <c r="F17" i="33"/>
  <c r="G17" i="33"/>
  <c r="D19" i="33"/>
  <c r="E19" i="33"/>
  <c r="F19" i="33"/>
  <c r="G19" i="33"/>
  <c r="I20" i="33"/>
  <c r="D22" i="33"/>
  <c r="E22" i="33"/>
  <c r="I22" i="33" s="1"/>
  <c r="D22" i="21" s="1"/>
  <c r="F22" i="33"/>
  <c r="G22" i="33"/>
  <c r="I23" i="33"/>
  <c r="D23" i="21" s="1"/>
  <c r="J23" i="33"/>
  <c r="D25" i="33"/>
  <c r="E25" i="33"/>
  <c r="F25" i="33"/>
  <c r="G25" i="33"/>
  <c r="I26" i="33"/>
  <c r="D27" i="33"/>
  <c r="E27" i="33"/>
  <c r="F27" i="33"/>
  <c r="G27" i="33"/>
  <c r="I28" i="33"/>
  <c r="D29" i="33"/>
  <c r="E29" i="33"/>
  <c r="F29" i="33"/>
  <c r="G29" i="33"/>
  <c r="I30" i="33"/>
  <c r="D30" i="21" s="1"/>
  <c r="D31" i="33"/>
  <c r="E31" i="33"/>
  <c r="F31" i="33"/>
  <c r="G31" i="33"/>
  <c r="I32" i="33"/>
  <c r="D32" i="21" s="1"/>
  <c r="D33" i="33"/>
  <c r="E33" i="33"/>
  <c r="F33" i="33"/>
  <c r="G33" i="33"/>
  <c r="I34" i="33"/>
  <c r="D35" i="33"/>
  <c r="E35" i="33"/>
  <c r="F35" i="33"/>
  <c r="G35" i="33"/>
  <c r="I36" i="33"/>
  <c r="D38" i="33"/>
  <c r="E38" i="33"/>
  <c r="F38" i="33"/>
  <c r="G38" i="33"/>
  <c r="I39" i="33"/>
  <c r="D39" i="21" s="1"/>
  <c r="D40" i="33"/>
  <c r="E40" i="33"/>
  <c r="F40" i="33"/>
  <c r="G40" i="33"/>
  <c r="I41" i="33"/>
  <c r="D41" i="21" s="1"/>
  <c r="D42" i="33"/>
  <c r="E42" i="33"/>
  <c r="F42" i="33"/>
  <c r="G42" i="33"/>
  <c r="I43" i="33"/>
  <c r="D45" i="33"/>
  <c r="E45" i="33"/>
  <c r="F45" i="33"/>
  <c r="G45" i="33"/>
  <c r="I46" i="33"/>
  <c r="D47" i="33"/>
  <c r="E47" i="33"/>
  <c r="F47" i="33"/>
  <c r="G47" i="33"/>
  <c r="I48" i="33"/>
  <c r="D48" i="21" s="1"/>
  <c r="D50" i="33"/>
  <c r="E50" i="33"/>
  <c r="F50" i="33"/>
  <c r="G50" i="33"/>
  <c r="I51" i="33"/>
  <c r="D53" i="33"/>
  <c r="E53" i="33"/>
  <c r="F53" i="33"/>
  <c r="G53" i="33"/>
  <c r="I54" i="33"/>
  <c r="D55" i="33"/>
  <c r="E55" i="33"/>
  <c r="F55" i="33"/>
  <c r="G55" i="33"/>
  <c r="I56" i="33"/>
  <c r="D57" i="33"/>
  <c r="E57" i="33"/>
  <c r="F57" i="33"/>
  <c r="G57" i="33"/>
  <c r="I58" i="33"/>
  <c r="D58" i="21" s="1"/>
  <c r="D60" i="33"/>
  <c r="E60" i="33"/>
  <c r="F60" i="33"/>
  <c r="G60" i="33"/>
  <c r="I61" i="33"/>
  <c r="D61" i="21" s="1"/>
  <c r="D62" i="33"/>
  <c r="E62" i="33"/>
  <c r="F62" i="33"/>
  <c r="G62" i="33"/>
  <c r="I63" i="33"/>
  <c r="D64" i="33"/>
  <c r="E64" i="33"/>
  <c r="F64" i="33"/>
  <c r="G64" i="33"/>
  <c r="I65" i="33"/>
  <c r="D66" i="33"/>
  <c r="E66" i="33"/>
  <c r="F66" i="33"/>
  <c r="G66" i="33"/>
  <c r="I67" i="33"/>
  <c r="D67" i="21" s="1"/>
  <c r="D68" i="33"/>
  <c r="E68" i="33"/>
  <c r="F68" i="33"/>
  <c r="G68" i="33"/>
  <c r="I69" i="33"/>
  <c r="D69" i="21" s="1"/>
  <c r="D70" i="33"/>
  <c r="E70" i="33"/>
  <c r="F70" i="33"/>
  <c r="G70" i="33"/>
  <c r="I71" i="33"/>
  <c r="D73" i="33"/>
  <c r="E73" i="33"/>
  <c r="F73" i="33"/>
  <c r="G73" i="33"/>
  <c r="I74" i="33"/>
  <c r="H4" i="32"/>
  <c r="C4" i="21" s="1"/>
  <c r="D6" i="32"/>
  <c r="E6" i="32"/>
  <c r="F6" i="32"/>
  <c r="G6" i="32"/>
  <c r="D8" i="32"/>
  <c r="E8" i="32"/>
  <c r="F8" i="32"/>
  <c r="G8" i="32"/>
  <c r="D10" i="32"/>
  <c r="E10" i="32"/>
  <c r="F10" i="32"/>
  <c r="G10" i="32"/>
  <c r="D12" i="32"/>
  <c r="E12" i="32"/>
  <c r="F12" i="32"/>
  <c r="G12" i="32"/>
  <c r="D14" i="32"/>
  <c r="E14" i="32"/>
  <c r="F14" i="32"/>
  <c r="G14" i="32"/>
  <c r="D16" i="32"/>
  <c r="E16" i="32"/>
  <c r="F16" i="32"/>
  <c r="G16" i="32"/>
  <c r="E20" i="32"/>
  <c r="F20" i="32"/>
  <c r="G20" i="32"/>
  <c r="D22" i="32"/>
  <c r="E22" i="32"/>
  <c r="F22" i="32"/>
  <c r="G22" i="32"/>
  <c r="H23" i="32"/>
  <c r="C30" i="21" s="1"/>
  <c r="D24" i="32"/>
  <c r="E24" i="32"/>
  <c r="F24" i="32"/>
  <c r="G24" i="32"/>
  <c r="H25" i="32"/>
  <c r="C32" i="21" s="1"/>
  <c r="D26" i="32"/>
  <c r="E26" i="32"/>
  <c r="F26" i="32"/>
  <c r="G26" i="32"/>
  <c r="H27" i="32"/>
  <c r="C34" i="21" s="1"/>
  <c r="D30" i="32"/>
  <c r="E30" i="32"/>
  <c r="F30" i="32"/>
  <c r="G30" i="32"/>
  <c r="H31" i="32"/>
  <c r="C36" i="21" s="1"/>
  <c r="D37" i="32"/>
  <c r="E37" i="32"/>
  <c r="F37" i="32"/>
  <c r="G37" i="32"/>
  <c r="H38" i="32"/>
  <c r="C16" i="21" s="1"/>
  <c r="D39" i="32"/>
  <c r="E39" i="32"/>
  <c r="F39" i="32"/>
  <c r="G39" i="32"/>
  <c r="D41" i="32"/>
  <c r="E41" i="32"/>
  <c r="F41" i="32"/>
  <c r="G41" i="32"/>
  <c r="H42" i="32"/>
  <c r="D44" i="32"/>
  <c r="E44" i="32"/>
  <c r="F44" i="32"/>
  <c r="G44" i="32"/>
  <c r="H45" i="32"/>
  <c r="C39" i="21" s="1"/>
  <c r="D46" i="32"/>
  <c r="E46" i="32"/>
  <c r="F46" i="32"/>
  <c r="G46" i="32"/>
  <c r="H47" i="32"/>
  <c r="C41" i="21" s="1"/>
  <c r="D48" i="32"/>
  <c r="E48" i="32"/>
  <c r="F48" i="32"/>
  <c r="G48" i="32"/>
  <c r="H49" i="32"/>
  <c r="C43" i="21" s="1"/>
  <c r="D51" i="32"/>
  <c r="E51" i="32"/>
  <c r="F51" i="32"/>
  <c r="G51" i="32"/>
  <c r="H52" i="32"/>
  <c r="C46" i="21" s="1"/>
  <c r="D53" i="32"/>
  <c r="E53" i="32"/>
  <c r="F53" i="32"/>
  <c r="G53" i="32"/>
  <c r="H54" i="32"/>
  <c r="C48" i="21" s="1"/>
  <c r="D56" i="32"/>
  <c r="E56" i="32"/>
  <c r="F56" i="32"/>
  <c r="G56" i="32"/>
  <c r="H57" i="32"/>
  <c r="C51" i="21" s="1"/>
  <c r="D59" i="32"/>
  <c r="E59" i="32"/>
  <c r="F59" i="32"/>
  <c r="G59" i="32"/>
  <c r="H60" i="32"/>
  <c r="C54" i="21" s="1"/>
  <c r="D61" i="32"/>
  <c r="E61" i="32"/>
  <c r="F61" i="32"/>
  <c r="G61" i="32"/>
  <c r="H62" i="32"/>
  <c r="C56" i="21" s="1"/>
  <c r="D63" i="32"/>
  <c r="E63" i="32"/>
  <c r="F63" i="32"/>
  <c r="G63" i="32"/>
  <c r="H64" i="32"/>
  <c r="C58" i="21" s="1"/>
  <c r="D70" i="32"/>
  <c r="E70" i="32"/>
  <c r="F70" i="32"/>
  <c r="G70" i="32"/>
  <c r="H71" i="32"/>
  <c r="C61" i="21" s="1"/>
  <c r="D72" i="32"/>
  <c r="E72" i="32"/>
  <c r="F72" i="32"/>
  <c r="G72" i="32"/>
  <c r="H73" i="32"/>
  <c r="C63" i="21" s="1"/>
  <c r="D74" i="32"/>
  <c r="E74" i="32"/>
  <c r="F74" i="32"/>
  <c r="G74" i="32"/>
  <c r="H75" i="32"/>
  <c r="C65" i="21" s="1"/>
  <c r="D76" i="32"/>
  <c r="E76" i="32"/>
  <c r="F76" i="32"/>
  <c r="G76" i="32"/>
  <c r="H77" i="32"/>
  <c r="C67" i="21" s="1"/>
  <c r="D78" i="32"/>
  <c r="E78" i="32"/>
  <c r="F78" i="32"/>
  <c r="G78" i="32"/>
  <c r="H79" i="32"/>
  <c r="C69" i="21" s="1"/>
  <c r="E80" i="32"/>
  <c r="F80" i="32"/>
  <c r="G80" i="32"/>
  <c r="H81" i="32"/>
  <c r="C71" i="21" s="1"/>
  <c r="D83" i="32"/>
  <c r="E83" i="32"/>
  <c r="F83" i="32"/>
  <c r="G83" i="32"/>
  <c r="H84" i="32"/>
  <c r="C74" i="21" s="1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D13" i="21"/>
  <c r="D18" i="21"/>
  <c r="D20" i="21"/>
  <c r="D26" i="21"/>
  <c r="D28" i="21"/>
  <c r="D34" i="21"/>
  <c r="D36" i="21"/>
  <c r="D43" i="21"/>
  <c r="D46" i="21"/>
  <c r="D51" i="21"/>
  <c r="D54" i="21"/>
  <c r="D56" i="21"/>
  <c r="D63" i="21"/>
  <c r="D65" i="21"/>
  <c r="D71" i="21"/>
  <c r="D74" i="21"/>
  <c r="I17" i="36"/>
  <c r="G17" i="21" s="1"/>
  <c r="E8" i="38"/>
  <c r="I11" i="38"/>
  <c r="I11" i="21" s="1"/>
  <c r="I10" i="38"/>
  <c r="I10" i="21" s="1"/>
  <c r="I9" i="38"/>
  <c r="I9" i="21" s="1"/>
  <c r="I7" i="38"/>
  <c r="I7" i="21" s="1"/>
  <c r="G6" i="38"/>
  <c r="I6" i="38"/>
  <c r="I6" i="21" s="1"/>
  <c r="K58" i="21"/>
  <c r="I18" i="41"/>
  <c r="L18" i="21" s="1"/>
  <c r="I34" i="41"/>
  <c r="L34" i="21" s="1"/>
  <c r="E10" i="41"/>
  <c r="I11" i="41"/>
  <c r="L11" i="21" s="1"/>
  <c r="I16" i="41"/>
  <c r="L16" i="21" s="1"/>
  <c r="E15" i="41"/>
  <c r="I32" i="41"/>
  <c r="L32" i="21" s="1"/>
  <c r="J23" i="41"/>
  <c r="I30" i="41"/>
  <c r="L30" i="21" s="1"/>
  <c r="J22" i="41"/>
  <c r="I28" i="41"/>
  <c r="L28" i="21" s="1"/>
  <c r="E25" i="41"/>
  <c r="I26" i="41"/>
  <c r="L26" i="21" s="1"/>
  <c r="I50" i="34" l="1"/>
  <c r="E50" i="21" s="1"/>
  <c r="I6" i="43"/>
  <c r="N6" i="21" s="1"/>
  <c r="I25" i="43"/>
  <c r="N25" i="21" s="1"/>
  <c r="H80" i="32"/>
  <c r="C70" i="21" s="1"/>
  <c r="H74" i="32"/>
  <c r="C64" i="21" s="1"/>
  <c r="I33" i="41"/>
  <c r="L33" i="21" s="1"/>
  <c r="I35" i="34"/>
  <c r="E35" i="21" s="1"/>
  <c r="I10" i="35"/>
  <c r="F10" i="21" s="1"/>
  <c r="I8" i="35"/>
  <c r="F8" i="21" s="1"/>
  <c r="I12" i="38"/>
  <c r="I12" i="21" s="1"/>
  <c r="I68" i="40"/>
  <c r="H51" i="32"/>
  <c r="C45" i="21" s="1"/>
  <c r="H41" i="32"/>
  <c r="I40" i="33"/>
  <c r="D40" i="21" s="1"/>
  <c r="J22" i="33"/>
  <c r="I8" i="34"/>
  <c r="E8" i="21" s="1"/>
  <c r="I8" i="39"/>
  <c r="J8" i="21" s="1"/>
  <c r="I31" i="39"/>
  <c r="J31" i="21" s="1"/>
  <c r="I50" i="39"/>
  <c r="J50" i="21" s="1"/>
  <c r="I68" i="39"/>
  <c r="I45" i="40"/>
  <c r="K45" i="21" s="1"/>
  <c r="I66" i="40"/>
  <c r="I35" i="40"/>
  <c r="K35" i="21" s="1"/>
  <c r="I66" i="41"/>
  <c r="L66" i="21" s="1"/>
  <c r="I73" i="41"/>
  <c r="L73" i="21" s="1"/>
  <c r="I19" i="41"/>
  <c r="L19" i="21" s="1"/>
  <c r="I31" i="42"/>
  <c r="M31" i="21" s="1"/>
  <c r="I73" i="42"/>
  <c r="M73" i="21" s="1"/>
  <c r="I6" i="42"/>
  <c r="M6" i="21" s="1"/>
  <c r="I8" i="38"/>
  <c r="I8" i="21" s="1"/>
  <c r="I8" i="33"/>
  <c r="D8" i="21" s="1"/>
  <c r="I73" i="34"/>
  <c r="E73" i="21" s="1"/>
  <c r="I38" i="34"/>
  <c r="E38" i="21" s="1"/>
  <c r="I22" i="35"/>
  <c r="F22" i="21" s="1"/>
  <c r="I40" i="36"/>
  <c r="G40" i="21" s="1"/>
  <c r="I35" i="36"/>
  <c r="G35" i="21" s="1"/>
  <c r="I10" i="36"/>
  <c r="G10" i="21" s="1"/>
  <c r="I19" i="38"/>
  <c r="I19" i="21" s="1"/>
  <c r="I38" i="38"/>
  <c r="I38" i="21" s="1"/>
  <c r="I47" i="38"/>
  <c r="I47" i="21" s="1"/>
  <c r="I57" i="38"/>
  <c r="I15" i="38"/>
  <c r="I15" i="21" s="1"/>
  <c r="I33" i="38"/>
  <c r="I33" i="21" s="1"/>
  <c r="I53" i="38"/>
  <c r="I53" i="21" s="1"/>
  <c r="I68" i="38"/>
  <c r="I55" i="38"/>
  <c r="I6" i="39"/>
  <c r="J6" i="21" s="1"/>
  <c r="I42" i="39"/>
  <c r="J42" i="21" s="1"/>
  <c r="I53" i="39"/>
  <c r="I62" i="39"/>
  <c r="J69" i="21" s="1"/>
  <c r="I70" i="39"/>
  <c r="I10" i="40"/>
  <c r="K10" i="21" s="1"/>
  <c r="I38" i="40"/>
  <c r="K38" i="21" s="1"/>
  <c r="J22" i="40"/>
  <c r="H61" i="32"/>
  <c r="C55" i="21" s="1"/>
  <c r="H24" i="32"/>
  <c r="C31" i="21" s="1"/>
  <c r="I68" i="33"/>
  <c r="D68" i="21" s="1"/>
  <c r="I60" i="33"/>
  <c r="D60" i="21" s="1"/>
  <c r="I50" i="33"/>
  <c r="D50" i="21" s="1"/>
  <c r="I31" i="33"/>
  <c r="D31" i="21" s="1"/>
  <c r="I27" i="33"/>
  <c r="D27" i="21" s="1"/>
  <c r="I25" i="34"/>
  <c r="E25" i="21" s="1"/>
  <c r="I15" i="34"/>
  <c r="E15" i="21" s="1"/>
  <c r="I6" i="34"/>
  <c r="E6" i="21" s="1"/>
  <c r="I70" i="35"/>
  <c r="F70" i="21" s="1"/>
  <c r="I66" i="39"/>
  <c r="I38" i="39"/>
  <c r="J38" i="21" s="1"/>
  <c r="I27" i="39"/>
  <c r="J27" i="21" s="1"/>
  <c r="I12" i="39"/>
  <c r="J12" i="21" s="1"/>
  <c r="I40" i="39"/>
  <c r="J40" i="21" s="1"/>
  <c r="I60" i="39"/>
  <c r="J67" i="21" s="1"/>
  <c r="I33" i="40"/>
  <c r="K33" i="21" s="1"/>
  <c r="I55" i="40"/>
  <c r="K55" i="21" s="1"/>
  <c r="I64" i="40"/>
  <c r="K71" i="21" s="1"/>
  <c r="I15" i="40"/>
  <c r="K15" i="21" s="1"/>
  <c r="I27" i="40"/>
  <c r="K27" i="21" s="1"/>
  <c r="I12" i="41"/>
  <c r="L12" i="21" s="1"/>
  <c r="I8" i="42"/>
  <c r="M8" i="21" s="1"/>
  <c r="I12" i="42"/>
  <c r="M12" i="21" s="1"/>
  <c r="I53" i="34"/>
  <c r="E53" i="21" s="1"/>
  <c r="I45" i="34"/>
  <c r="E45" i="21" s="1"/>
  <c r="I40" i="34"/>
  <c r="E40" i="21" s="1"/>
  <c r="I38" i="35"/>
  <c r="F38" i="21" s="1"/>
  <c r="I29" i="35"/>
  <c r="F29" i="21" s="1"/>
  <c r="I6" i="35"/>
  <c r="F6" i="21" s="1"/>
  <c r="I68" i="36"/>
  <c r="G68" i="21" s="1"/>
  <c r="I8" i="36"/>
  <c r="G8" i="21" s="1"/>
  <c r="I35" i="37"/>
  <c r="H35" i="21" s="1"/>
  <c r="I19" i="37"/>
  <c r="H19" i="21" s="1"/>
  <c r="I47" i="37"/>
  <c r="H47" i="21" s="1"/>
  <c r="I68" i="37"/>
  <c r="H68" i="21" s="1"/>
  <c r="I45" i="37"/>
  <c r="H45" i="21" s="1"/>
  <c r="I55" i="37"/>
  <c r="H55" i="21" s="1"/>
  <c r="I64" i="37"/>
  <c r="H64" i="21" s="1"/>
  <c r="I73" i="37"/>
  <c r="H73" i="21" s="1"/>
  <c r="I22" i="37"/>
  <c r="H22" i="21" s="1"/>
  <c r="I31" i="37"/>
  <c r="H31" i="21" s="1"/>
  <c r="J12" i="38"/>
  <c r="I66" i="38"/>
  <c r="J12" i="39"/>
  <c r="I8" i="43"/>
  <c r="N8" i="21" s="1"/>
  <c r="I31" i="43"/>
  <c r="N31" i="21" s="1"/>
  <c r="I53" i="43"/>
  <c r="N53" i="21" s="1"/>
  <c r="I68" i="43"/>
  <c r="N68" i="21" s="1"/>
  <c r="I27" i="43"/>
  <c r="N27" i="21" s="1"/>
  <c r="I35" i="43"/>
  <c r="N35" i="21" s="1"/>
  <c r="O26" i="21"/>
  <c r="H76" i="32"/>
  <c r="C66" i="21" s="1"/>
  <c r="I70" i="33"/>
  <c r="D70" i="21" s="1"/>
  <c r="I53" i="33"/>
  <c r="D53" i="21" s="1"/>
  <c r="I42" i="33"/>
  <c r="D42" i="21" s="1"/>
  <c r="I25" i="33"/>
  <c r="D25" i="21" s="1"/>
  <c r="I10" i="33"/>
  <c r="D10" i="21" s="1"/>
  <c r="I66" i="34"/>
  <c r="E66" i="21" s="1"/>
  <c r="I50" i="38"/>
  <c r="I50" i="21" s="1"/>
  <c r="I27" i="38"/>
  <c r="I27" i="21" s="1"/>
  <c r="I10" i="39"/>
  <c r="J10" i="21" s="1"/>
  <c r="I29" i="39"/>
  <c r="J29" i="21" s="1"/>
  <c r="I57" i="39"/>
  <c r="I47" i="40"/>
  <c r="K47" i="21" s="1"/>
  <c r="I10" i="41"/>
  <c r="L10" i="21" s="1"/>
  <c r="H78" i="32"/>
  <c r="C68" i="21" s="1"/>
  <c r="H70" i="32"/>
  <c r="C60" i="21" s="1"/>
  <c r="H56" i="32"/>
  <c r="C50" i="21" s="1"/>
  <c r="H46" i="32"/>
  <c r="H30" i="32"/>
  <c r="C35" i="21" s="1"/>
  <c r="I73" i="33"/>
  <c r="D73" i="21" s="1"/>
  <c r="I64" i="33"/>
  <c r="D64" i="21" s="1"/>
  <c r="I55" i="33"/>
  <c r="D55" i="21" s="1"/>
  <c r="I45" i="33"/>
  <c r="D45" i="21" s="1"/>
  <c r="I35" i="33"/>
  <c r="D35" i="21" s="1"/>
  <c r="I15" i="33"/>
  <c r="D15" i="21" s="1"/>
  <c r="I12" i="33"/>
  <c r="D12" i="21" s="1"/>
  <c r="I70" i="34"/>
  <c r="E70" i="21" s="1"/>
  <c r="I64" i="34"/>
  <c r="E64" i="21" s="1"/>
  <c r="I57" i="34"/>
  <c r="E57" i="21" s="1"/>
  <c r="I42" i="34"/>
  <c r="E42" i="21" s="1"/>
  <c r="J12" i="42"/>
  <c r="I12" i="37"/>
  <c r="H12" i="21" s="1"/>
  <c r="I27" i="37"/>
  <c r="H27" i="21" s="1"/>
  <c r="I40" i="37"/>
  <c r="H40" i="21" s="1"/>
  <c r="I50" i="37"/>
  <c r="H50" i="21" s="1"/>
  <c r="I60" i="37"/>
  <c r="H60" i="21" s="1"/>
  <c r="I38" i="37"/>
  <c r="H38" i="21" s="1"/>
  <c r="I25" i="37"/>
  <c r="H25" i="21" s="1"/>
  <c r="I42" i="38"/>
  <c r="I42" i="21" s="1"/>
  <c r="I62" i="38"/>
  <c r="I69" i="21" s="1"/>
  <c r="H63" i="32"/>
  <c r="C57" i="21" s="1"/>
  <c r="H53" i="32"/>
  <c r="C47" i="21" s="1"/>
  <c r="H44" i="32"/>
  <c r="H26" i="32"/>
  <c r="C33" i="21" s="1"/>
  <c r="I62" i="33"/>
  <c r="D62" i="21" s="1"/>
  <c r="I33" i="33"/>
  <c r="D33" i="21" s="1"/>
  <c r="I31" i="34"/>
  <c r="E31" i="21" s="1"/>
  <c r="I60" i="38"/>
  <c r="I67" i="21" s="1"/>
  <c r="I19" i="39"/>
  <c r="J19" i="21" s="1"/>
  <c r="I47" i="39"/>
  <c r="J47" i="21" s="1"/>
  <c r="I25" i="40"/>
  <c r="K25" i="21" s="1"/>
  <c r="I57" i="40"/>
  <c r="I50" i="40"/>
  <c r="K50" i="21" s="1"/>
  <c r="K56" i="21"/>
  <c r="H83" i="32"/>
  <c r="C73" i="21" s="1"/>
  <c r="H72" i="32"/>
  <c r="C62" i="21" s="1"/>
  <c r="H59" i="32"/>
  <c r="C53" i="21" s="1"/>
  <c r="H48" i="32"/>
  <c r="H37" i="32"/>
  <c r="H22" i="32"/>
  <c r="C29" i="21" s="1"/>
  <c r="H20" i="32"/>
  <c r="H16" i="32"/>
  <c r="C27" i="21" s="1"/>
  <c r="H14" i="32"/>
  <c r="C25" i="21" s="1"/>
  <c r="H12" i="32"/>
  <c r="C12" i="21" s="1"/>
  <c r="H10" i="32"/>
  <c r="C10" i="21" s="1"/>
  <c r="H8" i="32"/>
  <c r="C8" i="21" s="1"/>
  <c r="H6" i="32"/>
  <c r="C6" i="21" s="1"/>
  <c r="I66" i="33"/>
  <c r="D66" i="21" s="1"/>
  <c r="I57" i="33"/>
  <c r="D57" i="21" s="1"/>
  <c r="I47" i="33"/>
  <c r="D47" i="21" s="1"/>
  <c r="I38" i="33"/>
  <c r="D38" i="21" s="1"/>
  <c r="I29" i="33"/>
  <c r="D29" i="21" s="1"/>
  <c r="I19" i="33"/>
  <c r="D19" i="21" s="1"/>
  <c r="I6" i="33"/>
  <c r="D6" i="21" s="1"/>
  <c r="I62" i="34"/>
  <c r="E62" i="21" s="1"/>
  <c r="I27" i="34"/>
  <c r="E27" i="21" s="1"/>
  <c r="I62" i="35"/>
  <c r="F62" i="21" s="1"/>
  <c r="I29" i="40"/>
  <c r="K29" i="21" s="1"/>
  <c r="I33" i="39"/>
  <c r="J33" i="21" s="1"/>
  <c r="I70" i="42"/>
  <c r="M70" i="21" s="1"/>
  <c r="J22" i="42"/>
  <c r="I29" i="42"/>
  <c r="M29" i="21" s="1"/>
  <c r="I17" i="42"/>
  <c r="M17" i="21" s="1"/>
  <c r="I47" i="34"/>
  <c r="E47" i="21" s="1"/>
  <c r="J22" i="34"/>
  <c r="I73" i="35"/>
  <c r="F73" i="21" s="1"/>
  <c r="I55" i="35"/>
  <c r="F55" i="21" s="1"/>
  <c r="I45" i="35"/>
  <c r="F45" i="21" s="1"/>
  <c r="I33" i="35"/>
  <c r="F33" i="21" s="1"/>
  <c r="I19" i="35"/>
  <c r="F19" i="21" s="1"/>
  <c r="I15" i="35"/>
  <c r="F15" i="21" s="1"/>
  <c r="J12" i="35"/>
  <c r="I66" i="36"/>
  <c r="G66" i="21" s="1"/>
  <c r="I62" i="36"/>
  <c r="G62" i="21" s="1"/>
  <c r="I57" i="36"/>
  <c r="G57" i="21" s="1"/>
  <c r="I45" i="36"/>
  <c r="G45" i="21" s="1"/>
  <c r="I19" i="36"/>
  <c r="G19" i="21" s="1"/>
  <c r="I17" i="37"/>
  <c r="H17" i="21" s="1"/>
  <c r="I12" i="40"/>
  <c r="K12" i="21" s="1"/>
  <c r="I15" i="41"/>
  <c r="L15" i="21" s="1"/>
  <c r="I38" i="41"/>
  <c r="L38" i="21" s="1"/>
  <c r="I68" i="41"/>
  <c r="L68" i="21" s="1"/>
  <c r="I35" i="41"/>
  <c r="L35" i="21" s="1"/>
  <c r="I70" i="41"/>
  <c r="L70" i="21" s="1"/>
  <c r="I8" i="41"/>
  <c r="L8" i="21" s="1"/>
  <c r="I33" i="34"/>
  <c r="E33" i="21" s="1"/>
  <c r="I22" i="34"/>
  <c r="E22" i="21" s="1"/>
  <c r="I19" i="34"/>
  <c r="E19" i="21" s="1"/>
  <c r="I10" i="34"/>
  <c r="E10" i="21" s="1"/>
  <c r="I57" i="35"/>
  <c r="F57" i="21" s="1"/>
  <c r="I47" i="35"/>
  <c r="F47" i="21" s="1"/>
  <c r="I35" i="35"/>
  <c r="F35" i="21" s="1"/>
  <c r="I38" i="36"/>
  <c r="G38" i="21" s="1"/>
  <c r="I33" i="36"/>
  <c r="G33" i="21" s="1"/>
  <c r="I6" i="40"/>
  <c r="K6" i="21" s="1"/>
  <c r="I17" i="40"/>
  <c r="K17" i="21" s="1"/>
  <c r="I31" i="40"/>
  <c r="K31" i="21" s="1"/>
  <c r="I42" i="40"/>
  <c r="K42" i="21" s="1"/>
  <c r="I53" i="40"/>
  <c r="I22" i="40"/>
  <c r="K22" i="21" s="1"/>
  <c r="I40" i="40"/>
  <c r="K40" i="21" s="1"/>
  <c r="I60" i="40"/>
  <c r="K67" i="21" s="1"/>
  <c r="I70" i="40"/>
  <c r="I40" i="41"/>
  <c r="L40" i="21" s="1"/>
  <c r="I17" i="43"/>
  <c r="N17" i="21" s="1"/>
  <c r="I40" i="43"/>
  <c r="N40" i="21" s="1"/>
  <c r="I50" i="43"/>
  <c r="N50" i="21" s="1"/>
  <c r="I60" i="43"/>
  <c r="N60" i="21" s="1"/>
  <c r="I19" i="43"/>
  <c r="N19" i="21" s="1"/>
  <c r="I47" i="43"/>
  <c r="N47" i="21" s="1"/>
  <c r="I57" i="43"/>
  <c r="N57" i="21" s="1"/>
  <c r="C38" i="21"/>
  <c r="C15" i="21"/>
  <c r="O15" i="21" s="1"/>
  <c r="C22" i="21"/>
  <c r="C19" i="21"/>
  <c r="C42" i="21"/>
  <c r="J62" i="21"/>
  <c r="J55" i="21"/>
  <c r="I55" i="21"/>
  <c r="I62" i="21"/>
  <c r="O48" i="21"/>
  <c r="O16" i="21"/>
  <c r="O30" i="21"/>
  <c r="J64" i="21"/>
  <c r="J57" i="21"/>
  <c r="I29" i="34"/>
  <c r="E29" i="21" s="1"/>
  <c r="P4" i="21"/>
  <c r="O4" i="21"/>
  <c r="I17" i="34"/>
  <c r="E17" i="21" s="1"/>
  <c r="I12" i="34"/>
  <c r="E12" i="21" s="1"/>
  <c r="I64" i="35"/>
  <c r="F64" i="21" s="1"/>
  <c r="I53" i="35"/>
  <c r="F53" i="21" s="1"/>
  <c r="I17" i="35"/>
  <c r="F17" i="21" s="1"/>
  <c r="I64" i="21"/>
  <c r="I57" i="21"/>
  <c r="I60" i="21"/>
  <c r="I31" i="38"/>
  <c r="I31" i="21" s="1"/>
  <c r="I73" i="38"/>
  <c r="I73" i="21" s="1"/>
  <c r="I22" i="38"/>
  <c r="I22" i="21" s="1"/>
  <c r="I40" i="38"/>
  <c r="I40" i="21" s="1"/>
  <c r="I35" i="38"/>
  <c r="I35" i="21" s="1"/>
  <c r="I45" i="38"/>
  <c r="I45" i="21" s="1"/>
  <c r="K62" i="21"/>
  <c r="O43" i="21"/>
  <c r="O34" i="21"/>
  <c r="O74" i="21"/>
  <c r="I12" i="36"/>
  <c r="G12" i="21" s="1"/>
  <c r="O51" i="21"/>
  <c r="O46" i="21"/>
  <c r="O41" i="21"/>
  <c r="C20" i="21"/>
  <c r="C23" i="21"/>
  <c r="O32" i="21"/>
  <c r="I66" i="35"/>
  <c r="F66" i="21" s="1"/>
  <c r="I42" i="35"/>
  <c r="F42" i="21" s="1"/>
  <c r="J22" i="35"/>
  <c r="I27" i="35"/>
  <c r="F27" i="21" s="1"/>
  <c r="I12" i="35"/>
  <c r="F12" i="21" s="1"/>
  <c r="I64" i="38"/>
  <c r="I71" i="21" s="1"/>
  <c r="O71" i="21" s="1"/>
  <c r="I29" i="43"/>
  <c r="N29" i="21" s="1"/>
  <c r="J22" i="43"/>
  <c r="O39" i="21"/>
  <c r="J60" i="21"/>
  <c r="J53" i="21"/>
  <c r="H39" i="32"/>
  <c r="I17" i="33"/>
  <c r="D17" i="21" s="1"/>
  <c r="J22" i="39"/>
  <c r="I62" i="40"/>
  <c r="K69" i="21" s="1"/>
  <c r="I73" i="40"/>
  <c r="K73" i="21" s="1"/>
  <c r="I36" i="21"/>
  <c r="O36" i="21" s="1"/>
  <c r="I58" i="21"/>
  <c r="I65" i="21"/>
  <c r="J63" i="21"/>
  <c r="J56" i="21"/>
  <c r="O28" i="21"/>
  <c r="O18" i="21"/>
  <c r="H20" i="21"/>
  <c r="I54" i="21"/>
  <c r="O54" i="21" s="1"/>
  <c r="I63" i="21"/>
  <c r="I56" i="21"/>
  <c r="J65" i="21"/>
  <c r="J58" i="21"/>
  <c r="I17" i="38"/>
  <c r="I17" i="21" s="1"/>
  <c r="I17" i="39"/>
  <c r="J17" i="21" s="1"/>
  <c r="J61" i="21"/>
  <c r="O61" i="21" s="1"/>
  <c r="O11" i="21"/>
  <c r="O13" i="21"/>
  <c r="I62" i="43"/>
  <c r="N62" i="21" s="1"/>
  <c r="O7" i="21"/>
  <c r="O9" i="21"/>
  <c r="I19" i="42"/>
  <c r="M19" i="21" s="1"/>
  <c r="I38" i="43"/>
  <c r="N38" i="21" s="1"/>
  <c r="O25" i="21" l="1"/>
  <c r="O70" i="21"/>
  <c r="O31" i="21"/>
  <c r="O50" i="21"/>
  <c r="O35" i="21"/>
  <c r="O67" i="21"/>
  <c r="O68" i="21"/>
  <c r="O6" i="21"/>
  <c r="O8" i="21"/>
  <c r="O33" i="21"/>
  <c r="O47" i="21"/>
  <c r="O12" i="21"/>
  <c r="O10" i="21"/>
  <c r="O29" i="21"/>
  <c r="O66" i="21"/>
  <c r="K57" i="21"/>
  <c r="O57" i="21" s="1"/>
  <c r="K64" i="21"/>
  <c r="O64" i="21" s="1"/>
  <c r="O56" i="21"/>
  <c r="O69" i="21"/>
  <c r="O27" i="21"/>
  <c r="O45" i="21"/>
  <c r="K60" i="21"/>
  <c r="O60" i="21" s="1"/>
  <c r="K53" i="21"/>
  <c r="O65" i="21"/>
  <c r="O62" i="21"/>
  <c r="O55" i="21"/>
  <c r="O63" i="21"/>
  <c r="O53" i="21"/>
  <c r="O58" i="21"/>
  <c r="O73" i="21"/>
  <c r="O19" i="21"/>
  <c r="C40" i="21"/>
  <c r="O40" i="21" s="1"/>
  <c r="C17" i="21"/>
  <c r="O17" i="21" s="1"/>
  <c r="O22" i="21"/>
  <c r="P22" i="21"/>
  <c r="O23" i="21"/>
  <c r="P23" i="21"/>
  <c r="P29" i="21"/>
  <c r="P12" i="21"/>
  <c r="P45" i="21"/>
  <c r="O38" i="21"/>
  <c r="O20" i="21"/>
  <c r="O42" i="21"/>
</calcChain>
</file>

<file path=xl/sharedStrings.xml><?xml version="1.0" encoding="utf-8"?>
<sst xmlns="http://schemas.openxmlformats.org/spreadsheetml/2006/main" count="2454" uniqueCount="214">
  <si>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</si>
  <si>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</si>
  <si>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</si>
  <si>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</si>
  <si>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</si>
  <si>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</si>
  <si>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</si>
  <si>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</si>
  <si>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</si>
  <si>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</si>
  <si>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</si>
  <si>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</si>
  <si>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</si>
  <si>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</si>
  <si>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</si>
  <si>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</si>
  <si>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</si>
  <si>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</si>
  <si>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</si>
  <si>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</si>
  <si>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</si>
  <si>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</si>
  <si>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</si>
  <si>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</si>
  <si>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</si>
  <si>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</si>
  <si>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</si>
  <si>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</si>
  <si>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</si>
  <si>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</si>
  <si>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</si>
  <si>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</si>
  <si>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</si>
  <si>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</si>
  <si>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</si>
  <si>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</si>
  <si>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</si>
  <si>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</si>
  <si>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</si>
  <si>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</si>
  <si>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</si>
  <si>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</si>
  <si>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</si>
  <si>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</si>
  <si>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</si>
  <si>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</si>
  <si>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</si>
  <si>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</si>
  <si>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</si>
  <si>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</si>
  <si>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</si>
  <si>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</si>
  <si>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</si>
  <si>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</si>
  <si>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</si>
  <si>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</si>
  <si>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</si>
  <si>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</si>
  <si>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</si>
  <si>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</si>
  <si>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</si>
  <si>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</si>
  <si>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</si>
  <si>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</si>
  <si>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</si>
  <si>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</si>
  <si>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</si>
  <si>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</si>
  <si>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</si>
  <si>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</si>
  <si>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ข้าวนึ่ง ชนิด 100% พิเศษ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</si>
  <si>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</si>
  <si>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</si>
  <si>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</si>
  <si>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</si>
  <si>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</si>
  <si>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</si>
  <si>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</si>
  <si>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</si>
  <si>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</si>
  <si>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</si>
  <si>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</si>
  <si>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</si>
  <si>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</si>
  <si>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</si>
  <si>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</si>
  <si>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</si>
  <si>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</si>
  <si>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</si>
  <si>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</si>
  <si>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</si>
  <si>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</si>
  <si>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</si>
  <si>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</si>
  <si>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</si>
  <si>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</si>
  <si>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</si>
  <si>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</si>
  <si>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</si>
  <si>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</si>
  <si>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</si>
  <si>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</si>
  <si>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</si>
  <si>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</si>
  <si>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</si>
  <si>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</si>
  <si>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</si>
  <si>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</si>
  <si>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</si>
  <si>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</si>
  <si>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</si>
  <si>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</si>
  <si>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</si>
  <si>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</si>
  <si>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</si>
  <si>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</si>
  <si>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</si>
  <si>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</si>
  <si>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</si>
  <si>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</si>
  <si>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</si>
  <si>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</si>
  <si>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</si>
  <si>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</si>
  <si>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</si>
  <si>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</si>
  <si>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</si>
  <si>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</si>
  <si>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</si>
  <si>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</si>
  <si>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</si>
  <si>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ปี 2560</t>
  </si>
  <si>
    <t>ข้าวหอมมะลิไทยชนิดพิเศษ เก่า</t>
  </si>
  <si>
    <t xml:space="preserve">ข้าวหอมมะลิไทยชนิดพิเศษ ใหม่ 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</si>
  <si>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</si>
  <si>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</si>
  <si>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</si>
  <si>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</si>
  <si>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</si>
  <si>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</si>
  <si>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</si>
  <si>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</si>
  <si>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</si>
  <si>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</si>
  <si>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</si>
  <si>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</si>
  <si>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</si>
  <si>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</si>
  <si>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</si>
  <si>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</si>
  <si>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</si>
  <si>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</si>
  <si>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</si>
  <si>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</si>
  <si>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</si>
  <si>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</si>
  <si>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</si>
  <si>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</si>
  <si>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</si>
  <si>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</si>
  <si>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</si>
  <si>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</si>
  <si>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</si>
  <si>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</si>
  <si>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</si>
  <si>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</si>
  <si>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</si>
  <si>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</si>
  <si>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</si>
  <si>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</si>
  <si>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</si>
  <si>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</si>
  <si>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</si>
  <si>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</si>
  <si>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</si>
  <si>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</si>
  <si>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</si>
  <si>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</si>
  <si>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</si>
  <si>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</si>
  <si>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</si>
  <si>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</si>
  <si>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</si>
  <si>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</si>
  <si>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</si>
  <si>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</si>
  <si>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</si>
  <si>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</si>
  <si>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</si>
  <si>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</si>
  <si>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</si>
  <si>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</si>
  <si>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</si>
  <si>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</si>
  <si>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</si>
  <si>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</si>
  <si>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</si>
  <si>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</si>
  <si>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</si>
  <si>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</si>
  <si>
    <t>RPXB00FU</t>
  </si>
  <si>
    <t>RPXS00FU</t>
  </si>
  <si>
    <t>RWXB25GU</t>
  </si>
  <si>
    <t>RWXS25GU</t>
  </si>
  <si>
    <t>RHXBA1DU</t>
  </si>
  <si>
    <t>RHXSA1DU</t>
  </si>
  <si>
    <t>RFXBA1DO</t>
  </si>
  <si>
    <t>RFXSA1DO</t>
  </si>
  <si>
    <t>RFXBA1EN</t>
  </si>
  <si>
    <t>RFXSA1EN</t>
  </si>
  <si>
    <t>RHXBA1EU</t>
  </si>
  <si>
    <t>RHXSA1EU</t>
  </si>
  <si>
    <t>RBXB05EU</t>
  </si>
  <si>
    <t>RBXS05EU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</si>
</sst>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  <numFmt numFmtId="167" formatCode="0.000"/>
    <numFmt numFmtId="168" formatCode="0.0000_ ;\-0.0000\ "/>
  </numFmts>
  <fonts count="20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9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/>
    <xf numFmtId="0" fontId="4" fillId="0" borderId="3" xfId="0" applyFont="1" applyBorder="1"/>
    <xf numFmtId="164" fontId="0" fillId="0" borderId="0" xfId="0" applyNumberFormat="1"/>
    <xf numFmtId="166" fontId="1" fillId="0" borderId="4" xfId="1" applyNumberFormat="1" applyBorder="1" applyAlignment="1">
      <alignment horizontal="right"/>
    </xf>
    <xf numFmtId="166" fontId="1" fillId="0" borderId="3" xfId="1" applyNumberFormat="1" applyFont="1" applyBorder="1" applyAlignment="1">
      <alignment horizontal="right"/>
    </xf>
    <xf numFmtId="166" fontId="1" fillId="0" borderId="0" xfId="1" applyNumberFormat="1" applyBorder="1" applyAlignment="1">
      <alignment horizontal="right"/>
    </xf>
    <xf numFmtId="166" fontId="1" fillId="0" borderId="3" xfId="1" applyNumberFormat="1" applyBorder="1" applyAlignment="1">
      <alignment horizontal="right"/>
    </xf>
    <xf numFmtId="166" fontId="1" fillId="0" borderId="0" xfId="1" applyNumberFormat="1"/>
    <xf numFmtId="166" fontId="1" fillId="0" borderId="0" xfId="1" applyNumberFormat="1" applyBorder="1"/>
    <xf numFmtId="166" fontId="1" fillId="0" borderId="5" xfId="1" applyNumberFormat="1" applyBorder="1" applyAlignment="1">
      <alignment horizontal="right"/>
    </xf>
    <xf numFmtId="166" fontId="1" fillId="0" borderId="4" xfId="1" applyNumberFormat="1" applyFont="1" applyBorder="1" applyAlignment="1">
      <alignment horizontal="right"/>
    </xf>
    <xf numFmtId="166" fontId="1" fillId="0" borderId="5" xfId="1" applyNumberFormat="1" applyFont="1" applyBorder="1" applyAlignment="1">
      <alignment horizontal="right"/>
    </xf>
    <xf numFmtId="166" fontId="1" fillId="0" borderId="6" xfId="1" applyNumberFormat="1" applyBorder="1" applyAlignment="1">
      <alignment horizontal="right"/>
    </xf>
    <xf numFmtId="166" fontId="1" fillId="0" borderId="0" xfId="1" applyNumberFormat="1" applyFont="1"/>
    <xf numFmtId="0" fontId="0" fillId="0" borderId="0" xfId="0" applyFill="1" applyBorder="1"/>
    <xf numFmtId="166" fontId="1" fillId="0" borderId="6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0" fillId="2" borderId="1" xfId="0" applyFill="1" applyBorder="1" applyAlignment="1">
      <alignment horizontal="right"/>
    </xf>
    <xf numFmtId="164" fontId="1" fillId="2" borderId="2" xfId="1" applyNumberFormat="1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4" fontId="1" fillId="2" borderId="1" xfId="1" applyNumberFormat="1" applyFill="1" applyBorder="1" applyAlignment="1">
      <alignment horizontal="right"/>
    </xf>
    <xf numFmtId="0" fontId="4" fillId="3" borderId="7" xfId="0" applyFont="1" applyFill="1" applyBorder="1"/>
    <xf numFmtId="0" fontId="0" fillId="3" borderId="3" xfId="0" applyFill="1" applyBorder="1" applyAlignment="1">
      <alignment horizontal="right"/>
    </xf>
    <xf numFmtId="164" fontId="1" fillId="3" borderId="4" xfId="1" applyNumberFormat="1" applyFill="1" applyBorder="1" applyAlignment="1">
      <alignment horizontal="right"/>
    </xf>
    <xf numFmtId="166" fontId="1" fillId="3" borderId="4" xfId="1" applyNumberFormat="1" applyFill="1" applyBorder="1" applyAlignment="1">
      <alignment horizontal="right"/>
    </xf>
    <xf numFmtId="0" fontId="4" fillId="3" borderId="3" xfId="0" applyFont="1" applyFill="1" applyBorder="1"/>
    <xf numFmtId="166" fontId="1" fillId="3" borderId="4" xfId="1" applyNumberFormat="1" applyFont="1" applyFill="1" applyBorder="1" applyAlignment="1">
      <alignment horizontal="right"/>
    </xf>
    <xf numFmtId="166" fontId="1" fillId="3" borderId="3" xfId="1" applyNumberFormat="1" applyFill="1" applyBorder="1" applyAlignment="1">
      <alignment horizontal="right"/>
    </xf>
    <xf numFmtId="0" fontId="0" fillId="0" borderId="0" xfId="0" applyFill="1"/>
    <xf numFmtId="166" fontId="1" fillId="0" borderId="3" xfId="1" applyNumberFormat="1" applyFont="1" applyFill="1" applyBorder="1" applyAlignment="1">
      <alignment horizontal="right"/>
    </xf>
    <xf numFmtId="166" fontId="1" fillId="0" borderId="5" xfId="1" applyNumberFormat="1" applyFill="1" applyBorder="1" applyAlignment="1">
      <alignment horizontal="right"/>
    </xf>
    <xf numFmtId="166" fontId="1" fillId="0" borderId="3" xfId="1" applyNumberFormat="1" applyFill="1" applyBorder="1" applyAlignment="1">
      <alignment horizontal="right"/>
    </xf>
    <xf numFmtId="166" fontId="1" fillId="4" borderId="3" xfId="1" applyNumberFormat="1" applyFont="1" applyFill="1" applyBorder="1" applyAlignment="1">
      <alignment horizontal="right"/>
    </xf>
    <xf numFmtId="166" fontId="1" fillId="4" borderId="4" xfId="1" applyNumberFormat="1" applyFill="1" applyBorder="1" applyAlignment="1">
      <alignment horizontal="right"/>
    </xf>
    <xf numFmtId="166" fontId="1" fillId="4" borderId="3" xfId="1" applyNumberFormat="1" applyFill="1" applyBorder="1" applyAlignment="1">
      <alignment horizontal="right"/>
    </xf>
    <xf numFmtId="166" fontId="1" fillId="4" borderId="4" xfId="1" applyNumberFormat="1" applyFont="1" applyFill="1" applyBorder="1" applyAlignment="1">
      <alignment horizontal="right"/>
    </xf>
    <xf numFmtId="166" fontId="1" fillId="0" borderId="4" xfId="1" applyNumberFormat="1" applyFont="1" applyFill="1" applyBorder="1" applyAlignment="1">
      <alignment horizontal="right"/>
    </xf>
    <xf numFmtId="166" fontId="1" fillId="0" borderId="4" xfId="1" applyNumberFormat="1" applyFill="1" applyBorder="1" applyAlignment="1">
      <alignment horizontal="right"/>
    </xf>
    <xf numFmtId="166" fontId="1" fillId="3" borderId="3" xfId="1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left"/>
    </xf>
    <xf numFmtId="3" fontId="0" fillId="0" borderId="3" xfId="0" applyNumberFormat="1" applyFill="1" applyBorder="1"/>
    <xf numFmtId="3" fontId="0" fillId="0" borderId="0" xfId="0" applyNumberFormat="1" applyFill="1"/>
    <xf numFmtId="168" fontId="1" fillId="0" borderId="0" xfId="1" applyNumberFormat="1"/>
    <xf numFmtId="166" fontId="9" fillId="0" borderId="3" xfId="1" applyNumberFormat="1" applyFont="1" applyBorder="1" applyAlignment="1">
      <alignment horizontal="right"/>
    </xf>
    <xf numFmtId="166" fontId="9" fillId="0" borderId="4" xfId="1" applyNumberFormat="1" applyFont="1" applyBorder="1" applyAlignment="1">
      <alignment horizontal="right"/>
    </xf>
    <xf numFmtId="166" fontId="9" fillId="4" borderId="4" xfId="1" applyNumberFormat="1" applyFont="1" applyFill="1" applyBorder="1" applyAlignment="1">
      <alignment horizontal="right"/>
    </xf>
    <xf numFmtId="166" fontId="9" fillId="3" borderId="4" xfId="1" applyNumberFormat="1" applyFont="1" applyFill="1" applyBorder="1" applyAlignment="1">
      <alignment horizontal="right"/>
    </xf>
    <xf numFmtId="166" fontId="9" fillId="0" borderId="5" xfId="1" applyNumberFormat="1" applyFont="1" applyBorder="1" applyAlignment="1">
      <alignment horizontal="right"/>
    </xf>
    <xf numFmtId="166" fontId="1" fillId="5" borderId="3" xfId="1" applyNumberFormat="1" applyFont="1" applyFill="1" applyBorder="1" applyAlignment="1">
      <alignment horizontal="right"/>
    </xf>
    <xf numFmtId="166" fontId="1" fillId="6" borderId="3" xfId="1" applyNumberFormat="1" applyFont="1" applyFill="1" applyBorder="1" applyAlignment="1">
      <alignment horizontal="right"/>
    </xf>
    <xf numFmtId="0" fontId="8" fillId="2" borderId="1" xfId="0" applyFont="1" applyFill="1" applyBorder="1"/>
    <xf numFmtId="0" fontId="8" fillId="0" borderId="7" xfId="0" applyFont="1" applyBorder="1"/>
    <xf numFmtId="0" fontId="8" fillId="0" borderId="7" xfId="0" applyFont="1" applyFill="1" applyBorder="1"/>
    <xf numFmtId="0" fontId="8" fillId="0" borderId="3" xfId="0" applyFont="1" applyBorder="1"/>
    <xf numFmtId="0" fontId="8" fillId="0" borderId="5" xfId="0" applyFont="1" applyBorder="1"/>
    <xf numFmtId="0" fontId="8" fillId="0" borderId="3" xfId="0" applyFont="1" applyBorder="1" applyAlignment="1">
      <alignment horizontal="right"/>
    </xf>
    <xf numFmtId="0" fontId="8" fillId="3" borderId="3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/>
    <xf numFmtId="166" fontId="1" fillId="0" borderId="0" xfId="1" applyNumberFormat="1" applyFill="1"/>
    <xf numFmtId="43" fontId="7" fillId="0" borderId="0" xfId="1" applyFont="1" applyFill="1" applyAlignment="1">
      <alignment horizontal="left"/>
    </xf>
    <xf numFmtId="0" fontId="4" fillId="3" borderId="4" xfId="0" applyFont="1" applyFill="1" applyBorder="1"/>
    <xf numFmtId="0" fontId="12" fillId="3" borderId="8" xfId="0" applyFont="1" applyFill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0" fontId="12" fillId="3" borderId="7" xfId="0" applyFont="1" applyFill="1" applyBorder="1"/>
    <xf numFmtId="0" fontId="13" fillId="0" borderId="7" xfId="0" applyFont="1" applyFill="1" applyBorder="1"/>
    <xf numFmtId="0" fontId="13" fillId="0" borderId="9" xfId="0" applyFont="1" applyFill="1" applyBorder="1"/>
    <xf numFmtId="0" fontId="3" fillId="0" borderId="1" xfId="0" applyFont="1" applyBorder="1" applyAlignment="1">
      <alignment horizontal="right"/>
    </xf>
    <xf numFmtId="164" fontId="1" fillId="3" borderId="3" xfId="1" applyNumberFormat="1" applyFill="1" applyBorder="1" applyAlignment="1">
      <alignment horizontal="right"/>
    </xf>
    <xf numFmtId="166" fontId="9" fillId="3" borderId="3" xfId="1" applyNumberFormat="1" applyFont="1" applyFill="1" applyBorder="1" applyAlignment="1">
      <alignment horizontal="right"/>
    </xf>
    <xf numFmtId="0" fontId="15" fillId="0" borderId="4" xfId="0" applyFont="1" applyBorder="1"/>
    <xf numFmtId="0" fontId="16" fillId="3" borderId="4" xfId="0" applyFont="1" applyFill="1" applyBorder="1"/>
    <xf numFmtId="0" fontId="15" fillId="0" borderId="4" xfId="0" applyFont="1" applyFill="1" applyBorder="1"/>
    <xf numFmtId="0" fontId="15" fillId="3" borderId="4" xfId="0" applyFont="1" applyFill="1" applyBorder="1"/>
    <xf numFmtId="0" fontId="15" fillId="0" borderId="6" xfId="0" applyFont="1" applyBorder="1"/>
    <xf numFmtId="166" fontId="1" fillId="0" borderId="5" xfId="1" applyNumberFormat="1" applyFont="1" applyFill="1" applyBorder="1" applyAlignment="1">
      <alignment horizontal="right"/>
    </xf>
    <xf numFmtId="0" fontId="15" fillId="0" borderId="10" xfId="0" applyFont="1" applyBorder="1"/>
    <xf numFmtId="166" fontId="1" fillId="0" borderId="11" xfId="1" applyNumberFormat="1" applyFont="1" applyBorder="1" applyAlignment="1">
      <alignment horizontal="right"/>
    </xf>
    <xf numFmtId="166" fontId="1" fillId="0" borderId="11" xfId="1" applyNumberFormat="1" applyFill="1" applyBorder="1" applyAlignment="1">
      <alignment horizontal="right"/>
    </xf>
    <xf numFmtId="0" fontId="14" fillId="3" borderId="7" xfId="0" applyFont="1" applyFill="1" applyBorder="1"/>
    <xf numFmtId="0" fontId="12" fillId="6" borderId="7" xfId="0" applyFont="1" applyFill="1" applyBorder="1"/>
    <xf numFmtId="0" fontId="15" fillId="6" borderId="4" xfId="0" applyFont="1" applyFill="1" applyBorder="1"/>
    <xf numFmtId="166" fontId="1" fillId="6" borderId="3" xfId="1" applyNumberFormat="1" applyFill="1" applyBorder="1" applyAlignment="1">
      <alignment horizontal="right"/>
    </xf>
    <xf numFmtId="0" fontId="15" fillId="0" borderId="6" xfId="0" applyFont="1" applyFill="1" applyBorder="1"/>
    <xf numFmtId="0" fontId="13" fillId="0" borderId="8" xfId="0" applyFont="1" applyFill="1" applyBorder="1"/>
    <xf numFmtId="0" fontId="13" fillId="5" borderId="7" xfId="0" applyFont="1" applyFill="1" applyBorder="1"/>
    <xf numFmtId="0" fontId="15" fillId="5" borderId="4" xfId="0" applyFont="1" applyFill="1" applyBorder="1"/>
    <xf numFmtId="166" fontId="1" fillId="5" borderId="3" xfId="1" applyNumberFormat="1" applyFill="1" applyBorder="1" applyAlignment="1">
      <alignment horizontal="right"/>
    </xf>
    <xf numFmtId="166" fontId="1" fillId="5" borderId="0" xfId="1" applyNumberFormat="1" applyFill="1"/>
    <xf numFmtId="0" fontId="0" fillId="5" borderId="0" xfId="0" applyFill="1"/>
    <xf numFmtId="0" fontId="13" fillId="5" borderId="9" xfId="0" applyFont="1" applyFill="1" applyBorder="1"/>
    <xf numFmtId="0" fontId="15" fillId="5" borderId="6" xfId="0" applyFont="1" applyFill="1" applyBorder="1"/>
    <xf numFmtId="166" fontId="9" fillId="5" borderId="5" xfId="1" applyNumberFormat="1" applyFont="1" applyFill="1" applyBorder="1" applyAlignment="1">
      <alignment horizontal="right"/>
    </xf>
    <xf numFmtId="166" fontId="1" fillId="5" borderId="5" xfId="1" applyNumberFormat="1" applyFill="1" applyBorder="1" applyAlignment="1">
      <alignment horizontal="right"/>
    </xf>
    <xf numFmtId="168" fontId="1" fillId="5" borderId="0" xfId="1" applyNumberFormat="1" applyFill="1"/>
    <xf numFmtId="166" fontId="1" fillId="5" borderId="5" xfId="1" applyNumberFormat="1" applyFont="1" applyFill="1" applyBorder="1" applyAlignment="1">
      <alignment horizontal="right"/>
    </xf>
    <xf numFmtId="0" fontId="13" fillId="5" borderId="8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6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6" fontId="3" fillId="0" borderId="2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left"/>
    </xf>
    <xf numFmtId="0" fontId="15" fillId="0" borderId="10" xfId="0" applyFont="1" applyFill="1" applyBorder="1"/>
    <xf numFmtId="3" fontId="1" fillId="0" borderId="3" xfId="1" applyNumberFormat="1" applyFill="1" applyBorder="1"/>
    <xf numFmtId="0" fontId="7" fillId="0" borderId="0" xfId="0" applyNumberFormat="1" applyFont="1" applyFill="1" applyAlignment="1">
      <alignment horizontal="left"/>
    </xf>
    <xf numFmtId="0" fontId="12" fillId="6" borderId="8" xfId="0" applyFont="1" applyFill="1" applyBorder="1"/>
    <xf numFmtId="0" fontId="4" fillId="6" borderId="4" xfId="0" applyFont="1" applyFill="1" applyBorder="1"/>
    <xf numFmtId="166" fontId="7" fillId="6" borderId="0" xfId="0" applyNumberFormat="1" applyFont="1" applyFill="1"/>
    <xf numFmtId="43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0" fontId="16" fillId="6" borderId="4" xfId="0" applyFont="1" applyFill="1" applyBorder="1"/>
    <xf numFmtId="43" fontId="7" fillId="6" borderId="0" xfId="1" applyFont="1" applyFill="1" applyAlignment="1">
      <alignment horizontal="left"/>
    </xf>
    <xf numFmtId="3" fontId="1" fillId="6" borderId="3" xfId="1" applyNumberFormat="1" applyFill="1" applyBorder="1"/>
    <xf numFmtId="3" fontId="0" fillId="6" borderId="3" xfId="0" applyNumberFormat="1" applyFill="1" applyBorder="1"/>
    <xf numFmtId="0" fontId="14" fillId="6" borderId="7" xfId="0" applyFont="1" applyFill="1" applyBorder="1"/>
    <xf numFmtId="0" fontId="0" fillId="6" borderId="11" xfId="0" applyFill="1" applyBorder="1" applyAlignment="1">
      <alignment horizontal="right"/>
    </xf>
    <xf numFmtId="164" fontId="1" fillId="6" borderId="11" xfId="1" applyNumberFormat="1" applyFill="1" applyBorder="1" applyAlignment="1">
      <alignment horizontal="right"/>
    </xf>
    <xf numFmtId="166" fontId="1" fillId="6" borderId="11" xfId="1" applyNumberFormat="1" applyFill="1" applyBorder="1" applyAlignment="1">
      <alignment horizontal="right"/>
    </xf>
    <xf numFmtId="0" fontId="0" fillId="6" borderId="11" xfId="0" applyFill="1" applyBorder="1"/>
    <xf numFmtId="165" fontId="0" fillId="6" borderId="11" xfId="0" applyNumberFormat="1" applyFill="1" applyBorder="1"/>
    <xf numFmtId="167" fontId="0" fillId="6" borderId="11" xfId="0" applyNumberFormat="1" applyFill="1" applyBorder="1"/>
    <xf numFmtId="166" fontId="17" fillId="6" borderId="11" xfId="1" applyNumberFormat="1" applyFont="1" applyFill="1" applyBorder="1"/>
    <xf numFmtId="3" fontId="0" fillId="0" borderId="5" xfId="0" applyNumberFormat="1" applyFill="1" applyBorder="1"/>
    <xf numFmtId="3" fontId="1" fillId="0" borderId="5" xfId="1" applyNumberForma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0" borderId="5" xfId="1" applyNumberFormat="1" applyFont="1" applyFill="1" applyBorder="1" applyAlignment="1">
      <alignment horizontal="right"/>
    </xf>
    <xf numFmtId="3" fontId="0" fillId="0" borderId="5" xfId="1" applyNumberFormat="1" applyFont="1" applyFill="1" applyBorder="1"/>
    <xf numFmtId="3" fontId="1" fillId="6" borderId="3" xfId="1" applyNumberFormat="1" applyFont="1" applyFill="1" applyBorder="1" applyAlignment="1">
      <alignment horizontal="right"/>
    </xf>
    <xf numFmtId="3" fontId="17" fillId="6" borderId="3" xfId="1" applyNumberFormat="1" applyFont="1" applyFill="1" applyBorder="1"/>
    <xf numFmtId="3" fontId="11" fillId="0" borderId="5" xfId="1" applyNumberFormat="1" applyFont="1" applyFill="1" applyBorder="1" applyAlignment="1">
      <alignment horizontal="right"/>
    </xf>
    <xf numFmtId="3" fontId="11" fillId="0" borderId="3" xfId="1" applyNumberFormat="1" applyFont="1" applyFill="1" applyBorder="1" applyAlignment="1">
      <alignment horizontal="right"/>
    </xf>
    <xf numFmtId="3" fontId="11" fillId="6" borderId="3" xfId="1" applyNumberFormat="1" applyFont="1" applyFill="1" applyBorder="1" applyAlignment="1">
      <alignment horizontal="right"/>
    </xf>
    <xf numFmtId="3" fontId="11" fillId="6" borderId="3" xfId="1" applyNumberFormat="1" applyFont="1" applyFill="1" applyBorder="1"/>
    <xf numFmtId="3" fontId="0" fillId="0" borderId="5" xfId="0" applyNumberFormat="1" applyFill="1" applyBorder="1" applyAlignment="1">
      <alignment horizontal="right"/>
    </xf>
    <xf numFmtId="3" fontId="1" fillId="0" borderId="5" xfId="1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165" fontId="0" fillId="7" borderId="1" xfId="0" applyNumberFormat="1" applyFill="1" applyBorder="1" applyAlignment="1">
      <alignment horizontal="right"/>
    </xf>
    <xf numFmtId="165" fontId="1" fillId="7" borderId="1" xfId="1" applyNumberFormat="1" applyFill="1" applyBorder="1" applyAlignment="1">
      <alignment horizontal="right"/>
    </xf>
    <xf numFmtId="164" fontId="17" fillId="7" borderId="1" xfId="1" applyNumberFormat="1" applyFont="1" applyFill="1" applyBorder="1"/>
    <xf numFmtId="164" fontId="7" fillId="7" borderId="0" xfId="0" applyNumberFormat="1" applyFont="1" applyFill="1"/>
    <xf numFmtId="164" fontId="7" fillId="7" borderId="0" xfId="0" applyNumberFormat="1" applyFont="1" applyFill="1" applyAlignment="1">
      <alignment horizontal="left"/>
    </xf>
    <xf numFmtId="3" fontId="0" fillId="7" borderId="0" xfId="0" applyNumberFormat="1" applyFill="1"/>
    <xf numFmtId="0" fontId="0" fillId="7" borderId="0" xfId="0" applyFill="1"/>
    <xf numFmtId="165" fontId="0" fillId="8" borderId="1" xfId="0" applyNumberFormat="1" applyFill="1" applyBorder="1" applyAlignment="1">
      <alignment horizontal="right"/>
    </xf>
    <xf numFmtId="164" fontId="1" fillId="8" borderId="1" xfId="1" applyNumberForma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0" xfId="0" applyFill="1"/>
    <xf numFmtId="165" fontId="0" fillId="0" borderId="0" xfId="0" applyNumberFormat="1"/>
    <xf numFmtId="165" fontId="0" fillId="0" borderId="0" xfId="0" applyNumberFormat="1" applyFill="1"/>
    <xf numFmtId="165" fontId="1" fillId="9" borderId="0" xfId="1" applyNumberFormat="1" applyFill="1"/>
    <xf numFmtId="165" fontId="0" fillId="9" borderId="0" xfId="0" applyNumberFormat="1" applyFill="1"/>
    <xf numFmtId="166" fontId="0" fillId="3" borderId="3" xfId="1" applyNumberFormat="1" applyFont="1" applyFill="1" applyBorder="1" applyAlignment="1">
      <alignment horizontal="right"/>
    </xf>
    <xf numFmtId="165" fontId="1" fillId="0" borderId="0" xfId="1" applyNumberFormat="1"/>
    <xf numFmtId="165" fontId="18" fillId="0" borderId="0" xfId="1" applyNumberFormat="1" applyFont="1" applyFill="1" applyBorder="1"/>
    <xf numFmtId="165" fontId="1" fillId="0" borderId="0" xfId="1" applyNumberFormat="1" applyFill="1"/>
    <xf numFmtId="3" fontId="0" fillId="0" borderId="11" xfId="0" applyNumberFormat="1" applyBorder="1"/>
    <xf numFmtId="3" fontId="0" fillId="0" borderId="3" xfId="0" applyNumberFormat="1" applyBorder="1"/>
    <xf numFmtId="3" fontId="0" fillId="0" borderId="5" xfId="0" applyNumberFormat="1" applyBorder="1"/>
    <xf numFmtId="165" fontId="19" fillId="0" borderId="0" xfId="1" applyNumberFormat="1" applyFont="1" applyFill="1" applyBorder="1"/>
    <xf numFmtId="165" fontId="8" fillId="0" borderId="0" xfId="1" applyNumberFormat="1" applyFont="1" applyFill="1" applyBorder="1"/>
    <xf numFmtId="3" fontId="0" fillId="0" borderId="11" xfId="0" applyNumberFormat="1" applyFill="1" applyBorder="1"/>
    <xf numFmtId="3" fontId="1" fillId="6" borderId="11" xfId="1" applyNumberFormat="1" applyFont="1" applyFill="1" applyBorder="1" applyAlignment="1">
      <alignment horizontal="right"/>
    </xf>
    <xf numFmtId="3" fontId="1" fillId="0" borderId="11" xfId="1" applyNumberFormat="1" applyFont="1" applyFill="1" applyBorder="1" applyAlignment="1">
      <alignment horizontal="right"/>
    </xf>
    <xf numFmtId="3" fontId="8" fillId="0" borderId="5" xfId="1" applyNumberFormat="1" applyFont="1" applyFill="1" applyBorder="1"/>
    <xf numFmtId="0" fontId="6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0" borderId="0" xfId="0" applyFill="1"/>
  </cellXfs>
  <cellStyles count="3">
    <cellStyle name="Comma" xfId="1" builtinId="3"/>
    <cellStyle name="Normal" xfId="0" builtinId="0"/>
    <cellStyle name="ปกติ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P4" sqref="P4"/>
    </sheetView>
  </sheetViews>
  <sheetFormatPr defaultColWidth="9.125" defaultRowHeight="24.6" x14ac:dyDescent="0.7"/>
  <cols>
    <col min="1" max="1" width="34.25" style="32" bestFit="1" customWidth="1"/>
    <col min="2" max="2" width="8.625" style="32" bestFit="1" customWidth="1"/>
    <col min="3" max="14" width="10.625" style="32" customWidth="1"/>
    <col min="15" max="15" width="10.625" style="107" customWidth="1"/>
    <col min="16" max="16" width="11.375" style="108" bestFit="1" customWidth="1"/>
    <col min="17" max="17" width="13.625" style="109" customWidth="1"/>
    <col min="18" max="18" width="11.375" style="46" customWidth="1"/>
    <col min="19" max="16384" width="9.125" style="32"/>
  </cols>
  <sheetData>
    <row r="1" spans="1:18" ht="27" customHeight="1" x14ac:dyDescent="0.75">
      <c r="C1" s="105"/>
      <c r="D1" s="105"/>
      <c r="E1" s="105"/>
      <c r="F1" s="105"/>
      <c r="G1" s="106"/>
      <c r="H1" s="105"/>
      <c r="N1" s="179" t="s">
        <v>2</v>
      </c>
      <c r="O1" s="179"/>
    </row>
    <row r="2" spans="1:18" ht="21" customHeight="1" x14ac:dyDescent="0.7">
      <c r="A2" s="180" t="s">
        <v>3</v>
      </c>
      <c r="B2" s="180"/>
      <c r="C2" s="183" t="s">
        <v>131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5"/>
    </row>
    <row r="3" spans="1:18" x14ac:dyDescent="0.7">
      <c r="A3" s="181"/>
      <c r="B3" s="181"/>
      <c r="C3" s="110" t="s">
        <v>4</v>
      </c>
      <c r="D3" s="110" t="s">
        <v>5</v>
      </c>
      <c r="E3" s="110" t="s">
        <v>6</v>
      </c>
      <c r="F3" s="110" t="s">
        <v>7</v>
      </c>
      <c r="G3" s="110" t="s">
        <v>8</v>
      </c>
      <c r="H3" s="110" t="s">
        <v>9</v>
      </c>
      <c r="I3" s="110" t="s">
        <v>10</v>
      </c>
      <c r="J3" s="110" t="s">
        <v>11</v>
      </c>
      <c r="K3" s="110" t="s">
        <v>12</v>
      </c>
      <c r="L3" s="110" t="s">
        <v>13</v>
      </c>
      <c r="M3" s="111" t="s">
        <v>14</v>
      </c>
      <c r="N3" s="110" t="s">
        <v>15</v>
      </c>
      <c r="O3" s="112" t="s">
        <v>16</v>
      </c>
    </row>
    <row r="4" spans="1:18" s="157" customFormat="1" x14ac:dyDescent="0.7">
      <c r="A4" s="182" t="s">
        <v>66</v>
      </c>
      <c r="B4" s="182"/>
      <c r="C4" s="151">
        <f>jan!H4</f>
        <v>35.19556</v>
      </c>
      <c r="D4" s="152">
        <f>feb!I4</f>
        <v>34.748599999999996</v>
      </c>
      <c r="E4" s="151">
        <f>mar!I4</f>
        <v>34.655949999999997</v>
      </c>
      <c r="F4" s="152">
        <f>apr!I4</f>
        <v>34.195025000000001</v>
      </c>
      <c r="G4" s="151">
        <f>may!I4</f>
        <v>34.1494</v>
      </c>
      <c r="H4" s="152">
        <f>jun!I4</f>
        <v>33.74315</v>
      </c>
      <c r="I4" s="151">
        <f>jul!I4</f>
        <v>33.448999999999998</v>
      </c>
      <c r="J4" s="152">
        <f>aug!I4</f>
        <v>33.008475000000004</v>
      </c>
      <c r="K4" s="151">
        <f>sep!I4</f>
        <v>32.890550000000005</v>
      </c>
      <c r="L4" s="152">
        <f>oct!I4</f>
        <v>32.994774999999997</v>
      </c>
      <c r="M4" s="151">
        <f>nov!I4</f>
        <v>32.640149999999998</v>
      </c>
      <c r="N4" s="152">
        <f>dec!I4</f>
        <v>32.413649999999997</v>
      </c>
      <c r="O4" s="153">
        <f>AVERAGE(C4:N4)</f>
        <v>33.673690416666673</v>
      </c>
      <c r="P4" s="154">
        <f>AVERAGE(C4:L4)</f>
        <v>33.903048500000004</v>
      </c>
      <c r="Q4" s="155"/>
      <c r="R4" s="156"/>
    </row>
    <row r="5" spans="1:18" s="122" customFormat="1" x14ac:dyDescent="0.7">
      <c r="A5" s="117" t="s">
        <v>71</v>
      </c>
      <c r="B5" s="118"/>
      <c r="C5" s="128"/>
      <c r="D5" s="129"/>
      <c r="E5" s="129"/>
      <c r="F5" s="130"/>
      <c r="G5" s="129"/>
      <c r="H5" s="128"/>
      <c r="I5" s="131"/>
      <c r="J5" s="131"/>
      <c r="K5" s="132"/>
      <c r="L5" s="133"/>
      <c r="M5" s="131"/>
      <c r="N5" s="131"/>
      <c r="O5" s="134"/>
      <c r="P5" s="119"/>
      <c r="Q5" s="120"/>
      <c r="R5" s="121"/>
    </row>
    <row r="6" spans="1:18" x14ac:dyDescent="0.7">
      <c r="A6" s="73" t="s">
        <v>72</v>
      </c>
      <c r="B6" s="80" t="s">
        <v>129</v>
      </c>
      <c r="C6" s="137">
        <f>jan!H6</f>
        <v>25755.8495</v>
      </c>
      <c r="D6" s="137">
        <f>feb!I6</f>
        <v>25731.323725000002</v>
      </c>
      <c r="E6" s="137">
        <f>mar!I6</f>
        <v>25721.328700000002</v>
      </c>
      <c r="F6" s="137">
        <f>apr!I6</f>
        <v>25740.157375000003</v>
      </c>
      <c r="G6" s="137">
        <f>may!I6</f>
        <v>25765.155400000003</v>
      </c>
      <c r="H6" s="137">
        <f>jun!I6</f>
        <v>26631.260900000001</v>
      </c>
      <c r="I6" s="137">
        <f>jul!I6</f>
        <v>27897.278739999998</v>
      </c>
      <c r="J6" s="137">
        <f>aug!I6</f>
        <v>29946.769999999997</v>
      </c>
      <c r="K6" s="137">
        <f>sep!I6</f>
        <v>32874.006975000004</v>
      </c>
      <c r="L6" s="137">
        <f>oct!I6</f>
        <v>32920.204824999993</v>
      </c>
      <c r="M6" s="137">
        <f>nov!I6</f>
        <v>33150.961224999999</v>
      </c>
      <c r="N6" s="137">
        <f>dec!I6</f>
        <v>33863.962449999999</v>
      </c>
      <c r="O6" s="138">
        <f>AVERAGE(C6:N6)</f>
        <v>28833.188317916665</v>
      </c>
      <c r="P6" s="43"/>
      <c r="Q6" s="66"/>
    </row>
    <row r="7" spans="1:18" x14ac:dyDescent="0.7">
      <c r="A7" s="74" t="s">
        <v>73</v>
      </c>
      <c r="B7" s="91" t="s">
        <v>130</v>
      </c>
      <c r="C7" s="139">
        <f>jan!H7</f>
        <v>733.75</v>
      </c>
      <c r="D7" s="139">
        <f>feb!I7</f>
        <v>740.5</v>
      </c>
      <c r="E7" s="139">
        <f>mar!I7</f>
        <v>742.25</v>
      </c>
      <c r="F7" s="139">
        <f>apr!I7</f>
        <v>752.75</v>
      </c>
      <c r="G7" s="139">
        <f>may!I7</f>
        <v>754.5</v>
      </c>
      <c r="H7" s="139">
        <f>jun!I7</f>
        <v>789.25</v>
      </c>
      <c r="I7" s="139">
        <f>jul!I7</f>
        <v>834.2</v>
      </c>
      <c r="J7" s="139">
        <f>aug!I7</f>
        <v>907.25</v>
      </c>
      <c r="K7" s="139">
        <f>sep!I7</f>
        <v>999.5</v>
      </c>
      <c r="L7" s="139">
        <f>oct!I7</f>
        <v>997.75</v>
      </c>
      <c r="M7" s="139">
        <f>nov!I7</f>
        <v>1015.75</v>
      </c>
      <c r="N7" s="137">
        <f>dec!I7</f>
        <v>1044.75</v>
      </c>
      <c r="O7" s="140">
        <f>AVERAGE(C7:N7)</f>
        <v>859.35</v>
      </c>
      <c r="P7" s="43"/>
      <c r="Q7" s="66"/>
    </row>
    <row r="8" spans="1:18" x14ac:dyDescent="0.7">
      <c r="A8" s="73" t="s">
        <v>74</v>
      </c>
      <c r="B8" s="80" t="s">
        <v>129</v>
      </c>
      <c r="C8" s="137">
        <f>jan!H8</f>
        <v>24237.608324999997</v>
      </c>
      <c r="D8" s="137">
        <f>feb!I8</f>
        <v>24063.633000000002</v>
      </c>
      <c r="E8" s="137">
        <f>mar!I8</f>
        <v>23676.905999999999</v>
      </c>
      <c r="F8" s="137">
        <f>apr!I8</f>
        <v>23825.123350000002</v>
      </c>
      <c r="G8" s="137">
        <f>may!I8</f>
        <v>24856.737975000004</v>
      </c>
      <c r="H8" s="137">
        <f>jun!I8</f>
        <v>27272.584599999998</v>
      </c>
      <c r="I8" s="137">
        <f>jul!I8</f>
        <v>28684.638659999997</v>
      </c>
      <c r="J8" s="137">
        <f>aug!I8</f>
        <v>32876.023099999999</v>
      </c>
      <c r="K8" s="137">
        <f>sep!I8</f>
        <v>34896.274149999997</v>
      </c>
      <c r="L8" s="137">
        <f>oct!I8</f>
        <v>32516.664250000002</v>
      </c>
      <c r="M8" s="137">
        <f>nov!I8</f>
        <v>31726.339474999997</v>
      </c>
      <c r="N8" s="177">
        <f>dec!I8</f>
        <v>33353.448600000003</v>
      </c>
      <c r="O8" s="138">
        <f t="shared" ref="O8:O13" si="0">AVERAGE(C8:N8)</f>
        <v>28498.831790416662</v>
      </c>
      <c r="P8" s="43"/>
      <c r="Q8" s="66"/>
    </row>
    <row r="9" spans="1:18" x14ac:dyDescent="0.7">
      <c r="A9" s="74" t="s">
        <v>73</v>
      </c>
      <c r="B9" s="91" t="s">
        <v>130</v>
      </c>
      <c r="C9" s="139">
        <f>jan!H9</f>
        <v>690.5</v>
      </c>
      <c r="D9" s="139">
        <f>feb!I9</f>
        <v>692.5</v>
      </c>
      <c r="E9" s="139">
        <f>mar!I9</f>
        <v>683.25</v>
      </c>
      <c r="F9" s="139">
        <f>apr!I9</f>
        <v>696.75</v>
      </c>
      <c r="G9" s="139">
        <f>may!I9</f>
        <v>728</v>
      </c>
      <c r="H9" s="139">
        <f>jun!I9</f>
        <v>808.25</v>
      </c>
      <c r="I9" s="139">
        <f>jul!I9</f>
        <v>857.8</v>
      </c>
      <c r="J9" s="139">
        <f>aug!I9</f>
        <v>996</v>
      </c>
      <c r="K9" s="139">
        <f>sep!I9</f>
        <v>1061</v>
      </c>
      <c r="L9" s="139">
        <f>oct!I9</f>
        <v>985.5</v>
      </c>
      <c r="M9" s="139">
        <f>nov!I9</f>
        <v>972.25</v>
      </c>
      <c r="N9" s="139">
        <f>dec!I9</f>
        <v>1029</v>
      </c>
      <c r="O9" s="140">
        <f t="shared" si="0"/>
        <v>850.06666666666661</v>
      </c>
      <c r="P9" s="43"/>
      <c r="Q9" s="66"/>
    </row>
    <row r="10" spans="1:18" x14ac:dyDescent="0.7">
      <c r="A10" s="73" t="s">
        <v>75</v>
      </c>
      <c r="B10" s="80" t="s">
        <v>129</v>
      </c>
      <c r="C10" s="137">
        <f>jan!H10</f>
        <v>23719.90885</v>
      </c>
      <c r="D10" s="137">
        <f>feb!I10</f>
        <v>23663.772749999996</v>
      </c>
      <c r="E10" s="137">
        <f>mar!I10</f>
        <v>23676.905999999999</v>
      </c>
      <c r="F10" s="137">
        <f>apr!I10</f>
        <v>23705.539900000003</v>
      </c>
      <c r="G10" s="137">
        <f>may!I10</f>
        <v>23724.767500000002</v>
      </c>
      <c r="H10" s="137">
        <f>jun!I10</f>
        <v>24716.240199999997</v>
      </c>
      <c r="I10" s="137">
        <f>jul!I10</f>
        <v>26860.359739999996</v>
      </c>
      <c r="J10" s="137">
        <f>aug!I10</f>
        <v>28923.507275</v>
      </c>
      <c r="K10" s="137">
        <f>sep!I10</f>
        <v>31846.1901</v>
      </c>
      <c r="L10" s="137">
        <f>oct!I10</f>
        <v>31889.174624999996</v>
      </c>
      <c r="M10" s="137">
        <f>nov!I10</f>
        <v>32106.476425000001</v>
      </c>
      <c r="N10" s="137">
        <f>dec!I10</f>
        <v>32842.957699999999</v>
      </c>
      <c r="O10" s="138">
        <f t="shared" si="0"/>
        <v>27306.316755416668</v>
      </c>
      <c r="P10" s="43"/>
      <c r="Q10" s="66"/>
    </row>
    <row r="11" spans="1:18" x14ac:dyDescent="0.7">
      <c r="A11" s="74" t="s">
        <v>76</v>
      </c>
      <c r="B11" s="91" t="s">
        <v>130</v>
      </c>
      <c r="C11" s="139">
        <f>jan!H11</f>
        <v>675.75</v>
      </c>
      <c r="D11" s="139">
        <f>feb!I11</f>
        <v>681</v>
      </c>
      <c r="E11" s="139">
        <f>mar!I11</f>
        <v>683.25</v>
      </c>
      <c r="F11" s="139">
        <f>apr!I11</f>
        <v>693.25</v>
      </c>
      <c r="G11" s="139">
        <f>may!I11</f>
        <v>694.75</v>
      </c>
      <c r="H11" s="139">
        <f>jun!I11</f>
        <v>732.5</v>
      </c>
      <c r="I11" s="139">
        <f>jul!I11</f>
        <v>803.2</v>
      </c>
      <c r="J11" s="139">
        <f>aug!I11</f>
        <v>876.25</v>
      </c>
      <c r="K11" s="139">
        <f>sep!I11</f>
        <v>968.25</v>
      </c>
      <c r="L11" s="139">
        <f>oct!I11</f>
        <v>966.5</v>
      </c>
      <c r="M11" s="139">
        <f>nov!I11</f>
        <v>983.75</v>
      </c>
      <c r="N11" s="137">
        <f>dec!I11</f>
        <v>1013.25</v>
      </c>
      <c r="O11" s="140">
        <f>AVERAGE(C11:N11)</f>
        <v>814.30833333333339</v>
      </c>
      <c r="P11" s="43"/>
      <c r="Q11" s="66"/>
    </row>
    <row r="12" spans="1:18" x14ac:dyDescent="0.7">
      <c r="A12" s="73" t="s">
        <v>77</v>
      </c>
      <c r="B12" s="80" t="s">
        <v>129</v>
      </c>
      <c r="C12" s="137">
        <f>jan!H12</f>
        <v>22710.775425</v>
      </c>
      <c r="D12" s="137">
        <f>feb!I12</f>
        <v>22534.694600000003</v>
      </c>
      <c r="E12" s="137">
        <f>mar!I12</f>
        <v>22160.667724999999</v>
      </c>
      <c r="F12" s="137">
        <f>apr!I12</f>
        <v>22294.936175000003</v>
      </c>
      <c r="G12" s="137">
        <f>may!I12</f>
        <v>23328.550149999999</v>
      </c>
      <c r="H12" s="137">
        <f>jun!I12</f>
        <v>26260.290099999998</v>
      </c>
      <c r="I12" s="137">
        <f>jul!I12</f>
        <v>27375.601619999994</v>
      </c>
      <c r="J12" s="137">
        <f>aug!I12</f>
        <v>31349.380749999997</v>
      </c>
      <c r="K12" s="137">
        <f>sep!I12</f>
        <v>33893.137999999999</v>
      </c>
      <c r="L12" s="137">
        <f>oct!I12</f>
        <v>31518.555375</v>
      </c>
      <c r="M12" s="137">
        <f>nov!I12</f>
        <v>30453.347624999999</v>
      </c>
      <c r="N12" s="177">
        <f>dec!I12</f>
        <v>32348.62545</v>
      </c>
      <c r="O12" s="138">
        <f>AVERAGE(C12:N12)</f>
        <v>27185.713582916665</v>
      </c>
      <c r="P12" s="138">
        <f>P13*O4</f>
        <v>27949.163045833338</v>
      </c>
      <c r="Q12" s="113"/>
    </row>
    <row r="13" spans="1:18" x14ac:dyDescent="0.7">
      <c r="A13" s="74" t="s">
        <v>76</v>
      </c>
      <c r="B13" s="91" t="s">
        <v>130</v>
      </c>
      <c r="C13" s="139">
        <f>jan!H13</f>
        <v>647</v>
      </c>
      <c r="D13" s="139">
        <f>feb!I13</f>
        <v>648.5</v>
      </c>
      <c r="E13" s="139">
        <f>mar!I13</f>
        <v>639.5</v>
      </c>
      <c r="F13" s="139">
        <f>apr!I13</f>
        <v>652</v>
      </c>
      <c r="G13" s="139">
        <f>may!I13</f>
        <v>683.25</v>
      </c>
      <c r="H13" s="139">
        <f>jun!I13</f>
        <v>778.25</v>
      </c>
      <c r="I13" s="139">
        <f>jul!I13</f>
        <v>818.6</v>
      </c>
      <c r="J13" s="139">
        <f>aug!I13</f>
        <v>949.75</v>
      </c>
      <c r="K13" s="139">
        <f>sep!I13</f>
        <v>1030.5</v>
      </c>
      <c r="L13" s="139">
        <f>oct!I13</f>
        <v>955.25</v>
      </c>
      <c r="M13" s="139">
        <f>nov!I13</f>
        <v>933.25</v>
      </c>
      <c r="N13" s="139">
        <f>dec!I13</f>
        <v>998</v>
      </c>
      <c r="O13" s="140">
        <f t="shared" si="0"/>
        <v>811.1541666666667</v>
      </c>
      <c r="P13" s="140">
        <v>830</v>
      </c>
      <c r="Q13" s="113"/>
    </row>
    <row r="14" spans="1:18" s="122" customFormat="1" x14ac:dyDescent="0.7">
      <c r="A14" s="88" t="s">
        <v>78</v>
      </c>
      <c r="B14" s="123"/>
      <c r="C14" s="141"/>
      <c r="D14" s="141"/>
      <c r="E14" s="141"/>
      <c r="F14" s="141"/>
      <c r="G14" s="141"/>
      <c r="H14" s="141"/>
      <c r="I14" s="141"/>
      <c r="J14" s="141"/>
      <c r="K14" s="141"/>
      <c r="L14" s="126"/>
      <c r="M14" s="141"/>
      <c r="N14" s="141"/>
      <c r="O14" s="142"/>
      <c r="P14" s="119"/>
      <c r="Q14" s="124"/>
      <c r="R14" s="121"/>
    </row>
    <row r="15" spans="1:18" x14ac:dyDescent="0.7">
      <c r="A15" s="73" t="s">
        <v>79</v>
      </c>
      <c r="B15" s="80" t="s">
        <v>129</v>
      </c>
      <c r="C15" s="137">
        <f>jan!H37</f>
        <v>14997.180025000001</v>
      </c>
      <c r="D15" s="137">
        <f>feb!I15</f>
        <v>14959.257724999999</v>
      </c>
      <c r="E15" s="137">
        <f>mar!I15</f>
        <v>14987.350999999999</v>
      </c>
      <c r="F15" s="137">
        <f>apr!I15</f>
        <v>15003.006724999999</v>
      </c>
      <c r="G15" s="137">
        <f>may!I15</f>
        <v>15263.279049999999</v>
      </c>
      <c r="H15" s="137">
        <f>jun!I15</f>
        <v>16002.68555</v>
      </c>
      <c r="I15" s="137">
        <f>jul!I15</f>
        <v>16319.941779999999</v>
      </c>
      <c r="J15" s="137">
        <f>aug!I15</f>
        <v>16528.986774999998</v>
      </c>
      <c r="K15" s="137">
        <f>sep!I15</f>
        <v>16511.006249999999</v>
      </c>
      <c r="L15" s="45">
        <f>oct!I15</f>
        <v>16538.464325000001</v>
      </c>
      <c r="M15" s="137">
        <f>nov!I15</f>
        <v>16531.569349999998</v>
      </c>
      <c r="N15" s="137">
        <f>dec!I15</f>
        <v>16514.656049999998</v>
      </c>
      <c r="O15" s="138">
        <f t="shared" ref="O15:O20" si="1">AVERAGE(C15:N15)</f>
        <v>15846.448717083333</v>
      </c>
      <c r="P15" s="43"/>
      <c r="Q15" s="66"/>
    </row>
    <row r="16" spans="1:18" x14ac:dyDescent="0.7">
      <c r="A16" s="74" t="s">
        <v>80</v>
      </c>
      <c r="B16" s="91" t="s">
        <v>130</v>
      </c>
      <c r="C16" s="139">
        <f>jan!H38</f>
        <v>427.25</v>
      </c>
      <c r="D16" s="139">
        <f>feb!I16</f>
        <v>430.5</v>
      </c>
      <c r="E16" s="139">
        <f>mar!I16</f>
        <v>432.5</v>
      </c>
      <c r="F16" s="139">
        <f>apr!I16</f>
        <v>438.75</v>
      </c>
      <c r="G16" s="139">
        <f>may!I16</f>
        <v>447</v>
      </c>
      <c r="H16" s="139">
        <f>jun!I16</f>
        <v>474.25</v>
      </c>
      <c r="I16" s="139">
        <f>jul!I16</f>
        <v>488</v>
      </c>
      <c r="J16" s="139">
        <f>aug!I16</f>
        <v>500.75</v>
      </c>
      <c r="K16" s="139">
        <f>sep!I16</f>
        <v>502</v>
      </c>
      <c r="L16" s="45">
        <f>oct!I16</f>
        <v>501.25</v>
      </c>
      <c r="M16" s="139">
        <f>nov!I16</f>
        <v>506.5</v>
      </c>
      <c r="N16" s="137">
        <f>dec!I16</f>
        <v>509.5</v>
      </c>
      <c r="O16" s="140">
        <f t="shared" si="1"/>
        <v>471.52083333333331</v>
      </c>
      <c r="P16" s="43"/>
      <c r="Q16" s="66"/>
    </row>
    <row r="17" spans="1:18" x14ac:dyDescent="0.7">
      <c r="A17" s="73" t="s">
        <v>81</v>
      </c>
      <c r="B17" s="80" t="s">
        <v>129</v>
      </c>
      <c r="C17" s="137">
        <f>jan!H39</f>
        <v>13154.370074999999</v>
      </c>
      <c r="D17" s="137">
        <f>feb!I17</f>
        <v>13134.970799999999</v>
      </c>
      <c r="E17" s="137">
        <f>mar!I17</f>
        <v>13055.85325</v>
      </c>
      <c r="F17" s="137">
        <f>apr!I17</f>
        <v>13036.739374999999</v>
      </c>
      <c r="G17" s="137">
        <f>may!I17</f>
        <v>13265.730975</v>
      </c>
      <c r="H17" s="137">
        <f>jun!I17</f>
        <v>13969.665299999999</v>
      </c>
      <c r="I17" s="137">
        <f>jul!I17</f>
        <v>13927.715040000001</v>
      </c>
      <c r="J17" s="137">
        <f>aug!I17</f>
        <v>13616.012374999998</v>
      </c>
      <c r="K17" s="137">
        <f>sep!I17</f>
        <v>13131.340125000001</v>
      </c>
      <c r="L17" s="175">
        <f>oct!I17</f>
        <v>12438.956725</v>
      </c>
      <c r="M17" s="137">
        <f>nov!I17</f>
        <v>12288.079324999999</v>
      </c>
      <c r="N17" s="177">
        <f>dec!I17</f>
        <v>12989.99505</v>
      </c>
      <c r="O17" s="138">
        <f>AVERAGE(C17:N17)</f>
        <v>13167.452367916667</v>
      </c>
      <c r="P17" s="43"/>
      <c r="Q17" s="66"/>
    </row>
    <row r="18" spans="1:18" x14ac:dyDescent="0.7">
      <c r="A18" s="74" t="s">
        <v>82</v>
      </c>
      <c r="B18" s="91" t="s">
        <v>130</v>
      </c>
      <c r="C18" s="139">
        <f>jan!H40</f>
        <v>374.75</v>
      </c>
      <c r="D18" s="139">
        <f>feb!I18</f>
        <v>378</v>
      </c>
      <c r="E18" s="139">
        <f>mar!I18</f>
        <v>376.75</v>
      </c>
      <c r="F18" s="139">
        <f>apr!I18</f>
        <v>381.25</v>
      </c>
      <c r="G18" s="139">
        <f>may!I18</f>
        <v>388.5</v>
      </c>
      <c r="H18" s="139">
        <f>jun!I18</f>
        <v>414</v>
      </c>
      <c r="I18" s="143">
        <f>jul!I18</f>
        <v>416.4</v>
      </c>
      <c r="J18" s="143">
        <f>aug!I18</f>
        <v>412.5</v>
      </c>
      <c r="K18" s="139">
        <f>sep!I18</f>
        <v>399.25</v>
      </c>
      <c r="L18" s="135">
        <f>oct!I18</f>
        <v>377</v>
      </c>
      <c r="M18" s="139">
        <f>nov!I18</f>
        <v>376.5</v>
      </c>
      <c r="N18" s="139">
        <f>dec!I18</f>
        <v>400.75</v>
      </c>
      <c r="O18" s="140">
        <f t="shared" si="1"/>
        <v>391.30416666666662</v>
      </c>
      <c r="P18" s="43"/>
      <c r="Q18" s="66"/>
    </row>
    <row r="19" spans="1:18" x14ac:dyDescent="0.7">
      <c r="A19" s="92" t="s">
        <v>69</v>
      </c>
      <c r="B19" s="114" t="s">
        <v>129</v>
      </c>
      <c r="C19" s="137">
        <f>jan!H41</f>
        <v>18603.892899999999</v>
      </c>
      <c r="D19" s="137">
        <f>feb!I19</f>
        <v>20979.678499999998</v>
      </c>
      <c r="E19" s="137">
        <f>mar!I19</f>
        <v>20610.180175000001</v>
      </c>
      <c r="F19" s="137">
        <f>apr!I19</f>
        <v>20730.506700000002</v>
      </c>
      <c r="G19" s="137">
        <f>may!I19</f>
        <v>21783.365250000003</v>
      </c>
      <c r="H19" s="137">
        <f>jun!I19</f>
        <v>24176.664399999998</v>
      </c>
      <c r="I19" s="137">
        <f>jul!I19</f>
        <v>25295.15352</v>
      </c>
      <c r="J19" s="137">
        <f>aug!I19</f>
        <v>29269.845850000002</v>
      </c>
      <c r="K19" s="137">
        <f>sep!I19</f>
        <v>31302.994375000002</v>
      </c>
      <c r="L19" s="45">
        <f>oct!I19</f>
        <v>28920.233775000001</v>
      </c>
      <c r="M19" s="137">
        <f>nov!I19</f>
        <v>27755.413949999998</v>
      </c>
      <c r="N19" s="177">
        <f>dec!I19</f>
        <v>29763.660950000001</v>
      </c>
      <c r="O19" s="138">
        <f t="shared" si="1"/>
        <v>24932.632528750004</v>
      </c>
      <c r="P19" s="43"/>
      <c r="Q19" s="66"/>
    </row>
    <row r="20" spans="1:18" x14ac:dyDescent="0.7">
      <c r="A20" s="74" t="s">
        <v>83</v>
      </c>
      <c r="B20" s="91" t="s">
        <v>130</v>
      </c>
      <c r="C20" s="139">
        <f>jan!H42</f>
        <v>530</v>
      </c>
      <c r="D20" s="139">
        <f>feb!I20</f>
        <v>603.75</v>
      </c>
      <c r="E20" s="139">
        <f>mar!I20</f>
        <v>594.75</v>
      </c>
      <c r="F20" s="139">
        <f>apr!I20</f>
        <v>606.25</v>
      </c>
      <c r="G20" s="139">
        <f>may!I20</f>
        <v>638</v>
      </c>
      <c r="H20" s="139">
        <f>jun!I20</f>
        <v>716.5</v>
      </c>
      <c r="I20" s="143">
        <f>jun!I20</f>
        <v>716.5</v>
      </c>
      <c r="J20" s="143">
        <f>aug!I20</f>
        <v>886.75</v>
      </c>
      <c r="K20" s="139">
        <f>sep!I20</f>
        <v>951.75</v>
      </c>
      <c r="L20" s="135">
        <f>oct!I20</f>
        <v>876.5</v>
      </c>
      <c r="M20" s="139">
        <f>nov!I20</f>
        <v>850.5</v>
      </c>
      <c r="N20" s="139">
        <f>dec!I20</f>
        <v>918.25</v>
      </c>
      <c r="O20" s="140">
        <f t="shared" si="1"/>
        <v>740.79166666666663</v>
      </c>
      <c r="P20" s="43"/>
      <c r="Q20" s="66"/>
    </row>
    <row r="21" spans="1:18" s="122" customFormat="1" x14ac:dyDescent="0.7">
      <c r="A21" s="88" t="s">
        <v>84</v>
      </c>
      <c r="B21" s="89"/>
      <c r="C21" s="141"/>
      <c r="D21" s="141"/>
      <c r="E21" s="141"/>
      <c r="F21" s="141"/>
      <c r="G21" s="141"/>
      <c r="H21" s="141"/>
      <c r="I21" s="145"/>
      <c r="J21" s="145"/>
      <c r="K21" s="141"/>
      <c r="L21" s="141"/>
      <c r="M21" s="141"/>
      <c r="N21" s="141"/>
      <c r="O21" s="146"/>
      <c r="P21" s="119"/>
      <c r="Q21" s="124"/>
      <c r="R21" s="121"/>
    </row>
    <row r="22" spans="1:18" x14ac:dyDescent="0.7">
      <c r="A22" s="73" t="s">
        <v>84</v>
      </c>
      <c r="B22" s="80" t="s">
        <v>129</v>
      </c>
      <c r="C22" s="137">
        <f>jan!H41</f>
        <v>18603.892899999999</v>
      </c>
      <c r="D22" s="137">
        <f>feb!I22</f>
        <v>17930.579399999999</v>
      </c>
      <c r="E22" s="137">
        <f>mar!I22</f>
        <v>17569.35845</v>
      </c>
      <c r="F22" s="137">
        <f>apr!I22</f>
        <v>17635.899425000003</v>
      </c>
      <c r="G22" s="137">
        <f>may!I22</f>
        <v>18778.487499999999</v>
      </c>
      <c r="H22" s="137">
        <f>jun!I22</f>
        <v>20878.414799999999</v>
      </c>
      <c r="I22" s="137">
        <f>jul!I22</f>
        <v>20530.723699999999</v>
      </c>
      <c r="J22" s="115">
        <f>aug!I22</f>
        <v>21776.994075000002</v>
      </c>
      <c r="K22" s="115">
        <f>sep!I22</f>
        <v>23179.2068</v>
      </c>
      <c r="L22" s="115">
        <f>oct!I22</f>
        <v>19888.577925000001</v>
      </c>
      <c r="M22" s="137">
        <f>nov!I22</f>
        <v>22435.428</v>
      </c>
      <c r="N22" s="137">
        <f>dec!I22</f>
        <v>24172.80675</v>
      </c>
      <c r="O22" s="138">
        <f>AVERAGE(C22:N22)</f>
        <v>20281.697477083333</v>
      </c>
      <c r="P22" s="43">
        <f>AVERAGE(C22:J22)</f>
        <v>19213.043781249999</v>
      </c>
      <c r="Q22" s="66"/>
    </row>
    <row r="23" spans="1:18" x14ac:dyDescent="0.7">
      <c r="A23" s="74" t="s">
        <v>85</v>
      </c>
      <c r="B23" s="91" t="s">
        <v>130</v>
      </c>
      <c r="C23" s="139">
        <f>jan!H42</f>
        <v>530</v>
      </c>
      <c r="D23" s="139">
        <f>feb!I23</f>
        <v>516</v>
      </c>
      <c r="E23" s="139">
        <f>mar!I23</f>
        <v>507</v>
      </c>
      <c r="F23" s="139">
        <f>apr!I23</f>
        <v>515.75</v>
      </c>
      <c r="G23" s="139">
        <f>may!I23</f>
        <v>550</v>
      </c>
      <c r="H23" s="139">
        <f>jun!I23</f>
        <v>618.75</v>
      </c>
      <c r="I23" s="139">
        <f>jul!I23</f>
        <v>613.79999999999995</v>
      </c>
      <c r="J23" s="136">
        <f>aug!I23</f>
        <v>659.75</v>
      </c>
      <c r="K23" s="136">
        <f>sep!I23</f>
        <v>704.75</v>
      </c>
      <c r="L23" s="136">
        <f>oct!I23</f>
        <v>602.75</v>
      </c>
      <c r="M23" s="139">
        <f>nov!I23</f>
        <v>687.5</v>
      </c>
      <c r="N23" s="137">
        <f>dec!I23</f>
        <v>745.75</v>
      </c>
      <c r="O23" s="140">
        <f>AVERAGE(C23:N23)</f>
        <v>604.31666666666672</v>
      </c>
      <c r="P23" s="43">
        <f>AVERAGE(C23:J23)</f>
        <v>563.88125000000002</v>
      </c>
      <c r="Q23" s="66"/>
    </row>
    <row r="24" spans="1:18" s="122" customFormat="1" x14ac:dyDescent="0.7">
      <c r="A24" s="88" t="s">
        <v>86</v>
      </c>
      <c r="B24" s="89"/>
      <c r="C24" s="141"/>
      <c r="D24" s="141"/>
      <c r="E24" s="141"/>
      <c r="F24" s="141"/>
      <c r="G24" s="141"/>
      <c r="H24" s="141"/>
      <c r="I24" s="141"/>
      <c r="J24" s="125"/>
      <c r="K24" s="125"/>
      <c r="L24" s="125"/>
      <c r="M24" s="141"/>
      <c r="N24" s="176"/>
      <c r="O24" s="142"/>
      <c r="P24" s="119"/>
      <c r="Q24" s="124"/>
      <c r="R24" s="121"/>
    </row>
    <row r="25" spans="1:18" x14ac:dyDescent="0.7">
      <c r="A25" s="73" t="s">
        <v>87</v>
      </c>
      <c r="B25" s="80" t="s">
        <v>129</v>
      </c>
      <c r="C25" s="137">
        <f>jan!H14</f>
        <v>14260.433274999999</v>
      </c>
      <c r="D25" s="137">
        <f>feb!I25</f>
        <v>13699.6165</v>
      </c>
      <c r="E25" s="137">
        <f>mar!I25</f>
        <v>13740.015149999999</v>
      </c>
      <c r="F25" s="137">
        <f>apr!I25</f>
        <v>13891.423200000001</v>
      </c>
      <c r="G25" s="137">
        <f>may!I25</f>
        <v>15364.483375000002</v>
      </c>
      <c r="H25" s="137">
        <f>jun!I25</f>
        <v>16466.611150000001</v>
      </c>
      <c r="I25" s="137">
        <f>jul!I25</f>
        <v>14933.59352</v>
      </c>
      <c r="J25" s="115">
        <f>aug!I25</f>
        <v>14127.655699999999</v>
      </c>
      <c r="K25" s="115">
        <f>sep!I25</f>
        <v>14422.304600000001</v>
      </c>
      <c r="L25" s="115">
        <f>oct!I25</f>
        <v>14270.179699999999</v>
      </c>
      <c r="M25" s="137">
        <f>nov!I25</f>
        <v>14621.011474999999</v>
      </c>
      <c r="N25" s="137">
        <f>dec!I25</f>
        <v>14667.062799999998</v>
      </c>
      <c r="O25" s="138">
        <f>AVERAGE(C25:N25)</f>
        <v>14538.69920375</v>
      </c>
      <c r="P25" s="43"/>
      <c r="Q25" s="66"/>
    </row>
    <row r="26" spans="1:18" x14ac:dyDescent="0.7">
      <c r="A26" s="74" t="s">
        <v>88</v>
      </c>
      <c r="B26" s="91" t="s">
        <v>130</v>
      </c>
      <c r="C26" s="139">
        <f>jan!H15</f>
        <v>406.25</v>
      </c>
      <c r="D26" s="139">
        <f>feb!I26</f>
        <v>394.25</v>
      </c>
      <c r="E26" s="139">
        <f>mar!I26</f>
        <v>396.5</v>
      </c>
      <c r="F26" s="139">
        <f>apr!I26</f>
        <v>406.25</v>
      </c>
      <c r="G26" s="139">
        <f>may!I26</f>
        <v>450</v>
      </c>
      <c r="H26" s="139">
        <f>jun!I26</f>
        <v>488</v>
      </c>
      <c r="I26" s="139">
        <f>jul!I26</f>
        <v>446.4</v>
      </c>
      <c r="J26" s="136">
        <f>aug!I26</f>
        <v>428</v>
      </c>
      <c r="K26" s="136">
        <f>sep!I26</f>
        <v>438.5</v>
      </c>
      <c r="L26" s="136">
        <f>oct!I26</f>
        <v>432.5</v>
      </c>
      <c r="M26" s="139">
        <f>nov!I26</f>
        <v>448</v>
      </c>
      <c r="N26" s="137">
        <f>dec!I26</f>
        <v>452.5</v>
      </c>
      <c r="O26" s="140">
        <f>AVERAGE(C26:N26)</f>
        <v>432.26249999999999</v>
      </c>
      <c r="P26" s="43"/>
      <c r="Q26" s="66"/>
    </row>
    <row r="27" spans="1:18" x14ac:dyDescent="0.7">
      <c r="A27" s="92" t="s">
        <v>89</v>
      </c>
      <c r="B27" s="80" t="s">
        <v>129</v>
      </c>
      <c r="C27" s="137">
        <f>jan!H16</f>
        <v>13751.426725000001</v>
      </c>
      <c r="D27" s="137">
        <f>feb!I27</f>
        <v>13282.6029</v>
      </c>
      <c r="E27" s="137">
        <f>mar!I27</f>
        <v>13332.8956</v>
      </c>
      <c r="F27" s="137">
        <f>apr!I27</f>
        <v>13481.082900000001</v>
      </c>
      <c r="G27" s="137">
        <f>may!I27</f>
        <v>14869.550200000001</v>
      </c>
      <c r="H27" s="137">
        <f>jun!I27</f>
        <v>15968.89515</v>
      </c>
      <c r="I27" s="137">
        <f>jul!I27</f>
        <v>14312.2058</v>
      </c>
      <c r="J27" s="115">
        <f>aug!I27</f>
        <v>13434.477725000001</v>
      </c>
      <c r="K27" s="115">
        <f>sep!I27</f>
        <v>13723.393225</v>
      </c>
      <c r="L27" s="115">
        <f>oct!I27</f>
        <v>13569.023799999999</v>
      </c>
      <c r="M27" s="137">
        <f>nov!I27</f>
        <v>13935.527374999998</v>
      </c>
      <c r="N27" s="177">
        <f>dec!I27</f>
        <v>13962.06705</v>
      </c>
      <c r="O27" s="138">
        <f t="shared" ref="O27:O36" si="2">AVERAGE(C27:N27)</f>
        <v>13968.595704166668</v>
      </c>
      <c r="P27" s="43"/>
      <c r="Q27" s="66"/>
    </row>
    <row r="28" spans="1:18" x14ac:dyDescent="0.7">
      <c r="A28" s="74" t="s">
        <v>90</v>
      </c>
      <c r="B28" s="91" t="s">
        <v>130</v>
      </c>
      <c r="C28" s="139">
        <f>jan!H17</f>
        <v>391.75</v>
      </c>
      <c r="D28" s="139">
        <f>feb!I28</f>
        <v>382.25</v>
      </c>
      <c r="E28" s="139">
        <f>mar!I28</f>
        <v>384.75</v>
      </c>
      <c r="F28" s="139">
        <f>apr!I28</f>
        <v>394.25</v>
      </c>
      <c r="G28" s="139">
        <f>may!I28</f>
        <v>435.5</v>
      </c>
      <c r="H28" s="139">
        <f>jun!I28</f>
        <v>473.25</v>
      </c>
      <c r="I28" s="139">
        <f>jul!I28</f>
        <v>427.8</v>
      </c>
      <c r="J28" s="139">
        <f>aug!I28</f>
        <v>407</v>
      </c>
      <c r="K28" s="136">
        <f>sep!I28</f>
        <v>417.25</v>
      </c>
      <c r="L28" s="136">
        <f>oct!I28</f>
        <v>411.25</v>
      </c>
      <c r="M28" s="139">
        <f>nov!I28</f>
        <v>427</v>
      </c>
      <c r="N28" s="137">
        <f>dec!I28</f>
        <v>430.75</v>
      </c>
      <c r="O28" s="140">
        <f t="shared" si="2"/>
        <v>415.23333333333335</v>
      </c>
      <c r="P28" s="43"/>
      <c r="Q28" s="66"/>
    </row>
    <row r="29" spans="1:18" x14ac:dyDescent="0.7">
      <c r="A29" s="92" t="s">
        <v>91</v>
      </c>
      <c r="B29" s="80" t="s">
        <v>129</v>
      </c>
      <c r="C29" s="137">
        <f>jan!H22</f>
        <v>13242.462949999999</v>
      </c>
      <c r="D29" s="137">
        <f>feb!I29</f>
        <v>12691.815899999998</v>
      </c>
      <c r="E29" s="137">
        <f>mar!I29</f>
        <v>12830.395174999998</v>
      </c>
      <c r="F29" s="137">
        <f>apr!I29</f>
        <v>12976.679575</v>
      </c>
      <c r="G29" s="137">
        <f>may!I29</f>
        <v>14374.420475000001</v>
      </c>
      <c r="H29" s="137">
        <f>jun!I29</f>
        <v>15462.747899999998</v>
      </c>
      <c r="I29" s="137">
        <f>jul!I29</f>
        <v>13810.48076</v>
      </c>
      <c r="J29" s="137">
        <f>aug!I29</f>
        <v>12922.849824999999</v>
      </c>
      <c r="K29" s="115">
        <f>sep!I29</f>
        <v>13230.034974999999</v>
      </c>
      <c r="L29" s="115">
        <f>oct!I29</f>
        <v>12991.812675000001</v>
      </c>
      <c r="M29" s="137">
        <f>nov!I29</f>
        <v>13127.641625</v>
      </c>
      <c r="N29" s="177">
        <f>dec!I29</f>
        <v>13167.937099999999</v>
      </c>
      <c r="O29" s="138">
        <f>AVERAGE(C29:N29)</f>
        <v>13402.439911250001</v>
      </c>
      <c r="P29" s="138">
        <f>P30*O4</f>
        <v>13536.823547500002</v>
      </c>
      <c r="Q29" s="66"/>
    </row>
    <row r="30" spans="1:18" x14ac:dyDescent="0.7">
      <c r="A30" s="74" t="s">
        <v>92</v>
      </c>
      <c r="B30" s="91" t="s">
        <v>130</v>
      </c>
      <c r="C30" s="139">
        <f>jan!H23</f>
        <v>377.25</v>
      </c>
      <c r="D30" s="139">
        <f>feb!I30</f>
        <v>365.25</v>
      </c>
      <c r="E30" s="139">
        <f>mar!I30</f>
        <v>370.25</v>
      </c>
      <c r="F30" s="139">
        <f>apr!I30</f>
        <v>379.5</v>
      </c>
      <c r="G30" s="139">
        <f>may!I30</f>
        <v>421</v>
      </c>
      <c r="H30" s="139">
        <f>jun!I30</f>
        <v>458.25</v>
      </c>
      <c r="I30" s="139">
        <f>jul!I30</f>
        <v>412.8</v>
      </c>
      <c r="J30" s="136">
        <f>aug!I30</f>
        <v>391.5</v>
      </c>
      <c r="K30" s="136">
        <f>sep!I30</f>
        <v>402.25</v>
      </c>
      <c r="L30" s="136">
        <f>oct!I30</f>
        <v>393.75</v>
      </c>
      <c r="M30" s="139">
        <f>nov!I30</f>
        <v>402.25</v>
      </c>
      <c r="N30" s="139">
        <f>dec!I30</f>
        <v>406.25</v>
      </c>
      <c r="O30" s="140">
        <f t="shared" si="2"/>
        <v>398.35833333333335</v>
      </c>
      <c r="P30" s="178">
        <v>402</v>
      </c>
      <c r="Q30" s="66"/>
    </row>
    <row r="31" spans="1:18" x14ac:dyDescent="0.7">
      <c r="A31" s="92" t="s">
        <v>93</v>
      </c>
      <c r="B31" s="80" t="s">
        <v>129</v>
      </c>
      <c r="C31" s="137">
        <f>jan!H24</f>
        <v>13207.360525</v>
      </c>
      <c r="D31" s="137">
        <f>feb!I31</f>
        <v>12657.067300000001</v>
      </c>
      <c r="E31" s="137">
        <f>mar!I31</f>
        <v>12787.115699999998</v>
      </c>
      <c r="F31" s="137">
        <f>apr!I31</f>
        <v>12933.962500000001</v>
      </c>
      <c r="G31" s="137">
        <f>may!I31</f>
        <v>14127.10945</v>
      </c>
      <c r="H31" s="137">
        <f>jun!I31</f>
        <v>15142.19845</v>
      </c>
      <c r="I31" s="137">
        <f>jul!I31</f>
        <v>13589.541380000001</v>
      </c>
      <c r="J31" s="115">
        <f>aug!I31</f>
        <v>12724.798975</v>
      </c>
      <c r="K31" s="115">
        <f>sep!I31</f>
        <v>13024.476549999999</v>
      </c>
      <c r="L31" s="115">
        <f>oct!I31</f>
        <v>12793.844025</v>
      </c>
      <c r="M31" s="137">
        <f>nov!I31</f>
        <v>12931.800724999999</v>
      </c>
      <c r="N31" s="137">
        <f>dec!I31</f>
        <v>12965.3714</v>
      </c>
      <c r="O31" s="138">
        <f t="shared" si="2"/>
        <v>13240.387248333333</v>
      </c>
      <c r="P31" s="43"/>
      <c r="Q31" s="66"/>
    </row>
    <row r="32" spans="1:18" x14ac:dyDescent="0.7">
      <c r="A32" s="74" t="s">
        <v>94</v>
      </c>
      <c r="B32" s="91" t="s">
        <v>130</v>
      </c>
      <c r="C32" s="139">
        <f>jan!H25</f>
        <v>376.25</v>
      </c>
      <c r="D32" s="139">
        <f>feb!I32</f>
        <v>364.25</v>
      </c>
      <c r="E32" s="139">
        <f>mar!I32</f>
        <v>369</v>
      </c>
      <c r="F32" s="139">
        <f>apr!I32</f>
        <v>378.25</v>
      </c>
      <c r="G32" s="139">
        <f>may!I32</f>
        <v>413.75</v>
      </c>
      <c r="H32" s="139">
        <f>jun!I32</f>
        <v>448.75</v>
      </c>
      <c r="I32" s="139">
        <f>jul!I32</f>
        <v>406.2</v>
      </c>
      <c r="J32" s="139">
        <f>aug!I32</f>
        <v>385.5</v>
      </c>
      <c r="K32" s="136">
        <f>sep!I32</f>
        <v>396</v>
      </c>
      <c r="L32" s="136">
        <f>oct!I32</f>
        <v>387.75</v>
      </c>
      <c r="M32" s="139">
        <f>nov!I32</f>
        <v>396.25</v>
      </c>
      <c r="N32" s="137">
        <f>dec!I32</f>
        <v>400</v>
      </c>
      <c r="O32" s="140">
        <f t="shared" si="2"/>
        <v>393.49583333333334</v>
      </c>
      <c r="P32" s="43"/>
      <c r="Q32" s="66"/>
    </row>
    <row r="33" spans="1:18" x14ac:dyDescent="0.7">
      <c r="A33" s="92" t="s">
        <v>95</v>
      </c>
      <c r="B33" s="80" t="s">
        <v>129</v>
      </c>
      <c r="C33" s="137">
        <f>jan!H26</f>
        <v>13084.434675</v>
      </c>
      <c r="D33" s="137">
        <f>feb!I33</f>
        <v>12596.26485</v>
      </c>
      <c r="E33" s="137">
        <f>mar!I33</f>
        <v>12717.8038</v>
      </c>
      <c r="F33" s="137">
        <f>apr!I33</f>
        <v>12788.642075</v>
      </c>
      <c r="G33" s="137">
        <f>may!I33</f>
        <v>13973.400324999999</v>
      </c>
      <c r="H33" s="137">
        <f>jun!I33</f>
        <v>14956.619000000001</v>
      </c>
      <c r="I33" s="137">
        <f>jul!I33</f>
        <v>13522.3567</v>
      </c>
      <c r="J33" s="137">
        <f>aug!I33</f>
        <v>12716.544749999999</v>
      </c>
      <c r="K33" s="115">
        <f>sep!I33</f>
        <v>12966.919749999999</v>
      </c>
      <c r="L33" s="115">
        <f>oct!I33</f>
        <v>12736.062225</v>
      </c>
      <c r="M33" s="137">
        <f>nov!I33</f>
        <v>12858.525824999999</v>
      </c>
      <c r="N33" s="177">
        <f>dec!I33</f>
        <v>12900.5301</v>
      </c>
      <c r="O33" s="138">
        <f t="shared" si="2"/>
        <v>13151.508672916665</v>
      </c>
      <c r="P33" s="43"/>
      <c r="Q33" s="66"/>
    </row>
    <row r="34" spans="1:18" x14ac:dyDescent="0.7">
      <c r="A34" s="74" t="s">
        <v>96</v>
      </c>
      <c r="B34" s="91" t="s">
        <v>130</v>
      </c>
      <c r="C34" s="139">
        <f>jan!H27</f>
        <v>372.75</v>
      </c>
      <c r="D34" s="139">
        <f>feb!I34</f>
        <v>362.5</v>
      </c>
      <c r="E34" s="139">
        <f>mar!I34</f>
        <v>367</v>
      </c>
      <c r="F34" s="139">
        <f>apr!I34</f>
        <v>374</v>
      </c>
      <c r="G34" s="139">
        <f>may!I34</f>
        <v>409.25</v>
      </c>
      <c r="H34" s="139">
        <f>jun!I34</f>
        <v>443.25</v>
      </c>
      <c r="I34" s="139">
        <f>jul!I34</f>
        <v>404.2</v>
      </c>
      <c r="J34" s="139">
        <f>aug!I34</f>
        <v>385.25</v>
      </c>
      <c r="K34" s="136">
        <f>sep!I34</f>
        <v>394.25</v>
      </c>
      <c r="L34" s="136">
        <f>oct!I34</f>
        <v>386</v>
      </c>
      <c r="M34" s="139">
        <f>nov!I34</f>
        <v>394</v>
      </c>
      <c r="N34" s="139">
        <f>dec!I34</f>
        <v>398</v>
      </c>
      <c r="O34" s="140">
        <f t="shared" si="2"/>
        <v>390.87083333333334</v>
      </c>
      <c r="P34" s="43"/>
      <c r="Q34" s="116"/>
    </row>
    <row r="35" spans="1:18" x14ac:dyDescent="0.7">
      <c r="A35" s="73" t="s">
        <v>97</v>
      </c>
      <c r="B35" s="80" t="s">
        <v>129</v>
      </c>
      <c r="C35" s="137">
        <f>jan!H30</f>
        <v>12935.289275000001</v>
      </c>
      <c r="D35" s="137">
        <f>feb!I35</f>
        <v>12509.407925</v>
      </c>
      <c r="E35" s="137">
        <f>mar!I35</f>
        <v>12605.120650000001</v>
      </c>
      <c r="F35" s="137">
        <f>apr!I35</f>
        <v>12609.14625</v>
      </c>
      <c r="G35" s="137">
        <f>may!I35</f>
        <v>13623.526525000001</v>
      </c>
      <c r="H35" s="137">
        <f>jun!I35</f>
        <v>14517.9764</v>
      </c>
      <c r="I35" s="137">
        <f>jul!I35</f>
        <v>13240.99106</v>
      </c>
      <c r="J35" s="137">
        <f>aug!I35</f>
        <v>12526.741424999998</v>
      </c>
      <c r="K35" s="115">
        <f>sep!I35</f>
        <v>12744.919399999999</v>
      </c>
      <c r="L35" s="115">
        <f>oct!I35</f>
        <v>12505.0988</v>
      </c>
      <c r="M35" s="137">
        <f>nov!I35</f>
        <v>12597.613724999999</v>
      </c>
      <c r="N35" s="137">
        <f>dec!I35</f>
        <v>12673.634549999999</v>
      </c>
      <c r="O35" s="138">
        <f t="shared" si="2"/>
        <v>12924.122165416666</v>
      </c>
      <c r="P35" s="43"/>
      <c r="Q35" s="66"/>
    </row>
    <row r="36" spans="1:18" x14ac:dyDescent="0.7">
      <c r="A36" s="74" t="s">
        <v>98</v>
      </c>
      <c r="B36" s="91" t="s">
        <v>130</v>
      </c>
      <c r="C36" s="139">
        <f>jan!H31</f>
        <v>368.5</v>
      </c>
      <c r="D36" s="139">
        <f>feb!I36</f>
        <v>360</v>
      </c>
      <c r="E36" s="148">
        <f>mar!I36</f>
        <v>363.75</v>
      </c>
      <c r="F36" s="148">
        <f>apr!I36</f>
        <v>368.75</v>
      </c>
      <c r="G36" s="148">
        <f>may!I36</f>
        <v>399</v>
      </c>
      <c r="H36" s="147">
        <f>jun!I36</f>
        <v>430.25</v>
      </c>
      <c r="I36" s="135">
        <f>jun!I36</f>
        <v>430.25</v>
      </c>
      <c r="J36" s="135">
        <f>aug!I36</f>
        <v>379.5</v>
      </c>
      <c r="K36" s="135">
        <f>sep!I36</f>
        <v>387.5</v>
      </c>
      <c r="L36" s="136">
        <f>oct!I36</f>
        <v>379</v>
      </c>
      <c r="M36" s="139">
        <f>nov!I36</f>
        <v>386</v>
      </c>
      <c r="N36" s="137">
        <f>dec!I36</f>
        <v>391</v>
      </c>
      <c r="O36" s="140">
        <f t="shared" si="2"/>
        <v>386.95833333333331</v>
      </c>
      <c r="P36" s="43"/>
      <c r="Q36" s="66"/>
    </row>
    <row r="37" spans="1:18" s="122" customFormat="1" x14ac:dyDescent="0.7">
      <c r="A37" s="88" t="s">
        <v>99</v>
      </c>
      <c r="B37" s="123"/>
      <c r="C37" s="141"/>
      <c r="D37" s="141"/>
      <c r="E37" s="141"/>
      <c r="F37" s="141"/>
      <c r="G37" s="141"/>
      <c r="H37" s="141"/>
      <c r="I37" s="141"/>
      <c r="J37" s="126"/>
      <c r="K37" s="126"/>
      <c r="L37" s="126"/>
      <c r="M37" s="141"/>
      <c r="N37" s="176"/>
      <c r="O37" s="142"/>
      <c r="P37" s="119"/>
      <c r="Q37" s="124"/>
      <c r="R37" s="121"/>
    </row>
    <row r="38" spans="1:18" x14ac:dyDescent="0.7">
      <c r="A38" s="73" t="s">
        <v>100</v>
      </c>
      <c r="B38" s="80" t="s">
        <v>129</v>
      </c>
      <c r="C38" s="137">
        <f>jan!H37</f>
        <v>14997.180025000001</v>
      </c>
      <c r="D38" s="137">
        <f>feb!I38</f>
        <v>12092.5128</v>
      </c>
      <c r="E38" s="137">
        <f>mar!I38</f>
        <v>12102.561974999999</v>
      </c>
      <c r="F38" s="137">
        <f>apr!I38</f>
        <v>11651.848425</v>
      </c>
      <c r="G38" s="137">
        <f>may!I38</f>
        <v>11345.4591</v>
      </c>
      <c r="H38" s="137">
        <f>jun!I38</f>
        <v>11708.937099999999</v>
      </c>
      <c r="I38" s="137">
        <f>jul!I38</f>
        <v>11592.496639999999</v>
      </c>
      <c r="J38" s="45">
        <f>aug!I38</f>
        <v>11445.6909</v>
      </c>
      <c r="K38" s="45">
        <f>sep!I38</f>
        <v>11363.60565</v>
      </c>
      <c r="L38" s="45">
        <f>oct!I38</f>
        <v>11110.8789</v>
      </c>
      <c r="M38" s="137">
        <f>nov!I38</f>
        <v>11097.212325</v>
      </c>
      <c r="N38" s="137">
        <f>dec!I38</f>
        <v>11288.004300000001</v>
      </c>
      <c r="O38" s="138">
        <f t="shared" ref="O38:O43" si="3">AVERAGE(C38:N38)</f>
        <v>11816.365678333334</v>
      </c>
      <c r="P38" s="43"/>
      <c r="Q38" s="66"/>
    </row>
    <row r="39" spans="1:18" x14ac:dyDescent="0.7">
      <c r="A39" s="74" t="s">
        <v>101</v>
      </c>
      <c r="B39" s="91" t="s">
        <v>130</v>
      </c>
      <c r="C39" s="139">
        <f>jan!H45</f>
        <v>345</v>
      </c>
      <c r="D39" s="139">
        <f>feb!I39</f>
        <v>348</v>
      </c>
      <c r="E39" s="139">
        <f>mar!I39</f>
        <v>349.25</v>
      </c>
      <c r="F39" s="139">
        <f>apr!I39</f>
        <v>340.75</v>
      </c>
      <c r="G39" s="139">
        <f>may!I39</f>
        <v>332.25</v>
      </c>
      <c r="H39" s="139">
        <f>jun!I39</f>
        <v>347</v>
      </c>
      <c r="I39" s="139">
        <f>jul!I39</f>
        <v>346.6</v>
      </c>
      <c r="J39" s="135">
        <f>aug!I39</f>
        <v>346.75</v>
      </c>
      <c r="K39" s="135">
        <f>sep!I39</f>
        <v>345.5</v>
      </c>
      <c r="L39" s="135">
        <f>oct!I39</f>
        <v>336.75</v>
      </c>
      <c r="M39" s="139">
        <f>nov!I39</f>
        <v>340</v>
      </c>
      <c r="N39" s="137">
        <f>dec!I39</f>
        <v>348.25</v>
      </c>
      <c r="O39" s="140">
        <f t="shared" si="3"/>
        <v>343.8416666666667</v>
      </c>
      <c r="P39" s="43"/>
      <c r="Q39" s="66"/>
    </row>
    <row r="40" spans="1:18" x14ac:dyDescent="0.7">
      <c r="A40" s="73" t="s">
        <v>102</v>
      </c>
      <c r="B40" s="80" t="s">
        <v>129</v>
      </c>
      <c r="C40" s="137">
        <f>jan!H39</f>
        <v>13154.370074999999</v>
      </c>
      <c r="D40" s="137">
        <f>feb!I40</f>
        <v>11788.4463</v>
      </c>
      <c r="E40" s="137">
        <f>mar!I40</f>
        <v>11799.468525</v>
      </c>
      <c r="F40" s="137">
        <f>apr!I40</f>
        <v>11352.66185</v>
      </c>
      <c r="G40" s="137">
        <f>may!I40</f>
        <v>11063.687800000002</v>
      </c>
      <c r="H40" s="137">
        <f>jun!I40</f>
        <v>11405.248749999999</v>
      </c>
      <c r="I40" s="137">
        <f>jul!I40</f>
        <v>11304.962519999999</v>
      </c>
      <c r="J40" s="45">
        <f>aug!I40</f>
        <v>11148.614625</v>
      </c>
      <c r="K40" s="45">
        <f>sep!I40</f>
        <v>11067.590700000001</v>
      </c>
      <c r="L40" s="45">
        <f>oct!I40</f>
        <v>10805.6603</v>
      </c>
      <c r="M40" s="137">
        <f>nov!I40</f>
        <v>10795.230049999998</v>
      </c>
      <c r="N40" s="177">
        <f>dec!I40</f>
        <v>10980.0494</v>
      </c>
      <c r="O40" s="138">
        <f>AVERAGE(C40:N40)</f>
        <v>11388.832574583334</v>
      </c>
      <c r="P40" s="43"/>
      <c r="Q40" s="66"/>
    </row>
    <row r="41" spans="1:18" x14ac:dyDescent="0.7">
      <c r="A41" s="74" t="s">
        <v>103</v>
      </c>
      <c r="B41" s="91" t="s">
        <v>130</v>
      </c>
      <c r="C41" s="139">
        <f>jan!H47</f>
        <v>336.75</v>
      </c>
      <c r="D41" s="139">
        <f>feb!I41</f>
        <v>339.25</v>
      </c>
      <c r="E41" s="139">
        <f>mar!I41</f>
        <v>340.5</v>
      </c>
      <c r="F41" s="139">
        <f>apr!I41</f>
        <v>332</v>
      </c>
      <c r="G41" s="139">
        <f>may!I41</f>
        <v>324</v>
      </c>
      <c r="H41" s="139">
        <f>jun!I41</f>
        <v>338</v>
      </c>
      <c r="I41" s="139">
        <f>jul!I41</f>
        <v>338</v>
      </c>
      <c r="J41" s="135">
        <f>aug!I41</f>
        <v>337.75</v>
      </c>
      <c r="K41" s="135">
        <f>sep!I41</f>
        <v>336.5</v>
      </c>
      <c r="L41" s="135">
        <f>oct!I41</f>
        <v>327.5</v>
      </c>
      <c r="M41" s="139">
        <f>nov!I41</f>
        <v>330.75</v>
      </c>
      <c r="N41" s="139">
        <f>dec!I41</f>
        <v>338.75</v>
      </c>
      <c r="O41" s="140">
        <f t="shared" si="3"/>
        <v>334.97916666666669</v>
      </c>
      <c r="Q41" s="44"/>
    </row>
    <row r="42" spans="1:18" x14ac:dyDescent="0.7">
      <c r="A42" s="73" t="s">
        <v>104</v>
      </c>
      <c r="B42" s="80" t="s">
        <v>129</v>
      </c>
      <c r="C42" s="137">
        <f>jan!H41</f>
        <v>18603.892899999999</v>
      </c>
      <c r="D42" s="137">
        <f>feb!I42</f>
        <v>11692.889325</v>
      </c>
      <c r="E42" s="137">
        <f>mar!I42</f>
        <v>11695.500674999999</v>
      </c>
      <c r="F42" s="137">
        <f>apr!I42</f>
        <v>11250.076775000001</v>
      </c>
      <c r="G42" s="137">
        <f>may!I42</f>
        <v>10961.239600000001</v>
      </c>
      <c r="H42" s="137">
        <f>jun!I42</f>
        <v>11304.0193</v>
      </c>
      <c r="I42" s="137">
        <f>jul!I42</f>
        <v>11204.615519999999</v>
      </c>
      <c r="J42" s="45">
        <f>aug!I42</f>
        <v>11049.589199999999</v>
      </c>
      <c r="K42" s="45">
        <f>sep!I42</f>
        <v>10968.91905</v>
      </c>
      <c r="L42" s="45">
        <f>oct!I42</f>
        <v>10706.675974999998</v>
      </c>
      <c r="M42" s="137">
        <f>nov!I42</f>
        <v>10689.212074999999</v>
      </c>
      <c r="N42" s="137">
        <f>dec!I42</f>
        <v>10882.80845</v>
      </c>
      <c r="O42" s="138">
        <f t="shared" si="3"/>
        <v>11750.786570416667</v>
      </c>
      <c r="P42" s="43"/>
      <c r="Q42" s="66"/>
    </row>
    <row r="43" spans="1:18" x14ac:dyDescent="0.7">
      <c r="A43" s="74" t="s">
        <v>105</v>
      </c>
      <c r="B43" s="91" t="s">
        <v>130</v>
      </c>
      <c r="C43" s="139">
        <f>jan!H49</f>
        <v>333.75</v>
      </c>
      <c r="D43" s="139">
        <f>feb!I43</f>
        <v>336.5</v>
      </c>
      <c r="E43" s="148">
        <f>mar!I43</f>
        <v>337.5</v>
      </c>
      <c r="F43" s="148">
        <f>apr!I43</f>
        <v>329</v>
      </c>
      <c r="G43" s="148">
        <f>may!I43</f>
        <v>321</v>
      </c>
      <c r="H43" s="147">
        <f>jun!I43</f>
        <v>335</v>
      </c>
      <c r="I43" s="135">
        <f>jul!I43</f>
        <v>335</v>
      </c>
      <c r="J43" s="135">
        <f>aug!I43</f>
        <v>334.75</v>
      </c>
      <c r="K43" s="135">
        <f>sep!I43</f>
        <v>333.5</v>
      </c>
      <c r="L43" s="135">
        <f>oct!I43</f>
        <v>324.5</v>
      </c>
      <c r="M43" s="139">
        <f>nov!I43</f>
        <v>327.5</v>
      </c>
      <c r="N43" s="139">
        <f>dec!I43</f>
        <v>335.75</v>
      </c>
      <c r="O43" s="140">
        <f t="shared" si="3"/>
        <v>331.97916666666669</v>
      </c>
      <c r="P43" s="43"/>
      <c r="Q43" s="66"/>
    </row>
    <row r="44" spans="1:18" s="122" customFormat="1" x14ac:dyDescent="0.7">
      <c r="A44" s="127" t="s">
        <v>106</v>
      </c>
      <c r="B44" s="89"/>
      <c r="C44" s="141"/>
      <c r="D44" s="141"/>
      <c r="E44" s="141"/>
      <c r="F44" s="141"/>
      <c r="G44" s="141"/>
      <c r="H44" s="141"/>
      <c r="I44" s="141"/>
      <c r="J44" s="126"/>
      <c r="K44" s="126"/>
      <c r="L44" s="126"/>
      <c r="M44" s="141"/>
      <c r="N44" s="141"/>
      <c r="O44" s="142"/>
      <c r="P44" s="119"/>
      <c r="Q44" s="124"/>
      <c r="R44" s="121"/>
    </row>
    <row r="45" spans="1:18" x14ac:dyDescent="0.7">
      <c r="A45" s="73" t="s">
        <v>67</v>
      </c>
      <c r="B45" s="80" t="s">
        <v>129</v>
      </c>
      <c r="C45" s="137">
        <f>jan!H51</f>
        <v>27266.371149999999</v>
      </c>
      <c r="D45" s="137">
        <f>feb!I45</f>
        <v>25948.923475</v>
      </c>
      <c r="E45" s="137">
        <f>mar!I45</f>
        <v>24447.960425000001</v>
      </c>
      <c r="F45" s="137">
        <f>apr!I45</f>
        <v>24432.224374999998</v>
      </c>
      <c r="G45" s="137">
        <f>may!I45</f>
        <v>24212.522075000001</v>
      </c>
      <c r="H45" s="137">
        <f>jun!I45</f>
        <v>23949.207849999999</v>
      </c>
      <c r="I45" s="137">
        <f>jul!I45</f>
        <v>23540.561699999998</v>
      </c>
      <c r="J45" s="137">
        <f>aug!I45</f>
        <v>23056.340424999999</v>
      </c>
      <c r="K45" s="137">
        <f>sep!I45</f>
        <v>23162.799975000002</v>
      </c>
      <c r="L45" s="45">
        <f>oct!I45</f>
        <v>20920.192325</v>
      </c>
      <c r="M45" s="137">
        <f>nov!I45</f>
        <v>21410.958125000001</v>
      </c>
      <c r="N45" s="137">
        <f>dec!I45</f>
        <v>21531.029699999999</v>
      </c>
      <c r="O45" s="138">
        <f>AVERAGE(C45:N45)</f>
        <v>23656.590966666667</v>
      </c>
      <c r="P45" s="138">
        <f>P46*O4</f>
        <v>23403.214839583339</v>
      </c>
      <c r="Q45" s="66"/>
    </row>
    <row r="46" spans="1:18" x14ac:dyDescent="0.7">
      <c r="A46" s="74" t="s">
        <v>107</v>
      </c>
      <c r="B46" s="91" t="s">
        <v>130</v>
      </c>
      <c r="C46" s="139">
        <f>jan!H52</f>
        <v>776.75</v>
      </c>
      <c r="D46" s="139">
        <f>feb!I46</f>
        <v>746.75</v>
      </c>
      <c r="E46" s="139">
        <f>mar!I46</f>
        <v>705.5</v>
      </c>
      <c r="F46" s="139">
        <f>apr!I46</f>
        <v>714.5</v>
      </c>
      <c r="G46" s="139">
        <f>may!I46</f>
        <v>709</v>
      </c>
      <c r="H46" s="139">
        <f>jun!I46</f>
        <v>709.75</v>
      </c>
      <c r="I46" s="139">
        <f>jul!I46</f>
        <v>703.8</v>
      </c>
      <c r="J46" s="135">
        <f>aug!I46</f>
        <v>698.5</v>
      </c>
      <c r="K46" s="135">
        <f>sep!I46</f>
        <v>704.25</v>
      </c>
      <c r="L46" s="135">
        <f>oct!I46</f>
        <v>634</v>
      </c>
      <c r="M46" s="139">
        <f>nov!I46</f>
        <v>656</v>
      </c>
      <c r="N46" s="137">
        <f>dec!I46</f>
        <v>664.25</v>
      </c>
      <c r="O46" s="140">
        <f>AVERAGE(C46:N46)</f>
        <v>701.92083333333323</v>
      </c>
      <c r="P46" s="178">
        <v>695</v>
      </c>
      <c r="Q46" s="66"/>
    </row>
    <row r="47" spans="1:18" x14ac:dyDescent="0.7">
      <c r="A47" s="92" t="s">
        <v>68</v>
      </c>
      <c r="B47" s="114" t="s">
        <v>129</v>
      </c>
      <c r="C47" s="137">
        <f>jan!H53</f>
        <v>23974.462724999998</v>
      </c>
      <c r="D47" s="137">
        <f>feb!I47</f>
        <v>23672.671549999999</v>
      </c>
      <c r="E47" s="137">
        <f>mar!I47</f>
        <v>22931.813925000002</v>
      </c>
      <c r="F47" s="137">
        <f>apr!I47</f>
        <v>21149.995250000004</v>
      </c>
      <c r="G47" s="137">
        <f>may!I47</f>
        <v>19280.419550000002</v>
      </c>
      <c r="H47" s="137">
        <f>jun!I47</f>
        <v>17875.440849999999</v>
      </c>
      <c r="I47" s="137">
        <f>jul!I47</f>
        <v>17658.754079999999</v>
      </c>
      <c r="J47" s="45">
        <f>aug!I47</f>
        <v>17865.737300000001</v>
      </c>
      <c r="K47" s="45">
        <f>sep!I47</f>
        <v>18245.896999999997</v>
      </c>
      <c r="L47" s="45">
        <f>oct!I47</f>
        <v>17388.333149999999</v>
      </c>
      <c r="M47" s="137">
        <f>nov!I47</f>
        <v>18669.245224999999</v>
      </c>
      <c r="N47" s="177">
        <f>dec!I47</f>
        <v>18500.371899999998</v>
      </c>
      <c r="O47" s="138">
        <f>AVERAGE(C47:N47)</f>
        <v>19767.761875416665</v>
      </c>
      <c r="P47" s="43"/>
      <c r="Q47" s="66"/>
    </row>
    <row r="48" spans="1:18" x14ac:dyDescent="0.7">
      <c r="A48" s="74" t="s">
        <v>108</v>
      </c>
      <c r="B48" s="91" t="s">
        <v>130</v>
      </c>
      <c r="C48" s="139">
        <f>jan!H54</f>
        <v>683</v>
      </c>
      <c r="D48" s="139">
        <f>feb!I48</f>
        <v>681.25</v>
      </c>
      <c r="E48" s="139">
        <f>mar!I48</f>
        <v>661.75</v>
      </c>
      <c r="F48" s="139">
        <f>apr!I48</f>
        <v>618.5</v>
      </c>
      <c r="G48" s="139">
        <f>may!I48</f>
        <v>564.5</v>
      </c>
      <c r="H48" s="139">
        <f>jun!I48</f>
        <v>529.75</v>
      </c>
      <c r="I48" s="139">
        <f>jul!I48</f>
        <v>528</v>
      </c>
      <c r="J48" s="135">
        <f>aug!I48</f>
        <v>541.25</v>
      </c>
      <c r="K48" s="135">
        <f>sep!I48</f>
        <v>554.75</v>
      </c>
      <c r="L48" s="135">
        <f>oct!I48</f>
        <v>527</v>
      </c>
      <c r="M48" s="139">
        <f>nov!I48</f>
        <v>572</v>
      </c>
      <c r="N48" s="139">
        <f>dec!I48</f>
        <v>570.75</v>
      </c>
      <c r="O48" s="140">
        <f>AVERAGE(C48:N48)</f>
        <v>586.04166666666663</v>
      </c>
      <c r="Q48" s="66"/>
    </row>
    <row r="49" spans="1:18" s="122" customFormat="1" x14ac:dyDescent="0.7">
      <c r="A49" s="127" t="s">
        <v>109</v>
      </c>
      <c r="B49" s="123"/>
      <c r="C49" s="141"/>
      <c r="D49" s="141"/>
      <c r="E49" s="141"/>
      <c r="F49" s="141"/>
      <c r="G49" s="141"/>
      <c r="H49" s="141"/>
      <c r="I49" s="141"/>
      <c r="J49" s="126"/>
      <c r="K49" s="126"/>
      <c r="L49" s="126"/>
      <c r="M49" s="141"/>
      <c r="N49" s="141"/>
      <c r="O49" s="142"/>
      <c r="P49" s="119"/>
      <c r="Q49" s="124"/>
      <c r="R49" s="121"/>
    </row>
    <row r="50" spans="1:18" x14ac:dyDescent="0.7">
      <c r="A50" s="73" t="s">
        <v>110</v>
      </c>
      <c r="B50" s="80" t="s">
        <v>129</v>
      </c>
      <c r="C50" s="149">
        <f>jan!H56</f>
        <v>18893.448</v>
      </c>
      <c r="D50" s="150">
        <f>feb!I50</f>
        <v>18859.795050000001</v>
      </c>
      <c r="E50" s="150">
        <f>mar!I50</f>
        <v>18868.817399999996</v>
      </c>
      <c r="F50" s="150">
        <f>apr!I50</f>
        <v>18371.193025</v>
      </c>
      <c r="G50" s="150">
        <f>may!I50</f>
        <v>17510.885850000002</v>
      </c>
      <c r="H50" s="149">
        <f>jun!I50</f>
        <v>17369.293600000001</v>
      </c>
      <c r="I50" s="45">
        <f>jul!I50</f>
        <v>16766.7173</v>
      </c>
      <c r="J50" s="45">
        <f>aug!I50</f>
        <v>15084.903549999999</v>
      </c>
      <c r="K50" s="45">
        <f>sep!I50</f>
        <v>14570.454875000001</v>
      </c>
      <c r="L50" s="45">
        <f>oct!I50</f>
        <v>14344.366849999999</v>
      </c>
      <c r="M50" s="137">
        <f>nov!I50</f>
        <v>14336.581774999999</v>
      </c>
      <c r="N50" s="137">
        <f>dec!I50</f>
        <v>14391.80285</v>
      </c>
      <c r="O50" s="138">
        <f>AVERAGE(C50:N50)</f>
        <v>16614.021677083332</v>
      </c>
      <c r="P50" s="43"/>
      <c r="Q50" s="66"/>
    </row>
    <row r="51" spans="1:18" x14ac:dyDescent="0.7">
      <c r="A51" s="74" t="s">
        <v>111</v>
      </c>
      <c r="B51" s="91" t="s">
        <v>130</v>
      </c>
      <c r="C51" s="139">
        <f>jan!H57</f>
        <v>538.25</v>
      </c>
      <c r="D51" s="148">
        <f>feb!I51</f>
        <v>542.75</v>
      </c>
      <c r="E51" s="139">
        <f>mar!I51</f>
        <v>544.5</v>
      </c>
      <c r="F51" s="139">
        <f>apr!I51</f>
        <v>537.25</v>
      </c>
      <c r="G51" s="139">
        <f>may!I51</f>
        <v>512.75</v>
      </c>
      <c r="H51" s="139">
        <f>jun!I51</f>
        <v>514.75</v>
      </c>
      <c r="I51" s="139">
        <f>jul!I51</f>
        <v>501.2</v>
      </c>
      <c r="J51" s="135">
        <f>aug!I51</f>
        <v>457</v>
      </c>
      <c r="K51" s="135">
        <f>sep!I51</f>
        <v>443</v>
      </c>
      <c r="L51" s="135">
        <f>oct!I51</f>
        <v>434.75</v>
      </c>
      <c r="M51" s="139">
        <f>nov!I51</f>
        <v>439.25</v>
      </c>
      <c r="N51" s="137">
        <f>dec!I51</f>
        <v>444</v>
      </c>
      <c r="O51" s="140">
        <f>AVERAGE(C51:N51)</f>
        <v>492.45416666666665</v>
      </c>
      <c r="P51" s="43"/>
      <c r="Q51" s="66"/>
    </row>
    <row r="52" spans="1:18" s="122" customFormat="1" x14ac:dyDescent="0.7">
      <c r="A52" s="88" t="s">
        <v>45</v>
      </c>
      <c r="B52" s="123"/>
      <c r="C52" s="141"/>
      <c r="D52" s="141"/>
      <c r="E52" s="141"/>
      <c r="F52" s="141"/>
      <c r="G52" s="141"/>
      <c r="H52" s="141"/>
      <c r="I52" s="141"/>
      <c r="J52" s="126"/>
      <c r="K52" s="126"/>
      <c r="L52" s="126"/>
      <c r="M52" s="141"/>
      <c r="N52" s="176"/>
      <c r="O52" s="142"/>
      <c r="P52" s="119"/>
      <c r="Q52" s="124"/>
      <c r="R52" s="121"/>
    </row>
    <row r="53" spans="1:18" x14ac:dyDescent="0.7">
      <c r="A53" s="73" t="s">
        <v>46</v>
      </c>
      <c r="B53" s="80" t="s">
        <v>129</v>
      </c>
      <c r="C53" s="137">
        <f>jan!H59</f>
        <v>14049.818725000001</v>
      </c>
      <c r="D53" s="137">
        <f>feb!I53</f>
        <v>13499.7958</v>
      </c>
      <c r="E53" s="137">
        <f>mar!I53</f>
        <v>13532.079449999999</v>
      </c>
      <c r="F53" s="137">
        <f>apr!I53</f>
        <v>13686.253050000001</v>
      </c>
      <c r="G53" s="137">
        <f>may!I53</f>
        <v>15159.586975000002</v>
      </c>
      <c r="H53" s="137">
        <f>jun!I53</f>
        <v>16264.152249999999</v>
      </c>
      <c r="I53" s="137">
        <f>jul!I53</f>
        <v>14732.899520000001</v>
      </c>
      <c r="J53" s="45">
        <f>aug!I53</f>
        <v>13929.60485</v>
      </c>
      <c r="K53" s="144">
        <f>sep!I53</f>
        <v>14216.751475000001</v>
      </c>
      <c r="L53" s="45">
        <f>oct!I53</f>
        <v>14072.21105</v>
      </c>
      <c r="M53" s="137">
        <f>nov!I53</f>
        <v>14433.247625</v>
      </c>
      <c r="N53" s="137">
        <f>dec!I53</f>
        <v>14464.483099999999</v>
      </c>
      <c r="O53" s="138">
        <f t="shared" ref="O53:O58" si="4">AVERAGE(C53:N53)</f>
        <v>14336.740322500002</v>
      </c>
      <c r="Q53" s="44"/>
    </row>
    <row r="54" spans="1:18" x14ac:dyDescent="0.7">
      <c r="A54" s="74" t="s">
        <v>112</v>
      </c>
      <c r="B54" s="91" t="s">
        <v>130</v>
      </c>
      <c r="C54" s="139">
        <f>jan!H60</f>
        <v>400.25</v>
      </c>
      <c r="D54" s="139">
        <f>feb!I54</f>
        <v>388.5</v>
      </c>
      <c r="E54" s="139">
        <f>mar!I54</f>
        <v>390.5</v>
      </c>
      <c r="F54" s="139">
        <f>apr!I54</f>
        <v>400.25</v>
      </c>
      <c r="G54" s="139">
        <f>may!I54</f>
        <v>444</v>
      </c>
      <c r="H54" s="139">
        <f>jun!I54</f>
        <v>482</v>
      </c>
      <c r="I54" s="139">
        <f>jul!I54</f>
        <v>440.4</v>
      </c>
      <c r="J54" s="135">
        <f>aug!I54</f>
        <v>422</v>
      </c>
      <c r="K54" s="143">
        <f>sep!I54</f>
        <v>432.25</v>
      </c>
      <c r="L54" s="135">
        <f>oct!I54</f>
        <v>426.5</v>
      </c>
      <c r="M54" s="139">
        <f>nov!I54</f>
        <v>442.25</v>
      </c>
      <c r="N54" s="137">
        <f>dec!I54</f>
        <v>446.25</v>
      </c>
      <c r="O54" s="140">
        <f t="shared" si="4"/>
        <v>426.26249999999999</v>
      </c>
      <c r="P54" s="43"/>
      <c r="Q54" s="66"/>
    </row>
    <row r="55" spans="1:18" x14ac:dyDescent="0.7">
      <c r="A55" s="73" t="s">
        <v>47</v>
      </c>
      <c r="B55" s="80" t="s">
        <v>129</v>
      </c>
      <c r="C55" s="137">
        <f>jan!H61</f>
        <v>13058.215125000001</v>
      </c>
      <c r="D55" s="137">
        <f>feb!I55</f>
        <v>12570.247950000001</v>
      </c>
      <c r="E55" s="170">
        <f>mar!I55</f>
        <v>12631.211325</v>
      </c>
      <c r="F55" s="137">
        <f>apr!I55</f>
        <v>12780.051775</v>
      </c>
      <c r="G55" s="137">
        <f>may!I55</f>
        <v>14169.524075000001</v>
      </c>
      <c r="H55" s="137">
        <f>jun!I55</f>
        <v>15260.2916</v>
      </c>
      <c r="I55" s="137">
        <f>jul!I55</f>
        <v>13609.786759999999</v>
      </c>
      <c r="J55" s="45">
        <f>aug!I55</f>
        <v>12724.798975</v>
      </c>
      <c r="K55" s="144">
        <f>sep!I55</f>
        <v>13024.476549999999</v>
      </c>
      <c r="L55" s="45">
        <f>oct!I55</f>
        <v>12867.904575</v>
      </c>
      <c r="M55" s="137">
        <f>nov!I55</f>
        <v>13225.562075</v>
      </c>
      <c r="N55" s="177">
        <f>dec!I55</f>
        <v>13265.178049999999</v>
      </c>
      <c r="O55" s="138">
        <f t="shared" si="4"/>
        <v>13265.604069583331</v>
      </c>
      <c r="P55" s="43"/>
      <c r="Q55" s="66"/>
    </row>
    <row r="56" spans="1:18" x14ac:dyDescent="0.7">
      <c r="A56" s="74" t="s">
        <v>113</v>
      </c>
      <c r="B56" s="91" t="s">
        <v>130</v>
      </c>
      <c r="C56" s="139">
        <f>jan!H62</f>
        <v>372</v>
      </c>
      <c r="D56" s="139">
        <f>feb!I56</f>
        <v>361.75</v>
      </c>
      <c r="E56" s="171">
        <f>mar!I56</f>
        <v>364.5</v>
      </c>
      <c r="F56" s="139">
        <f>apr!I56</f>
        <v>373.75</v>
      </c>
      <c r="G56" s="139">
        <f>may!I56</f>
        <v>415</v>
      </c>
      <c r="H56" s="139">
        <f>jun!I56</f>
        <v>452.25</v>
      </c>
      <c r="I56" s="139">
        <f>jul!I56</f>
        <v>406.8</v>
      </c>
      <c r="J56" s="135">
        <f>aug!I56</f>
        <v>385.5</v>
      </c>
      <c r="K56" s="143">
        <f>sep!I56</f>
        <v>396</v>
      </c>
      <c r="L56" s="135">
        <f>oct!I56</f>
        <v>390</v>
      </c>
      <c r="M56" s="139">
        <f>nov!I56</f>
        <v>405.25</v>
      </c>
      <c r="N56" s="139">
        <f>dec!I56</f>
        <v>409.25</v>
      </c>
      <c r="O56" s="140">
        <f t="shared" si="4"/>
        <v>394.33750000000003</v>
      </c>
      <c r="P56" s="43"/>
      <c r="Q56" s="66"/>
    </row>
    <row r="57" spans="1:18" x14ac:dyDescent="0.7">
      <c r="A57" s="73" t="s">
        <v>48</v>
      </c>
      <c r="B57" s="80" t="s">
        <v>129</v>
      </c>
      <c r="C57" s="137">
        <f>jan!H63</f>
        <v>12645.721724999999</v>
      </c>
      <c r="D57" s="137">
        <f>feb!I57</f>
        <v>12066.3411</v>
      </c>
      <c r="E57" s="170">
        <f>mar!I57</f>
        <v>12215.153350000001</v>
      </c>
      <c r="F57" s="137">
        <f>apr!I57</f>
        <v>12386.842100000002</v>
      </c>
      <c r="G57" s="137">
        <f>may!I57</f>
        <v>13759.731275000002</v>
      </c>
      <c r="H57" s="137">
        <f>jun!I57</f>
        <v>14838.5101</v>
      </c>
      <c r="I57" s="137">
        <f>jul!I57</f>
        <v>13208.39876</v>
      </c>
      <c r="J57" s="45">
        <f>aug!I57</f>
        <v>12328.697275</v>
      </c>
      <c r="K57" s="144">
        <f>sep!I57</f>
        <v>12621.55255</v>
      </c>
      <c r="L57" s="45">
        <f>oct!I57</f>
        <v>12389.69335</v>
      </c>
      <c r="M57" s="137">
        <f>nov!I57</f>
        <v>12523.903400000001</v>
      </c>
      <c r="N57" s="137">
        <f>dec!I57</f>
        <v>12560.1823</v>
      </c>
      <c r="O57" s="138">
        <f t="shared" si="4"/>
        <v>12795.393940416665</v>
      </c>
      <c r="P57" s="43"/>
      <c r="Q57" s="66"/>
    </row>
    <row r="58" spans="1:18" x14ac:dyDescent="0.7">
      <c r="A58" s="74" t="s">
        <v>114</v>
      </c>
      <c r="B58" s="91" t="s">
        <v>130</v>
      </c>
      <c r="C58" s="139">
        <f>jan!H64</f>
        <v>360.25</v>
      </c>
      <c r="D58" s="139">
        <f>feb!I58</f>
        <v>347.25</v>
      </c>
      <c r="E58" s="172">
        <f>mar!I58</f>
        <v>352.5</v>
      </c>
      <c r="F58" s="139">
        <f>apr!I58</f>
        <v>362.25</v>
      </c>
      <c r="G58" s="139">
        <f>may!I58</f>
        <v>403</v>
      </c>
      <c r="H58" s="139">
        <f>jun!I58</f>
        <v>439.75</v>
      </c>
      <c r="I58" s="139">
        <f>jul!I58</f>
        <v>394.8</v>
      </c>
      <c r="J58" s="135">
        <f>aug!I58</f>
        <v>373.5</v>
      </c>
      <c r="K58" s="143">
        <f>sep!I58</f>
        <v>383.75</v>
      </c>
      <c r="L58" s="135">
        <f>oct!I58</f>
        <v>375.5</v>
      </c>
      <c r="M58" s="139">
        <f>nov!I58</f>
        <v>383.75</v>
      </c>
      <c r="N58" s="137">
        <f>dec!I58</f>
        <v>387.5</v>
      </c>
      <c r="O58" s="140">
        <f t="shared" si="4"/>
        <v>380.31666666666666</v>
      </c>
      <c r="P58" s="43"/>
      <c r="Q58" s="66"/>
    </row>
    <row r="59" spans="1:18" s="122" customFormat="1" x14ac:dyDescent="0.7">
      <c r="A59" s="88" t="s">
        <v>51</v>
      </c>
      <c r="B59" s="123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76"/>
      <c r="O59" s="142"/>
      <c r="P59" s="119"/>
      <c r="Q59" s="124"/>
      <c r="R59" s="121"/>
    </row>
    <row r="60" spans="1:18" x14ac:dyDescent="0.7">
      <c r="A60" s="73" t="s">
        <v>115</v>
      </c>
      <c r="B60" s="80" t="s">
        <v>129</v>
      </c>
      <c r="C60" s="137">
        <f>jan!H70</f>
        <v>13681.36585</v>
      </c>
      <c r="D60" s="137">
        <f>feb!I60</f>
        <v>13525.963750000001</v>
      </c>
      <c r="E60" s="137">
        <f>mar!I60</f>
        <v>13255.9087</v>
      </c>
      <c r="F60" s="137">
        <f>apr!I60</f>
        <v>13429.828799999999</v>
      </c>
      <c r="G60" s="137">
        <f>may!I60</f>
        <v>14971.664625000001</v>
      </c>
      <c r="H60" s="137">
        <f>jun!I60</f>
        <v>16314.566199999999</v>
      </c>
      <c r="I60" s="137">
        <f>jul!I53</f>
        <v>14732.899520000001</v>
      </c>
      <c r="J60" s="137">
        <f>aug!I53</f>
        <v>13929.60485</v>
      </c>
      <c r="K60" s="137">
        <f>sep!I53</f>
        <v>14216.751475000001</v>
      </c>
      <c r="L60" s="137">
        <f>oct!I60</f>
        <v>14146.3982</v>
      </c>
      <c r="M60" s="137">
        <f>nov!I60</f>
        <v>14034.178474999997</v>
      </c>
      <c r="N60" s="137">
        <f>dec!I60</f>
        <v>14035.014599999999</v>
      </c>
      <c r="O60" s="138">
        <f>AVERAGE(C60:N60)</f>
        <v>14189.512087083334</v>
      </c>
      <c r="P60" s="43"/>
      <c r="Q60" s="66"/>
    </row>
    <row r="61" spans="1:18" x14ac:dyDescent="0.7">
      <c r="A61" s="74" t="s">
        <v>116</v>
      </c>
      <c r="B61" s="91" t="s">
        <v>130</v>
      </c>
      <c r="C61" s="139">
        <f>jan!H71</f>
        <v>389.75</v>
      </c>
      <c r="D61" s="139">
        <f>feb!I61</f>
        <v>389.25</v>
      </c>
      <c r="E61" s="139">
        <f>mar!I61</f>
        <v>382.5</v>
      </c>
      <c r="F61" s="139">
        <f>apr!I61</f>
        <v>392.75</v>
      </c>
      <c r="G61" s="139">
        <f>may!I61</f>
        <v>438.5</v>
      </c>
      <c r="H61" s="139">
        <f>jun!I61</f>
        <v>483.5</v>
      </c>
      <c r="I61" s="139">
        <f>jul!I54</f>
        <v>440.4</v>
      </c>
      <c r="J61" s="139">
        <f>aug!I54</f>
        <v>422</v>
      </c>
      <c r="K61" s="139">
        <f>sep!I54</f>
        <v>432.25</v>
      </c>
      <c r="L61" s="139">
        <f>oct!I61</f>
        <v>428.75</v>
      </c>
      <c r="M61" s="139">
        <f>nov!I61</f>
        <v>430</v>
      </c>
      <c r="N61" s="137">
        <f>dec!I61</f>
        <v>433</v>
      </c>
      <c r="O61" s="140">
        <f>AVERAGE(C61:N61)</f>
        <v>421.88749999999999</v>
      </c>
      <c r="P61" s="43"/>
      <c r="Q61" s="66"/>
    </row>
    <row r="62" spans="1:18" x14ac:dyDescent="0.7">
      <c r="A62" s="73" t="s">
        <v>117</v>
      </c>
      <c r="B62" s="80" t="s">
        <v>129</v>
      </c>
      <c r="C62" s="137">
        <f>jan!H72</f>
        <v>13584.895474999999</v>
      </c>
      <c r="D62" s="137">
        <f>feb!I62</f>
        <v>13100.19555</v>
      </c>
      <c r="E62" s="137">
        <f>mar!I62</f>
        <v>12961.343975</v>
      </c>
      <c r="F62" s="137">
        <f>apr!I62</f>
        <v>13122.073574999999</v>
      </c>
      <c r="G62" s="137">
        <f>may!I62</f>
        <v>14706.931325000001</v>
      </c>
      <c r="H62" s="137">
        <f>jun!I62</f>
        <v>16061.523999999999</v>
      </c>
      <c r="I62" s="137">
        <f>jul!I55</f>
        <v>13609.786759999999</v>
      </c>
      <c r="J62" s="137">
        <f>aug!I55</f>
        <v>12724.798975</v>
      </c>
      <c r="K62" s="137">
        <f>sep!I55</f>
        <v>13024.476549999999</v>
      </c>
      <c r="L62" s="137">
        <f>oct!I62</f>
        <v>13841.179599999999</v>
      </c>
      <c r="M62" s="137">
        <f>nov!I62</f>
        <v>13724.115899999999</v>
      </c>
      <c r="N62" s="177">
        <f>dec!I62</f>
        <v>13735.193949999999</v>
      </c>
      <c r="O62" s="138">
        <f t="shared" ref="O62:O71" si="5">AVERAGE(C62:N62)</f>
        <v>13683.042969583332</v>
      </c>
      <c r="P62" s="43"/>
      <c r="Q62" s="66"/>
    </row>
    <row r="63" spans="1:18" x14ac:dyDescent="0.7">
      <c r="A63" s="74" t="s">
        <v>118</v>
      </c>
      <c r="B63" s="91" t="s">
        <v>130</v>
      </c>
      <c r="C63" s="139">
        <f>jan!H73</f>
        <v>387</v>
      </c>
      <c r="D63" s="139">
        <f>feb!I63</f>
        <v>377</v>
      </c>
      <c r="E63" s="139">
        <f>mar!I63</f>
        <v>374</v>
      </c>
      <c r="F63" s="139">
        <f>apr!I63</f>
        <v>383.75</v>
      </c>
      <c r="G63" s="139">
        <f>may!I63</f>
        <v>430.75</v>
      </c>
      <c r="H63" s="139">
        <f>jun!I63</f>
        <v>476</v>
      </c>
      <c r="I63" s="139">
        <f>jul!I56</f>
        <v>406.8</v>
      </c>
      <c r="J63" s="139">
        <f>aug!I56</f>
        <v>385.5</v>
      </c>
      <c r="K63" s="139">
        <f>sep!I56</f>
        <v>396</v>
      </c>
      <c r="L63" s="139">
        <f>oct!I63</f>
        <v>419.5</v>
      </c>
      <c r="M63" s="139">
        <f>nov!I63</f>
        <v>420.5</v>
      </c>
      <c r="N63" s="139">
        <f>dec!I63</f>
        <v>423.75</v>
      </c>
      <c r="O63" s="140">
        <f t="shared" si="5"/>
        <v>406.71250000000003</v>
      </c>
      <c r="P63" s="43"/>
      <c r="Q63" s="66"/>
    </row>
    <row r="64" spans="1:18" x14ac:dyDescent="0.7">
      <c r="A64" s="73" t="s">
        <v>119</v>
      </c>
      <c r="B64" s="80" t="s">
        <v>129</v>
      </c>
      <c r="C64" s="137">
        <f>jan!H74</f>
        <v>13479.5882</v>
      </c>
      <c r="D64" s="137">
        <f>feb!I64</f>
        <v>12995.94975</v>
      </c>
      <c r="E64" s="137">
        <f>mar!I64</f>
        <v>12857.376125000001</v>
      </c>
      <c r="F64" s="137">
        <f>apr!I64</f>
        <v>13019.488500000001</v>
      </c>
      <c r="G64" s="137">
        <f>may!I64</f>
        <v>14604.483125000001</v>
      </c>
      <c r="H64" s="137">
        <f>jun!I64</f>
        <v>15960.294550000001</v>
      </c>
      <c r="I64" s="137">
        <f>jul!I57</f>
        <v>13208.39876</v>
      </c>
      <c r="J64" s="137">
        <f>aug!I57</f>
        <v>12328.697275</v>
      </c>
      <c r="K64" s="137">
        <f>sep!I57</f>
        <v>12621.55255</v>
      </c>
      <c r="L64" s="137">
        <f>oct!I64</f>
        <v>13742.195275</v>
      </c>
      <c r="M64" s="137">
        <f>nov!I64</f>
        <v>13610.000399999999</v>
      </c>
      <c r="N64" s="137">
        <f>dec!I64</f>
        <v>13629.84845</v>
      </c>
      <c r="O64" s="138">
        <f t="shared" si="5"/>
        <v>13504.822746666665</v>
      </c>
      <c r="P64" s="43"/>
      <c r="Q64" s="66"/>
    </row>
    <row r="65" spans="1:18" x14ac:dyDescent="0.7">
      <c r="A65" s="74" t="s">
        <v>120</v>
      </c>
      <c r="B65" s="91" t="s">
        <v>130</v>
      </c>
      <c r="C65" s="139">
        <f>jan!H75</f>
        <v>384</v>
      </c>
      <c r="D65" s="139">
        <f>feb!I65</f>
        <v>374</v>
      </c>
      <c r="E65" s="139">
        <f>mar!I65</f>
        <v>371</v>
      </c>
      <c r="F65" s="139">
        <f>apr!I65</f>
        <v>380.75</v>
      </c>
      <c r="G65" s="139">
        <f>may!I65</f>
        <v>427.75</v>
      </c>
      <c r="H65" s="139">
        <f>jun!I65</f>
        <v>473</v>
      </c>
      <c r="I65" s="139">
        <f>jul!I58</f>
        <v>394.8</v>
      </c>
      <c r="J65" s="139">
        <f>aug!I58</f>
        <v>373.5</v>
      </c>
      <c r="K65" s="139">
        <f>sep!I58</f>
        <v>383.75</v>
      </c>
      <c r="L65" s="139">
        <f>oct!I65</f>
        <v>416.5</v>
      </c>
      <c r="M65" s="139">
        <f>nov!I65</f>
        <v>417</v>
      </c>
      <c r="N65" s="137">
        <f>dec!I65</f>
        <v>420.5</v>
      </c>
      <c r="O65" s="140">
        <f t="shared" si="5"/>
        <v>401.37916666666666</v>
      </c>
      <c r="P65" s="43"/>
      <c r="Q65" s="66"/>
    </row>
    <row r="66" spans="1:18" x14ac:dyDescent="0.7">
      <c r="A66" s="73" t="s">
        <v>121</v>
      </c>
      <c r="B66" s="80" t="s">
        <v>129</v>
      </c>
      <c r="C66" s="137">
        <f>jan!H76</f>
        <v>13374.280924999999</v>
      </c>
      <c r="D66" s="137">
        <f>feb!I66</f>
        <v>12900.3987</v>
      </c>
      <c r="E66" s="137">
        <f>mar!I66</f>
        <v>12753.408275000002</v>
      </c>
      <c r="F66" s="137">
        <f>apr!I66</f>
        <v>12933.967825</v>
      </c>
      <c r="G66" s="137">
        <f>may!I66</f>
        <v>14502.034925000002</v>
      </c>
      <c r="H66" s="137">
        <f>jun!I66</f>
        <v>15859.0651</v>
      </c>
      <c r="I66" s="137">
        <f>jul!I59</f>
        <v>0</v>
      </c>
      <c r="J66" s="137">
        <f>aug!I59</f>
        <v>0</v>
      </c>
      <c r="K66" s="137">
        <f>sep!I59</f>
        <v>0</v>
      </c>
      <c r="L66" s="137">
        <f>oct!I66</f>
        <v>13643.210950000001</v>
      </c>
      <c r="M66" s="137">
        <f>nov!I66</f>
        <v>13528.275</v>
      </c>
      <c r="N66" s="177">
        <f>dec!I66</f>
        <v>13532.6075</v>
      </c>
      <c r="O66" s="138">
        <f t="shared" si="5"/>
        <v>10252.270766666667</v>
      </c>
      <c r="P66" s="43"/>
      <c r="Q66" s="66"/>
    </row>
    <row r="67" spans="1:18" x14ac:dyDescent="0.7">
      <c r="A67" s="74" t="s">
        <v>122</v>
      </c>
      <c r="B67" s="91" t="s">
        <v>130</v>
      </c>
      <c r="C67" s="139">
        <f>jan!H77</f>
        <v>381</v>
      </c>
      <c r="D67" s="139">
        <f>feb!I67</f>
        <v>371.25</v>
      </c>
      <c r="E67" s="139">
        <f>mar!I67</f>
        <v>368</v>
      </c>
      <c r="F67" s="139">
        <f>apr!I67</f>
        <v>378.25</v>
      </c>
      <c r="G67" s="139">
        <f>may!I67</f>
        <v>424.75</v>
      </c>
      <c r="H67" s="139">
        <f>jun!I67</f>
        <v>470</v>
      </c>
      <c r="I67" s="139">
        <f>jul!I60</f>
        <v>14634.461720000001</v>
      </c>
      <c r="J67" s="139">
        <f>aug!I60</f>
        <v>13607.786</v>
      </c>
      <c r="K67" s="139">
        <f>sep!I60</f>
        <v>14200.284125</v>
      </c>
      <c r="L67" s="139">
        <f>oct!I67</f>
        <v>413.5</v>
      </c>
      <c r="M67" s="139">
        <f>nov!I67</f>
        <v>414.5</v>
      </c>
      <c r="N67" s="139">
        <f>dec!I67</f>
        <v>417.5</v>
      </c>
      <c r="O67" s="140">
        <f t="shared" si="5"/>
        <v>3840.1068204166663</v>
      </c>
      <c r="P67" s="43"/>
      <c r="Q67" s="66"/>
    </row>
    <row r="68" spans="1:18" x14ac:dyDescent="0.7">
      <c r="A68" s="73" t="s">
        <v>123</v>
      </c>
      <c r="B68" s="80" t="s">
        <v>129</v>
      </c>
      <c r="C68" s="137">
        <f>jan!H78</f>
        <v>13172.448049999999</v>
      </c>
      <c r="D68" s="137">
        <f>feb!I68</f>
        <v>12796.152899999999</v>
      </c>
      <c r="E68" s="137">
        <f>mar!I68</f>
        <v>12666.757549999998</v>
      </c>
      <c r="F68" s="137">
        <f>apr!I68</f>
        <v>12831.382750000001</v>
      </c>
      <c r="G68" s="137">
        <f>may!I68</f>
        <v>14399.586725000001</v>
      </c>
      <c r="H68" s="137">
        <f>jun!I68</f>
        <v>15766.266899999999</v>
      </c>
      <c r="I68" s="137">
        <f>jul!I61</f>
        <v>437.4</v>
      </c>
      <c r="J68" s="137">
        <f>aug!I61</f>
        <v>412.25</v>
      </c>
      <c r="K68" s="137">
        <f>sep!I61</f>
        <v>431.75</v>
      </c>
      <c r="L68" s="137">
        <f>oct!I68</f>
        <v>13544.226624999999</v>
      </c>
      <c r="M68" s="137">
        <f>nov!I68</f>
        <v>13430.35455</v>
      </c>
      <c r="N68" s="137">
        <f>dec!I68</f>
        <v>13435.366549999999</v>
      </c>
      <c r="O68" s="138">
        <f t="shared" si="5"/>
        <v>10276.995216666668</v>
      </c>
      <c r="P68" s="43"/>
      <c r="Q68" s="66"/>
    </row>
    <row r="69" spans="1:18" x14ac:dyDescent="0.7">
      <c r="A69" s="74" t="s">
        <v>124</v>
      </c>
      <c r="B69" s="91" t="s">
        <v>130</v>
      </c>
      <c r="C69" s="139">
        <f>jan!H79</f>
        <v>375.25</v>
      </c>
      <c r="D69" s="139">
        <f>feb!I69</f>
        <v>368.25</v>
      </c>
      <c r="E69" s="139">
        <f>mar!I69</f>
        <v>365.5</v>
      </c>
      <c r="F69" s="139">
        <f>apr!I69</f>
        <v>375.25</v>
      </c>
      <c r="G69" s="139">
        <f>may!I69</f>
        <v>421.75</v>
      </c>
      <c r="H69" s="139">
        <f>jun!I69</f>
        <v>467.25</v>
      </c>
      <c r="I69" s="139">
        <f>jul!I62</f>
        <v>14333.42072</v>
      </c>
      <c r="J69" s="139">
        <f>aug!I62</f>
        <v>13327.204775000002</v>
      </c>
      <c r="K69" s="139">
        <f>sep!I62</f>
        <v>13797.376</v>
      </c>
      <c r="L69" s="139">
        <f>oct!I69</f>
        <v>410.5</v>
      </c>
      <c r="M69" s="139">
        <f>nov!I69</f>
        <v>411.5</v>
      </c>
      <c r="N69" s="137">
        <f>dec!I69</f>
        <v>414.5</v>
      </c>
      <c r="O69" s="140">
        <f t="shared" si="5"/>
        <v>3755.6459579166672</v>
      </c>
      <c r="P69" s="43"/>
      <c r="Q69" s="66"/>
    </row>
    <row r="70" spans="1:18" x14ac:dyDescent="0.7">
      <c r="A70" s="73" t="s">
        <v>125</v>
      </c>
      <c r="B70" s="80" t="s">
        <v>129</v>
      </c>
      <c r="C70" s="137">
        <f>jan!H80</f>
        <v>13856.4717</v>
      </c>
      <c r="D70" s="137">
        <f>feb!I70</f>
        <v>12596.332200000001</v>
      </c>
      <c r="E70" s="137">
        <f>mar!I70</f>
        <v>12458.82185</v>
      </c>
      <c r="F70" s="137">
        <f>apr!I70</f>
        <v>12634.80155</v>
      </c>
      <c r="G70" s="137">
        <f>may!I70</f>
        <v>14194.690325000001</v>
      </c>
      <c r="H70" s="137">
        <f>jun!I70</f>
        <v>15563.808000000001</v>
      </c>
      <c r="I70" s="137">
        <f>jul!I63</f>
        <v>428.4</v>
      </c>
      <c r="J70" s="137">
        <f>aug!I63</f>
        <v>403.75</v>
      </c>
      <c r="K70" s="137">
        <f>sep!I63</f>
        <v>419.5</v>
      </c>
      <c r="L70" s="137">
        <f>oct!I70</f>
        <v>13346.257974999999</v>
      </c>
      <c r="M70" s="137">
        <f>nov!I70</f>
        <v>13234.513650000001</v>
      </c>
      <c r="N70" s="177">
        <f>dec!I70</f>
        <v>13240.88465</v>
      </c>
      <c r="O70" s="138">
        <f t="shared" si="5"/>
        <v>10198.185991666665</v>
      </c>
      <c r="P70" s="43"/>
      <c r="Q70" s="66"/>
    </row>
    <row r="71" spans="1:18" x14ac:dyDescent="0.7">
      <c r="A71" s="74" t="s">
        <v>126</v>
      </c>
      <c r="B71" s="91" t="s">
        <v>130</v>
      </c>
      <c r="C71" s="139">
        <f>jan!H81</f>
        <v>395.66666666666669</v>
      </c>
      <c r="D71" s="139">
        <f>feb!I71</f>
        <v>362.5</v>
      </c>
      <c r="E71" s="139">
        <f>mar!I71</f>
        <v>359.5</v>
      </c>
      <c r="F71" s="139">
        <f>apr!I71</f>
        <v>369.5</v>
      </c>
      <c r="G71" s="139">
        <f>may!I71</f>
        <v>415.75</v>
      </c>
      <c r="H71" s="139">
        <f>jun!I71</f>
        <v>461.25</v>
      </c>
      <c r="I71" s="139">
        <f>jul!I64</f>
        <v>14233.07372</v>
      </c>
      <c r="J71" s="139">
        <f>aug!I64</f>
        <v>13219.926100000001</v>
      </c>
      <c r="K71" s="139">
        <f>sep!I64</f>
        <v>13698.70435</v>
      </c>
      <c r="L71" s="139">
        <f>oct!I71</f>
        <v>404.5</v>
      </c>
      <c r="M71" s="139">
        <f>nov!I71</f>
        <v>405.5</v>
      </c>
      <c r="N71" s="139">
        <f>dec!I71</f>
        <v>408.5</v>
      </c>
      <c r="O71" s="140">
        <f t="shared" si="5"/>
        <v>3727.8642363888889</v>
      </c>
      <c r="P71" s="43"/>
      <c r="Q71" s="66"/>
    </row>
    <row r="72" spans="1:18" s="122" customFormat="1" x14ac:dyDescent="0.7">
      <c r="A72" s="88" t="s">
        <v>57</v>
      </c>
      <c r="B72" s="123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76"/>
      <c r="O72" s="142"/>
      <c r="P72" s="119"/>
      <c r="Q72" s="124"/>
      <c r="R72" s="121"/>
    </row>
    <row r="73" spans="1:18" x14ac:dyDescent="0.7">
      <c r="A73" s="73" t="s">
        <v>127</v>
      </c>
      <c r="B73" s="80" t="s">
        <v>129</v>
      </c>
      <c r="C73" s="137">
        <f>jan!H83</f>
        <v>11311.526599999999</v>
      </c>
      <c r="D73" s="137">
        <f>feb!I73</f>
        <v>11293.294999999998</v>
      </c>
      <c r="E73" s="137">
        <f>mar!I73</f>
        <v>11305.661700000001</v>
      </c>
      <c r="F73" s="137">
        <f>apr!I73</f>
        <v>11309.944025000001</v>
      </c>
      <c r="G73" s="137">
        <f>may!I73</f>
        <v>11303.149600000001</v>
      </c>
      <c r="H73" s="137">
        <f>jun!I73</f>
        <v>11309.718850000001</v>
      </c>
      <c r="I73" s="137">
        <f>jul!I73</f>
        <v>10497.336220000001</v>
      </c>
      <c r="J73" s="137">
        <f>aug!I73</f>
        <v>10290.390724999997</v>
      </c>
      <c r="K73" s="137">
        <f>sep!I73</f>
        <v>10286.50475</v>
      </c>
      <c r="L73" s="137">
        <f>oct!I73</f>
        <v>10294.296350000001</v>
      </c>
      <c r="M73" s="137">
        <f>nov!I73</f>
        <v>10297.530274999999</v>
      </c>
      <c r="N73" s="137">
        <f>dec!I73</f>
        <v>10283.18115</v>
      </c>
      <c r="O73" s="138">
        <f>AVERAGE(C73:N73)</f>
        <v>10815.211270416667</v>
      </c>
      <c r="P73" s="43"/>
      <c r="Q73" s="66"/>
    </row>
    <row r="74" spans="1:18" x14ac:dyDescent="0.7">
      <c r="A74" s="74" t="s">
        <v>128</v>
      </c>
      <c r="B74" s="91" t="s">
        <v>130</v>
      </c>
      <c r="C74" s="139">
        <f>jan!H84</f>
        <v>322.25</v>
      </c>
      <c r="D74" s="139">
        <f>feb!I74</f>
        <v>325</v>
      </c>
      <c r="E74" s="139">
        <f>mar!I74</f>
        <v>326.25</v>
      </c>
      <c r="F74" s="139">
        <f>apr!I74</f>
        <v>330.75</v>
      </c>
      <c r="G74" s="139">
        <f>may!I74</f>
        <v>331</v>
      </c>
      <c r="H74" s="139">
        <f>jun!I74</f>
        <v>335</v>
      </c>
      <c r="I74" s="139">
        <f>jul!I74</f>
        <v>313.8</v>
      </c>
      <c r="J74" s="139">
        <f>aug!I74</f>
        <v>311.75</v>
      </c>
      <c r="K74" s="139">
        <f>sep!I74</f>
        <v>312.75</v>
      </c>
      <c r="L74" s="139">
        <f>oct!I74</f>
        <v>312</v>
      </c>
      <c r="M74" s="139">
        <f>nov!I74</f>
        <v>315.5</v>
      </c>
      <c r="N74" s="139">
        <f>dec!I74</f>
        <v>317.25</v>
      </c>
      <c r="O74" s="140">
        <f>AVERAGE(C74:N74)</f>
        <v>321.10833333333335</v>
      </c>
      <c r="P74" s="43"/>
      <c r="Q74" s="66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7" ht="28.8" x14ac:dyDescent="0.75">
      <c r="C1" s="188"/>
      <c r="D1" s="188"/>
      <c r="E1" s="188"/>
      <c r="F1" s="188"/>
      <c r="G1" s="188"/>
      <c r="H1" s="188"/>
      <c r="I1" s="188"/>
    </row>
    <row r="2" spans="1:17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7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7" x14ac:dyDescent="0.6">
      <c r="B4" s="182" t="s">
        <v>66</v>
      </c>
      <c r="C4" s="182"/>
      <c r="D4" s="23">
        <v>32.912799999999997</v>
      </c>
      <c r="E4" s="24">
        <v>32.860500000000002</v>
      </c>
      <c r="F4" s="23">
        <v>32.839300000000001</v>
      </c>
      <c r="G4" s="23">
        <v>32.949599999999997</v>
      </c>
      <c r="H4" s="21"/>
      <c r="I4" s="24">
        <f>AVERAGE(D4:H4)</f>
        <v>32.890550000000005</v>
      </c>
    </row>
    <row r="5" spans="1:17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7" ht="23.4" x14ac:dyDescent="0.6">
      <c r="A6" s="32" t="s">
        <v>134</v>
      </c>
      <c r="B6" s="69" t="s">
        <v>72</v>
      </c>
      <c r="C6" s="78" t="s">
        <v>129</v>
      </c>
      <c r="D6" s="7">
        <f>D7*$D$4</f>
        <v>32879.887199999997</v>
      </c>
      <c r="E6" s="7">
        <f>E7*E$4</f>
        <v>32893.360500000003</v>
      </c>
      <c r="F6" s="7">
        <f>F7*F$4</f>
        <v>32904.978600000002</v>
      </c>
      <c r="G6" s="7">
        <f>G7*G$4</f>
        <v>32817.801599999999</v>
      </c>
      <c r="H6" s="7"/>
      <c r="I6" s="35">
        <f t="shared" ref="I6:I36" si="0">AVERAGE(D6:H6)</f>
        <v>32874.006975000004</v>
      </c>
      <c r="J6" s="10"/>
      <c r="K6" s="10"/>
      <c r="L6" s="167"/>
      <c r="M6" s="162"/>
      <c r="N6" s="162"/>
      <c r="O6" s="168"/>
      <c r="P6" s="168"/>
      <c r="Q6" s="168"/>
    </row>
    <row r="7" spans="1:17" ht="23.4" x14ac:dyDescent="0.6">
      <c r="A7" s="32" t="s">
        <v>135</v>
      </c>
      <c r="B7" s="70" t="s">
        <v>73</v>
      </c>
      <c r="C7" s="82" t="s">
        <v>130</v>
      </c>
      <c r="D7" s="12">
        <v>999</v>
      </c>
      <c r="E7" s="12">
        <v>1001</v>
      </c>
      <c r="F7" s="12">
        <v>1002</v>
      </c>
      <c r="G7" s="12">
        <v>996</v>
      </c>
      <c r="H7" s="12"/>
      <c r="I7" s="34">
        <f t="shared" si="0"/>
        <v>999.5</v>
      </c>
      <c r="J7" s="10"/>
      <c r="K7" s="10"/>
      <c r="L7" s="167"/>
      <c r="M7" s="162"/>
      <c r="N7" s="162"/>
      <c r="O7" s="168"/>
      <c r="P7" s="168"/>
      <c r="Q7" s="168"/>
    </row>
    <row r="8" spans="1:17" s="32" customFormat="1" ht="23.4" x14ac:dyDescent="0.6">
      <c r="A8" s="32" t="s">
        <v>136</v>
      </c>
      <c r="B8" s="73" t="s">
        <v>74</v>
      </c>
      <c r="C8" s="80" t="s">
        <v>129</v>
      </c>
      <c r="D8" s="7">
        <f>D9*$D$4</f>
        <v>35414.1728</v>
      </c>
      <c r="E8" s="7">
        <f>E9*E$4</f>
        <v>35423.618999999999</v>
      </c>
      <c r="F8" s="7">
        <f>F9*F$4</f>
        <v>34941.015200000002</v>
      </c>
      <c r="G8" s="7">
        <f>G9*G$4</f>
        <v>33806.289599999996</v>
      </c>
      <c r="H8" s="33"/>
      <c r="I8" s="35">
        <f>AVERAGE(D8:H8)</f>
        <v>34896.274149999997</v>
      </c>
      <c r="J8" s="65"/>
      <c r="K8" s="65"/>
      <c r="L8" s="169"/>
      <c r="M8" s="163"/>
      <c r="N8" s="163"/>
      <c r="O8" s="168"/>
      <c r="P8" s="168"/>
      <c r="Q8" s="168"/>
    </row>
    <row r="9" spans="1:17" s="32" customFormat="1" ht="23.4" x14ac:dyDescent="0.6">
      <c r="A9" s="32" t="s">
        <v>137</v>
      </c>
      <c r="B9" s="74" t="s">
        <v>73</v>
      </c>
      <c r="C9" s="91" t="s">
        <v>130</v>
      </c>
      <c r="D9" s="83">
        <v>1076</v>
      </c>
      <c r="E9" s="83">
        <v>1078</v>
      </c>
      <c r="F9" s="83">
        <v>1064</v>
      </c>
      <c r="G9" s="83">
        <v>1026</v>
      </c>
      <c r="H9" s="83"/>
      <c r="I9" s="34">
        <f t="shared" si="0"/>
        <v>1061</v>
      </c>
      <c r="J9" s="65"/>
      <c r="K9" s="65"/>
      <c r="L9" s="169"/>
      <c r="M9" s="163"/>
      <c r="N9" s="163"/>
      <c r="O9" s="168"/>
      <c r="P9" s="168"/>
      <c r="Q9" s="168"/>
    </row>
    <row r="10" spans="1:17" ht="23.4" x14ac:dyDescent="0.6">
      <c r="A10" t="s">
        <v>138</v>
      </c>
      <c r="B10" s="69" t="s">
        <v>75</v>
      </c>
      <c r="C10" s="78" t="s">
        <v>129</v>
      </c>
      <c r="D10" s="7">
        <f>D11*$D$4</f>
        <v>31859.590399999997</v>
      </c>
      <c r="E10" s="7">
        <f>E11*E$4</f>
        <v>31874.685000000001</v>
      </c>
      <c r="F10" s="7">
        <f>F11*F$4</f>
        <v>31854.121000000003</v>
      </c>
      <c r="G10" s="7">
        <f>G11*G$4</f>
        <v>31796.363999999998</v>
      </c>
      <c r="H10" s="7"/>
      <c r="I10" s="35">
        <f t="shared" si="0"/>
        <v>31846.1901</v>
      </c>
      <c r="J10" s="10"/>
      <c r="K10" s="47"/>
      <c r="L10" s="167"/>
      <c r="M10" s="163"/>
      <c r="N10" s="163"/>
      <c r="O10" s="168"/>
      <c r="P10" s="168"/>
      <c r="Q10" s="168"/>
    </row>
    <row r="11" spans="1:17" ht="23.4" x14ac:dyDescent="0.6">
      <c r="A11" t="s">
        <v>139</v>
      </c>
      <c r="B11" s="70" t="s">
        <v>76</v>
      </c>
      <c r="C11" s="82" t="s">
        <v>130</v>
      </c>
      <c r="D11" s="83">
        <v>968</v>
      </c>
      <c r="E11" s="83">
        <v>970</v>
      </c>
      <c r="F11" s="83">
        <v>970</v>
      </c>
      <c r="G11" s="83">
        <v>965</v>
      </c>
      <c r="H11" s="83"/>
      <c r="I11" s="34">
        <f t="shared" si="0"/>
        <v>968.25</v>
      </c>
      <c r="J11" s="10"/>
      <c r="K11" s="47"/>
      <c r="L11" s="167"/>
      <c r="M11" s="162"/>
      <c r="N11" s="162"/>
      <c r="O11" s="162"/>
      <c r="P11" s="162"/>
      <c r="Q11" s="162"/>
    </row>
    <row r="12" spans="1:17" s="97" customFormat="1" ht="23.4" x14ac:dyDescent="0.6">
      <c r="A12" t="s">
        <v>140</v>
      </c>
      <c r="B12" s="93" t="s">
        <v>77</v>
      </c>
      <c r="C12" s="94" t="s">
        <v>129</v>
      </c>
      <c r="D12" s="53">
        <f>D13*$D$4</f>
        <v>34426.788799999995</v>
      </c>
      <c r="E12" s="53">
        <f>E13*E$4</f>
        <v>34437.804000000004</v>
      </c>
      <c r="F12" s="53">
        <f>F13*F$4</f>
        <v>33890.157599999999</v>
      </c>
      <c r="G12" s="53">
        <f>G13*G$4</f>
        <v>32817.801599999999</v>
      </c>
      <c r="H12" s="53"/>
      <c r="I12" s="95">
        <f t="shared" si="0"/>
        <v>33893.137999999999</v>
      </c>
      <c r="J12" s="96">
        <f>AVERAGE(D12:E12)</f>
        <v>34432.296399999999</v>
      </c>
      <c r="K12" s="102"/>
      <c r="L12" s="102"/>
    </row>
    <row r="13" spans="1:17" s="97" customFormat="1" ht="23.4" x14ac:dyDescent="0.6">
      <c r="A13" t="s">
        <v>141</v>
      </c>
      <c r="B13" s="98" t="s">
        <v>76</v>
      </c>
      <c r="C13" s="99" t="s">
        <v>130</v>
      </c>
      <c r="D13" s="103">
        <v>1046</v>
      </c>
      <c r="E13" s="103">
        <v>1048</v>
      </c>
      <c r="F13" s="103">
        <v>1032</v>
      </c>
      <c r="G13" s="103">
        <v>996</v>
      </c>
      <c r="H13" s="103"/>
      <c r="I13" s="101">
        <f t="shared" si="0"/>
        <v>1030.5</v>
      </c>
      <c r="J13" s="96">
        <f>AVERAGE(D13:E13)</f>
        <v>1047</v>
      </c>
      <c r="K13" s="102"/>
      <c r="L13" s="102"/>
    </row>
    <row r="14" spans="1:17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7" ht="23.4" x14ac:dyDescent="0.6">
      <c r="A15" t="s">
        <v>204</v>
      </c>
      <c r="B15" s="69" t="s">
        <v>79</v>
      </c>
      <c r="C15" s="78" t="s">
        <v>129</v>
      </c>
      <c r="D15" s="7">
        <f>D16*$D$4</f>
        <v>16522.225599999998</v>
      </c>
      <c r="E15" s="7">
        <f>E16*E$4</f>
        <v>16528.8315</v>
      </c>
      <c r="F15" s="7">
        <f>F16*F$4</f>
        <v>16518.1679</v>
      </c>
      <c r="G15" s="7">
        <f>G16*G$4</f>
        <v>16474.8</v>
      </c>
      <c r="H15" s="7"/>
      <c r="I15" s="35">
        <f t="shared" ref="I15:I20" si="1">AVERAGE(D15:H15)</f>
        <v>16511.006249999999</v>
      </c>
      <c r="J15" s="10"/>
      <c r="K15" s="47"/>
      <c r="L15" s="47"/>
    </row>
    <row r="16" spans="1:17" ht="23.4" x14ac:dyDescent="0.6">
      <c r="A16" t="s">
        <v>205</v>
      </c>
      <c r="B16" s="70" t="s">
        <v>80</v>
      </c>
      <c r="C16" s="82" t="s">
        <v>130</v>
      </c>
      <c r="D16" s="12">
        <v>502</v>
      </c>
      <c r="E16" s="12">
        <v>503</v>
      </c>
      <c r="F16" s="12">
        <v>503</v>
      </c>
      <c r="G16" s="12">
        <v>500</v>
      </c>
      <c r="H16" s="12"/>
      <c r="I16" s="34">
        <f t="shared" si="1"/>
        <v>502</v>
      </c>
      <c r="J16" s="10"/>
      <c r="K16" s="10"/>
      <c r="L16" s="10"/>
    </row>
    <row r="17" spans="1:12" ht="23.4" x14ac:dyDescent="0.6">
      <c r="A17" t="s">
        <v>210</v>
      </c>
      <c r="B17" s="69" t="s">
        <v>81</v>
      </c>
      <c r="C17" s="78" t="s">
        <v>129</v>
      </c>
      <c r="D17" s="7">
        <f>D18*$D$4</f>
        <v>13461.3352</v>
      </c>
      <c r="E17" s="7">
        <f>E18*E$4</f>
        <v>13472.805</v>
      </c>
      <c r="F17" s="7">
        <f>F18*F$4</f>
        <v>12971.523500000001</v>
      </c>
      <c r="G17" s="7">
        <f>G18*G$4</f>
        <v>12619.696799999998</v>
      </c>
      <c r="H17" s="7"/>
      <c r="I17" s="35">
        <f>AVERAGE(D17:H17)</f>
        <v>13131.340125000001</v>
      </c>
      <c r="J17" s="10"/>
      <c r="K17" s="10"/>
      <c r="L17" s="10"/>
    </row>
    <row r="18" spans="1:12" ht="23.4" x14ac:dyDescent="0.6">
      <c r="A18" t="s">
        <v>211</v>
      </c>
      <c r="B18" s="70" t="s">
        <v>82</v>
      </c>
      <c r="C18" s="82" t="s">
        <v>130</v>
      </c>
      <c r="D18" s="12">
        <v>409</v>
      </c>
      <c r="E18" s="12">
        <v>410</v>
      </c>
      <c r="F18" s="12">
        <v>395</v>
      </c>
      <c r="G18" s="12">
        <v>383</v>
      </c>
      <c r="H18" s="12"/>
      <c r="I18" s="34">
        <f t="shared" si="1"/>
        <v>399.25</v>
      </c>
      <c r="J18" s="10"/>
      <c r="K18" s="10"/>
      <c r="L18" s="10"/>
    </row>
    <row r="19" spans="1:12" ht="23.4" x14ac:dyDescent="0.6">
      <c r="A19" t="s">
        <v>212</v>
      </c>
      <c r="B19" s="71" t="s">
        <v>69</v>
      </c>
      <c r="C19" s="84" t="s">
        <v>129</v>
      </c>
      <c r="D19" s="7">
        <f>D20*$D$4</f>
        <v>31826.677599999999</v>
      </c>
      <c r="E19" s="7">
        <f>E20*E$4</f>
        <v>31841.824500000002</v>
      </c>
      <c r="F19" s="7">
        <f>F20*F$4</f>
        <v>31328.692200000001</v>
      </c>
      <c r="G19" s="7">
        <f>G20*G$4</f>
        <v>30214.783199999998</v>
      </c>
      <c r="H19" s="85"/>
      <c r="I19" s="86">
        <f t="shared" si="1"/>
        <v>31302.994375000002</v>
      </c>
      <c r="J19" s="10"/>
      <c r="K19" s="10"/>
      <c r="L19" s="10"/>
    </row>
    <row r="20" spans="1:12" ht="23.4" x14ac:dyDescent="0.6">
      <c r="A20" t="s">
        <v>213</v>
      </c>
      <c r="B20" s="70" t="s">
        <v>83</v>
      </c>
      <c r="C20" s="82" t="s">
        <v>130</v>
      </c>
      <c r="D20" s="14">
        <v>967</v>
      </c>
      <c r="E20" s="12">
        <v>969</v>
      </c>
      <c r="F20" s="12">
        <v>954</v>
      </c>
      <c r="G20" s="12">
        <v>917</v>
      </c>
      <c r="H20" s="12"/>
      <c r="I20" s="34">
        <f t="shared" si="1"/>
        <v>951.75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33">
        <f>D23*$D$4</f>
        <v>24717.512799999997</v>
      </c>
      <c r="E22" s="7">
        <f>E23*E$4</f>
        <v>23692.4205</v>
      </c>
      <c r="F22" s="7">
        <f>F23*F$4</f>
        <v>22691.956300000002</v>
      </c>
      <c r="G22" s="7">
        <f>G23*G$4</f>
        <v>21614.937599999997</v>
      </c>
      <c r="H22" s="33"/>
      <c r="I22" s="35">
        <f>AVERAGE(D22:H22)</f>
        <v>23179.2068</v>
      </c>
      <c r="J22" s="65">
        <f>AVERAGE(D29:E29)</f>
        <v>12990.096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751</v>
      </c>
      <c r="E23" s="83">
        <v>721</v>
      </c>
      <c r="F23" s="83">
        <v>691</v>
      </c>
      <c r="G23" s="34">
        <v>656</v>
      </c>
      <c r="H23" s="34"/>
      <c r="I23" s="34">
        <f>AVERAGE(D23:H23)</f>
        <v>704.75</v>
      </c>
      <c r="J23" s="65">
        <f>AVERAGE(D30:E30)</f>
        <v>395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D26*$D$4</f>
        <v>14020.852799999999</v>
      </c>
      <c r="E25" s="7">
        <f>E26*E$4</f>
        <v>14327.178</v>
      </c>
      <c r="F25" s="7">
        <f>F26*F$4</f>
        <v>14843.363600000001</v>
      </c>
      <c r="G25" s="7">
        <f>G26*G$4</f>
        <v>14497.823999999999</v>
      </c>
      <c r="H25" s="7"/>
      <c r="I25" s="35">
        <f t="shared" si="0"/>
        <v>14422.304600000001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426</v>
      </c>
      <c r="E26" s="12">
        <v>436</v>
      </c>
      <c r="F26" s="12">
        <v>452</v>
      </c>
      <c r="G26" s="12">
        <v>440</v>
      </c>
      <c r="H26" s="12"/>
      <c r="I26" s="34">
        <f t="shared" si="0"/>
        <v>438.5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D28*$D$4</f>
        <v>13329.683999999999</v>
      </c>
      <c r="E27" s="7">
        <f>E28*E$4</f>
        <v>13637.1075</v>
      </c>
      <c r="F27" s="7">
        <f>F28*F$4</f>
        <v>14120.899000000001</v>
      </c>
      <c r="G27" s="7">
        <f>G28*G$4</f>
        <v>13805.882399999999</v>
      </c>
      <c r="H27" s="7"/>
      <c r="I27" s="35">
        <f t="shared" si="0"/>
        <v>13723.393225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405</v>
      </c>
      <c r="E28" s="12">
        <v>415</v>
      </c>
      <c r="F28" s="12">
        <v>430</v>
      </c>
      <c r="G28" s="12">
        <v>419</v>
      </c>
      <c r="H28" s="12"/>
      <c r="I28" s="34">
        <f t="shared" si="0"/>
        <v>417.25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D30*$D$4</f>
        <v>12835.991999999998</v>
      </c>
      <c r="E29" s="53">
        <f>E30*E$4</f>
        <v>13144.2</v>
      </c>
      <c r="F29" s="53">
        <f>F30*F$4</f>
        <v>13628.309500000001</v>
      </c>
      <c r="G29" s="53">
        <f>G30*G$4</f>
        <v>13311.638399999998</v>
      </c>
      <c r="H29" s="53"/>
      <c r="I29" s="95">
        <f t="shared" si="0"/>
        <v>13230.034974999999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390</v>
      </c>
      <c r="E30" s="101">
        <v>400</v>
      </c>
      <c r="F30" s="101">
        <v>415</v>
      </c>
      <c r="G30" s="101">
        <v>404</v>
      </c>
      <c r="H30" s="101"/>
      <c r="I30" s="101">
        <f t="shared" si="0"/>
        <v>402.25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D32*$D$4</f>
        <v>12638.515199999998</v>
      </c>
      <c r="E31" s="7">
        <f>E32*E$4</f>
        <v>12914.176500000001</v>
      </c>
      <c r="F31" s="7">
        <f>F32*F$4</f>
        <v>13431.2737</v>
      </c>
      <c r="G31" s="7">
        <f>G32*G$4</f>
        <v>13113.940799999998</v>
      </c>
      <c r="H31" s="7"/>
      <c r="I31" s="35">
        <f t="shared" si="0"/>
        <v>13024.476549999999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384</v>
      </c>
      <c r="E32" s="12">
        <v>393</v>
      </c>
      <c r="F32" s="12">
        <v>409</v>
      </c>
      <c r="G32" s="12">
        <v>398</v>
      </c>
      <c r="H32" s="12"/>
      <c r="I32" s="34">
        <f t="shared" si="0"/>
        <v>396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D34*$D$4</f>
        <v>12638.515199999998</v>
      </c>
      <c r="E33" s="7">
        <f>E34*E$4</f>
        <v>12881.316000000001</v>
      </c>
      <c r="F33" s="7">
        <f>F34*F$4</f>
        <v>13332.755800000001</v>
      </c>
      <c r="G33" s="7">
        <f>G34*G$4</f>
        <v>13015.091999999999</v>
      </c>
      <c r="H33" s="7"/>
      <c r="I33" s="35">
        <f t="shared" si="0"/>
        <v>12966.919749999999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384</v>
      </c>
      <c r="E34" s="12">
        <v>392</v>
      </c>
      <c r="F34" s="12">
        <v>406</v>
      </c>
      <c r="G34" s="12">
        <v>395</v>
      </c>
      <c r="H34" s="12"/>
      <c r="I34" s="34">
        <f t="shared" si="0"/>
        <v>394.25</v>
      </c>
      <c r="J34" s="10"/>
      <c r="K34" s="10"/>
      <c r="L34" s="10"/>
    </row>
    <row r="35" spans="1:12" s="97" customFormat="1" ht="23.4" x14ac:dyDescent="0.6">
      <c r="A35" t="s">
        <v>202</v>
      </c>
      <c r="B35" s="93" t="s">
        <v>97</v>
      </c>
      <c r="C35" s="94" t="s">
        <v>129</v>
      </c>
      <c r="D35" s="53">
        <f>D36*$D$4</f>
        <v>12441.038399999999</v>
      </c>
      <c r="E35" s="53">
        <f>E36*E$4</f>
        <v>12684.153</v>
      </c>
      <c r="F35" s="53">
        <f>F36*F$4</f>
        <v>13070.0414</v>
      </c>
      <c r="G35" s="53">
        <f>G36*G$4</f>
        <v>12784.444799999999</v>
      </c>
      <c r="H35" s="53"/>
      <c r="I35" s="95">
        <f t="shared" si="0"/>
        <v>12744.919399999999</v>
      </c>
      <c r="J35" s="96"/>
      <c r="K35" s="96"/>
      <c r="L35" s="96"/>
    </row>
    <row r="36" spans="1:12" s="97" customFormat="1" ht="23.4" x14ac:dyDescent="0.6">
      <c r="A36" t="s">
        <v>203</v>
      </c>
      <c r="B36" s="98" t="s">
        <v>98</v>
      </c>
      <c r="C36" s="99" t="s">
        <v>130</v>
      </c>
      <c r="D36" s="101">
        <v>378</v>
      </c>
      <c r="E36" s="101">
        <v>386</v>
      </c>
      <c r="F36" s="101">
        <v>398</v>
      </c>
      <c r="G36" s="101">
        <v>388</v>
      </c>
      <c r="H36" s="101"/>
      <c r="I36" s="101">
        <f t="shared" si="0"/>
        <v>387.5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D39*$D$4</f>
        <v>11387.828799999999</v>
      </c>
      <c r="E38" s="7">
        <f>E39*E$4</f>
        <v>11402.593500000001</v>
      </c>
      <c r="F38" s="7">
        <f>F39*F$4</f>
        <v>11395.2371</v>
      </c>
      <c r="G38" s="7">
        <f>G39*G$4</f>
        <v>11268.763199999999</v>
      </c>
      <c r="H38" s="7"/>
      <c r="I38" s="35">
        <f t="shared" ref="I38:I43" si="2">AVERAGE(D38:H38)</f>
        <v>11363.60565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346</v>
      </c>
      <c r="E39" s="12">
        <v>347</v>
      </c>
      <c r="F39" s="12">
        <v>347</v>
      </c>
      <c r="G39" s="12">
        <v>342</v>
      </c>
      <c r="H39" s="12"/>
      <c r="I39" s="34">
        <f t="shared" si="2"/>
        <v>345.5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D41*$D$4</f>
        <v>11091.613599999999</v>
      </c>
      <c r="E40" s="7">
        <f>E41*E$4</f>
        <v>11106.849</v>
      </c>
      <c r="F40" s="7">
        <f>F41*F$4</f>
        <v>11099.6834</v>
      </c>
      <c r="G40" s="7">
        <f>G41*G$4</f>
        <v>10972.216799999998</v>
      </c>
      <c r="H40" s="7"/>
      <c r="I40" s="35">
        <f t="shared" si="2"/>
        <v>11067.590700000001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337</v>
      </c>
      <c r="E41" s="12">
        <v>338</v>
      </c>
      <c r="F41" s="12">
        <v>338</v>
      </c>
      <c r="G41" s="12">
        <v>333</v>
      </c>
      <c r="H41" s="12"/>
      <c r="I41" s="34">
        <f t="shared" si="2"/>
        <v>336.5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D43*$D$4</f>
        <v>10992.875199999999</v>
      </c>
      <c r="E42" s="7">
        <f>E43*E$4</f>
        <v>11008.2675</v>
      </c>
      <c r="F42" s="7">
        <f>F43*F$4</f>
        <v>11001.165500000001</v>
      </c>
      <c r="G42" s="7">
        <f>G43*G$4</f>
        <v>10873.367999999999</v>
      </c>
      <c r="H42" s="7"/>
      <c r="I42" s="35">
        <f t="shared" si="2"/>
        <v>10968.91905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334</v>
      </c>
      <c r="E43" s="12">
        <v>335</v>
      </c>
      <c r="F43" s="12">
        <v>335</v>
      </c>
      <c r="G43" s="12">
        <v>330</v>
      </c>
      <c r="H43" s="12"/>
      <c r="I43" s="34">
        <f t="shared" si="2"/>
        <v>333.5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7">
        <f>D46*$D$4</f>
        <v>24421.297599999998</v>
      </c>
      <c r="E45" s="7">
        <f>E46*E$4</f>
        <v>23429.536500000002</v>
      </c>
      <c r="F45" s="7">
        <f>F46*F$4</f>
        <v>22921.831400000003</v>
      </c>
      <c r="G45" s="7">
        <f>G46*G$4</f>
        <v>21878.534399999997</v>
      </c>
      <c r="H45" s="33"/>
      <c r="I45" s="35">
        <f>AVERAGE(D45:H45)</f>
        <v>23162.799975000002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742</v>
      </c>
      <c r="E46" s="34">
        <v>713</v>
      </c>
      <c r="F46" s="34">
        <v>698</v>
      </c>
      <c r="G46" s="34">
        <v>664</v>
      </c>
      <c r="H46" s="34"/>
      <c r="I46" s="34">
        <f>AVERAGE(D46:H46)</f>
        <v>704.25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7">
        <f>D48*$D$4</f>
        <v>19385.639199999998</v>
      </c>
      <c r="E47" s="7">
        <f>E48*E$4</f>
        <v>18401.88</v>
      </c>
      <c r="F47" s="7">
        <f>F48*F$4</f>
        <v>17864.5792</v>
      </c>
      <c r="G47" s="7">
        <f>G48*G$4</f>
        <v>17331.489599999997</v>
      </c>
      <c r="H47" s="85"/>
      <c r="I47" s="86">
        <f>AVERAGE(D47:H47)</f>
        <v>18245.896999999997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589</v>
      </c>
      <c r="E48" s="12">
        <v>560</v>
      </c>
      <c r="F48" s="12">
        <v>544</v>
      </c>
      <c r="G48" s="12">
        <v>526</v>
      </c>
      <c r="H48" s="12"/>
      <c r="I48" s="34">
        <f>AVERAGE(D48:H48)</f>
        <v>554.75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D51*$D$4</f>
        <v>14843.672799999998</v>
      </c>
      <c r="E50" s="7">
        <f>E51*E$4</f>
        <v>14820.085500000001</v>
      </c>
      <c r="F50" s="7">
        <f>F51*F$4</f>
        <v>14317.934800000001</v>
      </c>
      <c r="G50" s="7">
        <f>G51*G$4</f>
        <v>14300.126399999999</v>
      </c>
      <c r="H50" s="7"/>
      <c r="I50" s="35">
        <f>AVERAGE(D50:H50)</f>
        <v>14570.454875000001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451</v>
      </c>
      <c r="E51" s="12">
        <v>451</v>
      </c>
      <c r="F51" s="12">
        <v>436</v>
      </c>
      <c r="G51" s="12">
        <v>434</v>
      </c>
      <c r="H51" s="12"/>
      <c r="I51" s="34">
        <f>AVERAGE(D51:H51)</f>
        <v>443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D54*$D$4</f>
        <v>13823.375999999998</v>
      </c>
      <c r="E53" s="7">
        <f>E54*E$4</f>
        <v>14130.015000000001</v>
      </c>
      <c r="F53" s="7">
        <f>F54*F$4</f>
        <v>14613.488500000001</v>
      </c>
      <c r="G53" s="7">
        <f>G54*G$4</f>
        <v>14300.126399999999</v>
      </c>
      <c r="H53" s="7"/>
      <c r="I53" s="35">
        <f t="shared" ref="I53:I58" si="3">AVERAGE(D53:H53)</f>
        <v>14216.751475000001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420</v>
      </c>
      <c r="E54" s="12">
        <v>430</v>
      </c>
      <c r="F54" s="12">
        <v>445</v>
      </c>
      <c r="G54" s="12">
        <v>434</v>
      </c>
      <c r="H54" s="12"/>
      <c r="I54" s="34">
        <f t="shared" si="3"/>
        <v>432.25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D56*$D$4</f>
        <v>12638.515199999998</v>
      </c>
      <c r="E55" s="7">
        <f>E56*E$4</f>
        <v>12914.176500000001</v>
      </c>
      <c r="F55" s="7">
        <f>F56*F$4</f>
        <v>13431.2737</v>
      </c>
      <c r="G55" s="7">
        <f>G56*G$4</f>
        <v>13113.940799999998</v>
      </c>
      <c r="H55" s="7"/>
      <c r="I55" s="35">
        <f t="shared" si="3"/>
        <v>13024.476549999999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384</v>
      </c>
      <c r="E56" s="12">
        <v>393</v>
      </c>
      <c r="F56" s="12">
        <v>409</v>
      </c>
      <c r="G56" s="12">
        <v>398</v>
      </c>
      <c r="H56" s="12"/>
      <c r="I56" s="34">
        <f t="shared" si="3"/>
        <v>396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D58*$D$4</f>
        <v>12243.561599999999</v>
      </c>
      <c r="E57" s="7">
        <f>E58*E$4</f>
        <v>12519.8505</v>
      </c>
      <c r="F57" s="7">
        <f>F58*F$4</f>
        <v>13037.2021</v>
      </c>
      <c r="G57" s="7">
        <f>G58*G$4</f>
        <v>12685.596</v>
      </c>
      <c r="H57" s="7"/>
      <c r="I57" s="35">
        <f t="shared" si="3"/>
        <v>12621.55255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372</v>
      </c>
      <c r="E58" s="12">
        <v>381</v>
      </c>
      <c r="F58" s="12">
        <v>397</v>
      </c>
      <c r="G58" s="12">
        <v>385</v>
      </c>
      <c r="H58" s="12"/>
      <c r="I58" s="34">
        <f t="shared" si="3"/>
        <v>383.75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7">
        <f>D61*$D$4</f>
        <v>13823.375999999998</v>
      </c>
      <c r="E60" s="7">
        <f>E61*E$4</f>
        <v>13834.270500000001</v>
      </c>
      <c r="F60" s="7">
        <f>F61*F$4</f>
        <v>14843.363600000001</v>
      </c>
      <c r="G60" s="7">
        <f>G61*G$4</f>
        <v>14300.126399999999</v>
      </c>
      <c r="H60" s="48"/>
      <c r="I60" s="35">
        <f>AVERAGE(D60:H60)</f>
        <v>14200.284125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420</v>
      </c>
      <c r="E61" s="12">
        <v>421</v>
      </c>
      <c r="F61" s="12">
        <v>452</v>
      </c>
      <c r="G61" s="12">
        <v>434</v>
      </c>
      <c r="H61" s="12"/>
      <c r="I61" s="34">
        <f>AVERAGE(D61:H61)</f>
        <v>431.75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D63*$D$4</f>
        <v>13527.1608</v>
      </c>
      <c r="E62" s="7">
        <f>E63*E$4</f>
        <v>13538.526000000002</v>
      </c>
      <c r="F62" s="7">
        <f>F63*F$4</f>
        <v>14317.934800000001</v>
      </c>
      <c r="G62" s="7">
        <f>G63*G$4</f>
        <v>13805.882399999999</v>
      </c>
      <c r="H62" s="7"/>
      <c r="I62" s="35">
        <f t="shared" ref="I62:I70" si="4">AVERAGE(D62:H62)</f>
        <v>13797.376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411</v>
      </c>
      <c r="E63" s="52">
        <v>412</v>
      </c>
      <c r="F63" s="52">
        <v>436</v>
      </c>
      <c r="G63" s="52">
        <v>419</v>
      </c>
      <c r="H63" s="12"/>
      <c r="I63" s="34">
        <f>AVERAGE(D63:H63)</f>
        <v>419.5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D65*$D$4</f>
        <v>13428.422399999999</v>
      </c>
      <c r="E64" s="53">
        <f>E65*E$4</f>
        <v>13439.944500000001</v>
      </c>
      <c r="F64" s="53">
        <f>F65*F$4</f>
        <v>14219.4169</v>
      </c>
      <c r="G64" s="53">
        <f>G65*G$4</f>
        <v>13707.033599999999</v>
      </c>
      <c r="H64" s="53"/>
      <c r="I64" s="95">
        <f t="shared" si="4"/>
        <v>13698.70435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408</v>
      </c>
      <c r="E65" s="100">
        <v>409</v>
      </c>
      <c r="F65" s="100">
        <v>433</v>
      </c>
      <c r="G65" s="101">
        <v>416</v>
      </c>
      <c r="H65" s="101"/>
      <c r="I65" s="101">
        <f>AVERAGE(D65:H65)</f>
        <v>416.5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D67*$D$4</f>
        <v>13329.683999999999</v>
      </c>
      <c r="E66" s="7">
        <f>E67*E$4</f>
        <v>13341.363000000001</v>
      </c>
      <c r="F66" s="7">
        <f>F67*F$4</f>
        <v>14120.899000000001</v>
      </c>
      <c r="G66" s="7">
        <f>G67*G$4</f>
        <v>13608.184799999999</v>
      </c>
      <c r="H66" s="7"/>
      <c r="I66" s="35">
        <f t="shared" si="4"/>
        <v>13600.0327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405</v>
      </c>
      <c r="E67" s="52">
        <v>406</v>
      </c>
      <c r="F67" s="52">
        <v>430</v>
      </c>
      <c r="G67" s="12">
        <v>413</v>
      </c>
      <c r="H67" s="12"/>
      <c r="I67" s="34">
        <f>AVERAGE(D67:H67)</f>
        <v>413.5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D69*$D$4</f>
        <v>13230.945599999999</v>
      </c>
      <c r="E68" s="7">
        <f>E69*E$4</f>
        <v>13242.781500000001</v>
      </c>
      <c r="F68" s="7">
        <f>F69*F$4</f>
        <v>14022.381100000001</v>
      </c>
      <c r="G68" s="7">
        <f>G69*G$4</f>
        <v>13509.335999999999</v>
      </c>
      <c r="H68" s="7"/>
      <c r="I68" s="35">
        <f t="shared" si="4"/>
        <v>13501.36105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402</v>
      </c>
      <c r="E69" s="52">
        <v>403</v>
      </c>
      <c r="F69" s="52">
        <v>427</v>
      </c>
      <c r="G69" s="12">
        <v>410</v>
      </c>
      <c r="H69" s="12"/>
      <c r="I69" s="34">
        <f>AVERAGE(D69:H69)</f>
        <v>410.5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D71*$D$4</f>
        <v>13033.468799999999</v>
      </c>
      <c r="E70" s="7">
        <f>E71*E$4</f>
        <v>13045.6185</v>
      </c>
      <c r="F70" s="7">
        <f>F71*F$4</f>
        <v>13825.345300000001</v>
      </c>
      <c r="G70" s="7">
        <f>G71*G$4</f>
        <v>13311.638399999998</v>
      </c>
      <c r="H70" s="7"/>
      <c r="I70" s="35">
        <f t="shared" si="4"/>
        <v>13304.017749999999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396</v>
      </c>
      <c r="E71" s="52">
        <v>397</v>
      </c>
      <c r="F71" s="52">
        <v>421</v>
      </c>
      <c r="G71" s="12">
        <v>404</v>
      </c>
      <c r="H71" s="12"/>
      <c r="I71" s="34">
        <f>AVERAGE(D71:H71)</f>
        <v>404.5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D74*$D$4</f>
        <v>10301.706399999999</v>
      </c>
      <c r="E73" s="7">
        <f>E74*E$4</f>
        <v>10285.336500000001</v>
      </c>
      <c r="F73" s="7">
        <f>F74*F$4</f>
        <v>10278.7009</v>
      </c>
      <c r="G73" s="7">
        <f>G74*G$4</f>
        <v>10280.275199999998</v>
      </c>
      <c r="H73" s="7"/>
      <c r="I73" s="35">
        <f>AVERAGE(D73:H73)</f>
        <v>10286.50475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313</v>
      </c>
      <c r="E74" s="52">
        <v>313</v>
      </c>
      <c r="F74" s="52">
        <v>313</v>
      </c>
      <c r="G74" s="12">
        <v>312</v>
      </c>
      <c r="H74" s="12"/>
      <c r="I74" s="34">
        <f>AVERAGE(D74:H74)</f>
        <v>312.75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  <col min="15" max="15" width="12.375" bestFit="1" customWidth="1"/>
  </cols>
  <sheetData>
    <row r="1" spans="1:18" ht="28.8" x14ac:dyDescent="0.75">
      <c r="C1" s="188"/>
      <c r="D1" s="188"/>
      <c r="E1" s="188"/>
      <c r="F1" s="188"/>
      <c r="G1" s="188"/>
      <c r="H1" s="188"/>
      <c r="I1" s="188"/>
    </row>
    <row r="2" spans="1:18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8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8" x14ac:dyDescent="0.6">
      <c r="B4" s="182" t="s">
        <v>66</v>
      </c>
      <c r="C4" s="182"/>
      <c r="D4" s="23">
        <v>33.147300000000001</v>
      </c>
      <c r="E4" s="24">
        <v>33.0625</v>
      </c>
      <c r="F4" s="23">
        <v>32.853499999999997</v>
      </c>
      <c r="G4" s="23">
        <v>32.915799999999997</v>
      </c>
      <c r="H4" s="21"/>
      <c r="I4" s="24">
        <f>AVERAGE(D4:H4)</f>
        <v>32.994774999999997</v>
      </c>
    </row>
    <row r="5" spans="1:18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8" ht="23.4" x14ac:dyDescent="0.6">
      <c r="A6" s="32" t="s">
        <v>134</v>
      </c>
      <c r="B6" s="69" t="s">
        <v>72</v>
      </c>
      <c r="C6" s="78" t="s">
        <v>129</v>
      </c>
      <c r="D6" s="7">
        <f>D7*D$4</f>
        <v>32915.268900000003</v>
      </c>
      <c r="E6" s="7">
        <f>E7*E$4</f>
        <v>32996.375</v>
      </c>
      <c r="F6" s="7">
        <f>F7*F$4</f>
        <v>32919.206999999995</v>
      </c>
      <c r="G6" s="7">
        <f>G7*G$4</f>
        <v>32849.968399999998</v>
      </c>
      <c r="H6" s="7"/>
      <c r="I6" s="35">
        <f t="shared" ref="I6:I36" si="0">AVERAGE(D6:H6)</f>
        <v>32920.204824999993</v>
      </c>
      <c r="J6" s="10"/>
      <c r="K6" s="10"/>
      <c r="L6" s="167"/>
      <c r="M6" s="162"/>
      <c r="N6" s="162"/>
      <c r="O6" s="173"/>
      <c r="P6" s="173"/>
      <c r="Q6" s="173"/>
      <c r="R6" s="174"/>
    </row>
    <row r="7" spans="1:18" ht="23.4" x14ac:dyDescent="0.6">
      <c r="A7" s="32" t="s">
        <v>135</v>
      </c>
      <c r="B7" s="70" t="s">
        <v>73</v>
      </c>
      <c r="C7" s="82" t="s">
        <v>130</v>
      </c>
      <c r="D7" s="12">
        <v>993</v>
      </c>
      <c r="E7" s="12">
        <v>998</v>
      </c>
      <c r="F7" s="12">
        <v>1002</v>
      </c>
      <c r="G7" s="12">
        <v>998</v>
      </c>
      <c r="H7" s="12"/>
      <c r="I7" s="34">
        <f t="shared" si="0"/>
        <v>997.75</v>
      </c>
      <c r="J7" s="10"/>
      <c r="K7" s="10"/>
      <c r="L7" s="167"/>
      <c r="M7" s="162"/>
      <c r="N7" s="162"/>
      <c r="O7" s="173"/>
      <c r="P7" s="173"/>
      <c r="Q7" s="173"/>
      <c r="R7" s="174"/>
    </row>
    <row r="8" spans="1:18" s="32" customFormat="1" ht="23.4" x14ac:dyDescent="0.6">
      <c r="A8" s="32" t="s">
        <v>136</v>
      </c>
      <c r="B8" s="73" t="s">
        <v>74</v>
      </c>
      <c r="C8" s="80" t="s">
        <v>129</v>
      </c>
      <c r="D8" s="7">
        <f>D9*D$4</f>
        <v>32915.268900000003</v>
      </c>
      <c r="E8" s="7">
        <f>E9*E$4</f>
        <v>32467.375</v>
      </c>
      <c r="F8" s="7">
        <f>F9*F$4</f>
        <v>32360.697499999998</v>
      </c>
      <c r="G8" s="7">
        <f>G9*G$4</f>
        <v>32323.315599999998</v>
      </c>
      <c r="H8" s="33"/>
      <c r="I8" s="35">
        <f>AVERAGE(D8:H8)</f>
        <v>32516.664250000002</v>
      </c>
      <c r="J8" s="65"/>
      <c r="K8" s="65"/>
      <c r="L8" s="169"/>
      <c r="M8" s="163"/>
      <c r="N8" s="163"/>
      <c r="O8" s="173"/>
      <c r="P8" s="173"/>
      <c r="Q8" s="173"/>
      <c r="R8" s="174"/>
    </row>
    <row r="9" spans="1:18" s="32" customFormat="1" ht="23.4" x14ac:dyDescent="0.6">
      <c r="A9" s="32" t="s">
        <v>137</v>
      </c>
      <c r="B9" s="74" t="s">
        <v>73</v>
      </c>
      <c r="C9" s="91" t="s">
        <v>130</v>
      </c>
      <c r="D9" s="83">
        <v>993</v>
      </c>
      <c r="E9" s="83">
        <v>982</v>
      </c>
      <c r="F9" s="83">
        <v>985</v>
      </c>
      <c r="G9" s="83">
        <v>982</v>
      </c>
      <c r="H9" s="83"/>
      <c r="I9" s="34">
        <f t="shared" si="0"/>
        <v>985.5</v>
      </c>
      <c r="J9" s="65"/>
      <c r="K9" s="65"/>
      <c r="L9" s="169"/>
      <c r="M9" s="163"/>
      <c r="N9" s="163"/>
      <c r="O9" s="173"/>
      <c r="P9" s="173"/>
      <c r="Q9" s="173"/>
      <c r="R9" s="174"/>
    </row>
    <row r="10" spans="1:18" ht="23.4" x14ac:dyDescent="0.6">
      <c r="A10" t="s">
        <v>138</v>
      </c>
      <c r="B10" s="69" t="s">
        <v>75</v>
      </c>
      <c r="C10" s="78" t="s">
        <v>129</v>
      </c>
      <c r="D10" s="7">
        <f>D11*D$4</f>
        <v>31920.849900000001</v>
      </c>
      <c r="E10" s="7">
        <f>E11*E$4</f>
        <v>31938.375</v>
      </c>
      <c r="F10" s="7">
        <f>F11*F$4</f>
        <v>31867.894999999997</v>
      </c>
      <c r="G10" s="7">
        <f>G11*G$4</f>
        <v>31829.578599999997</v>
      </c>
      <c r="H10" s="7"/>
      <c r="I10" s="35">
        <f t="shared" si="0"/>
        <v>31889.174624999996</v>
      </c>
      <c r="J10" s="10"/>
      <c r="K10" s="47"/>
      <c r="L10" s="167"/>
      <c r="M10" s="163"/>
      <c r="N10" s="163"/>
      <c r="O10" s="174"/>
      <c r="P10" s="173"/>
      <c r="Q10" s="173"/>
      <c r="R10" s="174"/>
    </row>
    <row r="11" spans="1:18" ht="23.4" x14ac:dyDescent="0.6">
      <c r="A11" t="s">
        <v>139</v>
      </c>
      <c r="B11" s="70" t="s">
        <v>76</v>
      </c>
      <c r="C11" s="82" t="s">
        <v>130</v>
      </c>
      <c r="D11" s="83">
        <v>963</v>
      </c>
      <c r="E11" s="83">
        <v>966</v>
      </c>
      <c r="F11" s="83">
        <v>970</v>
      </c>
      <c r="G11" s="83">
        <v>967</v>
      </c>
      <c r="H11" s="83"/>
      <c r="I11" s="34">
        <f t="shared" si="0"/>
        <v>966.5</v>
      </c>
      <c r="J11" s="10"/>
      <c r="K11" s="47"/>
      <c r="L11" s="167"/>
      <c r="M11" s="162"/>
      <c r="N11" s="162"/>
      <c r="O11" s="162"/>
      <c r="P11" s="162"/>
      <c r="Q11" s="162"/>
      <c r="R11" s="162"/>
    </row>
    <row r="12" spans="1:18" s="97" customFormat="1" ht="23.4" x14ac:dyDescent="0.6">
      <c r="A12" t="s">
        <v>140</v>
      </c>
      <c r="B12" s="93" t="s">
        <v>77</v>
      </c>
      <c r="C12" s="94" t="s">
        <v>129</v>
      </c>
      <c r="D12" s="53">
        <f>D13*D$4</f>
        <v>31920.849900000001</v>
      </c>
      <c r="E12" s="53">
        <f>E13*E$4</f>
        <v>31442.4375</v>
      </c>
      <c r="F12" s="53">
        <f>F13*F$4</f>
        <v>31375.092499999995</v>
      </c>
      <c r="G12" s="53">
        <f>G13*G$4</f>
        <v>31335.841599999996</v>
      </c>
      <c r="H12" s="53"/>
      <c r="I12" s="95">
        <f t="shared" si="0"/>
        <v>31518.555375</v>
      </c>
      <c r="J12" s="96">
        <f>AVERAGE(D12:E12)</f>
        <v>31681.643700000001</v>
      </c>
      <c r="K12" s="102"/>
      <c r="L12" s="102"/>
    </row>
    <row r="13" spans="1:18" s="97" customFormat="1" ht="23.4" x14ac:dyDescent="0.6">
      <c r="A13" t="s">
        <v>141</v>
      </c>
      <c r="B13" s="98" t="s">
        <v>76</v>
      </c>
      <c r="C13" s="99" t="s">
        <v>130</v>
      </c>
      <c r="D13" s="103">
        <v>963</v>
      </c>
      <c r="E13" s="103">
        <v>951</v>
      </c>
      <c r="F13" s="103">
        <v>955</v>
      </c>
      <c r="G13" s="103">
        <v>952</v>
      </c>
      <c r="H13" s="103"/>
      <c r="I13" s="101">
        <f t="shared" si="0"/>
        <v>955.25</v>
      </c>
      <c r="J13" s="96">
        <f>AVERAGE(D13:E13)</f>
        <v>957</v>
      </c>
      <c r="K13" s="102"/>
      <c r="L13" s="102"/>
    </row>
    <row r="14" spans="1:18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8" ht="23.4" x14ac:dyDescent="0.6">
      <c r="A15" t="s">
        <v>204</v>
      </c>
      <c r="B15" s="69" t="s">
        <v>79</v>
      </c>
      <c r="C15" s="78" t="s">
        <v>129</v>
      </c>
      <c r="D15" s="7">
        <f>D16*D$4</f>
        <v>16540.502700000001</v>
      </c>
      <c r="E15" s="7">
        <f>E16*E$4</f>
        <v>16564.3125</v>
      </c>
      <c r="F15" s="7">
        <f>F16*F$4</f>
        <v>16525.3105</v>
      </c>
      <c r="G15" s="7">
        <f>G16*G$4</f>
        <v>16523.731599999999</v>
      </c>
      <c r="H15" s="7"/>
      <c r="I15" s="35">
        <f t="shared" ref="I15:I20" si="1">AVERAGE(D15:H15)</f>
        <v>16538.464325000001</v>
      </c>
      <c r="J15" s="10"/>
      <c r="K15" s="47"/>
      <c r="L15" s="47"/>
    </row>
    <row r="16" spans="1:18" ht="23.4" x14ac:dyDescent="0.6">
      <c r="A16" t="s">
        <v>205</v>
      </c>
      <c r="B16" s="70" t="s">
        <v>80</v>
      </c>
      <c r="C16" s="82" t="s">
        <v>130</v>
      </c>
      <c r="D16" s="12">
        <v>499</v>
      </c>
      <c r="E16" s="12">
        <v>501</v>
      </c>
      <c r="F16" s="12">
        <v>503</v>
      </c>
      <c r="G16" s="12">
        <v>502</v>
      </c>
      <c r="H16" s="12"/>
      <c r="I16" s="34">
        <f t="shared" si="1"/>
        <v>501.25</v>
      </c>
      <c r="J16" s="10"/>
      <c r="K16" s="10"/>
      <c r="L16" s="10"/>
    </row>
    <row r="17" spans="1:12" ht="23.4" x14ac:dyDescent="0.6">
      <c r="A17" t="s">
        <v>210</v>
      </c>
      <c r="B17" s="69" t="s">
        <v>81</v>
      </c>
      <c r="C17" s="78" t="s">
        <v>129</v>
      </c>
      <c r="D17" s="7">
        <f>D18*D$4</f>
        <v>12463.3848</v>
      </c>
      <c r="E17" s="7">
        <f>E18*E$4</f>
        <v>12464.5625</v>
      </c>
      <c r="F17" s="7">
        <f>F18*F$4</f>
        <v>12418.623</v>
      </c>
      <c r="G17" s="7">
        <f>G18*G$4</f>
        <v>12409.256599999999</v>
      </c>
      <c r="H17" s="7"/>
      <c r="I17" s="35">
        <f t="shared" si="1"/>
        <v>12438.956725</v>
      </c>
      <c r="J17" s="10"/>
      <c r="K17" s="10"/>
      <c r="L17" s="10"/>
    </row>
    <row r="18" spans="1:12" ht="23.4" x14ac:dyDescent="0.6">
      <c r="A18" t="s">
        <v>211</v>
      </c>
      <c r="B18" s="70" t="s">
        <v>82</v>
      </c>
      <c r="C18" s="82" t="s">
        <v>130</v>
      </c>
      <c r="D18" s="12">
        <v>376</v>
      </c>
      <c r="E18" s="12">
        <v>377</v>
      </c>
      <c r="F18" s="12">
        <v>378</v>
      </c>
      <c r="G18" s="12">
        <v>377</v>
      </c>
      <c r="H18" s="12"/>
      <c r="I18" s="34">
        <f t="shared" si="1"/>
        <v>377</v>
      </c>
      <c r="J18" s="10"/>
      <c r="K18" s="10"/>
      <c r="L18" s="10"/>
    </row>
    <row r="19" spans="1:12" ht="23.4" x14ac:dyDescent="0.6">
      <c r="A19" t="s">
        <v>212</v>
      </c>
      <c r="B19" s="71" t="s">
        <v>69</v>
      </c>
      <c r="C19" s="84" t="s">
        <v>129</v>
      </c>
      <c r="D19" s="7">
        <f>D20*D$4</f>
        <v>29302.213200000002</v>
      </c>
      <c r="E19" s="7">
        <f>E20*E$4</f>
        <v>28863.5625</v>
      </c>
      <c r="F19" s="7">
        <f>F20*F$4</f>
        <v>28779.665999999997</v>
      </c>
      <c r="G19" s="7">
        <f>G20*G$4</f>
        <v>28735.493399999999</v>
      </c>
      <c r="H19" s="85"/>
      <c r="I19" s="86">
        <f t="shared" si="1"/>
        <v>28920.233775000001</v>
      </c>
      <c r="J19" s="10"/>
      <c r="K19" s="10"/>
      <c r="L19" s="10"/>
    </row>
    <row r="20" spans="1:12" ht="23.4" x14ac:dyDescent="0.6">
      <c r="A20" t="s">
        <v>213</v>
      </c>
      <c r="B20" s="70" t="s">
        <v>83</v>
      </c>
      <c r="C20" s="82" t="s">
        <v>130</v>
      </c>
      <c r="D20" s="14">
        <v>884</v>
      </c>
      <c r="E20" s="12">
        <v>873</v>
      </c>
      <c r="F20" s="12">
        <v>876</v>
      </c>
      <c r="G20" s="12">
        <v>873</v>
      </c>
      <c r="H20" s="12"/>
      <c r="I20" s="34">
        <f t="shared" si="1"/>
        <v>876.5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7">
        <f>D23*D$4</f>
        <v>20650.767900000003</v>
      </c>
      <c r="E22" s="7">
        <f>E23*E$4</f>
        <v>19672.1875</v>
      </c>
      <c r="F22" s="7">
        <f>F23*F$4</f>
        <v>19613.539499999999</v>
      </c>
      <c r="G22" s="7">
        <f>G23*G$4</f>
        <v>19617.816799999997</v>
      </c>
      <c r="H22" s="33"/>
      <c r="I22" s="35">
        <f>AVERAGE(D22:H22)</f>
        <v>19888.577925000001</v>
      </c>
      <c r="J22" s="65">
        <f>AVERAGE(D29:E29)</f>
        <v>13059.98905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623</v>
      </c>
      <c r="E23" s="83">
        <v>595</v>
      </c>
      <c r="F23" s="83">
        <v>597</v>
      </c>
      <c r="G23" s="34">
        <v>596</v>
      </c>
      <c r="H23" s="34"/>
      <c r="I23" s="34">
        <f>AVERAGE(D23:H23)</f>
        <v>602.75</v>
      </c>
      <c r="J23" s="65">
        <f>AVERAGE(D30:E30)</f>
        <v>394.5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14352.7809</v>
      </c>
      <c r="E25" s="7">
        <f>E26*E$4</f>
        <v>14183.8125</v>
      </c>
      <c r="F25" s="7">
        <f>F26*F$4</f>
        <v>14127.004999999999</v>
      </c>
      <c r="G25" s="7">
        <f>G26*G$4</f>
        <v>14417.120399999998</v>
      </c>
      <c r="H25" s="7"/>
      <c r="I25" s="35">
        <f t="shared" si="0"/>
        <v>14270.179699999999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433</v>
      </c>
      <c r="E26" s="12">
        <v>429</v>
      </c>
      <c r="F26" s="12">
        <v>430</v>
      </c>
      <c r="G26" s="12">
        <v>438</v>
      </c>
      <c r="H26" s="12"/>
      <c r="I26" s="34">
        <f t="shared" si="0"/>
        <v>432.5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13656.687600000001</v>
      </c>
      <c r="E27" s="7">
        <f>E28*E$4</f>
        <v>13456.4375</v>
      </c>
      <c r="F27" s="7">
        <f>F28*F$4</f>
        <v>13437.081499999998</v>
      </c>
      <c r="G27" s="7">
        <f>G28*G$4</f>
        <v>13725.888599999998</v>
      </c>
      <c r="H27" s="7"/>
      <c r="I27" s="35">
        <f t="shared" si="0"/>
        <v>13569.023799999999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412</v>
      </c>
      <c r="E28" s="12">
        <v>407</v>
      </c>
      <c r="F28" s="12">
        <v>409</v>
      </c>
      <c r="G28" s="12">
        <v>417</v>
      </c>
      <c r="H28" s="12"/>
      <c r="I28" s="34">
        <f t="shared" si="0"/>
        <v>411.25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13159.4781</v>
      </c>
      <c r="E29" s="53">
        <f>E30*E$4</f>
        <v>12960.5</v>
      </c>
      <c r="F29" s="53">
        <f>F30*F$4</f>
        <v>12944.278999999999</v>
      </c>
      <c r="G29" s="53">
        <f>G30*G$4</f>
        <v>12902.9936</v>
      </c>
      <c r="H29" s="53"/>
      <c r="I29" s="95">
        <f t="shared" si="0"/>
        <v>12991.812675000001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397</v>
      </c>
      <c r="E30" s="101">
        <v>392</v>
      </c>
      <c r="F30" s="101">
        <v>394</v>
      </c>
      <c r="G30" s="101">
        <v>392</v>
      </c>
      <c r="H30" s="101"/>
      <c r="I30" s="101">
        <f t="shared" si="0"/>
        <v>393.75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12960.594300000001</v>
      </c>
      <c r="E31" s="7">
        <f>E32*E$4</f>
        <v>12762.125</v>
      </c>
      <c r="F31" s="7">
        <f>F32*F$4</f>
        <v>12747.157999999999</v>
      </c>
      <c r="G31" s="7">
        <f>G32*G$4</f>
        <v>12705.498799999999</v>
      </c>
      <c r="H31" s="7"/>
      <c r="I31" s="35">
        <f t="shared" si="0"/>
        <v>12793.844025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391</v>
      </c>
      <c r="E32" s="12">
        <v>386</v>
      </c>
      <c r="F32" s="12">
        <v>388</v>
      </c>
      <c r="G32" s="12">
        <v>386</v>
      </c>
      <c r="H32" s="12"/>
      <c r="I32" s="34">
        <f t="shared" si="0"/>
        <v>387.75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12861.152400000001</v>
      </c>
      <c r="E33" s="7">
        <f>E34*E$4</f>
        <v>12729.0625</v>
      </c>
      <c r="F33" s="7">
        <f>F34*F$4</f>
        <v>12681.450999999999</v>
      </c>
      <c r="G33" s="7">
        <f>G34*G$4</f>
        <v>12672.582999999999</v>
      </c>
      <c r="H33" s="7"/>
      <c r="I33" s="35">
        <f t="shared" si="0"/>
        <v>12736.062225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388</v>
      </c>
      <c r="E34" s="12">
        <v>385</v>
      </c>
      <c r="F34" s="12">
        <v>386</v>
      </c>
      <c r="G34" s="12">
        <v>385</v>
      </c>
      <c r="H34" s="12"/>
      <c r="I34" s="34">
        <f t="shared" si="0"/>
        <v>386</v>
      </c>
      <c r="J34" s="10"/>
      <c r="K34" s="10"/>
      <c r="L34" s="10"/>
    </row>
    <row r="35" spans="1:12" s="97" customFormat="1" ht="23.4" x14ac:dyDescent="0.6">
      <c r="A35" t="s">
        <v>202</v>
      </c>
      <c r="B35" s="93" t="s">
        <v>97</v>
      </c>
      <c r="C35" s="94" t="s">
        <v>129</v>
      </c>
      <c r="D35" s="53">
        <f>D36*D$4</f>
        <v>12629.121300000001</v>
      </c>
      <c r="E35" s="53">
        <f>E36*E$4</f>
        <v>12497.625</v>
      </c>
      <c r="F35" s="53">
        <f>F36*F$4</f>
        <v>12451.476499999999</v>
      </c>
      <c r="G35" s="53">
        <f>G36*G$4</f>
        <v>12442.172399999999</v>
      </c>
      <c r="H35" s="53"/>
      <c r="I35" s="95">
        <f t="shared" si="0"/>
        <v>12505.0988</v>
      </c>
      <c r="J35" s="96"/>
      <c r="K35" s="96"/>
      <c r="L35" s="96"/>
    </row>
    <row r="36" spans="1:12" s="97" customFormat="1" ht="23.4" x14ac:dyDescent="0.6">
      <c r="A36" t="s">
        <v>203</v>
      </c>
      <c r="B36" s="98" t="s">
        <v>98</v>
      </c>
      <c r="C36" s="99" t="s">
        <v>130</v>
      </c>
      <c r="D36" s="101">
        <v>381</v>
      </c>
      <c r="E36" s="101">
        <v>378</v>
      </c>
      <c r="F36" s="101">
        <v>379</v>
      </c>
      <c r="G36" s="101">
        <v>378</v>
      </c>
      <c r="H36" s="101"/>
      <c r="I36" s="101">
        <f t="shared" si="0"/>
        <v>379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11104.345500000001</v>
      </c>
      <c r="E38" s="7">
        <f>E39*E$4</f>
        <v>11142.0625</v>
      </c>
      <c r="F38" s="7">
        <f>F39*F$4</f>
        <v>11104.482999999998</v>
      </c>
      <c r="G38" s="7">
        <f>G39*G$4</f>
        <v>11092.624599999999</v>
      </c>
      <c r="H38" s="7"/>
      <c r="I38" s="35">
        <f t="shared" ref="I38:I43" si="2">AVERAGE(D38:H38)</f>
        <v>11110.8789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335</v>
      </c>
      <c r="E39" s="12">
        <v>337</v>
      </c>
      <c r="F39" s="12">
        <v>338</v>
      </c>
      <c r="G39" s="12">
        <v>337</v>
      </c>
      <c r="H39" s="12"/>
      <c r="I39" s="34">
        <f t="shared" si="2"/>
        <v>336.75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10806.0198</v>
      </c>
      <c r="E40" s="7">
        <f>E41*E$4</f>
        <v>10811.4375</v>
      </c>
      <c r="F40" s="7">
        <f>F41*F$4</f>
        <v>10808.8015</v>
      </c>
      <c r="G40" s="7">
        <f>G41*G$4</f>
        <v>10796.382399999999</v>
      </c>
      <c r="H40" s="7"/>
      <c r="I40" s="35">
        <f>AVERAGE(D40:H40)</f>
        <v>10805.6603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326</v>
      </c>
      <c r="E41" s="12">
        <v>327</v>
      </c>
      <c r="F41" s="12">
        <v>329</v>
      </c>
      <c r="G41" s="12">
        <v>328</v>
      </c>
      <c r="H41" s="12"/>
      <c r="I41" s="34">
        <f t="shared" si="2"/>
        <v>327.5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10706.5779</v>
      </c>
      <c r="E42" s="7">
        <f>E43*E$4</f>
        <v>10712.25</v>
      </c>
      <c r="F42" s="7">
        <f>F43*F$4</f>
        <v>10710.240999999998</v>
      </c>
      <c r="G42" s="7">
        <f>G43*G$4</f>
        <v>10697.634999999998</v>
      </c>
      <c r="H42" s="7"/>
      <c r="I42" s="35">
        <f t="shared" si="2"/>
        <v>10706.675974999998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323</v>
      </c>
      <c r="E43" s="12">
        <v>324</v>
      </c>
      <c r="F43" s="12">
        <v>326</v>
      </c>
      <c r="G43" s="12">
        <v>325</v>
      </c>
      <c r="H43" s="12"/>
      <c r="I43" s="34">
        <f t="shared" si="2"/>
        <v>324.5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7">
        <f>D46*D$4</f>
        <v>21446.303100000001</v>
      </c>
      <c r="E45" s="7">
        <f>E46*E$4</f>
        <v>21457.5625</v>
      </c>
      <c r="F45" s="7">
        <f>F46*F$4</f>
        <v>20402.023499999999</v>
      </c>
      <c r="G45" s="7">
        <f>G46*G$4</f>
        <v>20374.8802</v>
      </c>
      <c r="H45" s="33"/>
      <c r="I45" s="35">
        <f>AVERAGE(D45:H45)</f>
        <v>20920.192325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647</v>
      </c>
      <c r="E46" s="34">
        <v>649</v>
      </c>
      <c r="F46" s="34">
        <v>621</v>
      </c>
      <c r="G46" s="34">
        <v>619</v>
      </c>
      <c r="H46" s="34"/>
      <c r="I46" s="34">
        <f>AVERAGE(D46:H46)</f>
        <v>634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7">
        <f>D48*D$4</f>
        <v>17402.3325</v>
      </c>
      <c r="E47" s="7">
        <f>E48*E$4</f>
        <v>17423.9375</v>
      </c>
      <c r="F47" s="7">
        <f>F48*F$4</f>
        <v>16886.698999999997</v>
      </c>
      <c r="G47" s="7">
        <f>G48*G$4</f>
        <v>17840.363599999997</v>
      </c>
      <c r="H47" s="85"/>
      <c r="I47" s="86">
        <f>AVERAGE(D47:H47)</f>
        <v>17388.333149999999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525</v>
      </c>
      <c r="E48" s="12">
        <v>527</v>
      </c>
      <c r="F48" s="12">
        <v>514</v>
      </c>
      <c r="G48" s="12">
        <v>542</v>
      </c>
      <c r="H48" s="12"/>
      <c r="I48" s="34">
        <f>AVERAGE(D48:H48)</f>
        <v>527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14352.7809</v>
      </c>
      <c r="E50" s="7">
        <f>E51*E$4</f>
        <v>14382.1875</v>
      </c>
      <c r="F50" s="7">
        <f>F51*F$4</f>
        <v>14324.125999999998</v>
      </c>
      <c r="G50" s="7">
        <f>G51*G$4</f>
        <v>14318.373</v>
      </c>
      <c r="H50" s="7"/>
      <c r="I50" s="35">
        <f>AVERAGE(D50:H50)</f>
        <v>14344.366849999999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433</v>
      </c>
      <c r="E51" s="12">
        <v>435</v>
      </c>
      <c r="F51" s="12">
        <v>436</v>
      </c>
      <c r="G51" s="12">
        <v>435</v>
      </c>
      <c r="H51" s="12"/>
      <c r="I51" s="34">
        <f>AVERAGE(D51:H51)</f>
        <v>434.75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14153.8971</v>
      </c>
      <c r="E53" s="7">
        <f>E54*E$4</f>
        <v>13985.4375</v>
      </c>
      <c r="F53" s="7">
        <f>F54*F$4</f>
        <v>13929.883999999998</v>
      </c>
      <c r="G53" s="7">
        <f>G54*G$4</f>
        <v>14219.625599999999</v>
      </c>
      <c r="H53" s="7"/>
      <c r="I53" s="35">
        <f t="shared" ref="I53:I58" si="3">AVERAGE(D53:H53)</f>
        <v>14072.21105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427</v>
      </c>
      <c r="E54" s="12">
        <v>423</v>
      </c>
      <c r="F54" s="12">
        <v>424</v>
      </c>
      <c r="G54" s="12">
        <v>432</v>
      </c>
      <c r="H54" s="12"/>
      <c r="I54" s="34">
        <f t="shared" si="3"/>
        <v>426.5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12960.594300000001</v>
      </c>
      <c r="E55" s="7">
        <f>E56*E$4</f>
        <v>12762.125</v>
      </c>
      <c r="F55" s="7">
        <f>F56*F$4</f>
        <v>12747.157999999999</v>
      </c>
      <c r="G55" s="7">
        <f>G56*G$4</f>
        <v>13001.740999999998</v>
      </c>
      <c r="H55" s="7"/>
      <c r="I55" s="35">
        <f t="shared" si="3"/>
        <v>12867.904575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391</v>
      </c>
      <c r="E56" s="12">
        <v>386</v>
      </c>
      <c r="F56" s="12">
        <v>388</v>
      </c>
      <c r="G56" s="12">
        <v>395</v>
      </c>
      <c r="H56" s="12"/>
      <c r="I56" s="34">
        <f t="shared" si="3"/>
        <v>390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12562.8267</v>
      </c>
      <c r="E57" s="7">
        <f>E58*E$4</f>
        <v>12365.375</v>
      </c>
      <c r="F57" s="7">
        <f>F58*F$4</f>
        <v>12320.062499999998</v>
      </c>
      <c r="G57" s="7">
        <f>G58*G$4</f>
        <v>12310.509199999999</v>
      </c>
      <c r="H57" s="7"/>
      <c r="I57" s="35">
        <f t="shared" si="3"/>
        <v>12389.69335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379</v>
      </c>
      <c r="E58" s="12">
        <v>374</v>
      </c>
      <c r="F58" s="12">
        <v>375</v>
      </c>
      <c r="G58" s="12">
        <v>374</v>
      </c>
      <c r="H58" s="12"/>
      <c r="I58" s="34">
        <f t="shared" si="3"/>
        <v>375.5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7">
        <f>D61*D$4</f>
        <v>14153.8971</v>
      </c>
      <c r="E60" s="7">
        <f>E61*E$4</f>
        <v>14183.8125</v>
      </c>
      <c r="F60" s="7">
        <f>F61*F$4</f>
        <v>14127.004999999999</v>
      </c>
      <c r="G60" s="7">
        <f>G61*G$4</f>
        <v>14120.878199999999</v>
      </c>
      <c r="H60" s="48"/>
      <c r="I60" s="35">
        <f>AVERAGE(D60:H60)</f>
        <v>14146.3982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427</v>
      </c>
      <c r="E61" s="12">
        <v>429</v>
      </c>
      <c r="F61" s="12">
        <v>430</v>
      </c>
      <c r="G61" s="12">
        <v>429</v>
      </c>
      <c r="H61" s="12"/>
      <c r="I61" s="34">
        <f>AVERAGE(D61:H61)</f>
        <v>428.75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13855.571400000001</v>
      </c>
      <c r="E62" s="7">
        <f>E63*E$4</f>
        <v>13853.1875</v>
      </c>
      <c r="F62" s="7">
        <f>F63*F$4</f>
        <v>13831.323499999999</v>
      </c>
      <c r="G62" s="7">
        <f>G63*G$4</f>
        <v>13824.635999999999</v>
      </c>
      <c r="H62" s="7"/>
      <c r="I62" s="35">
        <f t="shared" ref="I62:I70" si="4">AVERAGE(D62:H62)</f>
        <v>13841.179599999999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418</v>
      </c>
      <c r="E63" s="52">
        <v>419</v>
      </c>
      <c r="F63" s="52">
        <v>421</v>
      </c>
      <c r="G63" s="52">
        <v>420</v>
      </c>
      <c r="H63" s="12"/>
      <c r="I63" s="34">
        <f>AVERAGE(D63:H63)</f>
        <v>419.5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13756.129500000001</v>
      </c>
      <c r="E64" s="53">
        <f>E65*E$4</f>
        <v>13754</v>
      </c>
      <c r="F64" s="53">
        <f>F65*F$4</f>
        <v>13732.762999999999</v>
      </c>
      <c r="G64" s="53">
        <f>G65*G$4</f>
        <v>13725.888599999998</v>
      </c>
      <c r="H64" s="53"/>
      <c r="I64" s="95">
        <f t="shared" si="4"/>
        <v>13742.195275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415</v>
      </c>
      <c r="E65" s="100">
        <v>416</v>
      </c>
      <c r="F65" s="100">
        <v>418</v>
      </c>
      <c r="G65" s="101">
        <v>417</v>
      </c>
      <c r="H65" s="101"/>
      <c r="I65" s="101">
        <f>AVERAGE(D65:H65)</f>
        <v>416.5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13656.687600000001</v>
      </c>
      <c r="E66" s="7">
        <f>E67*E$4</f>
        <v>13654.8125</v>
      </c>
      <c r="F66" s="7">
        <f>F67*F$4</f>
        <v>13634.202499999999</v>
      </c>
      <c r="G66" s="7">
        <f>G67*G$4</f>
        <v>13627.141199999998</v>
      </c>
      <c r="H66" s="7"/>
      <c r="I66" s="35">
        <f t="shared" si="4"/>
        <v>13643.210950000001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412</v>
      </c>
      <c r="E67" s="52">
        <v>413</v>
      </c>
      <c r="F67" s="52">
        <v>415</v>
      </c>
      <c r="G67" s="12">
        <v>414</v>
      </c>
      <c r="H67" s="12"/>
      <c r="I67" s="34">
        <f>AVERAGE(D67:H67)</f>
        <v>413.5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13557.245700000001</v>
      </c>
      <c r="E68" s="7">
        <f>E69*E$4</f>
        <v>13555.625</v>
      </c>
      <c r="F68" s="7">
        <f>F69*F$4</f>
        <v>13535.641999999998</v>
      </c>
      <c r="G68" s="7">
        <f>G69*G$4</f>
        <v>13528.393799999998</v>
      </c>
      <c r="H68" s="7"/>
      <c r="I68" s="35">
        <f t="shared" si="4"/>
        <v>13544.226624999999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409</v>
      </c>
      <c r="E69" s="52">
        <v>410</v>
      </c>
      <c r="F69" s="52">
        <v>412</v>
      </c>
      <c r="G69" s="12">
        <v>411</v>
      </c>
      <c r="H69" s="12"/>
      <c r="I69" s="34">
        <f>AVERAGE(D69:H69)</f>
        <v>410.5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13358.3619</v>
      </c>
      <c r="E70" s="7">
        <f>E71*E$4</f>
        <v>13357.25</v>
      </c>
      <c r="F70" s="7">
        <f>F71*F$4</f>
        <v>13338.520999999999</v>
      </c>
      <c r="G70" s="7">
        <f>G71*G$4</f>
        <v>13330.898999999999</v>
      </c>
      <c r="H70" s="7"/>
      <c r="I70" s="35">
        <f t="shared" si="4"/>
        <v>13346.257974999999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403</v>
      </c>
      <c r="E71" s="52">
        <v>404</v>
      </c>
      <c r="F71" s="52">
        <v>406</v>
      </c>
      <c r="G71" s="12">
        <v>405</v>
      </c>
      <c r="H71" s="12"/>
      <c r="I71" s="34">
        <f>AVERAGE(D71:H71)</f>
        <v>404.5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10308.810300000001</v>
      </c>
      <c r="E73" s="7">
        <f>E74*E$4</f>
        <v>10315.5</v>
      </c>
      <c r="F73" s="7">
        <f>F74*F$4</f>
        <v>10283.145499999999</v>
      </c>
      <c r="G73" s="7">
        <f>G74*G$4</f>
        <v>10269.729599999999</v>
      </c>
      <c r="H73" s="7"/>
      <c r="I73" s="35">
        <f>AVERAGE(D73:H73)</f>
        <v>10294.296350000001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311</v>
      </c>
      <c r="E74" s="52">
        <v>312</v>
      </c>
      <c r="F74" s="52">
        <v>313</v>
      </c>
      <c r="G74" s="12">
        <v>312</v>
      </c>
      <c r="H74" s="12"/>
      <c r="I74" s="34">
        <f>AVERAGE(D74:H74)</f>
        <v>312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32.883699999999997</v>
      </c>
      <c r="E4" s="24">
        <v>32.814799999999998</v>
      </c>
      <c r="F4" s="23">
        <v>32.472000000000001</v>
      </c>
      <c r="G4" s="23">
        <v>32.390099999999997</v>
      </c>
      <c r="H4" s="21"/>
      <c r="I4" s="24">
        <f>AVERAGE(D4:H4)</f>
        <v>32.640149999999998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134</v>
      </c>
      <c r="B6" s="69" t="s">
        <v>72</v>
      </c>
      <c r="C6" s="78" t="s">
        <v>129</v>
      </c>
      <c r="D6" s="7">
        <f>D7*D$4</f>
        <v>32916.583699999996</v>
      </c>
      <c r="E6" s="7">
        <f>E7*E$4</f>
        <v>32913.244399999996</v>
      </c>
      <c r="F6" s="7">
        <f>F7*F$4</f>
        <v>32829.192000000003</v>
      </c>
      <c r="G6" s="7">
        <f>G7*G$4</f>
        <v>33944.824799999995</v>
      </c>
      <c r="H6" s="7"/>
      <c r="I6" s="35">
        <f t="shared" ref="I6:I36" si="0">AVERAGE(D6:H6)</f>
        <v>33150.961224999999</v>
      </c>
      <c r="J6" s="10"/>
      <c r="K6" s="10"/>
      <c r="L6" s="10"/>
    </row>
    <row r="7" spans="1:12" ht="23.4" x14ac:dyDescent="0.6">
      <c r="A7" s="32" t="s">
        <v>135</v>
      </c>
      <c r="B7" s="70" t="s">
        <v>73</v>
      </c>
      <c r="C7" s="82" t="s">
        <v>130</v>
      </c>
      <c r="D7" s="12">
        <v>1001</v>
      </c>
      <c r="E7" s="12">
        <v>1003</v>
      </c>
      <c r="F7" s="12">
        <v>1011</v>
      </c>
      <c r="G7" s="12">
        <v>1048</v>
      </c>
      <c r="H7" s="12"/>
      <c r="I7" s="34">
        <f t="shared" si="0"/>
        <v>1015.75</v>
      </c>
      <c r="J7" s="10"/>
      <c r="K7" s="10"/>
      <c r="L7" s="10"/>
    </row>
    <row r="8" spans="1:12" s="32" customFormat="1" ht="23.4" x14ac:dyDescent="0.6">
      <c r="A8" s="32" t="s">
        <v>136</v>
      </c>
      <c r="B8" s="73" t="s">
        <v>74</v>
      </c>
      <c r="C8" s="80" t="s">
        <v>129</v>
      </c>
      <c r="D8" s="7">
        <f>D9*D$4</f>
        <v>29825.515899999999</v>
      </c>
      <c r="E8" s="7">
        <f>E9*E$4</f>
        <v>31863.1708</v>
      </c>
      <c r="F8" s="7">
        <f>F9*F$4</f>
        <v>31790.088</v>
      </c>
      <c r="G8" s="7">
        <f>G9*G$4</f>
        <v>33426.583199999994</v>
      </c>
      <c r="H8" s="33"/>
      <c r="I8" s="35">
        <f>AVERAGE(D8:H8)</f>
        <v>31726.339474999997</v>
      </c>
      <c r="J8" s="65"/>
      <c r="K8" s="65"/>
      <c r="L8" s="65"/>
    </row>
    <row r="9" spans="1:12" s="32" customFormat="1" ht="23.4" x14ac:dyDescent="0.6">
      <c r="A9" s="32" t="s">
        <v>137</v>
      </c>
      <c r="B9" s="74" t="s">
        <v>73</v>
      </c>
      <c r="C9" s="91" t="s">
        <v>130</v>
      </c>
      <c r="D9" s="83">
        <v>907</v>
      </c>
      <c r="E9" s="83">
        <v>971</v>
      </c>
      <c r="F9" s="83">
        <v>979</v>
      </c>
      <c r="G9" s="83">
        <v>1032</v>
      </c>
      <c r="H9" s="83"/>
      <c r="I9" s="34">
        <f t="shared" si="0"/>
        <v>972.25</v>
      </c>
      <c r="J9" s="65"/>
      <c r="K9" s="65"/>
      <c r="L9" s="65"/>
    </row>
    <row r="10" spans="1:12" ht="23.4" x14ac:dyDescent="0.6">
      <c r="A10" t="s">
        <v>138</v>
      </c>
      <c r="B10" s="69" t="s">
        <v>75</v>
      </c>
      <c r="C10" s="78" t="s">
        <v>129</v>
      </c>
      <c r="D10" s="7">
        <f>D11*D$4</f>
        <v>31864.305299999996</v>
      </c>
      <c r="E10" s="7">
        <f>E11*E$4</f>
        <v>31863.1708</v>
      </c>
      <c r="F10" s="7">
        <f>F11*F$4</f>
        <v>31790.088</v>
      </c>
      <c r="G10" s="7">
        <f>G11*G$4</f>
        <v>32908.3416</v>
      </c>
      <c r="H10" s="7"/>
      <c r="I10" s="35">
        <f t="shared" si="0"/>
        <v>32106.476425000001</v>
      </c>
      <c r="J10" s="10"/>
      <c r="K10" s="47"/>
      <c r="L10" s="47"/>
    </row>
    <row r="11" spans="1:12" ht="23.4" x14ac:dyDescent="0.6">
      <c r="A11" t="s">
        <v>139</v>
      </c>
      <c r="B11" s="70" t="s">
        <v>76</v>
      </c>
      <c r="C11" s="82" t="s">
        <v>130</v>
      </c>
      <c r="D11" s="83">
        <v>969</v>
      </c>
      <c r="E11" s="83">
        <v>971</v>
      </c>
      <c r="F11" s="83">
        <v>979</v>
      </c>
      <c r="G11" s="83">
        <v>1016</v>
      </c>
      <c r="H11" s="83"/>
      <c r="I11" s="34">
        <f t="shared" si="0"/>
        <v>983.75</v>
      </c>
      <c r="J11" s="10"/>
      <c r="K11" s="47"/>
      <c r="L11" s="47"/>
    </row>
    <row r="12" spans="1:12" s="97" customFormat="1" ht="23.4" x14ac:dyDescent="0.6">
      <c r="A12" t="s">
        <v>140</v>
      </c>
      <c r="B12" s="93" t="s">
        <v>77</v>
      </c>
      <c r="C12" s="94" t="s">
        <v>129</v>
      </c>
      <c r="D12" s="53">
        <f>D13*D$4</f>
        <v>28806.121199999998</v>
      </c>
      <c r="E12" s="53">
        <f>E13*E$4</f>
        <v>30320.875199999999</v>
      </c>
      <c r="F12" s="53">
        <f>F13*F$4</f>
        <v>30263.904000000002</v>
      </c>
      <c r="G12" s="53">
        <f>G13*G$4</f>
        <v>32422.490099999995</v>
      </c>
      <c r="H12" s="53"/>
      <c r="I12" s="95">
        <f t="shared" si="0"/>
        <v>30453.347624999999</v>
      </c>
      <c r="J12" s="96">
        <f>AVERAGE(D12:E12)</f>
        <v>29563.498199999998</v>
      </c>
      <c r="K12" s="102"/>
      <c r="L12" s="102"/>
    </row>
    <row r="13" spans="1:12" s="97" customFormat="1" ht="23.4" x14ac:dyDescent="0.6">
      <c r="A13" t="s">
        <v>141</v>
      </c>
      <c r="B13" s="98" t="s">
        <v>76</v>
      </c>
      <c r="C13" s="99" t="s">
        <v>130</v>
      </c>
      <c r="D13" s="103">
        <v>876</v>
      </c>
      <c r="E13" s="103">
        <v>924</v>
      </c>
      <c r="F13" s="103">
        <v>932</v>
      </c>
      <c r="G13" s="103">
        <v>1001</v>
      </c>
      <c r="H13" s="103"/>
      <c r="I13" s="101">
        <f t="shared" si="0"/>
        <v>933.25</v>
      </c>
      <c r="J13" s="96">
        <f>AVERAGE(D13:E13)</f>
        <v>900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204</v>
      </c>
      <c r="B15" s="69" t="s">
        <v>79</v>
      </c>
      <c r="C15" s="78" t="s">
        <v>129</v>
      </c>
      <c r="D15" s="7">
        <f>D16*D$4</f>
        <v>16540.501099999998</v>
      </c>
      <c r="E15" s="7">
        <f>E16*E$4</f>
        <v>16538.659199999998</v>
      </c>
      <c r="F15" s="7">
        <f>F16*F$4</f>
        <v>16495.776000000002</v>
      </c>
      <c r="G15" s="7">
        <f>G16*G$4</f>
        <v>16551.341099999998</v>
      </c>
      <c r="H15" s="7"/>
      <c r="I15" s="35">
        <f t="shared" ref="I15:I20" si="1">AVERAGE(D15:H15)</f>
        <v>16531.569349999998</v>
      </c>
      <c r="J15" s="10"/>
      <c r="K15" s="47"/>
      <c r="L15" s="47"/>
    </row>
    <row r="16" spans="1:12" ht="23.4" x14ac:dyDescent="0.6">
      <c r="A16" t="s">
        <v>205</v>
      </c>
      <c r="B16" s="70" t="s">
        <v>80</v>
      </c>
      <c r="C16" s="82" t="s">
        <v>130</v>
      </c>
      <c r="D16" s="12">
        <v>503</v>
      </c>
      <c r="E16" s="12">
        <v>504</v>
      </c>
      <c r="F16" s="12">
        <v>508</v>
      </c>
      <c r="G16" s="12">
        <v>511</v>
      </c>
      <c r="H16" s="12"/>
      <c r="I16" s="34">
        <f t="shared" si="1"/>
        <v>506.5</v>
      </c>
      <c r="J16" s="10"/>
      <c r="K16" s="10"/>
      <c r="L16" s="10"/>
    </row>
    <row r="17" spans="1:12" ht="23.4" x14ac:dyDescent="0.6">
      <c r="A17" t="s">
        <v>210</v>
      </c>
      <c r="B17" s="69" t="s">
        <v>81</v>
      </c>
      <c r="C17" s="78" t="s">
        <v>129</v>
      </c>
      <c r="D17" s="7">
        <f>D18*D$4</f>
        <v>12232.7364</v>
      </c>
      <c r="E17" s="7">
        <f>E18*E$4</f>
        <v>12239.920399999999</v>
      </c>
      <c r="F17" s="7">
        <f>F18*F$4</f>
        <v>12209.472</v>
      </c>
      <c r="G17" s="7">
        <f>G18*G$4</f>
        <v>12470.188499999998</v>
      </c>
      <c r="H17" s="7"/>
      <c r="I17" s="35">
        <f>AVERAGE(D17:H17)</f>
        <v>12288.079324999999</v>
      </c>
      <c r="J17" s="10"/>
      <c r="K17" s="10"/>
      <c r="L17" s="10"/>
    </row>
    <row r="18" spans="1:12" ht="23.4" x14ac:dyDescent="0.6">
      <c r="A18" t="s">
        <v>211</v>
      </c>
      <c r="B18" s="70" t="s">
        <v>82</v>
      </c>
      <c r="C18" s="82" t="s">
        <v>130</v>
      </c>
      <c r="D18" s="12">
        <v>372</v>
      </c>
      <c r="E18" s="12">
        <v>373</v>
      </c>
      <c r="F18" s="12">
        <v>376</v>
      </c>
      <c r="G18" s="12">
        <v>385</v>
      </c>
      <c r="H18" s="12"/>
      <c r="I18" s="34">
        <f t="shared" si="1"/>
        <v>376.5</v>
      </c>
      <c r="J18" s="10"/>
      <c r="K18" s="10"/>
      <c r="L18" s="10"/>
    </row>
    <row r="19" spans="1:12" ht="23.4" x14ac:dyDescent="0.6">
      <c r="A19" t="s">
        <v>212</v>
      </c>
      <c r="B19" s="71" t="s">
        <v>69</v>
      </c>
      <c r="C19" s="84" t="s">
        <v>129</v>
      </c>
      <c r="D19" s="7">
        <f>D20*D$4</f>
        <v>26734.448099999998</v>
      </c>
      <c r="E19" s="7">
        <f>E20*E$4</f>
        <v>27761.320799999998</v>
      </c>
      <c r="F19" s="7">
        <f>F20*F$4</f>
        <v>27731.088</v>
      </c>
      <c r="G19" s="7">
        <f>G20*G$4</f>
        <v>28794.798899999998</v>
      </c>
      <c r="H19" s="85"/>
      <c r="I19" s="86">
        <f t="shared" si="1"/>
        <v>27755.413949999998</v>
      </c>
      <c r="J19" s="10"/>
      <c r="K19" s="10"/>
      <c r="L19" s="10"/>
    </row>
    <row r="20" spans="1:12" ht="23.4" x14ac:dyDescent="0.6">
      <c r="A20" t="s">
        <v>213</v>
      </c>
      <c r="B20" s="70" t="s">
        <v>83</v>
      </c>
      <c r="C20" s="82" t="s">
        <v>130</v>
      </c>
      <c r="D20" s="14">
        <v>813</v>
      </c>
      <c r="E20" s="12">
        <v>846</v>
      </c>
      <c r="F20" s="12">
        <v>854</v>
      </c>
      <c r="G20" s="12">
        <v>889</v>
      </c>
      <c r="H20" s="12"/>
      <c r="I20" s="34">
        <f t="shared" si="1"/>
        <v>850.5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7">
        <f>D23*D$4</f>
        <v>21177.102799999997</v>
      </c>
      <c r="E22" s="7">
        <f>E23*E$4</f>
        <v>22707.8416</v>
      </c>
      <c r="F22" s="7">
        <f>F23*F$4</f>
        <v>22665.456000000002</v>
      </c>
      <c r="G22" s="7">
        <f>G23*G$4</f>
        <v>23191.311599999997</v>
      </c>
      <c r="H22" s="33"/>
      <c r="I22" s="35">
        <f>AVERAGE(D22:H22)</f>
        <v>22435.428</v>
      </c>
      <c r="J22" s="65">
        <f>AVERAGE(D29:E29)</f>
        <v>12926.162649999998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644</v>
      </c>
      <c r="E23" s="83">
        <v>692</v>
      </c>
      <c r="F23" s="83">
        <v>698</v>
      </c>
      <c r="G23" s="34">
        <v>716</v>
      </c>
      <c r="H23" s="34"/>
      <c r="I23" s="34">
        <f>AVERAGE(D23:H23)</f>
        <v>687.5</v>
      </c>
      <c r="J23" s="65">
        <f>AVERAGE(D30:E30)</f>
        <v>393.5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14435.944299999999</v>
      </c>
      <c r="E25" s="7">
        <f>E26*E$4</f>
        <v>14438.511999999999</v>
      </c>
      <c r="F25" s="7">
        <f>F26*F$4</f>
        <v>14839.704</v>
      </c>
      <c r="G25" s="7">
        <f>G26*G$4</f>
        <v>14769.885599999998</v>
      </c>
      <c r="H25" s="7"/>
      <c r="I25" s="35">
        <f t="shared" si="0"/>
        <v>14621.011474999999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439</v>
      </c>
      <c r="E26" s="12">
        <v>440</v>
      </c>
      <c r="F26" s="12">
        <v>457</v>
      </c>
      <c r="G26" s="12">
        <v>456</v>
      </c>
      <c r="H26" s="12"/>
      <c r="I26" s="34">
        <f t="shared" si="0"/>
        <v>448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13745.3866</v>
      </c>
      <c r="E27" s="7">
        <f>E28*E$4</f>
        <v>13749.401199999998</v>
      </c>
      <c r="F27" s="7">
        <f>F28*F$4</f>
        <v>14092.848</v>
      </c>
      <c r="G27" s="7">
        <f>G28*G$4</f>
        <v>14154.473699999999</v>
      </c>
      <c r="H27" s="7"/>
      <c r="I27" s="35">
        <f t="shared" si="0"/>
        <v>13935.527374999998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418</v>
      </c>
      <c r="E28" s="12">
        <v>419</v>
      </c>
      <c r="F28" s="12">
        <v>434</v>
      </c>
      <c r="G28" s="12">
        <v>437</v>
      </c>
      <c r="H28" s="12"/>
      <c r="I28" s="34">
        <f t="shared" si="0"/>
        <v>427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12923.294099999999</v>
      </c>
      <c r="E29" s="53">
        <f>E30*E$4</f>
        <v>12929.031199999999</v>
      </c>
      <c r="F29" s="53">
        <f>F30*F$4</f>
        <v>13313.52</v>
      </c>
      <c r="G29" s="53">
        <f>G30*G$4</f>
        <v>13344.721199999998</v>
      </c>
      <c r="H29" s="53"/>
      <c r="I29" s="95">
        <f t="shared" si="0"/>
        <v>13127.641625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393</v>
      </c>
      <c r="E30" s="101">
        <v>394</v>
      </c>
      <c r="F30" s="101">
        <v>410</v>
      </c>
      <c r="G30" s="101">
        <v>412</v>
      </c>
      <c r="H30" s="101"/>
      <c r="I30" s="101">
        <f t="shared" si="0"/>
        <v>402.25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12725.991899999999</v>
      </c>
      <c r="E31" s="7">
        <f>E32*E$4</f>
        <v>12732.142399999999</v>
      </c>
      <c r="F31" s="7">
        <f>F32*F$4</f>
        <v>13118.688</v>
      </c>
      <c r="G31" s="7">
        <f>G32*G$4</f>
        <v>13150.380599999999</v>
      </c>
      <c r="H31" s="7"/>
      <c r="I31" s="35">
        <f t="shared" si="0"/>
        <v>12931.800724999999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387</v>
      </c>
      <c r="E32" s="12">
        <v>388</v>
      </c>
      <c r="F32" s="12">
        <v>404</v>
      </c>
      <c r="G32" s="12">
        <v>406</v>
      </c>
      <c r="H32" s="12"/>
      <c r="I32" s="34">
        <f t="shared" si="0"/>
        <v>396.25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12693.108199999999</v>
      </c>
      <c r="E33" s="7">
        <f>E34*E$4</f>
        <v>12666.512799999999</v>
      </c>
      <c r="F33" s="7">
        <f>F34*F$4</f>
        <v>13021.272000000001</v>
      </c>
      <c r="G33" s="7">
        <f>G34*G$4</f>
        <v>13053.210299999999</v>
      </c>
      <c r="H33" s="7"/>
      <c r="I33" s="35">
        <f t="shared" si="0"/>
        <v>12858.525824999999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386</v>
      </c>
      <c r="E34" s="12">
        <v>386</v>
      </c>
      <c r="F34" s="12">
        <v>401</v>
      </c>
      <c r="G34" s="12">
        <v>403</v>
      </c>
      <c r="H34" s="12"/>
      <c r="I34" s="34">
        <f t="shared" si="0"/>
        <v>394</v>
      </c>
      <c r="J34" s="10"/>
      <c r="K34" s="10"/>
      <c r="L34" s="10"/>
    </row>
    <row r="35" spans="1:12" s="97" customFormat="1" ht="23.4" x14ac:dyDescent="0.6">
      <c r="A35" t="s">
        <v>202</v>
      </c>
      <c r="B35" s="93" t="s">
        <v>97</v>
      </c>
      <c r="C35" s="94" t="s">
        <v>129</v>
      </c>
      <c r="D35" s="53">
        <f>D36*D$4</f>
        <v>12462.922299999998</v>
      </c>
      <c r="E35" s="53">
        <f>E36*E$4</f>
        <v>12436.8092</v>
      </c>
      <c r="F35" s="53">
        <f>F36*F$4</f>
        <v>12729.024000000001</v>
      </c>
      <c r="G35" s="53">
        <f>G36*G$4</f>
        <v>12761.6994</v>
      </c>
      <c r="H35" s="53"/>
      <c r="I35" s="95">
        <f t="shared" si="0"/>
        <v>12597.613724999999</v>
      </c>
      <c r="J35" s="96"/>
      <c r="K35" s="96"/>
      <c r="L35" s="96"/>
    </row>
    <row r="36" spans="1:12" s="97" customFormat="1" ht="23.4" x14ac:dyDescent="0.6">
      <c r="A36" t="s">
        <v>203</v>
      </c>
      <c r="B36" s="98" t="s">
        <v>98</v>
      </c>
      <c r="C36" s="99" t="s">
        <v>130</v>
      </c>
      <c r="D36" s="101">
        <v>379</v>
      </c>
      <c r="E36" s="101">
        <v>379</v>
      </c>
      <c r="F36" s="101">
        <v>392</v>
      </c>
      <c r="G36" s="101">
        <v>394</v>
      </c>
      <c r="H36" s="101"/>
      <c r="I36" s="101">
        <f t="shared" si="0"/>
        <v>386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11114.6906</v>
      </c>
      <c r="E38" s="7">
        <f>E39*E$4</f>
        <v>11091.402399999999</v>
      </c>
      <c r="F38" s="7">
        <f>F39*F$4</f>
        <v>11072.952000000001</v>
      </c>
      <c r="G38" s="7">
        <f>G39*G$4</f>
        <v>11109.8043</v>
      </c>
      <c r="H38" s="7"/>
      <c r="I38" s="35">
        <f t="shared" ref="I38:I43" si="2">AVERAGE(D38:H38)</f>
        <v>11097.212325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338</v>
      </c>
      <c r="E39" s="12">
        <v>338</v>
      </c>
      <c r="F39" s="12">
        <v>341</v>
      </c>
      <c r="G39" s="12">
        <v>343</v>
      </c>
      <c r="H39" s="12"/>
      <c r="I39" s="34">
        <f t="shared" si="2"/>
        <v>340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10785.853599999999</v>
      </c>
      <c r="E40" s="7">
        <f>E41*E$4</f>
        <v>10796.0692</v>
      </c>
      <c r="F40" s="7">
        <f>F41*F$4</f>
        <v>10780.704</v>
      </c>
      <c r="G40" s="7">
        <f>G41*G$4</f>
        <v>10818.293399999999</v>
      </c>
      <c r="H40" s="7"/>
      <c r="I40" s="35">
        <f t="shared" si="2"/>
        <v>10795.230049999998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328</v>
      </c>
      <c r="E41" s="12">
        <v>329</v>
      </c>
      <c r="F41" s="12">
        <v>332</v>
      </c>
      <c r="G41" s="12">
        <v>334</v>
      </c>
      <c r="H41" s="12"/>
      <c r="I41" s="34">
        <f t="shared" si="2"/>
        <v>330.75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10687.202499999999</v>
      </c>
      <c r="E42" s="7">
        <f>E43*E$4</f>
        <v>10697.6248</v>
      </c>
      <c r="F42" s="7">
        <f>F43*F$4</f>
        <v>10683.288</v>
      </c>
      <c r="G42" s="7">
        <f>G43*G$4</f>
        <v>10688.732999999998</v>
      </c>
      <c r="H42" s="7"/>
      <c r="I42" s="35">
        <f t="shared" si="2"/>
        <v>10689.212074999999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325</v>
      </c>
      <c r="E43" s="12">
        <v>326</v>
      </c>
      <c r="F43" s="12">
        <v>329</v>
      </c>
      <c r="G43" s="12">
        <v>330</v>
      </c>
      <c r="H43" s="12"/>
      <c r="I43" s="34">
        <f t="shared" si="2"/>
        <v>327.5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7">
        <f>D46*D$4</f>
        <v>21407.288699999997</v>
      </c>
      <c r="E45" s="7">
        <f>E46*E$4</f>
        <v>21395.249599999999</v>
      </c>
      <c r="F45" s="7">
        <f>F46*F$4</f>
        <v>21399.048000000003</v>
      </c>
      <c r="G45" s="7">
        <f>G46*G$4</f>
        <v>21442.246199999998</v>
      </c>
      <c r="H45" s="33"/>
      <c r="I45" s="35">
        <f>AVERAGE(D45:H45)</f>
        <v>21410.958125000001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651</v>
      </c>
      <c r="E46" s="34">
        <v>652</v>
      </c>
      <c r="F46" s="34">
        <v>659</v>
      </c>
      <c r="G46" s="34">
        <v>662</v>
      </c>
      <c r="H46" s="34"/>
      <c r="I46" s="34">
        <f>AVERAGE(D46:H46)</f>
        <v>656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7">
        <f>D48*D$4</f>
        <v>18908.127499999999</v>
      </c>
      <c r="E47" s="7">
        <f>E48*E$4</f>
        <v>18409.102800000001</v>
      </c>
      <c r="F47" s="7">
        <f>F48*F$4</f>
        <v>18379.152000000002</v>
      </c>
      <c r="G47" s="7">
        <f>G48*G$4</f>
        <v>18980.598599999998</v>
      </c>
      <c r="H47" s="85"/>
      <c r="I47" s="86">
        <f>AVERAGE(D47:H47)</f>
        <v>18669.245224999999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575</v>
      </c>
      <c r="E48" s="12">
        <v>561</v>
      </c>
      <c r="F48" s="12">
        <v>566</v>
      </c>
      <c r="G48" s="12">
        <v>586</v>
      </c>
      <c r="H48" s="12"/>
      <c r="I48" s="34">
        <f>AVERAGE(D48:H48)</f>
        <v>572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14337.293199999998</v>
      </c>
      <c r="E50" s="7">
        <f>E51*E$4</f>
        <v>14340.067599999998</v>
      </c>
      <c r="F50" s="7">
        <f>F51*F$4</f>
        <v>14320.152</v>
      </c>
      <c r="G50" s="7">
        <f>G51*G$4</f>
        <v>14348.814299999998</v>
      </c>
      <c r="H50" s="7"/>
      <c r="I50" s="35">
        <f>AVERAGE(D50:H50)</f>
        <v>14336.581774999999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436</v>
      </c>
      <c r="E51" s="12">
        <v>437</v>
      </c>
      <c r="F51" s="12">
        <v>441</v>
      </c>
      <c r="G51" s="12">
        <v>443</v>
      </c>
      <c r="H51" s="12"/>
      <c r="I51" s="34">
        <f>AVERAGE(D51:H51)</f>
        <v>439.25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14238.642099999999</v>
      </c>
      <c r="E53" s="7">
        <f>E54*E$4</f>
        <v>14241.6232</v>
      </c>
      <c r="F53" s="7">
        <f>F54*F$4</f>
        <v>14612.400000000001</v>
      </c>
      <c r="G53" s="7">
        <f>G54*G$4</f>
        <v>14640.325199999999</v>
      </c>
      <c r="H53" s="7"/>
      <c r="I53" s="35">
        <f t="shared" ref="I53:I58" si="3">AVERAGE(D53:H53)</f>
        <v>14433.247625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433</v>
      </c>
      <c r="E54" s="12">
        <v>434</v>
      </c>
      <c r="F54" s="12">
        <v>450</v>
      </c>
      <c r="G54" s="12">
        <v>452</v>
      </c>
      <c r="H54" s="12"/>
      <c r="I54" s="34">
        <f t="shared" si="3"/>
        <v>442.25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13021.945199999998</v>
      </c>
      <c r="E55" s="7">
        <f>E56*E$4</f>
        <v>13027.4756</v>
      </c>
      <c r="F55" s="7">
        <f>F56*F$4</f>
        <v>13410.936</v>
      </c>
      <c r="G55" s="7">
        <f>G56*G$4</f>
        <v>13441.891499999998</v>
      </c>
      <c r="H55" s="7"/>
      <c r="I55" s="35">
        <f t="shared" si="3"/>
        <v>13225.562075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396</v>
      </c>
      <c r="E56" s="12">
        <v>397</v>
      </c>
      <c r="F56" s="12">
        <v>413</v>
      </c>
      <c r="G56" s="12">
        <v>415</v>
      </c>
      <c r="H56" s="12"/>
      <c r="I56" s="34">
        <f t="shared" si="3"/>
        <v>405.25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12331.387499999999</v>
      </c>
      <c r="E57" s="7">
        <f>E58*E$4</f>
        <v>12338.364799999999</v>
      </c>
      <c r="F57" s="7">
        <f>F58*F$4</f>
        <v>12696.552</v>
      </c>
      <c r="G57" s="7">
        <f>G58*G$4</f>
        <v>12729.309299999999</v>
      </c>
      <c r="H57" s="7"/>
      <c r="I57" s="35">
        <f t="shared" si="3"/>
        <v>12523.903400000001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375</v>
      </c>
      <c r="E58" s="12">
        <v>376</v>
      </c>
      <c r="F58" s="12">
        <v>391</v>
      </c>
      <c r="G58" s="12">
        <v>393</v>
      </c>
      <c r="H58" s="12"/>
      <c r="I58" s="34">
        <f t="shared" si="3"/>
        <v>383.75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7">
        <f>D61*D$4</f>
        <v>14139.990999999998</v>
      </c>
      <c r="E60" s="7">
        <f>E61*E$4</f>
        <v>13749.401199999998</v>
      </c>
      <c r="F60" s="7">
        <f>F61*F$4</f>
        <v>14092.848</v>
      </c>
      <c r="G60" s="7">
        <f>G61*G$4</f>
        <v>14154.473699999999</v>
      </c>
      <c r="H60" s="48"/>
      <c r="I60" s="35">
        <f>AVERAGE(D60:H60)</f>
        <v>14034.178474999997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430</v>
      </c>
      <c r="E61" s="12">
        <v>419</v>
      </c>
      <c r="F61" s="12">
        <v>434</v>
      </c>
      <c r="G61" s="12">
        <v>437</v>
      </c>
      <c r="H61" s="12"/>
      <c r="I61" s="34">
        <f>AVERAGE(D61:H61)</f>
        <v>430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13844.037699999999</v>
      </c>
      <c r="E62" s="7">
        <f>E63*E$4</f>
        <v>13421.253199999999</v>
      </c>
      <c r="F62" s="7">
        <f>F63*F$4</f>
        <v>13800.6</v>
      </c>
      <c r="G62" s="7">
        <f>G63*G$4</f>
        <v>13830.572699999999</v>
      </c>
      <c r="H62" s="7"/>
      <c r="I62" s="35">
        <f t="shared" ref="I62:I70" si="4">AVERAGE(D62:H62)</f>
        <v>13724.115899999999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421</v>
      </c>
      <c r="E63" s="52">
        <v>409</v>
      </c>
      <c r="F63" s="52">
        <v>425</v>
      </c>
      <c r="G63" s="52">
        <v>427</v>
      </c>
      <c r="H63" s="12"/>
      <c r="I63" s="34">
        <f>AVERAGE(D63:H63)</f>
        <v>420.5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13745.3866</v>
      </c>
      <c r="E64" s="53">
        <f>E65*E$4</f>
        <v>13322.808799999999</v>
      </c>
      <c r="F64" s="53">
        <f>F65*F$4</f>
        <v>13703.184000000001</v>
      </c>
      <c r="G64" s="53">
        <f>G65*G$4</f>
        <v>13668.622199999998</v>
      </c>
      <c r="H64" s="53"/>
      <c r="I64" s="95">
        <f t="shared" si="4"/>
        <v>13610.000399999999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418</v>
      </c>
      <c r="E65" s="100">
        <v>406</v>
      </c>
      <c r="F65" s="100">
        <v>422</v>
      </c>
      <c r="G65" s="101">
        <v>422</v>
      </c>
      <c r="H65" s="101"/>
      <c r="I65" s="101">
        <f>AVERAGE(D65:H65)</f>
        <v>417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13646.735499999999</v>
      </c>
      <c r="E66" s="7">
        <f>E67*E$4</f>
        <v>13224.364399999999</v>
      </c>
      <c r="F66" s="7">
        <f>F67*F$4</f>
        <v>13605.768</v>
      </c>
      <c r="G66" s="7">
        <f>G67*G$4</f>
        <v>13636.232099999999</v>
      </c>
      <c r="H66" s="7"/>
      <c r="I66" s="35">
        <f t="shared" si="4"/>
        <v>13528.275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415</v>
      </c>
      <c r="E67" s="52">
        <v>403</v>
      </c>
      <c r="F67" s="52">
        <v>419</v>
      </c>
      <c r="G67" s="12">
        <v>421</v>
      </c>
      <c r="H67" s="12"/>
      <c r="I67" s="34">
        <f>AVERAGE(D67:H67)</f>
        <v>414.5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13548.0844</v>
      </c>
      <c r="E68" s="7">
        <f>E69*E$4</f>
        <v>13125.92</v>
      </c>
      <c r="F68" s="7">
        <f>F69*F$4</f>
        <v>13508.352000000001</v>
      </c>
      <c r="G68" s="7">
        <f>G69*G$4</f>
        <v>13539.061799999999</v>
      </c>
      <c r="H68" s="7"/>
      <c r="I68" s="35">
        <f t="shared" si="4"/>
        <v>13430.35455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412</v>
      </c>
      <c r="E69" s="52">
        <v>400</v>
      </c>
      <c r="F69" s="52">
        <v>416</v>
      </c>
      <c r="G69" s="12">
        <v>418</v>
      </c>
      <c r="H69" s="12"/>
      <c r="I69" s="34">
        <f>AVERAGE(D69:H69)</f>
        <v>411.5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13350.7822</v>
      </c>
      <c r="E70" s="7">
        <f>E71*E$4</f>
        <v>12929.031199999999</v>
      </c>
      <c r="F70" s="7">
        <f>F71*F$4</f>
        <v>13313.52</v>
      </c>
      <c r="G70" s="7">
        <f>G71*G$4</f>
        <v>13344.721199999998</v>
      </c>
      <c r="H70" s="7"/>
      <c r="I70" s="35">
        <f t="shared" si="4"/>
        <v>13234.513650000001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406</v>
      </c>
      <c r="E71" s="52">
        <v>394</v>
      </c>
      <c r="F71" s="52">
        <v>410</v>
      </c>
      <c r="G71" s="12">
        <v>412</v>
      </c>
      <c r="H71" s="12"/>
      <c r="I71" s="34">
        <f>AVERAGE(D71:H71)</f>
        <v>405.5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10292.598099999999</v>
      </c>
      <c r="E73" s="7">
        <f>E74*E$4</f>
        <v>10303.8472</v>
      </c>
      <c r="F73" s="7">
        <f>F74*F$4</f>
        <v>10293.624</v>
      </c>
      <c r="G73" s="7">
        <f>G74*G$4</f>
        <v>10300.051799999999</v>
      </c>
      <c r="H73" s="7"/>
      <c r="I73" s="35">
        <f>AVERAGE(D73:H73)</f>
        <v>10297.530274999999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313</v>
      </c>
      <c r="E74" s="52">
        <v>314</v>
      </c>
      <c r="F74" s="52">
        <v>317</v>
      </c>
      <c r="G74" s="12">
        <v>318</v>
      </c>
      <c r="H74" s="12"/>
      <c r="I74" s="34">
        <f>AVERAGE(D74:H74)</f>
        <v>315.5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0" sqref="B10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32.391199999999998</v>
      </c>
      <c r="E4" s="24">
        <v>32.3352</v>
      </c>
      <c r="F4" s="23">
        <v>32.418199999999999</v>
      </c>
      <c r="G4" s="23">
        <v>32.51</v>
      </c>
      <c r="H4" s="21"/>
      <c r="I4" s="24">
        <f>AVERAGE(D4:H4)</f>
        <v>32.413649999999997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193" t="s">
        <v>134</v>
      </c>
      <c r="B6" s="69" t="s">
        <v>72</v>
      </c>
      <c r="C6" s="78" t="s">
        <v>129</v>
      </c>
      <c r="D6" s="7">
        <f>D7*D$4</f>
        <v>33945.977599999998</v>
      </c>
      <c r="E6" s="7">
        <f>E7*E$4</f>
        <v>33887.289600000004</v>
      </c>
      <c r="F6" s="7">
        <f>F7*F$4</f>
        <v>33812.1826</v>
      </c>
      <c r="G6" s="7">
        <f>G7*G$4</f>
        <v>33810.400000000001</v>
      </c>
      <c r="H6" s="7"/>
      <c r="I6" s="35">
        <f t="shared" ref="I6:I36" si="0">AVERAGE(D6:H6)</f>
        <v>33863.962449999999</v>
      </c>
      <c r="J6" s="10"/>
      <c r="K6" s="10"/>
      <c r="L6" s="10"/>
    </row>
    <row r="7" spans="1:12" ht="23.4" x14ac:dyDescent="0.6">
      <c r="A7" s="193" t="s">
        <v>135</v>
      </c>
      <c r="B7" s="70" t="s">
        <v>73</v>
      </c>
      <c r="C7" s="82" t="s">
        <v>130</v>
      </c>
      <c r="D7" s="12">
        <v>1048</v>
      </c>
      <c r="E7" s="12">
        <v>1048</v>
      </c>
      <c r="F7" s="12">
        <v>1043</v>
      </c>
      <c r="G7" s="12">
        <v>1040</v>
      </c>
      <c r="H7" s="12"/>
      <c r="I7" s="34">
        <f t="shared" si="0"/>
        <v>1044.75</v>
      </c>
      <c r="J7" s="10"/>
      <c r="K7" s="10"/>
      <c r="L7" s="10"/>
    </row>
    <row r="8" spans="1:12" s="32" customFormat="1" ht="23.4" x14ac:dyDescent="0.6">
      <c r="A8" s="193" t="s">
        <v>136</v>
      </c>
      <c r="B8" s="73" t="s">
        <v>74</v>
      </c>
      <c r="C8" s="80" t="s">
        <v>129</v>
      </c>
      <c r="D8" s="7">
        <f>D9*D$4</f>
        <v>33427.718399999998</v>
      </c>
      <c r="E8" s="7">
        <f>E9*E$4</f>
        <v>33369.926400000004</v>
      </c>
      <c r="F8" s="7">
        <f>F9*F$4</f>
        <v>33325.909599999999</v>
      </c>
      <c r="G8" s="7">
        <f>G9*G$4</f>
        <v>33290.239999999998</v>
      </c>
      <c r="H8" s="33"/>
      <c r="I8" s="35">
        <f>AVERAGE(D8:H8)</f>
        <v>33353.448600000003</v>
      </c>
      <c r="J8" s="65"/>
      <c r="K8" s="65"/>
      <c r="L8" s="65"/>
    </row>
    <row r="9" spans="1:12" s="32" customFormat="1" ht="23.4" x14ac:dyDescent="0.6">
      <c r="A9" s="193" t="s">
        <v>137</v>
      </c>
      <c r="B9" s="74" t="s">
        <v>73</v>
      </c>
      <c r="C9" s="91" t="s">
        <v>130</v>
      </c>
      <c r="D9" s="83">
        <v>1032</v>
      </c>
      <c r="E9" s="83">
        <v>1032</v>
      </c>
      <c r="F9" s="83">
        <v>1028</v>
      </c>
      <c r="G9" s="83">
        <v>1024</v>
      </c>
      <c r="H9" s="83"/>
      <c r="I9" s="34">
        <f t="shared" si="0"/>
        <v>1029</v>
      </c>
      <c r="J9" s="65"/>
      <c r="K9" s="65"/>
      <c r="L9" s="65"/>
    </row>
    <row r="10" spans="1:12" ht="23.4" x14ac:dyDescent="0.6">
      <c r="A10" s="193" t="s">
        <v>138</v>
      </c>
      <c r="B10" s="69" t="s">
        <v>75</v>
      </c>
      <c r="C10" s="78" t="s">
        <v>129</v>
      </c>
      <c r="D10" s="7">
        <f>D11*D$4</f>
        <v>32909.459199999998</v>
      </c>
      <c r="E10" s="7">
        <f>E11*E$4</f>
        <v>32852.563199999997</v>
      </c>
      <c r="F10" s="7">
        <f>F11*F$4</f>
        <v>32807.218399999998</v>
      </c>
      <c r="G10" s="7">
        <f>G11*G$4</f>
        <v>32802.589999999997</v>
      </c>
      <c r="H10" s="7"/>
      <c r="I10" s="35">
        <f t="shared" si="0"/>
        <v>32842.957699999999</v>
      </c>
      <c r="J10" s="10"/>
      <c r="K10" s="47"/>
      <c r="L10" s="47"/>
    </row>
    <row r="11" spans="1:12" ht="23.4" x14ac:dyDescent="0.6">
      <c r="A11" s="193" t="s">
        <v>139</v>
      </c>
      <c r="B11" s="70" t="s">
        <v>76</v>
      </c>
      <c r="C11" s="82" t="s">
        <v>130</v>
      </c>
      <c r="D11" s="83">
        <v>1016</v>
      </c>
      <c r="E11" s="83">
        <v>1016</v>
      </c>
      <c r="F11" s="83">
        <v>1012</v>
      </c>
      <c r="G11" s="83">
        <v>1009</v>
      </c>
      <c r="H11" s="83"/>
      <c r="I11" s="34">
        <f t="shared" si="0"/>
        <v>1013.25</v>
      </c>
      <c r="J11" s="10"/>
      <c r="K11" s="47"/>
      <c r="L11" s="47"/>
    </row>
    <row r="12" spans="1:12" s="97" customFormat="1" ht="23.4" x14ac:dyDescent="0.6">
      <c r="A12" s="193" t="s">
        <v>140</v>
      </c>
      <c r="B12" s="93" t="s">
        <v>77</v>
      </c>
      <c r="C12" s="94" t="s">
        <v>129</v>
      </c>
      <c r="D12" s="53">
        <f>D13*D$4</f>
        <v>32423.591199999999</v>
      </c>
      <c r="E12" s="53">
        <f>E13*E$4</f>
        <v>32367.535200000002</v>
      </c>
      <c r="F12" s="53">
        <f>F13*F$4</f>
        <v>32320.945400000001</v>
      </c>
      <c r="G12" s="53">
        <f>G13*G$4</f>
        <v>32282.429999999997</v>
      </c>
      <c r="H12" s="53"/>
      <c r="I12" s="95">
        <f t="shared" si="0"/>
        <v>32348.62545</v>
      </c>
      <c r="J12" s="96">
        <f>AVERAGE(D12:E12)</f>
        <v>32395.563200000001</v>
      </c>
      <c r="K12" s="102"/>
      <c r="L12" s="102"/>
    </row>
    <row r="13" spans="1:12" s="97" customFormat="1" ht="23.4" x14ac:dyDescent="0.6">
      <c r="A13" s="193" t="s">
        <v>141</v>
      </c>
      <c r="B13" s="98" t="s">
        <v>76</v>
      </c>
      <c r="C13" s="99" t="s">
        <v>130</v>
      </c>
      <c r="D13" s="103">
        <v>1001</v>
      </c>
      <c r="E13" s="103">
        <v>1001</v>
      </c>
      <c r="F13" s="103">
        <v>997</v>
      </c>
      <c r="G13" s="103">
        <v>993</v>
      </c>
      <c r="H13" s="103"/>
      <c r="I13" s="101">
        <f t="shared" si="0"/>
        <v>998</v>
      </c>
      <c r="J13" s="96">
        <f>AVERAGE(D13:E13)</f>
        <v>1001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204</v>
      </c>
      <c r="B15" s="69" t="s">
        <v>79</v>
      </c>
      <c r="C15" s="78" t="s">
        <v>129</v>
      </c>
      <c r="D15" s="7">
        <f>D16*D$4</f>
        <v>16551.903200000001</v>
      </c>
      <c r="E15" s="7">
        <f>E16*E$4</f>
        <v>16523.287199999999</v>
      </c>
      <c r="F15" s="7">
        <f>F16*F$4</f>
        <v>16500.863799999999</v>
      </c>
      <c r="G15" s="7">
        <f>G16*G$4</f>
        <v>16482.57</v>
      </c>
      <c r="H15" s="7"/>
      <c r="I15" s="35">
        <f t="shared" ref="I15:I20" si="1">AVERAGE(D15:H15)</f>
        <v>16514.656049999998</v>
      </c>
      <c r="J15" s="10"/>
      <c r="K15" s="47"/>
      <c r="L15" s="47"/>
    </row>
    <row r="16" spans="1:12" ht="23.4" x14ac:dyDescent="0.6">
      <c r="A16" t="s">
        <v>205</v>
      </c>
      <c r="B16" s="70" t="s">
        <v>80</v>
      </c>
      <c r="C16" s="82" t="s">
        <v>130</v>
      </c>
      <c r="D16" s="12">
        <v>511</v>
      </c>
      <c r="E16" s="12">
        <v>511</v>
      </c>
      <c r="F16" s="12">
        <v>509</v>
      </c>
      <c r="G16" s="12">
        <v>507</v>
      </c>
      <c r="H16" s="12"/>
      <c r="I16" s="34">
        <f t="shared" si="1"/>
        <v>509.5</v>
      </c>
      <c r="J16" s="10"/>
      <c r="K16" s="10"/>
      <c r="L16" s="10"/>
    </row>
    <row r="17" spans="1:12" ht="23.4" x14ac:dyDescent="0.6">
      <c r="A17" t="s">
        <v>210</v>
      </c>
      <c r="B17" s="69" t="s">
        <v>81</v>
      </c>
      <c r="C17" s="78" t="s">
        <v>129</v>
      </c>
      <c r="D17" s="7">
        <f>D18*D$4</f>
        <v>12664.959199999999</v>
      </c>
      <c r="E17" s="7">
        <f>E18*E$4</f>
        <v>12934.08</v>
      </c>
      <c r="F17" s="7">
        <f>F18*F$4</f>
        <v>13129.370999999999</v>
      </c>
      <c r="G17" s="7">
        <f>G18*G$4</f>
        <v>13231.57</v>
      </c>
      <c r="H17" s="7"/>
      <c r="I17" s="35">
        <f>AVERAGE(D17:H17)</f>
        <v>12989.99505</v>
      </c>
      <c r="J17" s="10"/>
      <c r="K17" s="10"/>
      <c r="L17" s="10"/>
    </row>
    <row r="18" spans="1:12" ht="23.4" x14ac:dyDescent="0.6">
      <c r="A18" t="s">
        <v>211</v>
      </c>
      <c r="B18" s="70" t="s">
        <v>82</v>
      </c>
      <c r="C18" s="82" t="s">
        <v>130</v>
      </c>
      <c r="D18" s="12">
        <v>391</v>
      </c>
      <c r="E18" s="12">
        <v>400</v>
      </c>
      <c r="F18" s="12">
        <v>405</v>
      </c>
      <c r="G18" s="12">
        <v>407</v>
      </c>
      <c r="H18" s="12"/>
      <c r="I18" s="34">
        <f t="shared" si="1"/>
        <v>400.75</v>
      </c>
      <c r="J18" s="10"/>
      <c r="K18" s="10"/>
      <c r="L18" s="10"/>
    </row>
    <row r="19" spans="1:12" ht="23.4" x14ac:dyDescent="0.6">
      <c r="A19" t="s">
        <v>212</v>
      </c>
      <c r="B19" s="71" t="s">
        <v>69</v>
      </c>
      <c r="C19" s="84" t="s">
        <v>129</v>
      </c>
      <c r="D19" s="7">
        <f>D20*D$4</f>
        <v>29832.295199999997</v>
      </c>
      <c r="E19" s="7">
        <f>E20*E$4</f>
        <v>29780.7192</v>
      </c>
      <c r="F19" s="7">
        <f>F20*F$4</f>
        <v>29727.489399999999</v>
      </c>
      <c r="G19" s="7">
        <f>G20*G$4</f>
        <v>29714.14</v>
      </c>
      <c r="H19" s="85"/>
      <c r="I19" s="86">
        <f t="shared" si="1"/>
        <v>29763.660950000001</v>
      </c>
      <c r="J19" s="10"/>
      <c r="K19" s="10"/>
      <c r="L19" s="10"/>
    </row>
    <row r="20" spans="1:12" ht="23.4" x14ac:dyDescent="0.6">
      <c r="A20" t="s">
        <v>213</v>
      </c>
      <c r="B20" s="70" t="s">
        <v>83</v>
      </c>
      <c r="C20" s="82" t="s">
        <v>130</v>
      </c>
      <c r="D20" s="14">
        <v>921</v>
      </c>
      <c r="E20" s="12">
        <v>921</v>
      </c>
      <c r="F20" s="12">
        <v>917</v>
      </c>
      <c r="G20" s="12">
        <v>914</v>
      </c>
      <c r="H20" s="12"/>
      <c r="I20" s="34">
        <f t="shared" si="1"/>
        <v>918.25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7">
        <f>D23*D$4</f>
        <v>23710.358399999997</v>
      </c>
      <c r="E22" s="7">
        <f>E23*E$4</f>
        <v>24186.729599999999</v>
      </c>
      <c r="F22" s="7">
        <f>F23*F$4</f>
        <v>24151.558999999997</v>
      </c>
      <c r="G22" s="7">
        <f>G23*G$4</f>
        <v>24642.579999999998</v>
      </c>
      <c r="H22" s="33"/>
      <c r="I22" s="35">
        <f>AVERAGE(D22:H22)</f>
        <v>24172.80675</v>
      </c>
      <c r="J22" s="65">
        <f>AVERAGE(D29:E29)</f>
        <v>13236.632799999999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732</v>
      </c>
      <c r="E23" s="83">
        <v>748</v>
      </c>
      <c r="F23" s="83">
        <v>745</v>
      </c>
      <c r="G23" s="34">
        <v>758</v>
      </c>
      <c r="H23" s="34"/>
      <c r="I23" s="34">
        <f>AVERAGE(D23:H23)</f>
        <v>745.75</v>
      </c>
      <c r="J23" s="65">
        <f>AVERAGE(D30:E30)</f>
        <v>409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14867.560799999999</v>
      </c>
      <c r="E25" s="7">
        <f>E26*E$4</f>
        <v>14615.510400000001</v>
      </c>
      <c r="F25" s="7">
        <f>F26*F$4</f>
        <v>14588.189999999999</v>
      </c>
      <c r="G25" s="7">
        <f>G26*G$4</f>
        <v>14596.99</v>
      </c>
      <c r="H25" s="7"/>
      <c r="I25" s="35">
        <f t="shared" si="0"/>
        <v>14667.062799999998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459</v>
      </c>
      <c r="E26" s="12">
        <v>452</v>
      </c>
      <c r="F26" s="12">
        <v>450</v>
      </c>
      <c r="G26" s="12">
        <v>449</v>
      </c>
      <c r="H26" s="12"/>
      <c r="I26" s="34">
        <f t="shared" si="0"/>
        <v>452.5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14154.954399999999</v>
      </c>
      <c r="E27" s="7">
        <f>E28*E$4</f>
        <v>13904.136</v>
      </c>
      <c r="F27" s="7">
        <f>F28*F$4</f>
        <v>13907.407799999999</v>
      </c>
      <c r="G27" s="7">
        <f>G28*G$4</f>
        <v>13881.769999999999</v>
      </c>
      <c r="H27" s="7"/>
      <c r="I27" s="35">
        <f t="shared" si="0"/>
        <v>13962.06705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437</v>
      </c>
      <c r="E28" s="12">
        <v>430</v>
      </c>
      <c r="F28" s="12">
        <v>429</v>
      </c>
      <c r="G28" s="12">
        <v>427</v>
      </c>
      <c r="H28" s="12"/>
      <c r="I28" s="34">
        <f t="shared" si="0"/>
        <v>430.75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13345.1744</v>
      </c>
      <c r="E29" s="53">
        <f>E30*E$4</f>
        <v>13128.091200000001</v>
      </c>
      <c r="F29" s="53">
        <f>F30*F$4</f>
        <v>13096.952799999999</v>
      </c>
      <c r="G29" s="53">
        <f>G30*G$4</f>
        <v>13101.529999999999</v>
      </c>
      <c r="H29" s="53"/>
      <c r="I29" s="95">
        <f t="shared" si="0"/>
        <v>13167.937099999999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412</v>
      </c>
      <c r="E30" s="101">
        <v>406</v>
      </c>
      <c r="F30" s="101">
        <v>404</v>
      </c>
      <c r="G30" s="101">
        <v>403</v>
      </c>
      <c r="H30" s="101"/>
      <c r="I30" s="101">
        <f t="shared" si="0"/>
        <v>406.25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13150.8272</v>
      </c>
      <c r="E31" s="7">
        <f>E32*E$4</f>
        <v>12901.7448</v>
      </c>
      <c r="F31" s="7">
        <f>F32*F$4</f>
        <v>12902.443599999999</v>
      </c>
      <c r="G31" s="7">
        <f>G32*G$4</f>
        <v>12906.47</v>
      </c>
      <c r="H31" s="7"/>
      <c r="I31" s="35">
        <f t="shared" si="0"/>
        <v>12965.3714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406</v>
      </c>
      <c r="E32" s="12">
        <v>399</v>
      </c>
      <c r="F32" s="12">
        <v>398</v>
      </c>
      <c r="G32" s="12">
        <v>397</v>
      </c>
      <c r="H32" s="12"/>
      <c r="I32" s="34">
        <f t="shared" si="0"/>
        <v>400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13053.6536</v>
      </c>
      <c r="E33" s="7">
        <f>E34*E$4</f>
        <v>12869.409600000001</v>
      </c>
      <c r="F33" s="7">
        <f>F34*F$4</f>
        <v>12837.6072</v>
      </c>
      <c r="G33" s="7">
        <f>G34*G$4</f>
        <v>12841.449999999999</v>
      </c>
      <c r="H33" s="7"/>
      <c r="I33" s="35">
        <f t="shared" si="0"/>
        <v>12900.5301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403</v>
      </c>
      <c r="E34" s="12">
        <v>398</v>
      </c>
      <c r="F34" s="12">
        <v>396</v>
      </c>
      <c r="G34" s="12">
        <v>395</v>
      </c>
      <c r="H34" s="12"/>
      <c r="I34" s="34">
        <f t="shared" si="0"/>
        <v>398</v>
      </c>
      <c r="J34" s="10"/>
      <c r="K34" s="10"/>
      <c r="L34" s="10"/>
    </row>
    <row r="35" spans="1:12" s="97" customFormat="1" ht="23.4" x14ac:dyDescent="0.6">
      <c r="A35" t="s">
        <v>202</v>
      </c>
      <c r="B35" s="93" t="s">
        <v>97</v>
      </c>
      <c r="C35" s="94" t="s">
        <v>129</v>
      </c>
      <c r="D35" s="53">
        <f>D36*D$4</f>
        <v>12826.915199999999</v>
      </c>
      <c r="E35" s="53">
        <f>E36*E$4</f>
        <v>12643.063200000001</v>
      </c>
      <c r="F35" s="53">
        <f>F36*F$4</f>
        <v>12610.6798</v>
      </c>
      <c r="G35" s="53">
        <f>G36*G$4</f>
        <v>12613.88</v>
      </c>
      <c r="H35" s="53"/>
      <c r="I35" s="95">
        <f t="shared" si="0"/>
        <v>12673.634549999999</v>
      </c>
      <c r="J35" s="96"/>
      <c r="K35" s="96"/>
      <c r="L35" s="96"/>
    </row>
    <row r="36" spans="1:12" s="97" customFormat="1" ht="23.4" x14ac:dyDescent="0.6">
      <c r="A36" t="s">
        <v>203</v>
      </c>
      <c r="B36" s="98" t="s">
        <v>98</v>
      </c>
      <c r="C36" s="99" t="s">
        <v>130</v>
      </c>
      <c r="D36" s="101">
        <v>396</v>
      </c>
      <c r="E36" s="101">
        <v>391</v>
      </c>
      <c r="F36" s="101">
        <v>389</v>
      </c>
      <c r="G36" s="101">
        <v>388</v>
      </c>
      <c r="H36" s="101"/>
      <c r="I36" s="101">
        <f t="shared" si="0"/>
        <v>391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11304.5288</v>
      </c>
      <c r="E38" s="7">
        <f>E39*E$4</f>
        <v>11284.9848</v>
      </c>
      <c r="F38" s="7">
        <f>F39*F$4</f>
        <v>11281.533599999999</v>
      </c>
      <c r="G38" s="7">
        <f>G39*G$4</f>
        <v>11280.97</v>
      </c>
      <c r="H38" s="7"/>
      <c r="I38" s="35">
        <f t="shared" ref="I38:I43" si="2">AVERAGE(D38:H38)</f>
        <v>11288.004300000001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349</v>
      </c>
      <c r="E39" s="12">
        <v>349</v>
      </c>
      <c r="F39" s="12">
        <v>348</v>
      </c>
      <c r="G39" s="12">
        <v>347</v>
      </c>
      <c r="H39" s="12"/>
      <c r="I39" s="34">
        <f t="shared" si="2"/>
        <v>348.25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11013.008</v>
      </c>
      <c r="E40" s="7">
        <f>E41*E$4</f>
        <v>10993.968000000001</v>
      </c>
      <c r="F40" s="7">
        <f>F41*F$4</f>
        <v>10957.3516</v>
      </c>
      <c r="G40" s="7">
        <f>G41*G$4</f>
        <v>10955.869999999999</v>
      </c>
      <c r="H40" s="7"/>
      <c r="I40" s="35">
        <f t="shared" si="2"/>
        <v>10980.0494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340</v>
      </c>
      <c r="E41" s="12">
        <v>340</v>
      </c>
      <c r="F41" s="12">
        <v>338</v>
      </c>
      <c r="G41" s="12">
        <v>337</v>
      </c>
      <c r="H41" s="12"/>
      <c r="I41" s="34">
        <f t="shared" si="2"/>
        <v>338.75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10915.8344</v>
      </c>
      <c r="E42" s="7">
        <f>E43*E$4</f>
        <v>10896.9624</v>
      </c>
      <c r="F42" s="7">
        <f>F43*F$4</f>
        <v>10860.097</v>
      </c>
      <c r="G42" s="7">
        <f>G43*G$4</f>
        <v>10858.34</v>
      </c>
      <c r="H42" s="7"/>
      <c r="I42" s="35">
        <f t="shared" si="2"/>
        <v>10882.80845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337</v>
      </c>
      <c r="E43" s="12">
        <v>337</v>
      </c>
      <c r="F43" s="12">
        <v>335</v>
      </c>
      <c r="G43" s="12">
        <v>334</v>
      </c>
      <c r="H43" s="12"/>
      <c r="I43" s="34">
        <f t="shared" si="2"/>
        <v>335.75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7">
        <f>D46*D$4</f>
        <v>21442.974399999999</v>
      </c>
      <c r="E45" s="7">
        <f>E46*E$4</f>
        <v>21405.902399999999</v>
      </c>
      <c r="F45" s="7">
        <f>F46*F$4</f>
        <v>21396.011999999999</v>
      </c>
      <c r="G45" s="7">
        <f>G46*G$4</f>
        <v>21879.23</v>
      </c>
      <c r="H45" s="33"/>
      <c r="I45" s="35">
        <f>AVERAGE(D45:H45)</f>
        <v>21531.029699999999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662</v>
      </c>
      <c r="E46" s="34">
        <v>662</v>
      </c>
      <c r="F46" s="34">
        <v>660</v>
      </c>
      <c r="G46" s="34">
        <v>673</v>
      </c>
      <c r="H46" s="34"/>
      <c r="I46" s="34">
        <f>AVERAGE(D46:H46)</f>
        <v>664.25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7">
        <f>D48*D$4</f>
        <v>18430.592799999999</v>
      </c>
      <c r="E47" s="7">
        <f>E48*E$4</f>
        <v>18366.393599999999</v>
      </c>
      <c r="F47" s="7">
        <f>F48*F$4</f>
        <v>18348.7012</v>
      </c>
      <c r="G47" s="7">
        <f>G48*G$4</f>
        <v>18855.8</v>
      </c>
      <c r="H47" s="85"/>
      <c r="I47" s="86">
        <f>AVERAGE(D47:H47)</f>
        <v>18500.371899999998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569</v>
      </c>
      <c r="E48" s="12">
        <v>568</v>
      </c>
      <c r="F48" s="12">
        <v>566</v>
      </c>
      <c r="G48" s="12">
        <v>580</v>
      </c>
      <c r="H48" s="12"/>
      <c r="I48" s="34">
        <f>AVERAGE(D48:H48)</f>
        <v>570.75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14349.301599999999</v>
      </c>
      <c r="E50" s="7">
        <f>E51*E$4</f>
        <v>14324.4936</v>
      </c>
      <c r="F50" s="7">
        <f>F51*F$4</f>
        <v>14296.4262</v>
      </c>
      <c r="G50" s="7">
        <f>G51*G$4</f>
        <v>14596.99</v>
      </c>
      <c r="H50" s="7"/>
      <c r="I50" s="35">
        <f>AVERAGE(D50:H50)</f>
        <v>14391.80285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443</v>
      </c>
      <c r="E51" s="12">
        <v>443</v>
      </c>
      <c r="F51" s="12">
        <v>441</v>
      </c>
      <c r="G51" s="12">
        <v>449</v>
      </c>
      <c r="H51" s="12"/>
      <c r="I51" s="34">
        <f>AVERAGE(D51:H51)</f>
        <v>444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14640.822399999999</v>
      </c>
      <c r="E53" s="7">
        <f>E54*E$4</f>
        <v>14421.4992</v>
      </c>
      <c r="F53" s="7">
        <f>F54*F$4</f>
        <v>14393.6808</v>
      </c>
      <c r="G53" s="7">
        <f>G54*G$4</f>
        <v>14401.929999999998</v>
      </c>
      <c r="H53" s="7"/>
      <c r="I53" s="35">
        <f t="shared" ref="I53:I58" si="3">AVERAGE(D53:H53)</f>
        <v>14464.483099999999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452</v>
      </c>
      <c r="E54" s="12">
        <v>446</v>
      </c>
      <c r="F54" s="12">
        <v>444</v>
      </c>
      <c r="G54" s="12">
        <v>443</v>
      </c>
      <c r="H54" s="12"/>
      <c r="I54" s="34">
        <f t="shared" si="3"/>
        <v>446.25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13442.348</v>
      </c>
      <c r="E55" s="7">
        <f>E56*E$4</f>
        <v>13225.096799999999</v>
      </c>
      <c r="F55" s="7">
        <f>F56*F$4</f>
        <v>13194.207399999999</v>
      </c>
      <c r="G55" s="7">
        <f>G56*G$4</f>
        <v>13199.06</v>
      </c>
      <c r="H55" s="7"/>
      <c r="I55" s="35">
        <f t="shared" si="3"/>
        <v>13265.178049999999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415</v>
      </c>
      <c r="E56" s="12">
        <v>409</v>
      </c>
      <c r="F56" s="12">
        <v>407</v>
      </c>
      <c r="G56" s="12">
        <v>406</v>
      </c>
      <c r="H56" s="12"/>
      <c r="I56" s="34">
        <f t="shared" si="3"/>
        <v>409.25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12729.741599999999</v>
      </c>
      <c r="E57" s="7">
        <f>E58*E$4</f>
        <v>12513.722400000001</v>
      </c>
      <c r="F57" s="7">
        <f>F58*F$4</f>
        <v>12513.4252</v>
      </c>
      <c r="G57" s="7">
        <f>G58*G$4</f>
        <v>12483.84</v>
      </c>
      <c r="H57" s="7"/>
      <c r="I57" s="35">
        <f t="shared" si="3"/>
        <v>12560.1823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393</v>
      </c>
      <c r="E58" s="12">
        <v>387</v>
      </c>
      <c r="F58" s="12">
        <v>386</v>
      </c>
      <c r="G58" s="12">
        <v>384</v>
      </c>
      <c r="H58" s="12"/>
      <c r="I58" s="34">
        <f t="shared" si="3"/>
        <v>387.5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7">
        <f>D61*D$4</f>
        <v>14154.954399999999</v>
      </c>
      <c r="E60" s="7">
        <f>E61*E$4</f>
        <v>14001.141600000001</v>
      </c>
      <c r="F60" s="7">
        <f>F61*F$4</f>
        <v>14004.662399999999</v>
      </c>
      <c r="G60" s="7">
        <f>G61*G$4</f>
        <v>13979.3</v>
      </c>
      <c r="H60" s="48"/>
      <c r="I60" s="35">
        <f>AVERAGE(D60:H60)</f>
        <v>14035.014599999999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437</v>
      </c>
      <c r="E61" s="12">
        <v>433</v>
      </c>
      <c r="F61" s="12">
        <v>432</v>
      </c>
      <c r="G61" s="12">
        <v>430</v>
      </c>
      <c r="H61" s="12"/>
      <c r="I61" s="34">
        <f>AVERAGE(D61:H61)</f>
        <v>433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13831.042399999998</v>
      </c>
      <c r="E62" s="7">
        <f>E63*E$4</f>
        <v>13710.1248</v>
      </c>
      <c r="F62" s="7">
        <f>F63*F$4</f>
        <v>13712.898599999999</v>
      </c>
      <c r="G62" s="7">
        <f>G63*G$4</f>
        <v>13686.71</v>
      </c>
      <c r="H62" s="7"/>
      <c r="I62" s="35">
        <f t="shared" ref="I62:I70" si="4">AVERAGE(D62:H62)</f>
        <v>13735.193949999999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427</v>
      </c>
      <c r="E63" s="52">
        <v>424</v>
      </c>
      <c r="F63" s="52">
        <v>423</v>
      </c>
      <c r="G63" s="52">
        <v>421</v>
      </c>
      <c r="H63" s="12"/>
      <c r="I63" s="34">
        <f>AVERAGE(D63:H63)</f>
        <v>423.75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13733.868799999998</v>
      </c>
      <c r="E64" s="53">
        <f>E65*E$4</f>
        <v>13613.119200000001</v>
      </c>
      <c r="F64" s="53">
        <f>F65*F$4</f>
        <v>13583.2258</v>
      </c>
      <c r="G64" s="53">
        <f>G65*G$4</f>
        <v>13589.179999999998</v>
      </c>
      <c r="H64" s="53"/>
      <c r="I64" s="95">
        <f t="shared" si="4"/>
        <v>13629.84845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424</v>
      </c>
      <c r="E65" s="100">
        <v>421</v>
      </c>
      <c r="F65" s="100">
        <v>419</v>
      </c>
      <c r="G65" s="101">
        <v>418</v>
      </c>
      <c r="H65" s="101"/>
      <c r="I65" s="101">
        <f>AVERAGE(D65:H65)</f>
        <v>420.5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13636.695199999998</v>
      </c>
      <c r="E66" s="7">
        <f>E67*E$4</f>
        <v>13516.113600000001</v>
      </c>
      <c r="F66" s="7">
        <f>F67*F$4</f>
        <v>13485.9712</v>
      </c>
      <c r="G66" s="7">
        <f>G67*G$4</f>
        <v>13491.65</v>
      </c>
      <c r="H66" s="7"/>
      <c r="I66" s="35">
        <f t="shared" si="4"/>
        <v>13532.6075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421</v>
      </c>
      <c r="E67" s="52">
        <v>418</v>
      </c>
      <c r="F67" s="52">
        <v>416</v>
      </c>
      <c r="G67" s="12">
        <v>415</v>
      </c>
      <c r="H67" s="12"/>
      <c r="I67" s="34">
        <f>AVERAGE(D67:H67)</f>
        <v>417.5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13539.521599999998</v>
      </c>
      <c r="E68" s="7">
        <f>E69*E$4</f>
        <v>13419.108</v>
      </c>
      <c r="F68" s="7">
        <f>F69*F$4</f>
        <v>13388.7166</v>
      </c>
      <c r="G68" s="7">
        <f>G69*G$4</f>
        <v>13394.119999999999</v>
      </c>
      <c r="H68" s="7"/>
      <c r="I68" s="35">
        <f t="shared" si="4"/>
        <v>13435.366549999999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418</v>
      </c>
      <c r="E69" s="52">
        <v>415</v>
      </c>
      <c r="F69" s="52">
        <v>413</v>
      </c>
      <c r="G69" s="12">
        <v>412</v>
      </c>
      <c r="H69" s="12"/>
      <c r="I69" s="34">
        <f>AVERAGE(D69:H69)</f>
        <v>414.5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13345.1744</v>
      </c>
      <c r="E70" s="7">
        <f>E71*E$4</f>
        <v>13225.096799999999</v>
      </c>
      <c r="F70" s="7">
        <f>F71*F$4</f>
        <v>13194.207399999999</v>
      </c>
      <c r="G70" s="7">
        <f>G71*G$4</f>
        <v>13199.06</v>
      </c>
      <c r="H70" s="7"/>
      <c r="I70" s="35">
        <f t="shared" si="4"/>
        <v>13240.88465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412</v>
      </c>
      <c r="E71" s="52">
        <v>409</v>
      </c>
      <c r="F71" s="52">
        <v>407</v>
      </c>
      <c r="G71" s="12">
        <v>406</v>
      </c>
      <c r="H71" s="12"/>
      <c r="I71" s="34">
        <f>AVERAGE(D71:H71)</f>
        <v>408.5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10300.401599999999</v>
      </c>
      <c r="E73" s="7">
        <f>E74*E$4</f>
        <v>10282.5936</v>
      </c>
      <c r="F73" s="7">
        <f>F74*F$4</f>
        <v>10276.5694</v>
      </c>
      <c r="G73" s="7">
        <f>G74*G$4</f>
        <v>10273.16</v>
      </c>
      <c r="H73" s="7"/>
      <c r="I73" s="35">
        <f>AVERAGE(D73:H73)</f>
        <v>10283.18115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318</v>
      </c>
      <c r="E74" s="52">
        <v>318</v>
      </c>
      <c r="F74" s="52">
        <v>317</v>
      </c>
      <c r="G74" s="12">
        <v>316</v>
      </c>
      <c r="H74" s="12"/>
      <c r="I74" s="34">
        <f>AVERAGE(D74:H74)</f>
        <v>317.25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P407"/>
  <sheetViews>
    <sheetView workbookViewId="0">
      <pane xSplit="2" ySplit="4" topLeftCell="C5" activePane="bottomRight" state="frozen"/>
      <selection activeCell="D5" sqref="D5"/>
      <selection pane="topRight" activeCell="D5" sqref="D5"/>
      <selection pane="bottomLeft" activeCell="D5" sqref="D5"/>
      <selection pane="bottomRight" activeCell="A13" sqref="A6:A13"/>
    </sheetView>
  </sheetViews>
  <sheetFormatPr defaultRowHeight="21" x14ac:dyDescent="0.6"/>
  <cols>
    <col min="1" max="1" width="14.625" customWidth="1"/>
    <col min="2" max="2" width="27.75" style="64" customWidth="1"/>
    <col min="3" max="8" width="13.375" customWidth="1"/>
  </cols>
  <sheetData>
    <row r="2" spans="1:16" x14ac:dyDescent="0.6">
      <c r="B2" s="20" t="s">
        <v>0</v>
      </c>
      <c r="C2" s="186" t="s">
        <v>63</v>
      </c>
      <c r="D2" s="187"/>
      <c r="E2" s="187"/>
      <c r="F2" s="187"/>
      <c r="G2" s="187"/>
      <c r="H2" s="19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55" t="s">
        <v>66</v>
      </c>
      <c r="C4" s="23">
        <v>35.568100000000001</v>
      </c>
      <c r="D4" s="22">
        <v>35.3476</v>
      </c>
      <c r="E4" s="23">
        <v>35.1267</v>
      </c>
      <c r="F4" s="23">
        <v>34.992600000000003</v>
      </c>
      <c r="G4" s="21">
        <v>34.942799999999998</v>
      </c>
      <c r="H4" s="24">
        <f>AVERAGE(C4:G4)</f>
        <v>35.19556</v>
      </c>
    </row>
    <row r="5" spans="1:16" x14ac:dyDescent="0.6">
      <c r="B5" s="25" t="s">
        <v>17</v>
      </c>
      <c r="C5" s="30"/>
      <c r="D5" s="27"/>
      <c r="E5" s="27"/>
      <c r="F5" s="30"/>
      <c r="G5" s="27"/>
      <c r="H5" s="26"/>
    </row>
    <row r="6" spans="1:16" x14ac:dyDescent="0.6">
      <c r="A6" t="s">
        <v>134</v>
      </c>
      <c r="B6" s="56" t="s">
        <v>18</v>
      </c>
      <c r="C6" s="7"/>
      <c r="D6" s="7">
        <f>D7*D$4</f>
        <v>25733.052800000001</v>
      </c>
      <c r="E6" s="7">
        <f>E7*E$4</f>
        <v>25782.997800000001</v>
      </c>
      <c r="F6" s="7">
        <f>F7*F$4</f>
        <v>25719.561000000002</v>
      </c>
      <c r="G6" s="7">
        <f>G7*G$4</f>
        <v>25787.786399999997</v>
      </c>
      <c r="H6" s="35">
        <f t="shared" ref="H6:H11" si="0">AVERAGE(D6:G6)</f>
        <v>25755.8495</v>
      </c>
      <c r="I6" s="10"/>
      <c r="J6" s="10"/>
      <c r="K6" s="10"/>
      <c r="L6" s="10"/>
      <c r="M6" s="10"/>
      <c r="N6" s="10"/>
      <c r="O6" s="10"/>
      <c r="P6" s="10"/>
    </row>
    <row r="7" spans="1:16" x14ac:dyDescent="0.6">
      <c r="A7" t="s">
        <v>135</v>
      </c>
      <c r="B7" s="56" t="s">
        <v>19</v>
      </c>
      <c r="C7" s="6"/>
      <c r="D7" s="6">
        <v>728</v>
      </c>
      <c r="E7" s="6">
        <v>734</v>
      </c>
      <c r="F7" s="6">
        <v>735</v>
      </c>
      <c r="G7" s="6">
        <v>738</v>
      </c>
      <c r="H7" s="35">
        <f t="shared" si="0"/>
        <v>733.75</v>
      </c>
      <c r="I7" s="10"/>
      <c r="J7" s="10"/>
      <c r="K7" s="10"/>
      <c r="L7" s="10"/>
      <c r="M7" s="10"/>
      <c r="N7" s="10"/>
      <c r="O7" s="10"/>
      <c r="P7" s="10"/>
    </row>
    <row r="8" spans="1:16" x14ac:dyDescent="0.6">
      <c r="A8" t="s">
        <v>136</v>
      </c>
      <c r="B8" s="56" t="s">
        <v>20</v>
      </c>
      <c r="C8" s="53"/>
      <c r="D8" s="53">
        <f>D9*D$4</f>
        <v>24177.758399999999</v>
      </c>
      <c r="E8" s="53">
        <f>E9*E$4</f>
        <v>24272.5497</v>
      </c>
      <c r="F8" s="53">
        <f>F9*F$4</f>
        <v>24214.879200000003</v>
      </c>
      <c r="G8" s="53">
        <f>G9*G$4</f>
        <v>24285.245999999999</v>
      </c>
      <c r="H8" s="38">
        <f t="shared" si="0"/>
        <v>24237.608324999997</v>
      </c>
      <c r="I8" s="10"/>
      <c r="J8" s="10"/>
      <c r="K8" s="10"/>
      <c r="L8" s="10"/>
      <c r="M8" s="10"/>
      <c r="N8" s="10"/>
      <c r="O8" s="10"/>
      <c r="P8" s="10"/>
    </row>
    <row r="9" spans="1:16" x14ac:dyDescent="0.6">
      <c r="A9" t="s">
        <v>137</v>
      </c>
      <c r="B9" s="56" t="s">
        <v>21</v>
      </c>
      <c r="C9" s="36"/>
      <c r="D9" s="36">
        <v>684</v>
      </c>
      <c r="E9" s="36">
        <v>691</v>
      </c>
      <c r="F9" s="36">
        <v>692</v>
      </c>
      <c r="G9" s="36">
        <v>695</v>
      </c>
      <c r="H9" s="38">
        <f t="shared" si="0"/>
        <v>690.5</v>
      </c>
      <c r="I9" s="10"/>
      <c r="J9" s="10"/>
      <c r="K9" s="10"/>
      <c r="L9" s="10"/>
      <c r="M9" s="10"/>
      <c r="N9" s="10"/>
      <c r="O9" s="10"/>
      <c r="P9" s="10"/>
    </row>
    <row r="10" spans="1:16" x14ac:dyDescent="0.6">
      <c r="A10" t="s">
        <v>138</v>
      </c>
      <c r="B10" s="57" t="s">
        <v>22</v>
      </c>
      <c r="C10" s="7"/>
      <c r="D10" s="7">
        <f>D11*D$4</f>
        <v>23682.892</v>
      </c>
      <c r="E10" s="7">
        <f>E11*E$4</f>
        <v>23745.6492</v>
      </c>
      <c r="F10" s="7">
        <f>F11*F$4</f>
        <v>23689.990200000004</v>
      </c>
      <c r="G10" s="7">
        <f>G11*G$4</f>
        <v>23761.103999999999</v>
      </c>
      <c r="H10" s="35">
        <f t="shared" si="0"/>
        <v>23719.90885</v>
      </c>
      <c r="I10" s="10"/>
      <c r="J10" s="47"/>
      <c r="K10" s="47"/>
      <c r="L10" s="47"/>
      <c r="M10" s="47"/>
      <c r="N10" s="47"/>
      <c r="O10" s="10"/>
      <c r="P10" s="10"/>
    </row>
    <row r="11" spans="1:16" x14ac:dyDescent="0.6">
      <c r="A11" t="s">
        <v>139</v>
      </c>
      <c r="B11" s="57" t="s">
        <v>19</v>
      </c>
      <c r="C11" s="33"/>
      <c r="D11" s="33">
        <v>670</v>
      </c>
      <c r="E11" s="33">
        <v>676</v>
      </c>
      <c r="F11" s="33">
        <v>677</v>
      </c>
      <c r="G11" s="33">
        <v>680</v>
      </c>
      <c r="H11" s="35">
        <f t="shared" si="0"/>
        <v>675.75</v>
      </c>
      <c r="I11" s="10"/>
      <c r="J11" s="47"/>
      <c r="K11" s="47"/>
      <c r="L11" s="47"/>
      <c r="M11" s="47"/>
      <c r="N11" s="47"/>
      <c r="O11" s="10"/>
      <c r="P11" s="10"/>
    </row>
    <row r="12" spans="1:16" x14ac:dyDescent="0.6">
      <c r="A12" t="s">
        <v>140</v>
      </c>
      <c r="B12" s="57" t="s">
        <v>23</v>
      </c>
      <c r="C12" s="7"/>
      <c r="D12" s="7">
        <f>D13*D$4</f>
        <v>22693.159199999998</v>
      </c>
      <c r="E12" s="7">
        <f>E13*E$4</f>
        <v>22726.974900000001</v>
      </c>
      <c r="F12" s="7">
        <f>F13*F$4</f>
        <v>22675.204800000003</v>
      </c>
      <c r="G12" s="7">
        <f>G13*G$4</f>
        <v>22747.7628</v>
      </c>
      <c r="H12" s="35">
        <f t="shared" ref="H12:H21" si="1">AVERAGE(D12:G12)</f>
        <v>22710.775425</v>
      </c>
      <c r="I12" s="10"/>
      <c r="J12" s="47"/>
      <c r="K12" s="47"/>
      <c r="L12" s="47"/>
      <c r="M12" s="47"/>
      <c r="N12" s="47"/>
      <c r="O12" s="10"/>
      <c r="P12" s="10"/>
    </row>
    <row r="13" spans="1:16" x14ac:dyDescent="0.6">
      <c r="A13" t="s">
        <v>141</v>
      </c>
      <c r="B13" s="57" t="s">
        <v>19</v>
      </c>
      <c r="C13" s="40"/>
      <c r="D13" s="41">
        <v>642</v>
      </c>
      <c r="E13" s="41">
        <v>647</v>
      </c>
      <c r="F13" s="40">
        <v>648</v>
      </c>
      <c r="G13" s="41">
        <v>651</v>
      </c>
      <c r="H13" s="35">
        <f t="shared" si="1"/>
        <v>647</v>
      </c>
      <c r="I13" s="10"/>
      <c r="J13" s="47"/>
      <c r="K13" s="47"/>
      <c r="L13" s="47"/>
      <c r="M13" s="47"/>
      <c r="N13" s="47"/>
      <c r="O13" s="10"/>
      <c r="P13" s="10"/>
    </row>
    <row r="14" spans="1:16" x14ac:dyDescent="0.6">
      <c r="A14" t="s">
        <v>142</v>
      </c>
      <c r="B14" s="56" t="s">
        <v>24</v>
      </c>
      <c r="C14" s="7"/>
      <c r="D14" s="7">
        <f>D15*D$4</f>
        <v>14351.125599999999</v>
      </c>
      <c r="E14" s="7">
        <f>E15*E$4</f>
        <v>14366.820299999999</v>
      </c>
      <c r="F14" s="7">
        <f>F15*F$4</f>
        <v>14137.010400000001</v>
      </c>
      <c r="G14" s="7">
        <f>G15*G$4</f>
        <v>14186.7768</v>
      </c>
      <c r="H14" s="35">
        <f t="shared" si="1"/>
        <v>14260.433274999999</v>
      </c>
      <c r="I14" s="10"/>
      <c r="J14" s="47"/>
      <c r="K14" s="47"/>
      <c r="L14" s="47"/>
      <c r="M14" s="47"/>
      <c r="N14" s="47"/>
      <c r="O14" s="10"/>
      <c r="P14" s="10"/>
    </row>
    <row r="15" spans="1:16" x14ac:dyDescent="0.6">
      <c r="A15" t="s">
        <v>143</v>
      </c>
      <c r="B15" s="56" t="s">
        <v>19</v>
      </c>
      <c r="C15" s="6"/>
      <c r="D15" s="6">
        <v>406</v>
      </c>
      <c r="E15" s="6">
        <v>409</v>
      </c>
      <c r="F15" s="6">
        <v>404</v>
      </c>
      <c r="G15" s="6">
        <v>406</v>
      </c>
      <c r="H15" s="35">
        <f t="shared" si="1"/>
        <v>406.25</v>
      </c>
      <c r="I15" s="10"/>
      <c r="J15" s="47"/>
      <c r="K15" s="47"/>
      <c r="L15" s="47"/>
      <c r="M15" s="47"/>
      <c r="N15" s="47"/>
      <c r="O15" s="10"/>
      <c r="P15" s="10"/>
    </row>
    <row r="16" spans="1:16" x14ac:dyDescent="0.6">
      <c r="A16" t="s">
        <v>144</v>
      </c>
      <c r="B16" s="56" t="s">
        <v>25</v>
      </c>
      <c r="C16" s="7"/>
      <c r="D16" s="7">
        <f>D17*D$4</f>
        <v>13820.911599999999</v>
      </c>
      <c r="E16" s="7">
        <f>E17*E$4</f>
        <v>13875.0465</v>
      </c>
      <c r="F16" s="7">
        <f>F17*F$4</f>
        <v>13647.114000000001</v>
      </c>
      <c r="G16" s="7">
        <f>G17*G$4</f>
        <v>13662.6348</v>
      </c>
      <c r="H16" s="35">
        <f t="shared" si="1"/>
        <v>13751.426725000001</v>
      </c>
      <c r="I16" s="10"/>
      <c r="J16" s="10"/>
      <c r="K16" s="10"/>
      <c r="L16" s="10"/>
      <c r="M16" s="10"/>
      <c r="N16" s="10"/>
      <c r="O16" s="10"/>
      <c r="P16" s="10"/>
    </row>
    <row r="17" spans="1:16" x14ac:dyDescent="0.6">
      <c r="A17" t="s">
        <v>145</v>
      </c>
      <c r="B17" s="56" t="s">
        <v>19</v>
      </c>
      <c r="C17" s="6"/>
      <c r="D17" s="6">
        <v>391</v>
      </c>
      <c r="E17" s="6">
        <v>395</v>
      </c>
      <c r="F17" s="6">
        <v>390</v>
      </c>
      <c r="G17" s="6">
        <v>391</v>
      </c>
      <c r="H17" s="35">
        <f t="shared" si="1"/>
        <v>391.75</v>
      </c>
      <c r="I17" s="10"/>
      <c r="J17" s="10"/>
      <c r="K17" s="10"/>
      <c r="L17" s="10"/>
      <c r="M17" s="10"/>
      <c r="N17" s="10"/>
      <c r="O17" s="10"/>
      <c r="P17" s="10"/>
    </row>
    <row r="18" spans="1:16" x14ac:dyDescent="0.6">
      <c r="A18" t="s">
        <v>146</v>
      </c>
      <c r="B18" s="56" t="s">
        <v>26</v>
      </c>
      <c r="C18" s="7"/>
      <c r="D18" s="7"/>
      <c r="E18" s="7"/>
      <c r="F18" s="7"/>
      <c r="G18" s="7"/>
      <c r="H18" s="35"/>
      <c r="I18" s="10"/>
      <c r="J18" s="10"/>
      <c r="K18" s="10"/>
      <c r="L18" s="10"/>
      <c r="M18" s="10"/>
      <c r="N18" s="10"/>
      <c r="O18" s="10"/>
      <c r="P18" s="10"/>
    </row>
    <row r="19" spans="1:16" x14ac:dyDescent="0.6">
      <c r="A19" t="s">
        <v>147</v>
      </c>
      <c r="B19" s="56" t="s">
        <v>19</v>
      </c>
      <c r="C19" s="6"/>
      <c r="D19" s="6"/>
      <c r="E19" s="6"/>
      <c r="F19" s="6"/>
      <c r="G19" s="6"/>
      <c r="H19" s="35"/>
      <c r="I19" s="10"/>
      <c r="J19" s="10"/>
      <c r="K19" s="10"/>
      <c r="L19" s="10"/>
      <c r="M19" s="10"/>
      <c r="N19" s="10"/>
      <c r="O19" s="10"/>
      <c r="P19" s="10"/>
    </row>
    <row r="20" spans="1:16" x14ac:dyDescent="0.6">
      <c r="A20" t="s">
        <v>148</v>
      </c>
      <c r="B20" s="56" t="s">
        <v>69</v>
      </c>
      <c r="C20" s="7"/>
      <c r="D20" s="7"/>
      <c r="E20" s="7">
        <f>E21*E4</f>
        <v>21146.273399999998</v>
      </c>
      <c r="F20" s="7">
        <f>F21*F4</f>
        <v>21100.537800000002</v>
      </c>
      <c r="G20" s="7">
        <f>G21*G4</f>
        <v>21175.336799999997</v>
      </c>
      <c r="H20" s="35">
        <f t="shared" si="1"/>
        <v>21140.715999999997</v>
      </c>
      <c r="I20" s="10"/>
      <c r="J20" s="10"/>
      <c r="K20" s="10"/>
      <c r="L20" s="10"/>
      <c r="M20" s="10"/>
      <c r="N20" s="10"/>
      <c r="O20" s="10"/>
      <c r="P20" s="10"/>
    </row>
    <row r="21" spans="1:16" x14ac:dyDescent="0.6">
      <c r="A21" t="s">
        <v>149</v>
      </c>
      <c r="B21" s="56" t="s">
        <v>19</v>
      </c>
      <c r="C21" s="6"/>
      <c r="D21" s="6"/>
      <c r="E21" s="6">
        <v>602</v>
      </c>
      <c r="F21" s="6">
        <v>603</v>
      </c>
      <c r="G21" s="6">
        <v>606</v>
      </c>
      <c r="H21" s="35">
        <f t="shared" si="1"/>
        <v>603.66666666666663</v>
      </c>
      <c r="I21" s="10"/>
      <c r="J21" s="10"/>
      <c r="K21" s="10"/>
      <c r="L21" s="10"/>
      <c r="M21" s="10"/>
      <c r="N21" s="10"/>
      <c r="O21" s="10"/>
      <c r="P21" s="10"/>
    </row>
    <row r="22" spans="1:16" x14ac:dyDescent="0.6">
      <c r="A22" t="s">
        <v>150</v>
      </c>
      <c r="B22" s="56" t="s">
        <v>27</v>
      </c>
      <c r="C22" s="53"/>
      <c r="D22" s="53">
        <f>D23*D$4</f>
        <v>13326.0452</v>
      </c>
      <c r="E22" s="53">
        <f>E23*E$4</f>
        <v>13348.146000000001</v>
      </c>
      <c r="F22" s="53">
        <f>F23*F$4</f>
        <v>13122.225</v>
      </c>
      <c r="G22" s="53">
        <f>G23*G$4</f>
        <v>13173.435599999999</v>
      </c>
      <c r="H22" s="38">
        <f t="shared" ref="H22:H31" si="2">AVERAGE(C22:G22)</f>
        <v>13242.462949999999</v>
      </c>
      <c r="I22" s="10"/>
      <c r="J22" s="10"/>
      <c r="K22" s="10"/>
      <c r="L22" s="10"/>
      <c r="M22" s="10"/>
      <c r="N22" s="10"/>
      <c r="O22" s="10"/>
      <c r="P22" s="10"/>
    </row>
    <row r="23" spans="1:16" x14ac:dyDescent="0.6">
      <c r="A23" t="s">
        <v>151</v>
      </c>
      <c r="B23" s="56" t="s">
        <v>19</v>
      </c>
      <c r="C23" s="37"/>
      <c r="D23" s="37">
        <v>377</v>
      </c>
      <c r="E23" s="37">
        <v>380</v>
      </c>
      <c r="F23" s="37">
        <v>375</v>
      </c>
      <c r="G23" s="37">
        <v>377</v>
      </c>
      <c r="H23" s="38">
        <f t="shared" si="2"/>
        <v>377.25</v>
      </c>
      <c r="I23" s="10"/>
      <c r="J23" s="10"/>
      <c r="K23" s="10"/>
      <c r="L23" s="10"/>
      <c r="M23" s="10"/>
      <c r="N23" s="10"/>
      <c r="O23" s="10"/>
      <c r="P23" s="10"/>
    </row>
    <row r="24" spans="1:16" x14ac:dyDescent="0.6">
      <c r="A24" t="s">
        <v>152</v>
      </c>
      <c r="B24" s="56" t="s">
        <v>28</v>
      </c>
      <c r="C24" s="7"/>
      <c r="D24" s="7">
        <f>D25*D$4</f>
        <v>13290.6976</v>
      </c>
      <c r="E24" s="7">
        <f>E25*E$4</f>
        <v>13313.0193</v>
      </c>
      <c r="F24" s="7">
        <f>F25*F$4</f>
        <v>13087.232400000001</v>
      </c>
      <c r="G24" s="7">
        <f>G25*G$4</f>
        <v>13138.4928</v>
      </c>
      <c r="H24" s="35">
        <f t="shared" si="2"/>
        <v>13207.360525</v>
      </c>
      <c r="I24" s="10"/>
      <c r="J24" s="10"/>
      <c r="K24" s="10"/>
      <c r="L24" s="10"/>
      <c r="M24" s="10"/>
      <c r="N24" s="10"/>
      <c r="O24" s="10"/>
      <c r="P24" s="10"/>
    </row>
    <row r="25" spans="1:16" x14ac:dyDescent="0.6">
      <c r="A25" t="s">
        <v>153</v>
      </c>
      <c r="B25" s="56" t="s">
        <v>19</v>
      </c>
      <c r="C25" s="9"/>
      <c r="D25" s="9">
        <v>376</v>
      </c>
      <c r="E25" s="9">
        <v>379</v>
      </c>
      <c r="F25" s="9">
        <v>374</v>
      </c>
      <c r="G25" s="9">
        <v>376</v>
      </c>
      <c r="H25" s="35">
        <f t="shared" si="2"/>
        <v>376.25</v>
      </c>
      <c r="I25" s="10"/>
      <c r="J25" s="10"/>
      <c r="K25" s="10"/>
      <c r="L25" s="10"/>
      <c r="M25" s="10"/>
      <c r="N25" s="10"/>
      <c r="O25" s="10"/>
      <c r="P25" s="10"/>
    </row>
    <row r="26" spans="1:16" x14ac:dyDescent="0.6">
      <c r="A26" t="s">
        <v>154</v>
      </c>
      <c r="B26" s="58" t="s">
        <v>29</v>
      </c>
      <c r="C26" s="7"/>
      <c r="D26" s="7">
        <f>D27*D$4</f>
        <v>13149.307199999999</v>
      </c>
      <c r="E26" s="7">
        <f>E27*E$4</f>
        <v>13172.512500000001</v>
      </c>
      <c r="F26" s="7">
        <f>F27*F$4</f>
        <v>12982.254600000002</v>
      </c>
      <c r="G26" s="7">
        <f>G27*G$4</f>
        <v>13033.6644</v>
      </c>
      <c r="H26" s="35">
        <f t="shared" si="2"/>
        <v>13084.434675</v>
      </c>
      <c r="I26" s="10"/>
      <c r="J26" s="10"/>
      <c r="K26" s="10"/>
      <c r="L26" s="10"/>
      <c r="M26" s="10"/>
      <c r="N26" s="10"/>
      <c r="O26" s="10"/>
      <c r="P26" s="10"/>
    </row>
    <row r="27" spans="1:16" x14ac:dyDescent="0.6">
      <c r="A27" t="s">
        <v>155</v>
      </c>
      <c r="B27" s="58" t="s">
        <v>19</v>
      </c>
      <c r="C27" s="6"/>
      <c r="D27" s="13">
        <v>372</v>
      </c>
      <c r="E27" s="6">
        <v>375</v>
      </c>
      <c r="F27" s="6">
        <v>371</v>
      </c>
      <c r="G27" s="6">
        <v>373</v>
      </c>
      <c r="H27" s="35">
        <f t="shared" si="2"/>
        <v>372.75</v>
      </c>
      <c r="I27" s="10"/>
      <c r="J27" s="10"/>
      <c r="K27" s="10"/>
      <c r="L27" s="10"/>
      <c r="M27" s="10"/>
      <c r="N27" s="10"/>
      <c r="O27" s="10"/>
      <c r="P27" s="10"/>
    </row>
    <row r="28" spans="1:16" x14ac:dyDescent="0.6">
      <c r="A28" t="s">
        <v>156</v>
      </c>
      <c r="B28" s="58" t="s">
        <v>30</v>
      </c>
      <c r="C28" s="7"/>
      <c r="D28" s="7"/>
      <c r="E28" s="7"/>
      <c r="F28" s="7"/>
      <c r="G28" s="7"/>
      <c r="H28" s="35"/>
      <c r="I28" s="10"/>
      <c r="J28" s="10"/>
      <c r="K28" s="10"/>
      <c r="L28" s="10"/>
      <c r="M28" s="10"/>
      <c r="N28" s="10"/>
      <c r="O28" s="10"/>
      <c r="P28" s="10"/>
    </row>
    <row r="29" spans="1:16" x14ac:dyDescent="0.6">
      <c r="A29" t="s">
        <v>157</v>
      </c>
      <c r="B29" s="58" t="s">
        <v>19</v>
      </c>
      <c r="C29" s="6"/>
      <c r="D29" s="13"/>
      <c r="E29" s="6"/>
      <c r="F29" s="6"/>
      <c r="G29" s="6"/>
      <c r="H29" s="35"/>
      <c r="I29" s="10"/>
      <c r="J29" s="10"/>
      <c r="K29" s="10"/>
      <c r="L29" s="10"/>
      <c r="M29" s="10"/>
      <c r="N29" s="10"/>
      <c r="O29" s="10"/>
      <c r="P29" s="10"/>
    </row>
    <row r="30" spans="1:16" x14ac:dyDescent="0.6">
      <c r="A30" t="s">
        <v>158</v>
      </c>
      <c r="B30" s="58" t="s">
        <v>61</v>
      </c>
      <c r="C30" s="53"/>
      <c r="D30" s="53">
        <f>D31*D$4</f>
        <v>13007.916799999999</v>
      </c>
      <c r="E30" s="53">
        <f>E31*E$4</f>
        <v>13032.0057</v>
      </c>
      <c r="F30" s="53">
        <f>F31*F$4</f>
        <v>12842.284200000002</v>
      </c>
      <c r="G30" s="53">
        <f>G31*G$4</f>
        <v>12858.9504</v>
      </c>
      <c r="H30" s="38">
        <f t="shared" si="2"/>
        <v>12935.289275000001</v>
      </c>
      <c r="I30" s="10"/>
      <c r="J30" s="10"/>
      <c r="K30" s="10"/>
      <c r="L30" s="10"/>
      <c r="M30" s="10"/>
      <c r="N30" s="10"/>
      <c r="O30" s="10"/>
      <c r="P30" s="10"/>
    </row>
    <row r="31" spans="1:16" x14ac:dyDescent="0.6">
      <c r="A31" t="s">
        <v>159</v>
      </c>
      <c r="B31" s="58" t="s">
        <v>19</v>
      </c>
      <c r="C31" s="37"/>
      <c r="D31" s="39">
        <v>368</v>
      </c>
      <c r="E31" s="37">
        <v>371</v>
      </c>
      <c r="F31" s="37">
        <v>367</v>
      </c>
      <c r="G31" s="37">
        <v>368</v>
      </c>
      <c r="H31" s="38">
        <f t="shared" si="2"/>
        <v>368.5</v>
      </c>
      <c r="I31" s="10"/>
      <c r="J31" s="10"/>
      <c r="K31" s="10"/>
      <c r="L31" s="10"/>
      <c r="M31" s="10"/>
      <c r="N31" s="10"/>
      <c r="O31" s="10"/>
      <c r="P31" s="10"/>
    </row>
    <row r="32" spans="1:16" x14ac:dyDescent="0.6">
      <c r="A32" t="s">
        <v>160</v>
      </c>
      <c r="B32" s="58" t="s">
        <v>31</v>
      </c>
      <c r="C32" s="7"/>
      <c r="D32" s="7"/>
      <c r="E32" s="7"/>
      <c r="F32" s="7"/>
      <c r="G32" s="7"/>
      <c r="H32" s="35"/>
      <c r="I32" s="10"/>
      <c r="J32" s="10"/>
      <c r="K32" s="10"/>
      <c r="L32" s="10"/>
      <c r="M32" s="10"/>
      <c r="N32" s="10"/>
      <c r="O32" s="10"/>
      <c r="P32" s="10"/>
    </row>
    <row r="33" spans="1:16" x14ac:dyDescent="0.6">
      <c r="A33" t="s">
        <v>161</v>
      </c>
      <c r="B33" s="58" t="s">
        <v>19</v>
      </c>
      <c r="C33" s="6"/>
      <c r="D33" s="13"/>
      <c r="E33" s="6"/>
      <c r="F33" s="6"/>
      <c r="G33" s="6"/>
      <c r="H33" s="35"/>
      <c r="I33" s="10"/>
      <c r="J33" s="10"/>
      <c r="K33" s="10"/>
      <c r="L33" s="10"/>
      <c r="M33" s="10"/>
      <c r="N33" s="10"/>
      <c r="O33" s="10"/>
      <c r="P33" s="10"/>
    </row>
    <row r="34" spans="1:16" x14ac:dyDescent="0.6">
      <c r="A34" t="s">
        <v>162</v>
      </c>
      <c r="B34" s="58" t="s">
        <v>32</v>
      </c>
      <c r="C34" s="7"/>
      <c r="D34" s="7"/>
      <c r="E34" s="7"/>
      <c r="F34" s="7"/>
      <c r="G34" s="7"/>
      <c r="H34" s="35"/>
      <c r="I34" s="10"/>
      <c r="J34" s="10"/>
      <c r="K34" s="10"/>
      <c r="L34" s="10"/>
      <c r="M34" s="10"/>
      <c r="N34" s="10"/>
      <c r="O34" s="10"/>
      <c r="P34" s="10"/>
    </row>
    <row r="35" spans="1:16" x14ac:dyDescent="0.6">
      <c r="A35" t="s">
        <v>163</v>
      </c>
      <c r="B35" s="59" t="s">
        <v>21</v>
      </c>
      <c r="C35" s="15"/>
      <c r="D35" s="18"/>
      <c r="E35" s="15"/>
      <c r="F35" s="15"/>
      <c r="G35" s="15"/>
      <c r="H35" s="34"/>
      <c r="I35" s="10"/>
      <c r="J35" s="10"/>
      <c r="K35" s="10"/>
      <c r="L35" s="10"/>
      <c r="M35" s="10"/>
      <c r="N35" s="10"/>
      <c r="O35" s="10"/>
      <c r="P35" s="10"/>
    </row>
    <row r="36" spans="1:16" x14ac:dyDescent="0.6">
      <c r="B36" s="29" t="s">
        <v>33</v>
      </c>
      <c r="C36" s="28"/>
      <c r="D36" s="30"/>
      <c r="E36" s="28"/>
      <c r="F36" s="28"/>
      <c r="G36" s="28"/>
      <c r="H36" s="31"/>
      <c r="I36" s="10"/>
      <c r="J36" s="10"/>
      <c r="K36" s="10"/>
      <c r="L36" s="10"/>
      <c r="M36" s="10"/>
      <c r="N36" s="10"/>
      <c r="O36" s="10"/>
      <c r="P36" s="10"/>
    </row>
    <row r="37" spans="1:16" x14ac:dyDescent="0.6">
      <c r="A37" t="s">
        <v>206</v>
      </c>
      <c r="B37" s="58" t="s">
        <v>34</v>
      </c>
      <c r="C37" s="7"/>
      <c r="D37" s="7">
        <f>D38*D$4</f>
        <v>14987.3824</v>
      </c>
      <c r="E37" s="7">
        <f>E38*E$4</f>
        <v>14999.100899999999</v>
      </c>
      <c r="F37" s="7">
        <f>F38*F$4</f>
        <v>14976.832800000002</v>
      </c>
      <c r="G37" s="7">
        <f>G38*G$4</f>
        <v>15025.403999999999</v>
      </c>
      <c r="H37" s="35">
        <f t="shared" ref="H37:H42" si="3">AVERAGE(C37:G37)</f>
        <v>14997.180025000001</v>
      </c>
      <c r="I37" s="10"/>
      <c r="J37" s="10"/>
      <c r="K37" s="10"/>
      <c r="L37" s="10"/>
      <c r="M37" s="10"/>
      <c r="N37" s="10"/>
      <c r="O37" s="10"/>
      <c r="P37" s="10"/>
    </row>
    <row r="38" spans="1:16" x14ac:dyDescent="0.6">
      <c r="A38" t="s">
        <v>207</v>
      </c>
      <c r="B38" s="58" t="s">
        <v>35</v>
      </c>
      <c r="C38" s="6"/>
      <c r="D38" s="13">
        <v>424</v>
      </c>
      <c r="E38" s="6">
        <v>427</v>
      </c>
      <c r="F38" s="6">
        <v>428</v>
      </c>
      <c r="G38" s="6">
        <v>430</v>
      </c>
      <c r="H38" s="35">
        <f t="shared" si="3"/>
        <v>427.25</v>
      </c>
      <c r="I38" s="10"/>
      <c r="J38" s="10"/>
      <c r="K38" s="10"/>
      <c r="L38" s="10"/>
      <c r="M38" s="10"/>
      <c r="N38" s="10"/>
      <c r="O38" s="10"/>
      <c r="P38" s="10"/>
    </row>
    <row r="39" spans="1:16" x14ac:dyDescent="0.6">
      <c r="A39" t="s">
        <v>208</v>
      </c>
      <c r="B39" s="58" t="s">
        <v>37</v>
      </c>
      <c r="C39" s="7"/>
      <c r="D39" s="7">
        <f>D40*D$4</f>
        <v>13149.307199999999</v>
      </c>
      <c r="E39" s="7">
        <f>E40*E$4</f>
        <v>13172.512500000001</v>
      </c>
      <c r="F39" s="7">
        <f>F40*F$4</f>
        <v>13122.225</v>
      </c>
      <c r="G39" s="7">
        <f>G40*G$4</f>
        <v>13173.435599999999</v>
      </c>
      <c r="H39" s="35">
        <f>AVERAGE(C39:G39)</f>
        <v>13154.370074999999</v>
      </c>
      <c r="I39" s="10"/>
      <c r="J39" s="10"/>
      <c r="K39" s="10"/>
      <c r="L39" s="10"/>
      <c r="M39" s="10"/>
      <c r="N39" s="10"/>
      <c r="O39" s="10"/>
      <c r="P39" s="10"/>
    </row>
    <row r="40" spans="1:16" x14ac:dyDescent="0.6">
      <c r="A40" t="s">
        <v>209</v>
      </c>
      <c r="B40" s="58" t="s">
        <v>36</v>
      </c>
      <c r="C40" s="6"/>
      <c r="D40" s="13">
        <v>372</v>
      </c>
      <c r="E40" s="6">
        <v>375</v>
      </c>
      <c r="F40" s="6">
        <v>375</v>
      </c>
      <c r="G40" s="6">
        <v>377</v>
      </c>
      <c r="H40" s="35">
        <f>AVERAGE(C40:G40)</f>
        <v>374.75</v>
      </c>
      <c r="I40" s="10"/>
      <c r="J40" s="10"/>
      <c r="K40" s="10"/>
      <c r="L40" s="10"/>
      <c r="M40" s="10"/>
      <c r="N40" s="10"/>
      <c r="O40" s="10"/>
      <c r="P40" s="10"/>
    </row>
    <row r="41" spans="1:16" x14ac:dyDescent="0.6">
      <c r="A41" t="s">
        <v>164</v>
      </c>
      <c r="B41" s="58" t="s">
        <v>62</v>
      </c>
      <c r="C41" s="53"/>
      <c r="D41" s="53">
        <f>D42*D$4</f>
        <v>18592.837599999999</v>
      </c>
      <c r="E41" s="53">
        <f>E42*E$4</f>
        <v>18617.150999999998</v>
      </c>
      <c r="F41" s="53">
        <f>F42*F$4</f>
        <v>18581.070600000003</v>
      </c>
      <c r="G41" s="53">
        <f>G42*G$4</f>
        <v>18624.5124</v>
      </c>
      <c r="H41" s="38">
        <f t="shared" si="3"/>
        <v>18603.892899999999</v>
      </c>
      <c r="I41" s="10"/>
      <c r="J41" s="10"/>
      <c r="K41" s="10"/>
      <c r="L41" s="10"/>
      <c r="M41" s="10"/>
      <c r="N41" s="10"/>
      <c r="O41" s="10"/>
      <c r="P41" s="10"/>
    </row>
    <row r="42" spans="1:16" x14ac:dyDescent="0.6">
      <c r="A42" t="s">
        <v>165</v>
      </c>
      <c r="B42" s="58" t="s">
        <v>21</v>
      </c>
      <c r="C42" s="37"/>
      <c r="D42" s="39">
        <v>526</v>
      </c>
      <c r="E42" s="37">
        <v>530</v>
      </c>
      <c r="F42" s="37">
        <v>531</v>
      </c>
      <c r="G42" s="37">
        <v>533</v>
      </c>
      <c r="H42" s="38">
        <f t="shared" si="3"/>
        <v>530</v>
      </c>
      <c r="I42" s="10"/>
      <c r="J42" s="10"/>
      <c r="K42" s="10"/>
      <c r="L42" s="10"/>
      <c r="M42" s="10"/>
      <c r="N42" s="10"/>
      <c r="O42" s="10"/>
      <c r="P42" s="10"/>
    </row>
    <row r="43" spans="1:16" x14ac:dyDescent="0.6">
      <c r="B43" s="29" t="s">
        <v>38</v>
      </c>
      <c r="C43" s="28"/>
      <c r="D43" s="42"/>
      <c r="E43" s="28"/>
      <c r="F43" s="28"/>
      <c r="G43" s="28"/>
      <c r="H43" s="31"/>
      <c r="I43" s="10"/>
      <c r="J43" s="10"/>
      <c r="K43" s="10"/>
      <c r="L43" s="10"/>
      <c r="M43" s="10"/>
      <c r="N43" s="10"/>
      <c r="O43" s="10"/>
      <c r="P43" s="10"/>
    </row>
    <row r="44" spans="1:16" x14ac:dyDescent="0.6">
      <c r="A44" t="s">
        <v>166</v>
      </c>
      <c r="B44" s="58" t="s">
        <v>39</v>
      </c>
      <c r="C44" s="7"/>
      <c r="D44" s="7">
        <f>D45*D$4</f>
        <v>12088.879199999999</v>
      </c>
      <c r="E44" s="7">
        <f>E45*E$4</f>
        <v>12118.711499999999</v>
      </c>
      <c r="F44" s="7">
        <f>F45*F$4</f>
        <v>12107.439600000002</v>
      </c>
      <c r="G44" s="7">
        <f>G45*G$4</f>
        <v>12125.151599999999</v>
      </c>
      <c r="H44" s="35">
        <f t="shared" ref="H44:H49" si="4">AVERAGE(C44:G44)</f>
        <v>12110.045474999999</v>
      </c>
      <c r="I44" s="10"/>
      <c r="J44" s="10"/>
      <c r="K44" s="10"/>
      <c r="L44" s="10"/>
      <c r="M44" s="10"/>
      <c r="N44" s="10"/>
      <c r="O44" s="10"/>
      <c r="P44" s="10"/>
    </row>
    <row r="45" spans="1:16" x14ac:dyDescent="0.6">
      <c r="A45" t="s">
        <v>167</v>
      </c>
      <c r="B45" s="60" t="s">
        <v>64</v>
      </c>
      <c r="C45" s="6"/>
      <c r="D45" s="13">
        <v>342</v>
      </c>
      <c r="E45" s="6">
        <v>345</v>
      </c>
      <c r="F45" s="6">
        <v>346</v>
      </c>
      <c r="G45" s="6">
        <v>347</v>
      </c>
      <c r="H45" s="35">
        <f t="shared" si="4"/>
        <v>345</v>
      </c>
      <c r="I45" s="10"/>
      <c r="J45" s="10"/>
      <c r="K45" s="10"/>
      <c r="L45" s="10"/>
      <c r="M45" s="10"/>
      <c r="N45" s="10"/>
      <c r="O45" s="10"/>
      <c r="P45" s="10"/>
    </row>
    <row r="46" spans="1:16" x14ac:dyDescent="0.6">
      <c r="A46" t="s">
        <v>168</v>
      </c>
      <c r="B46" s="58" t="s">
        <v>40</v>
      </c>
      <c r="C46" s="7"/>
      <c r="D46" s="7">
        <f>D47*D$4</f>
        <v>11806.098400000001</v>
      </c>
      <c r="E46" s="7">
        <f>E47*E$4</f>
        <v>11837.697899999999</v>
      </c>
      <c r="F46" s="7">
        <f>F47*F$4</f>
        <v>11792.506200000002</v>
      </c>
      <c r="G46" s="7">
        <f>G47*G$4</f>
        <v>11845.609199999999</v>
      </c>
      <c r="H46" s="35">
        <f t="shared" si="4"/>
        <v>11820.477925000001</v>
      </c>
      <c r="I46" s="10"/>
      <c r="J46" s="10"/>
      <c r="K46" s="10"/>
      <c r="L46" s="10"/>
      <c r="M46" s="10"/>
      <c r="N46" s="10"/>
      <c r="O46" s="10"/>
      <c r="P46" s="10"/>
    </row>
    <row r="47" spans="1:16" x14ac:dyDescent="0.6">
      <c r="A47" t="s">
        <v>169</v>
      </c>
      <c r="B47" s="60" t="s">
        <v>65</v>
      </c>
      <c r="C47" s="6"/>
      <c r="D47" s="13">
        <v>334</v>
      </c>
      <c r="E47" s="6">
        <v>337</v>
      </c>
      <c r="F47" s="6">
        <v>337</v>
      </c>
      <c r="G47" s="6">
        <v>339</v>
      </c>
      <c r="H47" s="35">
        <f t="shared" si="4"/>
        <v>336.75</v>
      </c>
      <c r="I47" s="10"/>
      <c r="J47" s="10"/>
      <c r="K47" s="10"/>
      <c r="L47" s="10"/>
      <c r="M47" s="10"/>
      <c r="N47" s="10"/>
      <c r="O47" s="10"/>
      <c r="P47" s="10"/>
    </row>
    <row r="48" spans="1:16" x14ac:dyDescent="0.6">
      <c r="A48" t="s">
        <v>170</v>
      </c>
      <c r="B48" s="58" t="s">
        <v>41</v>
      </c>
      <c r="C48" s="7"/>
      <c r="D48" s="7">
        <f>D49*D$4</f>
        <v>11700.0556</v>
      </c>
      <c r="E48" s="7">
        <f>E49*E$4</f>
        <v>11732.317800000001</v>
      </c>
      <c r="F48" s="7">
        <f>F49*F$4</f>
        <v>11687.528400000001</v>
      </c>
      <c r="G48" s="7">
        <f>G49*G$4</f>
        <v>11740.780799999999</v>
      </c>
      <c r="H48" s="35">
        <f t="shared" si="4"/>
        <v>11715.17065</v>
      </c>
      <c r="I48" s="10"/>
      <c r="J48" s="10"/>
      <c r="K48" s="10"/>
      <c r="L48" s="10"/>
      <c r="M48" s="10"/>
      <c r="N48" s="10"/>
      <c r="O48" s="10"/>
      <c r="P48" s="10"/>
    </row>
    <row r="49" spans="1:16" x14ac:dyDescent="0.6">
      <c r="A49" t="s">
        <v>171</v>
      </c>
      <c r="B49" s="58" t="s">
        <v>19</v>
      </c>
      <c r="C49" s="9"/>
      <c r="D49" s="7">
        <v>331</v>
      </c>
      <c r="E49" s="9">
        <v>334</v>
      </c>
      <c r="F49" s="9">
        <v>334</v>
      </c>
      <c r="G49" s="9">
        <v>336</v>
      </c>
      <c r="H49" s="35">
        <f t="shared" si="4"/>
        <v>333.75</v>
      </c>
      <c r="I49" s="10"/>
      <c r="J49" s="10"/>
      <c r="K49" s="10"/>
      <c r="L49" s="10"/>
      <c r="M49" s="10"/>
      <c r="N49" s="10"/>
      <c r="O49" s="10"/>
      <c r="P49" s="10"/>
    </row>
    <row r="50" spans="1:16" x14ac:dyDescent="0.6">
      <c r="B50" s="61" t="s">
        <v>42</v>
      </c>
      <c r="C50" s="28"/>
      <c r="D50" s="28"/>
      <c r="E50" s="28"/>
      <c r="F50" s="28"/>
      <c r="G50" s="28"/>
      <c r="H50" s="31"/>
      <c r="I50" s="10"/>
      <c r="J50" s="10"/>
      <c r="K50" s="10"/>
      <c r="L50" s="10"/>
      <c r="M50" s="10"/>
      <c r="N50" s="10"/>
      <c r="O50" s="10"/>
      <c r="P50" s="10"/>
    </row>
    <row r="51" spans="1:16" x14ac:dyDescent="0.6">
      <c r="A51" s="32" t="s">
        <v>172</v>
      </c>
      <c r="B51" s="58" t="s">
        <v>67</v>
      </c>
      <c r="C51" s="7"/>
      <c r="D51" s="7">
        <f>D52*D$4</f>
        <v>27500.432799999999</v>
      </c>
      <c r="E51" s="7">
        <f>E52*E$4</f>
        <v>27539.3328</v>
      </c>
      <c r="F51" s="7">
        <f>F52*F$4</f>
        <v>27469.191000000003</v>
      </c>
      <c r="G51" s="7">
        <f>G52*G$4</f>
        <v>26556.527999999998</v>
      </c>
      <c r="H51" s="35">
        <f>AVERAGE(C51:G51)</f>
        <v>27266.371149999999</v>
      </c>
      <c r="I51" s="10"/>
      <c r="J51" s="10"/>
      <c r="K51" s="10"/>
      <c r="L51" s="10"/>
      <c r="M51" s="10"/>
      <c r="N51" s="10"/>
      <c r="O51" s="10"/>
      <c r="P51" s="10"/>
    </row>
    <row r="52" spans="1:16" x14ac:dyDescent="0.6">
      <c r="A52" s="32" t="s">
        <v>173</v>
      </c>
      <c r="B52" s="58" t="s">
        <v>19</v>
      </c>
      <c r="C52" s="6"/>
      <c r="D52" s="6">
        <v>778</v>
      </c>
      <c r="E52" s="6">
        <v>784</v>
      </c>
      <c r="F52" s="6">
        <v>785</v>
      </c>
      <c r="G52" s="6">
        <v>760</v>
      </c>
      <c r="H52" s="35">
        <f>AVERAGE(C52:G52)</f>
        <v>776.75</v>
      </c>
      <c r="I52" s="10"/>
      <c r="J52" s="10"/>
      <c r="K52" s="10"/>
      <c r="L52" s="10"/>
      <c r="M52" s="10"/>
      <c r="N52" s="10"/>
      <c r="O52" s="10"/>
      <c r="P52" s="10"/>
    </row>
    <row r="53" spans="1:16" x14ac:dyDescent="0.6">
      <c r="A53" s="32" t="s">
        <v>174</v>
      </c>
      <c r="B53" s="58" t="s">
        <v>68</v>
      </c>
      <c r="C53" s="7"/>
      <c r="D53" s="7">
        <f>D54*D$4</f>
        <v>23965.6728</v>
      </c>
      <c r="E53" s="7">
        <f>E54*E$4</f>
        <v>23991.536100000001</v>
      </c>
      <c r="F53" s="7">
        <f>F54*F$4</f>
        <v>23934.938400000003</v>
      </c>
      <c r="G53" s="7">
        <f>G54*G$4</f>
        <v>24005.703599999997</v>
      </c>
      <c r="H53" s="35">
        <f>AVERAGE(C53:G53)</f>
        <v>23974.462724999998</v>
      </c>
      <c r="I53" s="10"/>
      <c r="J53" s="10"/>
      <c r="K53" s="10"/>
      <c r="L53" s="10"/>
      <c r="M53" s="10"/>
      <c r="N53" s="10"/>
      <c r="O53" s="10"/>
      <c r="P53" s="10"/>
    </row>
    <row r="54" spans="1:16" x14ac:dyDescent="0.6">
      <c r="A54" s="32" t="s">
        <v>175</v>
      </c>
      <c r="B54" s="58" t="s">
        <v>19</v>
      </c>
      <c r="C54" s="6"/>
      <c r="D54" s="6">
        <v>678</v>
      </c>
      <c r="E54" s="6">
        <v>683</v>
      </c>
      <c r="F54" s="6">
        <v>684</v>
      </c>
      <c r="G54" s="6">
        <v>687</v>
      </c>
      <c r="H54" s="35">
        <f>AVERAGE(C54:G54)</f>
        <v>683</v>
      </c>
      <c r="I54" s="10"/>
      <c r="J54" s="10"/>
      <c r="K54" s="10"/>
      <c r="L54" s="10"/>
      <c r="M54" s="10"/>
      <c r="N54" s="10"/>
      <c r="O54" s="10"/>
      <c r="P54" s="10"/>
    </row>
    <row r="55" spans="1:16" x14ac:dyDescent="0.6">
      <c r="B55" s="29" t="s">
        <v>43</v>
      </c>
      <c r="C55" s="28"/>
      <c r="D55" s="28"/>
      <c r="E55" s="28"/>
      <c r="F55" s="28"/>
      <c r="G55" s="28"/>
      <c r="H55" s="31"/>
      <c r="I55" s="10"/>
      <c r="J55" s="10"/>
      <c r="K55" s="10"/>
      <c r="L55" s="10"/>
      <c r="M55" s="10"/>
      <c r="N55" s="10"/>
      <c r="O55" s="10"/>
      <c r="P55" s="10"/>
    </row>
    <row r="56" spans="1:16" x14ac:dyDescent="0.6">
      <c r="A56" t="s">
        <v>176</v>
      </c>
      <c r="B56" s="58" t="s">
        <v>44</v>
      </c>
      <c r="C56" s="7"/>
      <c r="D56" s="7">
        <f>D57*D$4</f>
        <v>18875.618399999999</v>
      </c>
      <c r="E56" s="7">
        <f>E57*E$4</f>
        <v>18898.1646</v>
      </c>
      <c r="F56" s="7">
        <f>F57*F$4</f>
        <v>18861.011400000003</v>
      </c>
      <c r="G56" s="7">
        <f>G57*G$4</f>
        <v>18938.997599999999</v>
      </c>
      <c r="H56" s="35">
        <f>AVERAGE(C56:G56)</f>
        <v>18893.448</v>
      </c>
      <c r="I56" s="10"/>
      <c r="J56" s="10"/>
      <c r="K56" s="10"/>
      <c r="L56" s="10"/>
      <c r="M56" s="10"/>
      <c r="N56" s="10"/>
      <c r="O56" s="10"/>
      <c r="P56" s="10"/>
    </row>
    <row r="57" spans="1:16" x14ac:dyDescent="0.6">
      <c r="A57" t="s">
        <v>177</v>
      </c>
      <c r="B57" s="58" t="s">
        <v>21</v>
      </c>
      <c r="C57" s="6"/>
      <c r="D57" s="6">
        <v>534</v>
      </c>
      <c r="E57" s="6">
        <v>538</v>
      </c>
      <c r="F57" s="6">
        <v>539</v>
      </c>
      <c r="G57" s="6">
        <v>542</v>
      </c>
      <c r="H57" s="35">
        <f>AVERAGE(C57:G57)</f>
        <v>538.25</v>
      </c>
      <c r="I57" s="10"/>
      <c r="J57" s="10"/>
      <c r="K57" s="10"/>
      <c r="L57" s="10"/>
      <c r="M57" s="10"/>
      <c r="N57" s="10"/>
      <c r="O57" s="10"/>
      <c r="P57" s="10"/>
    </row>
    <row r="58" spans="1:16" x14ac:dyDescent="0.6">
      <c r="B58" s="29" t="s">
        <v>45</v>
      </c>
      <c r="C58" s="28"/>
      <c r="D58" s="28"/>
      <c r="E58" s="28"/>
      <c r="F58" s="28"/>
      <c r="G58" s="28"/>
      <c r="H58" s="31"/>
      <c r="I58" s="10"/>
      <c r="J58" s="10"/>
      <c r="K58" s="10"/>
      <c r="L58" s="10"/>
      <c r="M58" s="10"/>
      <c r="N58" s="10"/>
      <c r="O58" s="10"/>
      <c r="P58" s="10"/>
    </row>
    <row r="59" spans="1:16" x14ac:dyDescent="0.6">
      <c r="A59" t="s">
        <v>178</v>
      </c>
      <c r="B59" s="58" t="s">
        <v>46</v>
      </c>
      <c r="C59" s="7"/>
      <c r="D59" s="7">
        <f>D60*D$4</f>
        <v>14139.04</v>
      </c>
      <c r="E59" s="7">
        <f>E60*E$4</f>
        <v>14156.060100000001</v>
      </c>
      <c r="F59" s="7">
        <f>F60*F$4</f>
        <v>13927.054800000002</v>
      </c>
      <c r="G59" s="7">
        <f>G60*G$4</f>
        <v>13977.119999999999</v>
      </c>
      <c r="H59" s="35">
        <f t="shared" ref="H59:H64" si="5">AVERAGE(C59:G59)</f>
        <v>14049.818725000001</v>
      </c>
      <c r="I59" s="10"/>
      <c r="J59" s="10"/>
      <c r="K59" s="10"/>
      <c r="L59" s="10"/>
      <c r="M59" s="10"/>
      <c r="N59" s="10"/>
      <c r="O59" s="10"/>
      <c r="P59" s="10"/>
    </row>
    <row r="60" spans="1:16" x14ac:dyDescent="0.6">
      <c r="A60" t="s">
        <v>179</v>
      </c>
      <c r="B60" s="58" t="s">
        <v>19</v>
      </c>
      <c r="C60" s="6"/>
      <c r="D60" s="6">
        <v>400</v>
      </c>
      <c r="E60" s="6">
        <v>403</v>
      </c>
      <c r="F60" s="6">
        <v>398</v>
      </c>
      <c r="G60" s="6">
        <v>400</v>
      </c>
      <c r="H60" s="35">
        <f t="shared" si="5"/>
        <v>400.25</v>
      </c>
      <c r="I60" s="10"/>
      <c r="J60" s="10"/>
      <c r="K60" s="10"/>
      <c r="L60" s="10"/>
      <c r="M60" s="10"/>
      <c r="N60" s="10"/>
      <c r="O60" s="10"/>
      <c r="P60" s="10"/>
    </row>
    <row r="61" spans="1:16" x14ac:dyDescent="0.6">
      <c r="A61" t="s">
        <v>180</v>
      </c>
      <c r="B61" s="58" t="s">
        <v>47</v>
      </c>
      <c r="C61" s="7"/>
      <c r="D61" s="7">
        <f>D62*D$4</f>
        <v>13149.307199999999</v>
      </c>
      <c r="E61" s="7">
        <f>E62*E$4</f>
        <v>13172.512500000001</v>
      </c>
      <c r="F61" s="7">
        <f>F62*F$4</f>
        <v>12947.262000000001</v>
      </c>
      <c r="G61" s="7">
        <f>G62*G$4</f>
        <v>12963.7788</v>
      </c>
      <c r="H61" s="35">
        <f t="shared" si="5"/>
        <v>13058.215125000001</v>
      </c>
      <c r="I61" s="10"/>
      <c r="J61" s="10"/>
      <c r="K61" s="10"/>
      <c r="L61" s="10"/>
      <c r="M61" s="10"/>
      <c r="N61" s="10"/>
      <c r="O61" s="10"/>
      <c r="P61" s="10"/>
    </row>
    <row r="62" spans="1:16" x14ac:dyDescent="0.6">
      <c r="A62" t="s">
        <v>181</v>
      </c>
      <c r="B62" s="58" t="s">
        <v>19</v>
      </c>
      <c r="C62" s="6"/>
      <c r="D62" s="6">
        <v>372</v>
      </c>
      <c r="E62" s="6">
        <v>375</v>
      </c>
      <c r="F62" s="6">
        <v>370</v>
      </c>
      <c r="G62" s="6">
        <v>371</v>
      </c>
      <c r="H62" s="35">
        <f t="shared" si="5"/>
        <v>372</v>
      </c>
      <c r="I62" s="10"/>
      <c r="J62" s="10"/>
      <c r="K62" s="10"/>
      <c r="L62" s="10"/>
      <c r="M62" s="10"/>
      <c r="N62" s="10"/>
      <c r="O62" s="10"/>
      <c r="P62" s="10"/>
    </row>
    <row r="63" spans="1:16" x14ac:dyDescent="0.6">
      <c r="A63" t="s">
        <v>182</v>
      </c>
      <c r="B63" s="58" t="s">
        <v>48</v>
      </c>
      <c r="C63" s="7"/>
      <c r="D63" s="7">
        <f>D64*D$4</f>
        <v>12725.136</v>
      </c>
      <c r="E63" s="7">
        <f>E64*E$4</f>
        <v>12750.992099999999</v>
      </c>
      <c r="F63" s="7">
        <f>F64*F$4</f>
        <v>12527.350800000002</v>
      </c>
      <c r="G63" s="7">
        <f>G64*G$4</f>
        <v>12579.407999999999</v>
      </c>
      <c r="H63" s="35">
        <f t="shared" si="5"/>
        <v>12645.721724999999</v>
      </c>
      <c r="I63" s="10"/>
      <c r="J63" s="10"/>
      <c r="K63" s="10"/>
      <c r="L63" s="10"/>
      <c r="M63" s="10"/>
      <c r="N63" s="10"/>
      <c r="O63" s="10"/>
      <c r="P63" s="10"/>
    </row>
    <row r="64" spans="1:16" x14ac:dyDescent="0.6">
      <c r="A64" t="s">
        <v>183</v>
      </c>
      <c r="B64" s="58" t="s">
        <v>19</v>
      </c>
      <c r="C64" s="6"/>
      <c r="D64" s="6">
        <v>360</v>
      </c>
      <c r="E64" s="6">
        <v>363</v>
      </c>
      <c r="F64" s="6">
        <v>358</v>
      </c>
      <c r="G64" s="6">
        <v>360</v>
      </c>
      <c r="H64" s="35">
        <f t="shared" si="5"/>
        <v>360.25</v>
      </c>
      <c r="I64" s="10"/>
      <c r="J64" s="10"/>
      <c r="K64" s="10"/>
      <c r="L64" s="10"/>
      <c r="M64" s="10"/>
      <c r="N64" s="10"/>
      <c r="O64" s="10"/>
      <c r="P64" s="10"/>
    </row>
    <row r="65" spans="1:16" x14ac:dyDescent="0.6">
      <c r="A65" t="s">
        <v>184</v>
      </c>
      <c r="B65" s="58" t="s">
        <v>49</v>
      </c>
      <c r="C65" s="7"/>
      <c r="D65" s="7"/>
      <c r="E65" s="7"/>
      <c r="F65" s="7"/>
      <c r="G65" s="7"/>
      <c r="H65" s="35"/>
      <c r="I65" s="10"/>
      <c r="J65" s="10"/>
      <c r="K65" s="10"/>
      <c r="L65" s="10"/>
      <c r="M65" s="10"/>
      <c r="N65" s="10"/>
      <c r="O65" s="10"/>
      <c r="P65" s="10"/>
    </row>
    <row r="66" spans="1:16" x14ac:dyDescent="0.6">
      <c r="A66" t="s">
        <v>185</v>
      </c>
      <c r="B66" s="58" t="s">
        <v>19</v>
      </c>
      <c r="C66" s="6"/>
      <c r="D66" s="6"/>
      <c r="E66" s="6"/>
      <c r="F66" s="6"/>
      <c r="G66" s="6"/>
      <c r="H66" s="35"/>
      <c r="I66" s="10"/>
      <c r="J66" s="10"/>
      <c r="K66" s="10"/>
      <c r="L66" s="10"/>
      <c r="M66" s="10"/>
      <c r="N66" s="10"/>
      <c r="O66" s="10"/>
      <c r="P66" s="10"/>
    </row>
    <row r="67" spans="1:16" x14ac:dyDescent="0.6">
      <c r="A67" t="s">
        <v>186</v>
      </c>
      <c r="B67" s="58" t="s">
        <v>50</v>
      </c>
      <c r="C67" s="7"/>
      <c r="D67" s="7"/>
      <c r="E67" s="7"/>
      <c r="F67" s="7"/>
      <c r="G67" s="7"/>
      <c r="H67" s="35"/>
      <c r="I67" s="10"/>
      <c r="J67" s="10"/>
      <c r="K67" s="10"/>
      <c r="L67" s="10"/>
      <c r="M67" s="10"/>
      <c r="N67" s="10"/>
      <c r="O67" s="10"/>
      <c r="P67" s="10"/>
    </row>
    <row r="68" spans="1:16" x14ac:dyDescent="0.6">
      <c r="A68" t="s">
        <v>187</v>
      </c>
      <c r="B68" s="59" t="s">
        <v>19</v>
      </c>
      <c r="C68" s="15"/>
      <c r="D68" s="15"/>
      <c r="E68" s="15"/>
      <c r="F68" s="15"/>
      <c r="G68" s="15"/>
      <c r="H68" s="34"/>
      <c r="I68" s="10"/>
      <c r="J68" s="10"/>
      <c r="K68" s="10"/>
      <c r="L68" s="10"/>
      <c r="M68" s="10"/>
      <c r="N68" s="10"/>
      <c r="O68" s="10"/>
      <c r="P68" s="10"/>
    </row>
    <row r="69" spans="1:16" x14ac:dyDescent="0.6">
      <c r="B69" s="29" t="s">
        <v>51</v>
      </c>
      <c r="C69" s="28"/>
      <c r="D69" s="28"/>
      <c r="E69" s="28"/>
      <c r="F69" s="28"/>
      <c r="G69" s="28"/>
      <c r="H69" s="31"/>
      <c r="I69" s="10"/>
      <c r="J69" s="10"/>
      <c r="K69" s="10"/>
      <c r="L69" s="10"/>
      <c r="M69" s="10"/>
      <c r="N69" s="10"/>
      <c r="O69" s="10"/>
      <c r="P69" s="10"/>
    </row>
    <row r="70" spans="1:16" x14ac:dyDescent="0.6">
      <c r="A70" t="s">
        <v>188</v>
      </c>
      <c r="B70" s="58" t="s">
        <v>52</v>
      </c>
      <c r="C70" s="7"/>
      <c r="D70" s="7">
        <f>D71*D$4</f>
        <v>13820.911599999999</v>
      </c>
      <c r="E70" s="7">
        <f>E71*E$4</f>
        <v>13769.6664</v>
      </c>
      <c r="F70" s="7">
        <f>F71*F$4</f>
        <v>13542.136200000001</v>
      </c>
      <c r="G70" s="7">
        <f>G71*G$4</f>
        <v>13592.7492</v>
      </c>
      <c r="H70" s="35">
        <f t="shared" ref="H70:H81" si="6">AVERAGE(C70:G70)</f>
        <v>13681.36585</v>
      </c>
      <c r="I70" s="10"/>
      <c r="J70" s="10"/>
      <c r="K70" s="10"/>
      <c r="L70" s="10"/>
      <c r="M70" s="10"/>
      <c r="N70" s="10"/>
      <c r="O70" s="10"/>
      <c r="P70" s="10"/>
    </row>
    <row r="71" spans="1:16" x14ac:dyDescent="0.6">
      <c r="A71" t="s">
        <v>189</v>
      </c>
      <c r="B71" s="58" t="s">
        <v>21</v>
      </c>
      <c r="C71" s="49"/>
      <c r="D71" s="6">
        <v>391</v>
      </c>
      <c r="E71" s="6">
        <v>392</v>
      </c>
      <c r="F71" s="6">
        <v>387</v>
      </c>
      <c r="G71" s="6">
        <v>389</v>
      </c>
      <c r="H71" s="35">
        <f>AVERAGE(C71:G71)</f>
        <v>389.75</v>
      </c>
      <c r="I71" s="10"/>
      <c r="J71" s="10"/>
      <c r="K71" s="10"/>
      <c r="L71" s="10"/>
      <c r="M71" s="10"/>
      <c r="N71" s="10"/>
      <c r="O71" s="10"/>
      <c r="P71" s="10"/>
    </row>
    <row r="72" spans="1:16" x14ac:dyDescent="0.6">
      <c r="A72" t="s">
        <v>190</v>
      </c>
      <c r="B72" s="58" t="s">
        <v>53</v>
      </c>
      <c r="C72" s="53"/>
      <c r="D72" s="53">
        <f>D73*D$4</f>
        <v>13750.216399999999</v>
      </c>
      <c r="E72" s="53">
        <f>E73*E$4</f>
        <v>13664.2863</v>
      </c>
      <c r="F72" s="53">
        <f>F73*F$4</f>
        <v>13437.1584</v>
      </c>
      <c r="G72" s="53">
        <f>G73*G$4</f>
        <v>13487.9208</v>
      </c>
      <c r="H72" s="38">
        <f t="shared" si="6"/>
        <v>13584.895474999999</v>
      </c>
      <c r="I72" s="10"/>
      <c r="J72" s="10"/>
      <c r="K72" s="10"/>
      <c r="L72" s="10"/>
      <c r="M72" s="10"/>
      <c r="N72" s="10"/>
      <c r="O72" s="10"/>
      <c r="P72" s="10"/>
    </row>
    <row r="73" spans="1:16" x14ac:dyDescent="0.6">
      <c r="A73" t="s">
        <v>191</v>
      </c>
      <c r="B73" s="58" t="s">
        <v>19</v>
      </c>
      <c r="C73" s="50"/>
      <c r="D73" s="37">
        <v>389</v>
      </c>
      <c r="E73" s="37">
        <v>389</v>
      </c>
      <c r="F73" s="37">
        <v>384</v>
      </c>
      <c r="G73" s="37">
        <v>386</v>
      </c>
      <c r="H73" s="38">
        <f>AVERAGE(C73:G73)</f>
        <v>387</v>
      </c>
      <c r="I73" s="10"/>
      <c r="J73" s="10"/>
      <c r="K73" s="10"/>
      <c r="L73" s="10"/>
      <c r="M73" s="10"/>
      <c r="N73" s="10"/>
      <c r="O73" s="10"/>
      <c r="P73" s="10"/>
    </row>
    <row r="74" spans="1:16" x14ac:dyDescent="0.6">
      <c r="A74" t="s">
        <v>192</v>
      </c>
      <c r="B74" s="58" t="s">
        <v>54</v>
      </c>
      <c r="C74" s="7"/>
      <c r="D74" s="7">
        <f>D75*D$4</f>
        <v>13644.1736</v>
      </c>
      <c r="E74" s="7">
        <f>E75*E$4</f>
        <v>13558.906199999999</v>
      </c>
      <c r="F74" s="7">
        <f>F75*F$4</f>
        <v>13332.180600000002</v>
      </c>
      <c r="G74" s="7">
        <f>G75*G$4</f>
        <v>13383.0924</v>
      </c>
      <c r="H74" s="35">
        <f t="shared" si="6"/>
        <v>13479.5882</v>
      </c>
      <c r="I74" s="10"/>
      <c r="J74" s="10"/>
      <c r="K74" s="10"/>
      <c r="L74" s="10"/>
      <c r="M74" s="10"/>
      <c r="N74" s="10"/>
      <c r="O74" s="10"/>
      <c r="P74" s="10"/>
    </row>
    <row r="75" spans="1:16" x14ac:dyDescent="0.6">
      <c r="A75" t="s">
        <v>193</v>
      </c>
      <c r="B75" s="58" t="s">
        <v>19</v>
      </c>
      <c r="C75" s="49"/>
      <c r="D75" s="6">
        <v>386</v>
      </c>
      <c r="E75" s="6">
        <v>386</v>
      </c>
      <c r="F75" s="6">
        <v>381</v>
      </c>
      <c r="G75" s="6">
        <v>383</v>
      </c>
      <c r="H75" s="35">
        <f>AVERAGE(C75:G75)</f>
        <v>384</v>
      </c>
      <c r="I75" s="10"/>
      <c r="J75" s="10"/>
      <c r="K75" s="10"/>
      <c r="L75" s="10"/>
      <c r="M75" s="10"/>
      <c r="N75" s="10"/>
      <c r="O75" s="10"/>
      <c r="P75" s="10"/>
    </row>
    <row r="76" spans="1:16" x14ac:dyDescent="0.6">
      <c r="A76" t="s">
        <v>194</v>
      </c>
      <c r="B76" s="58" t="s">
        <v>55</v>
      </c>
      <c r="C76" s="7"/>
      <c r="D76" s="7">
        <f>D77*D$4</f>
        <v>13538.130800000001</v>
      </c>
      <c r="E76" s="7">
        <f>E77*E$4</f>
        <v>13453.526099999999</v>
      </c>
      <c r="F76" s="7">
        <f>F77*F$4</f>
        <v>13227.202800000001</v>
      </c>
      <c r="G76" s="7">
        <f>G77*G$4</f>
        <v>13278.263999999999</v>
      </c>
      <c r="H76" s="35">
        <f t="shared" si="6"/>
        <v>13374.280924999999</v>
      </c>
      <c r="I76" s="10"/>
      <c r="J76" s="10"/>
      <c r="K76" s="10"/>
      <c r="L76" s="10"/>
      <c r="M76" s="10"/>
      <c r="N76" s="10"/>
      <c r="O76" s="10"/>
      <c r="P76" s="10"/>
    </row>
    <row r="77" spans="1:16" x14ac:dyDescent="0.6">
      <c r="A77" t="s">
        <v>195</v>
      </c>
      <c r="B77" s="58" t="s">
        <v>19</v>
      </c>
      <c r="C77" s="49"/>
      <c r="D77" s="6">
        <v>383</v>
      </c>
      <c r="E77" s="6">
        <v>383</v>
      </c>
      <c r="F77" s="6">
        <v>378</v>
      </c>
      <c r="G77" s="6">
        <v>380</v>
      </c>
      <c r="H77" s="35">
        <f>AVERAGE(C77:G77)</f>
        <v>381</v>
      </c>
      <c r="I77" s="10"/>
      <c r="J77" s="10"/>
      <c r="K77" s="10"/>
      <c r="L77" s="10"/>
      <c r="M77" s="10"/>
      <c r="N77" s="10"/>
      <c r="O77" s="10"/>
      <c r="P77" s="10"/>
    </row>
    <row r="78" spans="1:16" x14ac:dyDescent="0.6">
      <c r="A78" t="s">
        <v>196</v>
      </c>
      <c r="B78" s="58" t="s">
        <v>56</v>
      </c>
      <c r="C78" s="7"/>
      <c r="D78" s="7">
        <f>D79*D$4</f>
        <v>13326.0452</v>
      </c>
      <c r="E78" s="7">
        <f>E79*E$4</f>
        <v>13277.892599999999</v>
      </c>
      <c r="F78" s="7">
        <f>F79*F$4</f>
        <v>13017.247200000002</v>
      </c>
      <c r="G78" s="7">
        <f>G79*G$4</f>
        <v>13068.607199999999</v>
      </c>
      <c r="H78" s="35">
        <f t="shared" si="6"/>
        <v>13172.448049999999</v>
      </c>
      <c r="I78" s="10"/>
      <c r="J78" s="10"/>
      <c r="K78" s="10"/>
      <c r="L78" s="10"/>
      <c r="M78" s="10"/>
      <c r="N78" s="10"/>
      <c r="O78" s="10"/>
      <c r="P78" s="10"/>
    </row>
    <row r="79" spans="1:16" x14ac:dyDescent="0.6">
      <c r="A79" t="s">
        <v>197</v>
      </c>
      <c r="B79" s="58" t="s">
        <v>21</v>
      </c>
      <c r="C79" s="49"/>
      <c r="D79" s="6">
        <v>377</v>
      </c>
      <c r="E79" s="6">
        <v>378</v>
      </c>
      <c r="F79" s="6">
        <v>372</v>
      </c>
      <c r="G79" s="6">
        <v>374</v>
      </c>
      <c r="H79" s="35">
        <f>AVERAGE(C79:G79)</f>
        <v>375.25</v>
      </c>
      <c r="I79" s="10"/>
      <c r="J79" s="10"/>
      <c r="K79" s="10"/>
      <c r="L79" s="10"/>
      <c r="M79" s="10"/>
      <c r="N79" s="10"/>
      <c r="O79" s="10"/>
      <c r="P79" s="10"/>
    </row>
    <row r="80" spans="1:16" x14ac:dyDescent="0.6">
      <c r="A80" t="s">
        <v>200</v>
      </c>
      <c r="B80" s="58" t="s">
        <v>70</v>
      </c>
      <c r="C80" s="48"/>
      <c r="D80" s="7"/>
      <c r="E80" s="7">
        <f>E81*E4</f>
        <v>13875.0465</v>
      </c>
      <c r="F80" s="7">
        <f>F81*F4</f>
        <v>13822.077000000001</v>
      </c>
      <c r="G80" s="7">
        <f>G81*G4</f>
        <v>13872.291599999999</v>
      </c>
      <c r="H80" s="35">
        <f t="shared" si="6"/>
        <v>13856.4717</v>
      </c>
      <c r="I80" s="10"/>
      <c r="J80" s="10"/>
      <c r="K80" s="10"/>
      <c r="L80" s="10"/>
      <c r="M80" s="10"/>
      <c r="N80" s="10"/>
      <c r="O80" s="10"/>
      <c r="P80" s="10"/>
    </row>
    <row r="81" spans="1:16" x14ac:dyDescent="0.6">
      <c r="A81" t="s">
        <v>201</v>
      </c>
      <c r="B81" s="58" t="s">
        <v>19</v>
      </c>
      <c r="C81" s="49"/>
      <c r="D81" s="6"/>
      <c r="E81" s="6">
        <v>395</v>
      </c>
      <c r="F81" s="6">
        <v>395</v>
      </c>
      <c r="G81" s="6">
        <v>397</v>
      </c>
      <c r="H81" s="35">
        <f t="shared" si="6"/>
        <v>395.66666666666669</v>
      </c>
      <c r="I81" s="10"/>
      <c r="J81" s="10"/>
      <c r="K81" s="10"/>
      <c r="L81" s="10"/>
      <c r="M81" s="10"/>
      <c r="N81" s="10"/>
      <c r="O81" s="10"/>
      <c r="P81" s="10"/>
    </row>
    <row r="82" spans="1:16" x14ac:dyDescent="0.6">
      <c r="B82" s="29" t="s">
        <v>57</v>
      </c>
      <c r="C82" s="51"/>
      <c r="D82" s="28"/>
      <c r="E82" s="28"/>
      <c r="F82" s="28"/>
      <c r="G82" s="28"/>
      <c r="H82" s="31"/>
      <c r="I82" s="10"/>
      <c r="J82" s="10"/>
      <c r="K82" s="10"/>
      <c r="L82" s="10"/>
      <c r="M82" s="10"/>
      <c r="N82" s="10"/>
      <c r="O82" s="10"/>
      <c r="P82" s="10"/>
    </row>
    <row r="83" spans="1:16" x14ac:dyDescent="0.6">
      <c r="A83" t="s">
        <v>198</v>
      </c>
      <c r="B83" s="58" t="s">
        <v>58</v>
      </c>
      <c r="C83" s="7"/>
      <c r="D83" s="7">
        <f>D84*D$4</f>
        <v>11311.232</v>
      </c>
      <c r="E83" s="7">
        <f>E84*E$4</f>
        <v>11310.797399999999</v>
      </c>
      <c r="F83" s="7">
        <f>F84*F$4</f>
        <v>11302.6098</v>
      </c>
      <c r="G83" s="7">
        <f>G84*G$4</f>
        <v>11321.467199999999</v>
      </c>
      <c r="H83" s="35">
        <f>AVERAGE(C83:G83)</f>
        <v>11311.526599999999</v>
      </c>
      <c r="I83" s="10"/>
      <c r="J83" s="10"/>
      <c r="K83" s="10"/>
      <c r="L83" s="10"/>
      <c r="M83" s="10"/>
      <c r="N83" s="10"/>
      <c r="O83" s="10"/>
      <c r="P83" s="10"/>
    </row>
    <row r="84" spans="1:16" x14ac:dyDescent="0.6">
      <c r="A84" t="s">
        <v>199</v>
      </c>
      <c r="B84" s="59" t="s">
        <v>19</v>
      </c>
      <c r="C84" s="52"/>
      <c r="D84" s="15">
        <v>320</v>
      </c>
      <c r="E84" s="15">
        <v>322</v>
      </c>
      <c r="F84" s="12">
        <v>323</v>
      </c>
      <c r="G84" s="15">
        <v>324</v>
      </c>
      <c r="H84" s="34">
        <f>AVERAGE(C84:G84)</f>
        <v>322.25</v>
      </c>
      <c r="I84" s="10"/>
      <c r="J84" s="10"/>
      <c r="K84" s="10"/>
      <c r="L84" s="10"/>
      <c r="M84" s="10"/>
      <c r="N84" s="10"/>
      <c r="O84" s="10"/>
      <c r="P84" s="10"/>
    </row>
    <row r="85" spans="1:16" hidden="1" x14ac:dyDescent="0.6">
      <c r="B85" s="4" t="s">
        <v>59</v>
      </c>
      <c r="C85" s="12">
        <v>454</v>
      </c>
      <c r="D85" s="6" t="e">
        <f>#REF!</f>
        <v>#REF!</v>
      </c>
      <c r="E85" s="6" t="e">
        <f>#REF!</f>
        <v>#REF!</v>
      </c>
      <c r="F85" s="6"/>
      <c r="G85" s="6"/>
      <c r="H85" s="6"/>
      <c r="I85" s="10"/>
      <c r="J85" s="10"/>
      <c r="K85" s="10"/>
      <c r="L85" s="10"/>
      <c r="M85" s="16" t="s">
        <v>60</v>
      </c>
      <c r="N85" s="10"/>
      <c r="O85" s="10"/>
      <c r="P85" s="10"/>
    </row>
    <row r="86" spans="1:16" hidden="1" x14ac:dyDescent="0.6">
      <c r="B86" s="58" t="s">
        <v>59</v>
      </c>
      <c r="C86" s="6" t="e">
        <f>#REF!</f>
        <v>#REF!</v>
      </c>
      <c r="D86" s="6" t="e">
        <f>#REF!</f>
        <v>#REF!</v>
      </c>
      <c r="E86" s="6" t="e">
        <f>#REF!</f>
        <v>#REF!</v>
      </c>
      <c r="F86" s="6" t="e">
        <f>#REF!</f>
        <v>#REF!</v>
      </c>
      <c r="G86" s="6" t="e">
        <f>#REF!</f>
        <v>#REF!</v>
      </c>
      <c r="H86" s="6" t="e">
        <f>#REF!</f>
        <v>#REF!</v>
      </c>
      <c r="I86" s="10"/>
      <c r="J86" s="10"/>
      <c r="K86" s="10"/>
      <c r="L86" s="10"/>
      <c r="M86" s="10"/>
      <c r="N86" s="10"/>
      <c r="O86" s="10"/>
      <c r="P86" s="10"/>
    </row>
    <row r="87" spans="1:16" hidden="1" x14ac:dyDescent="0.6">
      <c r="B87" s="58" t="s">
        <v>21</v>
      </c>
      <c r="C87" s="9" t="e">
        <f>#REF!</f>
        <v>#REF!</v>
      </c>
      <c r="D87" s="6" t="e">
        <f>#REF!</f>
        <v>#REF!</v>
      </c>
      <c r="E87" s="6" t="e">
        <f>#REF!</f>
        <v>#REF!</v>
      </c>
      <c r="F87" s="9" t="e">
        <f>#REF!</f>
        <v>#REF!</v>
      </c>
      <c r="G87" s="9" t="e">
        <f>#REF!</f>
        <v>#REF!</v>
      </c>
      <c r="H87" s="9" t="e">
        <f>#REF!</f>
        <v>#REF!</v>
      </c>
      <c r="I87" s="10"/>
      <c r="J87" s="10"/>
      <c r="K87" s="10"/>
      <c r="L87" s="10"/>
      <c r="M87" s="10"/>
      <c r="N87" s="10"/>
      <c r="O87" s="10"/>
      <c r="P87" s="10"/>
    </row>
    <row r="88" spans="1:16" x14ac:dyDescent="0.6">
      <c r="B88" s="62"/>
      <c r="C88" s="8"/>
      <c r="D88" s="8"/>
      <c r="E88" s="8"/>
      <c r="F88" s="8"/>
      <c r="G88" s="8"/>
      <c r="H88" s="8"/>
      <c r="I88" s="10"/>
      <c r="J88" s="10"/>
      <c r="K88" s="10"/>
      <c r="L88" s="10"/>
      <c r="M88" s="10"/>
      <c r="N88" s="10"/>
      <c r="O88" s="10"/>
      <c r="P88" s="10"/>
    </row>
    <row r="89" spans="1:16" x14ac:dyDescent="0.6">
      <c r="B89" s="63"/>
      <c r="C89" s="8"/>
      <c r="D89" s="8"/>
      <c r="E89" s="8"/>
      <c r="F89" s="11"/>
      <c r="G89" s="11"/>
      <c r="H89" s="11"/>
      <c r="I89" s="10"/>
      <c r="J89" s="10"/>
      <c r="K89" s="10"/>
      <c r="L89" s="10"/>
      <c r="M89" s="10"/>
      <c r="N89" s="10"/>
      <c r="O89" s="10"/>
      <c r="P89" s="10"/>
    </row>
    <row r="90" spans="1:16" x14ac:dyDescent="0.6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 x14ac:dyDescent="0.6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1:16" x14ac:dyDescent="0.6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1:16" x14ac:dyDescent="0.6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1:16" x14ac:dyDescent="0.6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6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x14ac:dyDescent="0.6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3:16" x14ac:dyDescent="0.6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3:16" x14ac:dyDescent="0.6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3:16" x14ac:dyDescent="0.6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3:16" x14ac:dyDescent="0.6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3:16" x14ac:dyDescent="0.6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3:16" x14ac:dyDescent="0.6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3:16" x14ac:dyDescent="0.6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3:16" x14ac:dyDescent="0.6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3:16" x14ac:dyDescent="0.6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3:16" x14ac:dyDescent="0.6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3:16" x14ac:dyDescent="0.6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3:16" x14ac:dyDescent="0.6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3:16" x14ac:dyDescent="0.6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3:16" x14ac:dyDescent="0.6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3:16" x14ac:dyDescent="0.6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3:16" x14ac:dyDescent="0.6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3:16" x14ac:dyDescent="0.6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3:16" x14ac:dyDescent="0.6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3:16" x14ac:dyDescent="0.6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3:16" x14ac:dyDescent="0.6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3:16" x14ac:dyDescent="0.6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3:16" x14ac:dyDescent="0.6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3:16" x14ac:dyDescent="0.6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3:16" x14ac:dyDescent="0.6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3:16" x14ac:dyDescent="0.6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3:16" x14ac:dyDescent="0.6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3:16" x14ac:dyDescent="0.6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3:16" x14ac:dyDescent="0.6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3:16" x14ac:dyDescent="0.6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3:16" x14ac:dyDescent="0.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3:16" x14ac:dyDescent="0.6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3:16" x14ac:dyDescent="0.6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3:16" x14ac:dyDescent="0.6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3:16" x14ac:dyDescent="0.6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3:16" x14ac:dyDescent="0.6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3:16" x14ac:dyDescent="0.6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3:16" x14ac:dyDescent="0.6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3:16" x14ac:dyDescent="0.6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3:16" x14ac:dyDescent="0.6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3:16" x14ac:dyDescent="0.6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3:16" x14ac:dyDescent="0.6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3:16" x14ac:dyDescent="0.6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3:16" x14ac:dyDescent="0.6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3:16" x14ac:dyDescent="0.6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3:16" x14ac:dyDescent="0.6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3:16" x14ac:dyDescent="0.6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3:16" x14ac:dyDescent="0.6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3:16" x14ac:dyDescent="0.6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3:16" x14ac:dyDescent="0.6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3:16" x14ac:dyDescent="0.6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3:16" x14ac:dyDescent="0.6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3:16" x14ac:dyDescent="0.6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3:16" x14ac:dyDescent="0.6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3:16" x14ac:dyDescent="0.6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3:16" x14ac:dyDescent="0.6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3:16" x14ac:dyDescent="0.6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3:16" x14ac:dyDescent="0.6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3:16" x14ac:dyDescent="0.6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3:16" x14ac:dyDescent="0.6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3:16" x14ac:dyDescent="0.6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3:16" x14ac:dyDescent="0.6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3:16" x14ac:dyDescent="0.6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3:16" x14ac:dyDescent="0.6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3:16" x14ac:dyDescent="0.6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3:16" x14ac:dyDescent="0.6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3:16" x14ac:dyDescent="0.6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3:16" x14ac:dyDescent="0.6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3:16" x14ac:dyDescent="0.6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3:16" x14ac:dyDescent="0.6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3:16" x14ac:dyDescent="0.6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3:16" x14ac:dyDescent="0.6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3:16" x14ac:dyDescent="0.6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3:16" x14ac:dyDescent="0.6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3:16" x14ac:dyDescent="0.6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3:16" x14ac:dyDescent="0.6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3:16" x14ac:dyDescent="0.6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3:16" x14ac:dyDescent="0.6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3:16" x14ac:dyDescent="0.6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3:16" x14ac:dyDescent="0.6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3:16" x14ac:dyDescent="0.6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3:16" x14ac:dyDescent="0.6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3:16" x14ac:dyDescent="0.6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3:16" x14ac:dyDescent="0.6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3:16" x14ac:dyDescent="0.6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3:16" x14ac:dyDescent="0.6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3:16" x14ac:dyDescent="0.6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3:16" x14ac:dyDescent="0.6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3:16" x14ac:dyDescent="0.6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3:16" x14ac:dyDescent="0.6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3:16" x14ac:dyDescent="0.6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3:16" x14ac:dyDescent="0.6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3:16" x14ac:dyDescent="0.6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3:16" x14ac:dyDescent="0.6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3:16" x14ac:dyDescent="0.6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3:16" x14ac:dyDescent="0.6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3:16" x14ac:dyDescent="0.6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3:16" x14ac:dyDescent="0.6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3:16" x14ac:dyDescent="0.6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3:16" x14ac:dyDescent="0.6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3:16" x14ac:dyDescent="0.6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3:16" x14ac:dyDescent="0.6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3:16" x14ac:dyDescent="0.6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3:16" x14ac:dyDescent="0.6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3:16" x14ac:dyDescent="0.6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3:16" x14ac:dyDescent="0.6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3:16" x14ac:dyDescent="0.6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3:16" x14ac:dyDescent="0.6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3:16" x14ac:dyDescent="0.6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3:16" x14ac:dyDescent="0.6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3:16" x14ac:dyDescent="0.6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3:16" x14ac:dyDescent="0.6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3:16" x14ac:dyDescent="0.6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3:16" x14ac:dyDescent="0.6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3:16" x14ac:dyDescent="0.6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3:16" x14ac:dyDescent="0.6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3:16" x14ac:dyDescent="0.6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3:16" x14ac:dyDescent="0.6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3:16" x14ac:dyDescent="0.6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3:16" x14ac:dyDescent="0.6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3:16" x14ac:dyDescent="0.6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3:16" x14ac:dyDescent="0.6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3:16" x14ac:dyDescent="0.6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3:16" x14ac:dyDescent="0.6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3:16" x14ac:dyDescent="0.6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3:16" x14ac:dyDescent="0.6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3:16" x14ac:dyDescent="0.6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3:16" x14ac:dyDescent="0.6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3:16" x14ac:dyDescent="0.6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3:16" x14ac:dyDescent="0.6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3:16" x14ac:dyDescent="0.6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3:16" x14ac:dyDescent="0.6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3:16" x14ac:dyDescent="0.6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3:16" x14ac:dyDescent="0.6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3:16" x14ac:dyDescent="0.6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3:16" x14ac:dyDescent="0.6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3:16" x14ac:dyDescent="0.6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3:16" x14ac:dyDescent="0.6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3:16" x14ac:dyDescent="0.6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3:16" x14ac:dyDescent="0.6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3:16" x14ac:dyDescent="0.6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3:16" x14ac:dyDescent="0.6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3:16" x14ac:dyDescent="0.6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3:16" x14ac:dyDescent="0.6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3:16" x14ac:dyDescent="0.6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3:16" x14ac:dyDescent="0.6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3:16" x14ac:dyDescent="0.6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3:16" x14ac:dyDescent="0.6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3:16" x14ac:dyDescent="0.6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3:16" x14ac:dyDescent="0.6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3:16" x14ac:dyDescent="0.6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3:16" x14ac:dyDescent="0.6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3:16" x14ac:dyDescent="0.6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3:16" x14ac:dyDescent="0.6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3:16" x14ac:dyDescent="0.6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3:16" x14ac:dyDescent="0.6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3:16" x14ac:dyDescent="0.6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3:16" x14ac:dyDescent="0.6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3:16" x14ac:dyDescent="0.6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3:16" x14ac:dyDescent="0.6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3:16" x14ac:dyDescent="0.6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3:16" x14ac:dyDescent="0.6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3:16" x14ac:dyDescent="0.6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3:16" x14ac:dyDescent="0.6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3:16" x14ac:dyDescent="0.6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3:16" x14ac:dyDescent="0.6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3:16" x14ac:dyDescent="0.6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3:16" x14ac:dyDescent="0.6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3:16" x14ac:dyDescent="0.6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3:16" x14ac:dyDescent="0.6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3:16" x14ac:dyDescent="0.6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3:16" x14ac:dyDescent="0.6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3:16" x14ac:dyDescent="0.6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3:16" x14ac:dyDescent="0.6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3:16" x14ac:dyDescent="0.6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3:16" x14ac:dyDescent="0.6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3:16" x14ac:dyDescent="0.6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3:16" x14ac:dyDescent="0.6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3:16" x14ac:dyDescent="0.6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3:16" x14ac:dyDescent="0.6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3:16" x14ac:dyDescent="0.6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3:16" x14ac:dyDescent="0.6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3:16" x14ac:dyDescent="0.6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3:16" x14ac:dyDescent="0.6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3:16" x14ac:dyDescent="0.6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3:16" x14ac:dyDescent="0.6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3:16" x14ac:dyDescent="0.6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3:16" x14ac:dyDescent="0.6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3:16" x14ac:dyDescent="0.6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3:16" x14ac:dyDescent="0.6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3:16" x14ac:dyDescent="0.6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3:16" x14ac:dyDescent="0.6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3:16" x14ac:dyDescent="0.6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3:16" x14ac:dyDescent="0.6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3:16" x14ac:dyDescent="0.6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3:16" x14ac:dyDescent="0.6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3:16" x14ac:dyDescent="0.6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3:16" x14ac:dyDescent="0.6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3:16" x14ac:dyDescent="0.6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3:16" x14ac:dyDescent="0.6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3:16" x14ac:dyDescent="0.6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3:16" x14ac:dyDescent="0.6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3:16" x14ac:dyDescent="0.6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3:16" x14ac:dyDescent="0.6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3:16" x14ac:dyDescent="0.6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3:16" x14ac:dyDescent="0.6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3:16" x14ac:dyDescent="0.6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3:16" x14ac:dyDescent="0.6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3:16" x14ac:dyDescent="0.6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3:16" x14ac:dyDescent="0.6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3:16" x14ac:dyDescent="0.6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3:16" x14ac:dyDescent="0.6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3:16" x14ac:dyDescent="0.6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3:16" x14ac:dyDescent="0.6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3:16" x14ac:dyDescent="0.6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3:16" x14ac:dyDescent="0.6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3:16" x14ac:dyDescent="0.6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3:16" x14ac:dyDescent="0.6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3:16" x14ac:dyDescent="0.6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3:16" x14ac:dyDescent="0.6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3:16" x14ac:dyDescent="0.6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3:16" x14ac:dyDescent="0.6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3:16" x14ac:dyDescent="0.6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3:16" x14ac:dyDescent="0.6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3:16" x14ac:dyDescent="0.6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3:16" x14ac:dyDescent="0.6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3:16" x14ac:dyDescent="0.6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3:16" x14ac:dyDescent="0.6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3:16" x14ac:dyDescent="0.6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3:16" x14ac:dyDescent="0.6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3:16" x14ac:dyDescent="0.6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3:16" x14ac:dyDescent="0.6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3:16" x14ac:dyDescent="0.6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3:16" x14ac:dyDescent="0.6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3:16" x14ac:dyDescent="0.6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3:16" x14ac:dyDescent="0.6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3:16" x14ac:dyDescent="0.6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3:16" x14ac:dyDescent="0.6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3:16" x14ac:dyDescent="0.6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3:16" x14ac:dyDescent="0.6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3:16" x14ac:dyDescent="0.6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3:16" x14ac:dyDescent="0.6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3:16" x14ac:dyDescent="0.6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3:16" x14ac:dyDescent="0.6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3:16" x14ac:dyDescent="0.6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3:16" x14ac:dyDescent="0.6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3:16" x14ac:dyDescent="0.6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3:16" x14ac:dyDescent="0.6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3:16" x14ac:dyDescent="0.6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3:16" x14ac:dyDescent="0.6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3:16" x14ac:dyDescent="0.6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3:16" x14ac:dyDescent="0.6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3:16" x14ac:dyDescent="0.6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3:16" x14ac:dyDescent="0.6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3:16" x14ac:dyDescent="0.6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3:16" x14ac:dyDescent="0.6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3:16" x14ac:dyDescent="0.6">
      <c r="C352" s="10"/>
      <c r="D352" s="10"/>
      <c r="E352" s="10"/>
      <c r="F352" s="10"/>
    </row>
    <row r="353" spans="3:6" x14ac:dyDescent="0.6">
      <c r="C353" s="10"/>
      <c r="D353" s="10"/>
      <c r="E353" s="10"/>
      <c r="F353" s="10"/>
    </row>
    <row r="354" spans="3:6" x14ac:dyDescent="0.6">
      <c r="C354" s="10"/>
      <c r="D354" s="10"/>
      <c r="E354" s="10"/>
      <c r="F354" s="10"/>
    </row>
    <row r="355" spans="3:6" x14ac:dyDescent="0.6">
      <c r="C355" s="10"/>
      <c r="D355" s="10"/>
      <c r="E355" s="10"/>
      <c r="F355" s="10"/>
    </row>
    <row r="356" spans="3:6" x14ac:dyDescent="0.6">
      <c r="C356" s="10"/>
      <c r="D356" s="10"/>
      <c r="E356" s="10"/>
      <c r="F356" s="10"/>
    </row>
    <row r="357" spans="3:6" x14ac:dyDescent="0.6">
      <c r="C357" s="10"/>
      <c r="D357" s="10"/>
      <c r="E357" s="10"/>
      <c r="F357" s="10"/>
    </row>
    <row r="358" spans="3:6" x14ac:dyDescent="0.6">
      <c r="C358" s="10"/>
      <c r="D358" s="10"/>
      <c r="E358" s="10"/>
      <c r="F358" s="10"/>
    </row>
    <row r="359" spans="3:6" x14ac:dyDescent="0.6">
      <c r="C359" s="10"/>
      <c r="D359" s="10"/>
      <c r="E359" s="10"/>
      <c r="F359" s="10"/>
    </row>
    <row r="360" spans="3:6" x14ac:dyDescent="0.6">
      <c r="C360" s="10"/>
      <c r="D360" s="10"/>
      <c r="E360" s="10"/>
      <c r="F360" s="10"/>
    </row>
    <row r="361" spans="3:6" x14ac:dyDescent="0.6">
      <c r="C361" s="10"/>
      <c r="D361" s="10"/>
      <c r="E361" s="10"/>
      <c r="F361" s="10"/>
    </row>
    <row r="362" spans="3:6" x14ac:dyDescent="0.6">
      <c r="C362" s="10"/>
      <c r="D362" s="10"/>
      <c r="E362" s="10"/>
      <c r="F362" s="10"/>
    </row>
    <row r="363" spans="3:6" x14ac:dyDescent="0.6">
      <c r="C363" s="10"/>
      <c r="D363" s="10"/>
      <c r="E363" s="10"/>
      <c r="F363" s="10"/>
    </row>
    <row r="364" spans="3:6" x14ac:dyDescent="0.6">
      <c r="C364" s="10"/>
      <c r="D364" s="10"/>
      <c r="E364" s="10"/>
      <c r="F364" s="10"/>
    </row>
    <row r="365" spans="3:6" x14ac:dyDescent="0.6">
      <c r="C365" s="10"/>
      <c r="D365" s="10"/>
      <c r="E365" s="10"/>
      <c r="F365" s="10"/>
    </row>
    <row r="366" spans="3:6" x14ac:dyDescent="0.6">
      <c r="C366" s="10"/>
      <c r="D366" s="10"/>
      <c r="E366" s="10"/>
      <c r="F366" s="10"/>
    </row>
    <row r="367" spans="3:6" x14ac:dyDescent="0.6">
      <c r="C367" s="10"/>
      <c r="D367" s="10"/>
      <c r="E367" s="10"/>
      <c r="F367" s="10"/>
    </row>
    <row r="368" spans="3:6" x14ac:dyDescent="0.6">
      <c r="C368" s="10"/>
      <c r="D368" s="10"/>
      <c r="E368" s="10"/>
      <c r="F368" s="10"/>
    </row>
    <row r="369" spans="4:4" x14ac:dyDescent="0.6">
      <c r="D369" s="5"/>
    </row>
    <row r="370" spans="4:4" x14ac:dyDescent="0.6">
      <c r="D370" s="5"/>
    </row>
    <row r="371" spans="4:4" x14ac:dyDescent="0.6">
      <c r="D371" s="5"/>
    </row>
    <row r="372" spans="4:4" x14ac:dyDescent="0.6">
      <c r="D372" s="5"/>
    </row>
    <row r="373" spans="4:4" x14ac:dyDescent="0.6">
      <c r="D373" s="5"/>
    </row>
    <row r="374" spans="4:4" x14ac:dyDescent="0.6">
      <c r="D374" s="5"/>
    </row>
    <row r="375" spans="4:4" x14ac:dyDescent="0.6">
      <c r="D375" s="5"/>
    </row>
    <row r="376" spans="4:4" x14ac:dyDescent="0.6">
      <c r="D376" s="5"/>
    </row>
    <row r="377" spans="4:4" x14ac:dyDescent="0.6">
      <c r="D377" s="5"/>
    </row>
    <row r="378" spans="4:4" x14ac:dyDescent="0.6">
      <c r="D378" s="5"/>
    </row>
    <row r="379" spans="4:4" x14ac:dyDescent="0.6">
      <c r="D379" s="5"/>
    </row>
    <row r="380" spans="4:4" x14ac:dyDescent="0.6">
      <c r="D380" s="5"/>
    </row>
    <row r="381" spans="4:4" x14ac:dyDescent="0.6">
      <c r="D381" s="5"/>
    </row>
    <row r="382" spans="4:4" x14ac:dyDescent="0.6">
      <c r="D382" s="5"/>
    </row>
    <row r="383" spans="4:4" x14ac:dyDescent="0.6">
      <c r="D383" s="5"/>
    </row>
    <row r="384" spans="4:4" x14ac:dyDescent="0.6">
      <c r="D384" s="5"/>
    </row>
    <row r="385" spans="4:4" x14ac:dyDescent="0.6">
      <c r="D385" s="5"/>
    </row>
    <row r="386" spans="4:4" x14ac:dyDescent="0.6">
      <c r="D386" s="5"/>
    </row>
    <row r="387" spans="4:4" x14ac:dyDescent="0.6">
      <c r="D387" s="5"/>
    </row>
    <row r="388" spans="4:4" x14ac:dyDescent="0.6">
      <c r="D388" s="5"/>
    </row>
    <row r="389" spans="4:4" x14ac:dyDescent="0.6">
      <c r="D389" s="5"/>
    </row>
    <row r="390" spans="4:4" x14ac:dyDescent="0.6">
      <c r="D390" s="5"/>
    </row>
    <row r="391" spans="4:4" x14ac:dyDescent="0.6">
      <c r="D391" s="5"/>
    </row>
    <row r="392" spans="4:4" x14ac:dyDescent="0.6">
      <c r="D392" s="5"/>
    </row>
    <row r="393" spans="4:4" x14ac:dyDescent="0.6">
      <c r="D393" s="5"/>
    </row>
    <row r="394" spans="4:4" x14ac:dyDescent="0.6">
      <c r="D394" s="5"/>
    </row>
    <row r="395" spans="4:4" x14ac:dyDescent="0.6">
      <c r="D395" s="5"/>
    </row>
    <row r="396" spans="4:4" x14ac:dyDescent="0.6">
      <c r="D396" s="5"/>
    </row>
    <row r="397" spans="4:4" x14ac:dyDescent="0.6">
      <c r="D397" s="5"/>
    </row>
    <row r="398" spans="4:4" x14ac:dyDescent="0.6">
      <c r="D398" s="5"/>
    </row>
    <row r="399" spans="4:4" x14ac:dyDescent="0.6">
      <c r="D399" s="5"/>
    </row>
    <row r="400" spans="4:4" x14ac:dyDescent="0.6">
      <c r="D400" s="5"/>
    </row>
    <row r="401" spans="4:4" x14ac:dyDescent="0.6">
      <c r="D401" s="5"/>
    </row>
    <row r="402" spans="4:4" x14ac:dyDescent="0.6">
      <c r="D402" s="5"/>
    </row>
    <row r="403" spans="4:4" x14ac:dyDescent="0.6">
      <c r="D403" s="5"/>
    </row>
    <row r="404" spans="4:4" x14ac:dyDescent="0.6">
      <c r="D404" s="5"/>
    </row>
    <row r="405" spans="4:4" x14ac:dyDescent="0.6">
      <c r="D405" s="5"/>
    </row>
    <row r="406" spans="4:4" x14ac:dyDescent="0.6">
      <c r="D406" s="5"/>
    </row>
    <row r="407" spans="4:4" x14ac:dyDescent="0.6">
      <c r="D407" s="5"/>
    </row>
  </sheetData>
  <mergeCells count="1">
    <mergeCell ref="C2:G2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4"/>
  <sheetViews>
    <sheetView tabSelected="1"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A6" sqref="A6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s="161" customFormat="1" x14ac:dyDescent="0.6">
      <c r="B4" s="192" t="s">
        <v>66</v>
      </c>
      <c r="C4" s="192"/>
      <c r="D4" s="158">
        <v>34.779000000000003</v>
      </c>
      <c r="E4" s="159">
        <v>34.776499999999999</v>
      </c>
      <c r="F4" s="158">
        <v>34.755299999999998</v>
      </c>
      <c r="G4" s="158">
        <v>34.683599999999998</v>
      </c>
      <c r="H4" s="160"/>
      <c r="I4" s="159">
        <f>AVERAGE(D4:H4)</f>
        <v>34.748599999999996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193" t="s">
        <v>134</v>
      </c>
      <c r="B6" s="69" t="s">
        <v>72</v>
      </c>
      <c r="C6" s="78" t="s">
        <v>129</v>
      </c>
      <c r="D6" s="7">
        <f>D7*D$4</f>
        <v>25736.460000000003</v>
      </c>
      <c r="E6" s="7">
        <f>E7*E$4</f>
        <v>25734.61</v>
      </c>
      <c r="F6" s="7">
        <f>F7*F$4</f>
        <v>25753.677299999999</v>
      </c>
      <c r="G6" s="7">
        <f>G7*G$4</f>
        <v>25700.547599999998</v>
      </c>
      <c r="H6" s="7"/>
      <c r="I6" s="35">
        <f t="shared" ref="I6:I36" si="0">AVERAGE(D6:H6)</f>
        <v>25731.323725000002</v>
      </c>
      <c r="J6" s="10"/>
      <c r="K6" s="10"/>
      <c r="L6" s="10"/>
    </row>
    <row r="7" spans="1:12" ht="23.4" x14ac:dyDescent="0.6">
      <c r="A7" s="193" t="s">
        <v>135</v>
      </c>
      <c r="B7" s="70" t="s">
        <v>73</v>
      </c>
      <c r="C7" s="82" t="s">
        <v>130</v>
      </c>
      <c r="D7" s="12">
        <v>740</v>
      </c>
      <c r="E7" s="12">
        <v>740</v>
      </c>
      <c r="F7" s="12">
        <v>741</v>
      </c>
      <c r="G7" s="12">
        <v>741</v>
      </c>
      <c r="H7" s="12"/>
      <c r="I7" s="34">
        <f t="shared" si="0"/>
        <v>740.5</v>
      </c>
      <c r="J7" s="10"/>
      <c r="K7" s="10"/>
      <c r="L7" s="10"/>
    </row>
    <row r="8" spans="1:12" s="32" customFormat="1" ht="23.4" x14ac:dyDescent="0.6">
      <c r="A8" s="193" t="s">
        <v>136</v>
      </c>
      <c r="B8" s="73" t="s">
        <v>74</v>
      </c>
      <c r="C8" s="80" t="s">
        <v>129</v>
      </c>
      <c r="D8" s="33">
        <f>D9*D$4</f>
        <v>24206.184000000001</v>
      </c>
      <c r="E8" s="33">
        <f>E9*E$4</f>
        <v>24204.444</v>
      </c>
      <c r="F8" s="33">
        <f>F9*F$4</f>
        <v>24189.6888</v>
      </c>
      <c r="G8" s="33">
        <f>G9*G$4</f>
        <v>23654.215199999999</v>
      </c>
      <c r="H8" s="33"/>
      <c r="I8" s="35">
        <f>AVERAGE(D8:H8)</f>
        <v>24063.633000000002</v>
      </c>
      <c r="J8" s="65"/>
      <c r="K8" s="65"/>
      <c r="L8" s="65"/>
    </row>
    <row r="9" spans="1:12" s="32" customFormat="1" ht="23.4" x14ac:dyDescent="0.6">
      <c r="A9" s="193" t="s">
        <v>137</v>
      </c>
      <c r="B9" s="74" t="s">
        <v>73</v>
      </c>
      <c r="C9" s="91" t="s">
        <v>130</v>
      </c>
      <c r="D9" s="83">
        <v>696</v>
      </c>
      <c r="E9" s="83">
        <v>696</v>
      </c>
      <c r="F9" s="83">
        <v>696</v>
      </c>
      <c r="G9" s="83">
        <v>682</v>
      </c>
      <c r="H9" s="83"/>
      <c r="I9" s="34">
        <f t="shared" si="0"/>
        <v>692.5</v>
      </c>
      <c r="J9" s="65"/>
      <c r="K9" s="65"/>
      <c r="L9" s="65"/>
    </row>
    <row r="10" spans="1:12" ht="23.4" x14ac:dyDescent="0.6">
      <c r="A10" s="193" t="s">
        <v>138</v>
      </c>
      <c r="B10" s="69" t="s">
        <v>75</v>
      </c>
      <c r="C10" s="78" t="s">
        <v>129</v>
      </c>
      <c r="D10" s="7">
        <f>D11*D$4</f>
        <v>23649.72</v>
      </c>
      <c r="E10" s="7">
        <f>E11*E$4</f>
        <v>23682.7965</v>
      </c>
      <c r="F10" s="7">
        <f>F11*F$4</f>
        <v>23668.3593</v>
      </c>
      <c r="G10" s="7">
        <f>G11*G$4</f>
        <v>23654.215199999999</v>
      </c>
      <c r="H10" s="7"/>
      <c r="I10" s="35">
        <f t="shared" si="0"/>
        <v>23663.772749999996</v>
      </c>
      <c r="J10" s="10"/>
      <c r="K10" s="47"/>
      <c r="L10" s="47"/>
    </row>
    <row r="11" spans="1:12" ht="23.4" x14ac:dyDescent="0.6">
      <c r="A11" s="193" t="s">
        <v>139</v>
      </c>
      <c r="B11" s="70" t="s">
        <v>76</v>
      </c>
      <c r="C11" s="82" t="s">
        <v>130</v>
      </c>
      <c r="D11" s="83">
        <v>680</v>
      </c>
      <c r="E11" s="83">
        <v>681</v>
      </c>
      <c r="F11" s="83">
        <v>681</v>
      </c>
      <c r="G11" s="83">
        <v>682</v>
      </c>
      <c r="H11" s="83"/>
      <c r="I11" s="34">
        <f t="shared" si="0"/>
        <v>681</v>
      </c>
      <c r="J11" s="10"/>
      <c r="K11" s="47"/>
      <c r="L11" s="47"/>
    </row>
    <row r="12" spans="1:12" s="97" customFormat="1" ht="23.4" x14ac:dyDescent="0.6">
      <c r="A12" s="193" t="s">
        <v>140</v>
      </c>
      <c r="B12" s="93" t="s">
        <v>77</v>
      </c>
      <c r="C12" s="94" t="s">
        <v>129</v>
      </c>
      <c r="D12" s="53">
        <f>D13*D$4</f>
        <v>22675.908000000003</v>
      </c>
      <c r="E12" s="53">
        <f>E13*E$4</f>
        <v>22674.277999999998</v>
      </c>
      <c r="F12" s="53">
        <f>F13*F$4</f>
        <v>22660.455599999998</v>
      </c>
      <c r="G12" s="53">
        <f>G13*G$4</f>
        <v>22128.1368</v>
      </c>
      <c r="H12" s="53"/>
      <c r="I12" s="95">
        <f t="shared" si="0"/>
        <v>22534.694600000003</v>
      </c>
      <c r="J12" s="96">
        <f>AVERAGE(D12:E12)</f>
        <v>22675.093000000001</v>
      </c>
      <c r="K12" s="102"/>
      <c r="L12" s="102"/>
    </row>
    <row r="13" spans="1:12" s="97" customFormat="1" ht="23.4" x14ac:dyDescent="0.6">
      <c r="A13" s="193" t="s">
        <v>141</v>
      </c>
      <c r="B13" s="98" t="s">
        <v>76</v>
      </c>
      <c r="C13" s="99" t="s">
        <v>130</v>
      </c>
      <c r="D13" s="103">
        <v>652</v>
      </c>
      <c r="E13" s="103">
        <v>652</v>
      </c>
      <c r="F13" s="103">
        <v>652</v>
      </c>
      <c r="G13" s="103">
        <v>638</v>
      </c>
      <c r="H13" s="103"/>
      <c r="I13" s="101">
        <f t="shared" si="0"/>
        <v>648.5</v>
      </c>
      <c r="J13" s="96">
        <f>AVERAGE(D13:E13)</f>
        <v>652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204</v>
      </c>
      <c r="B15" s="69" t="s">
        <v>79</v>
      </c>
      <c r="C15" s="78" t="s">
        <v>129</v>
      </c>
      <c r="D15" s="7">
        <f>D16*D$4</f>
        <v>14954.970000000001</v>
      </c>
      <c r="E15" s="7">
        <f>E16*E$4</f>
        <v>14953.894999999999</v>
      </c>
      <c r="F15" s="7">
        <f>F16*F$4</f>
        <v>14979.534299999999</v>
      </c>
      <c r="G15" s="7">
        <f>G16*G$4</f>
        <v>14948.631599999999</v>
      </c>
      <c r="H15" s="7"/>
      <c r="I15" s="35">
        <f t="shared" ref="I15:I20" si="1">AVERAGE(D15:H15)</f>
        <v>14959.257724999999</v>
      </c>
      <c r="J15" s="10"/>
      <c r="K15" s="47"/>
      <c r="L15" s="47"/>
    </row>
    <row r="16" spans="1:12" ht="23.4" x14ac:dyDescent="0.6">
      <c r="A16" t="s">
        <v>205</v>
      </c>
      <c r="B16" s="70" t="s">
        <v>80</v>
      </c>
      <c r="C16" s="82" t="s">
        <v>130</v>
      </c>
      <c r="D16" s="12">
        <v>430</v>
      </c>
      <c r="E16" s="12">
        <v>430</v>
      </c>
      <c r="F16" s="12">
        <v>431</v>
      </c>
      <c r="G16" s="12">
        <v>431</v>
      </c>
      <c r="H16" s="12"/>
      <c r="I16" s="34">
        <f t="shared" si="1"/>
        <v>430.5</v>
      </c>
      <c r="J16" s="10"/>
      <c r="K16" s="10"/>
      <c r="L16" s="10"/>
    </row>
    <row r="17" spans="1:12" ht="23.4" x14ac:dyDescent="0.6">
      <c r="A17" t="s">
        <v>210</v>
      </c>
      <c r="B17" s="69" t="s">
        <v>81</v>
      </c>
      <c r="C17" s="78" t="s">
        <v>129</v>
      </c>
      <c r="D17" s="7">
        <f>D18*D$4</f>
        <v>13146.462000000001</v>
      </c>
      <c r="E17" s="7">
        <f>E18*E$4</f>
        <v>13145.517</v>
      </c>
      <c r="F17" s="7">
        <f>F18*F$4</f>
        <v>13137.5034</v>
      </c>
      <c r="G17" s="7">
        <f>G18*G$4</f>
        <v>13110.400799999999</v>
      </c>
      <c r="H17" s="7"/>
      <c r="I17" s="35">
        <f>AVERAGE(D17:H17)</f>
        <v>13134.970799999999</v>
      </c>
      <c r="J17" s="10"/>
      <c r="K17" s="10"/>
      <c r="L17" s="10"/>
    </row>
    <row r="18" spans="1:12" ht="23.4" x14ac:dyDescent="0.6">
      <c r="A18" t="s">
        <v>211</v>
      </c>
      <c r="B18" s="70" t="s">
        <v>82</v>
      </c>
      <c r="C18" s="82" t="s">
        <v>130</v>
      </c>
      <c r="D18" s="12">
        <v>378</v>
      </c>
      <c r="E18" s="12">
        <v>378</v>
      </c>
      <c r="F18" s="12">
        <v>378</v>
      </c>
      <c r="G18" s="12">
        <v>378</v>
      </c>
      <c r="H18" s="12"/>
      <c r="I18" s="34">
        <f>AVERAGE(D18:H18)</f>
        <v>378</v>
      </c>
      <c r="J18" s="10"/>
      <c r="K18" s="10"/>
      <c r="L18" s="10"/>
    </row>
    <row r="19" spans="1:12" ht="23.4" x14ac:dyDescent="0.6">
      <c r="A19" t="s">
        <v>212</v>
      </c>
      <c r="B19" s="71" t="s">
        <v>69</v>
      </c>
      <c r="C19" s="84" t="s">
        <v>129</v>
      </c>
      <c r="D19" s="85">
        <f>D20*D4</f>
        <v>21110.853000000003</v>
      </c>
      <c r="E19" s="85">
        <f>E20*E4</f>
        <v>21109.335499999997</v>
      </c>
      <c r="F19" s="85">
        <f>F20*F4</f>
        <v>21096.467099999998</v>
      </c>
      <c r="G19" s="85">
        <f>G20*G4</f>
        <v>20602.058399999998</v>
      </c>
      <c r="H19" s="85"/>
      <c r="I19" s="86">
        <f t="shared" si="1"/>
        <v>20979.678499999998</v>
      </c>
      <c r="J19" s="10"/>
      <c r="K19" s="10"/>
      <c r="L19" s="10"/>
    </row>
    <row r="20" spans="1:12" ht="23.4" x14ac:dyDescent="0.6">
      <c r="A20" t="s">
        <v>213</v>
      </c>
      <c r="B20" s="70" t="s">
        <v>83</v>
      </c>
      <c r="C20" s="82" t="s">
        <v>130</v>
      </c>
      <c r="D20" s="14">
        <v>607</v>
      </c>
      <c r="E20" s="12">
        <v>607</v>
      </c>
      <c r="F20" s="12">
        <v>607</v>
      </c>
      <c r="G20" s="12">
        <v>594</v>
      </c>
      <c r="H20" s="12"/>
      <c r="I20" s="34">
        <f t="shared" si="1"/>
        <v>603.75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97" customFormat="1" ht="23.4" x14ac:dyDescent="0.6">
      <c r="A22" s="97" t="s">
        <v>164</v>
      </c>
      <c r="B22" s="93" t="s">
        <v>84</v>
      </c>
      <c r="C22" s="94" t="s">
        <v>129</v>
      </c>
      <c r="D22" s="53">
        <f>D23*D$4</f>
        <v>18571.986000000001</v>
      </c>
      <c r="E22" s="53">
        <f>E23*E$4</f>
        <v>18049.003499999999</v>
      </c>
      <c r="F22" s="53">
        <f>F23*F$4</f>
        <v>17551.426499999998</v>
      </c>
      <c r="G22" s="53">
        <f>G23*G$4</f>
        <v>17549.901599999997</v>
      </c>
      <c r="H22" s="53"/>
      <c r="I22" s="95">
        <f>AVERAGE(D22:H22)</f>
        <v>17930.579399999999</v>
      </c>
      <c r="J22" s="96">
        <f>AVERAGE(D29:E29)</f>
        <v>12572.15475</v>
      </c>
      <c r="K22" s="96"/>
      <c r="L22" s="96"/>
    </row>
    <row r="23" spans="1:12" s="97" customFormat="1" ht="23.4" x14ac:dyDescent="0.6">
      <c r="A23" s="97" t="s">
        <v>165</v>
      </c>
      <c r="B23" s="98" t="s">
        <v>85</v>
      </c>
      <c r="C23" s="99" t="s">
        <v>130</v>
      </c>
      <c r="D23" s="101">
        <v>534</v>
      </c>
      <c r="E23" s="103">
        <v>519</v>
      </c>
      <c r="F23" s="103">
        <v>505</v>
      </c>
      <c r="G23" s="101">
        <v>506</v>
      </c>
      <c r="H23" s="101"/>
      <c r="I23" s="101">
        <f>AVERAGE(D23:H23)</f>
        <v>516</v>
      </c>
      <c r="J23" s="96">
        <f>AVERAGE(D30:E30)</f>
        <v>361.5</v>
      </c>
      <c r="K23" s="96"/>
      <c r="L23" s="96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13842.042000000001</v>
      </c>
      <c r="E25" s="7">
        <f>E26*E$4</f>
        <v>13528.058499999999</v>
      </c>
      <c r="F25" s="7">
        <f>F26*F$4</f>
        <v>13728.343499999999</v>
      </c>
      <c r="G25" s="7">
        <f>G26*G$4</f>
        <v>13700.021999999999</v>
      </c>
      <c r="H25" s="7"/>
      <c r="I25" s="35">
        <f t="shared" si="0"/>
        <v>13699.6165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398</v>
      </c>
      <c r="E26" s="12">
        <v>389</v>
      </c>
      <c r="F26" s="12">
        <v>395</v>
      </c>
      <c r="G26" s="12">
        <v>395</v>
      </c>
      <c r="H26" s="12"/>
      <c r="I26" s="34">
        <f t="shared" si="0"/>
        <v>394.25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13320.357000000002</v>
      </c>
      <c r="E27" s="7">
        <f>E28*E$4</f>
        <v>13145.517</v>
      </c>
      <c r="F27" s="7">
        <f>F28*F$4</f>
        <v>13346.035199999998</v>
      </c>
      <c r="G27" s="7">
        <f>G28*G$4</f>
        <v>13318.502399999999</v>
      </c>
      <c r="H27" s="7"/>
      <c r="I27" s="35">
        <f t="shared" si="0"/>
        <v>13282.6029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383</v>
      </c>
      <c r="E28" s="12">
        <v>378</v>
      </c>
      <c r="F28" s="12">
        <v>384</v>
      </c>
      <c r="G28" s="12">
        <v>384</v>
      </c>
      <c r="H28" s="12"/>
      <c r="I28" s="34">
        <f t="shared" si="0"/>
        <v>382.25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12520.44</v>
      </c>
      <c r="E29" s="53">
        <f>E30*E$4</f>
        <v>12623.869499999999</v>
      </c>
      <c r="F29" s="53">
        <f>F30*F$4</f>
        <v>12824.705699999999</v>
      </c>
      <c r="G29" s="53">
        <f>G30*G$4</f>
        <v>12798.248399999999</v>
      </c>
      <c r="H29" s="53"/>
      <c r="I29" s="95">
        <f t="shared" si="0"/>
        <v>12691.815899999998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360</v>
      </c>
      <c r="E30" s="101">
        <v>363</v>
      </c>
      <c r="F30" s="101">
        <v>369</v>
      </c>
      <c r="G30" s="101">
        <v>369</v>
      </c>
      <c r="H30" s="101"/>
      <c r="I30" s="101">
        <f t="shared" si="0"/>
        <v>365.25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12485.661000000002</v>
      </c>
      <c r="E31" s="7">
        <f>E32*E$4</f>
        <v>12589.092999999999</v>
      </c>
      <c r="F31" s="7">
        <f>F32*F$4</f>
        <v>12789.9504</v>
      </c>
      <c r="G31" s="7">
        <f>G32*G$4</f>
        <v>12763.5648</v>
      </c>
      <c r="H31" s="7"/>
      <c r="I31" s="35">
        <f t="shared" si="0"/>
        <v>12657.067300000001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359</v>
      </c>
      <c r="E32" s="12">
        <v>362</v>
      </c>
      <c r="F32" s="12">
        <v>368</v>
      </c>
      <c r="G32" s="12">
        <v>368</v>
      </c>
      <c r="H32" s="12"/>
      <c r="I32" s="34">
        <f t="shared" si="0"/>
        <v>364.25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12450.882000000001</v>
      </c>
      <c r="E33" s="7">
        <f>E34*E$4</f>
        <v>12519.539999999999</v>
      </c>
      <c r="F33" s="7">
        <f>F34*F$4</f>
        <v>12720.4398</v>
      </c>
      <c r="G33" s="7">
        <f>G34*G$4</f>
        <v>12694.1976</v>
      </c>
      <c r="H33" s="7"/>
      <c r="I33" s="35">
        <f t="shared" si="0"/>
        <v>12596.26485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358</v>
      </c>
      <c r="E34" s="12">
        <v>360</v>
      </c>
      <c r="F34" s="12">
        <v>366</v>
      </c>
      <c r="G34" s="12">
        <v>366</v>
      </c>
      <c r="H34" s="12"/>
      <c r="I34" s="34">
        <f t="shared" si="0"/>
        <v>362.5</v>
      </c>
      <c r="J34" s="10"/>
      <c r="K34" s="10"/>
      <c r="L34" s="10"/>
    </row>
    <row r="35" spans="1:12" s="97" customFormat="1" ht="23.4" x14ac:dyDescent="0.6">
      <c r="A35" t="s">
        <v>202</v>
      </c>
      <c r="B35" s="93" t="s">
        <v>97</v>
      </c>
      <c r="C35" s="94" t="s">
        <v>129</v>
      </c>
      <c r="D35" s="53">
        <f>D36*D$4</f>
        <v>12381.324000000001</v>
      </c>
      <c r="E35" s="53">
        <f>E36*E$4</f>
        <v>12449.986999999999</v>
      </c>
      <c r="F35" s="53">
        <f>F36*F$4</f>
        <v>12616.1739</v>
      </c>
      <c r="G35" s="53">
        <f>G36*G$4</f>
        <v>12590.146799999999</v>
      </c>
      <c r="H35" s="53"/>
      <c r="I35" s="95">
        <f t="shared" si="0"/>
        <v>12509.407925</v>
      </c>
      <c r="J35" s="96"/>
      <c r="K35" s="96"/>
      <c r="L35" s="96"/>
    </row>
    <row r="36" spans="1:12" s="97" customFormat="1" ht="23.4" x14ac:dyDescent="0.6">
      <c r="A36" t="s">
        <v>203</v>
      </c>
      <c r="B36" s="98" t="s">
        <v>98</v>
      </c>
      <c r="C36" s="99" t="s">
        <v>130</v>
      </c>
      <c r="D36" s="101">
        <v>356</v>
      </c>
      <c r="E36" s="101">
        <v>358</v>
      </c>
      <c r="F36" s="101">
        <v>363</v>
      </c>
      <c r="G36" s="101">
        <v>363</v>
      </c>
      <c r="H36" s="101"/>
      <c r="I36" s="101">
        <f t="shared" si="0"/>
        <v>360</v>
      </c>
      <c r="J36" s="96"/>
      <c r="K36" s="96"/>
      <c r="L36" s="96"/>
    </row>
    <row r="37" spans="1:12" ht="23.4" x14ac:dyDescent="0.6">
      <c r="B37" s="72"/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12103.092000000001</v>
      </c>
      <c r="E38" s="7">
        <f>E39*E$4</f>
        <v>12102.222</v>
      </c>
      <c r="F38" s="7">
        <f>F39*F$4</f>
        <v>12094.8444</v>
      </c>
      <c r="G38" s="7">
        <f>G39*G$4</f>
        <v>12069.8928</v>
      </c>
      <c r="H38" s="7"/>
      <c r="I38" s="35">
        <f t="shared" ref="I38:I43" si="2">AVERAGE(D38:H38)</f>
        <v>12092.5128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348</v>
      </c>
      <c r="E39" s="12">
        <v>348</v>
      </c>
      <c r="F39" s="12">
        <v>348</v>
      </c>
      <c r="G39" s="12">
        <v>348</v>
      </c>
      <c r="H39" s="12"/>
      <c r="I39" s="34">
        <f t="shared" si="2"/>
        <v>348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11790.081000000002</v>
      </c>
      <c r="E40" s="7">
        <f>E41*E$4</f>
        <v>11789.2335</v>
      </c>
      <c r="F40" s="7">
        <f>F41*F$4</f>
        <v>11782.046699999999</v>
      </c>
      <c r="G40" s="7">
        <f>G41*G$4</f>
        <v>11792.423999999999</v>
      </c>
      <c r="H40" s="7"/>
      <c r="I40" s="35">
        <f t="shared" si="2"/>
        <v>11788.4463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339</v>
      </c>
      <c r="E41" s="12">
        <v>339</v>
      </c>
      <c r="F41" s="12">
        <v>339</v>
      </c>
      <c r="G41" s="12">
        <v>340</v>
      </c>
      <c r="H41" s="12"/>
      <c r="I41" s="34">
        <f t="shared" si="2"/>
        <v>339.25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11685.744000000001</v>
      </c>
      <c r="E42" s="7">
        <f>E43*E$4</f>
        <v>11684.903999999999</v>
      </c>
      <c r="F42" s="7">
        <f>F43*F$4</f>
        <v>11712.536099999999</v>
      </c>
      <c r="G42" s="7">
        <f>G43*G$4</f>
        <v>11688.3732</v>
      </c>
      <c r="H42" s="7"/>
      <c r="I42" s="35">
        <f t="shared" si="2"/>
        <v>11692.889325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336</v>
      </c>
      <c r="E43" s="12">
        <v>336</v>
      </c>
      <c r="F43" s="12">
        <v>337</v>
      </c>
      <c r="G43" s="12">
        <v>337</v>
      </c>
      <c r="H43" s="12"/>
      <c r="I43" s="34">
        <f t="shared" si="2"/>
        <v>336.5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D46*D$4</f>
        <v>26466.819000000003</v>
      </c>
      <c r="E45" s="33">
        <f>E46*E$4</f>
        <v>26464.916499999999</v>
      </c>
      <c r="F45" s="33">
        <f>F46*F$4</f>
        <v>25440.8796</v>
      </c>
      <c r="G45" s="33">
        <f>G46*G$4</f>
        <v>25423.078799999999</v>
      </c>
      <c r="H45" s="33"/>
      <c r="I45" s="35">
        <f>AVERAGE(D45:H45)</f>
        <v>25948.923475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761</v>
      </c>
      <c r="E46" s="34">
        <v>761</v>
      </c>
      <c r="F46" s="34">
        <v>732</v>
      </c>
      <c r="G46" s="34">
        <v>733</v>
      </c>
      <c r="H46" s="34"/>
      <c r="I46" s="34">
        <f>AVERAGE(D46:H46)</f>
        <v>746.75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D48*D$4</f>
        <v>23927.952000000001</v>
      </c>
      <c r="E47" s="85">
        <f>E48*E$4</f>
        <v>23926.232</v>
      </c>
      <c r="F47" s="85">
        <f>F48*F$4</f>
        <v>23425.072199999999</v>
      </c>
      <c r="G47" s="85">
        <f>G48*G$4</f>
        <v>23411.43</v>
      </c>
      <c r="H47" s="85"/>
      <c r="I47" s="86">
        <f>AVERAGE(D47:H47)</f>
        <v>23672.671549999999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688</v>
      </c>
      <c r="E48" s="12">
        <v>688</v>
      </c>
      <c r="F48" s="12">
        <v>674</v>
      </c>
      <c r="G48" s="12">
        <v>675</v>
      </c>
      <c r="H48" s="12"/>
      <c r="I48" s="34">
        <f>AVERAGE(D48:H48)</f>
        <v>681.25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18850.218000000001</v>
      </c>
      <c r="E50" s="7">
        <f>E51*E$4</f>
        <v>18883.639499999997</v>
      </c>
      <c r="F50" s="7">
        <f>F51*F$4</f>
        <v>18872.127899999999</v>
      </c>
      <c r="G50" s="7">
        <f>G51*G$4</f>
        <v>18833.194799999997</v>
      </c>
      <c r="H50" s="7"/>
      <c r="I50" s="35">
        <f>AVERAGE(D50:H50)</f>
        <v>18859.795050000001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542</v>
      </c>
      <c r="E51" s="12">
        <v>543</v>
      </c>
      <c r="F51" s="12">
        <v>543</v>
      </c>
      <c r="G51" s="12">
        <v>543</v>
      </c>
      <c r="H51" s="12"/>
      <c r="I51" s="34">
        <f>AVERAGE(D51:H51)</f>
        <v>542.75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13633.368000000002</v>
      </c>
      <c r="E53" s="7">
        <f>E54*E$4</f>
        <v>13319.3995</v>
      </c>
      <c r="F53" s="7">
        <f>F54*F$4</f>
        <v>13519.8117</v>
      </c>
      <c r="G53" s="7">
        <f>G54*G$4</f>
        <v>13526.603999999999</v>
      </c>
      <c r="H53" s="7"/>
      <c r="I53" s="35">
        <f t="shared" ref="I53:I58" si="3">AVERAGE(D53:H53)</f>
        <v>13499.7958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392</v>
      </c>
      <c r="E54" s="12">
        <v>383</v>
      </c>
      <c r="F54" s="12">
        <v>389</v>
      </c>
      <c r="G54" s="12">
        <v>390</v>
      </c>
      <c r="H54" s="12"/>
      <c r="I54" s="34">
        <f t="shared" si="3"/>
        <v>388.5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12624.777000000002</v>
      </c>
      <c r="E55" s="7">
        <f>E56*E$4</f>
        <v>12415.210499999999</v>
      </c>
      <c r="F55" s="7">
        <f>F56*F$4</f>
        <v>12616.1739</v>
      </c>
      <c r="G55" s="7">
        <f>G56*G$4</f>
        <v>12624.830399999999</v>
      </c>
      <c r="H55" s="7"/>
      <c r="I55" s="35">
        <f t="shared" si="3"/>
        <v>12570.247950000001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363</v>
      </c>
      <c r="E56" s="12">
        <v>357</v>
      </c>
      <c r="F56" s="12">
        <v>363</v>
      </c>
      <c r="G56" s="12">
        <v>364</v>
      </c>
      <c r="H56" s="12"/>
      <c r="I56" s="34">
        <f t="shared" si="3"/>
        <v>361.75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11894.418000000001</v>
      </c>
      <c r="E57" s="7">
        <f>E58*E$4</f>
        <v>11997.8925</v>
      </c>
      <c r="F57" s="7">
        <f>F58*F$4</f>
        <v>12199.1103</v>
      </c>
      <c r="G57" s="7">
        <f>G58*G$4</f>
        <v>12173.943599999999</v>
      </c>
      <c r="H57" s="7"/>
      <c r="I57" s="35">
        <f t="shared" si="3"/>
        <v>12066.3411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342</v>
      </c>
      <c r="E58" s="12">
        <v>345</v>
      </c>
      <c r="F58" s="12">
        <v>351</v>
      </c>
      <c r="G58" s="12">
        <v>351</v>
      </c>
      <c r="H58" s="12"/>
      <c r="I58" s="34">
        <f t="shared" si="3"/>
        <v>347.25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13633.368000000002</v>
      </c>
      <c r="E60" s="48">
        <f>E61*E4</f>
        <v>13632.387999999999</v>
      </c>
      <c r="F60" s="48">
        <f>F61*F4</f>
        <v>13415.5458</v>
      </c>
      <c r="G60" s="48">
        <f>G61*G4</f>
        <v>13422.5532</v>
      </c>
      <c r="H60" s="48"/>
      <c r="I60" s="35">
        <f>AVERAGE(D60:H60)</f>
        <v>13525.963750000001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392</v>
      </c>
      <c r="E61" s="12">
        <v>392</v>
      </c>
      <c r="F61" s="12">
        <v>386</v>
      </c>
      <c r="G61" s="12">
        <v>387</v>
      </c>
      <c r="H61" s="12"/>
      <c r="I61" s="34">
        <f>AVERAGE(D61:H61)</f>
        <v>389.25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13216.02</v>
      </c>
      <c r="E62" s="7">
        <f>E63*E$4</f>
        <v>12936.858</v>
      </c>
      <c r="F62" s="7">
        <f>F63*F$4</f>
        <v>13137.5034</v>
      </c>
      <c r="G62" s="7">
        <f>G63*G$4</f>
        <v>13110.400799999999</v>
      </c>
      <c r="H62" s="7"/>
      <c r="I62" s="35">
        <f t="shared" ref="I62:I70" si="4">AVERAGE(D62:H62)</f>
        <v>13100.19555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380</v>
      </c>
      <c r="E63" s="52">
        <v>372</v>
      </c>
      <c r="F63" s="52">
        <v>378</v>
      </c>
      <c r="G63" s="52">
        <v>378</v>
      </c>
      <c r="H63" s="12"/>
      <c r="I63" s="34">
        <f>AVERAGE(D63:H63)</f>
        <v>377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13111.683000000001</v>
      </c>
      <c r="E64" s="53">
        <f>E65*E$4</f>
        <v>12832.5285</v>
      </c>
      <c r="F64" s="53">
        <f>F65*F$4</f>
        <v>13033.237499999999</v>
      </c>
      <c r="G64" s="53">
        <f>G65*G$4</f>
        <v>13006.349999999999</v>
      </c>
      <c r="H64" s="53"/>
      <c r="I64" s="95">
        <f t="shared" si="4"/>
        <v>12995.94975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377</v>
      </c>
      <c r="E65" s="100">
        <v>369</v>
      </c>
      <c r="F65" s="100">
        <v>375</v>
      </c>
      <c r="G65" s="101">
        <v>375</v>
      </c>
      <c r="H65" s="101"/>
      <c r="I65" s="101">
        <f>AVERAGE(D65:H65)</f>
        <v>374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13042.125000000002</v>
      </c>
      <c r="E66" s="7">
        <f>E67*E$4</f>
        <v>12728.198999999999</v>
      </c>
      <c r="F66" s="7">
        <f>F67*F$4</f>
        <v>12928.971599999999</v>
      </c>
      <c r="G66" s="7">
        <f>G67*G$4</f>
        <v>12902.299199999999</v>
      </c>
      <c r="H66" s="7"/>
      <c r="I66" s="35">
        <f t="shared" si="4"/>
        <v>12900.3987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375</v>
      </c>
      <c r="E67" s="52">
        <v>366</v>
      </c>
      <c r="F67" s="52">
        <v>372</v>
      </c>
      <c r="G67" s="12">
        <v>372</v>
      </c>
      <c r="H67" s="12"/>
      <c r="I67" s="34">
        <f>AVERAGE(D67:H67)</f>
        <v>371.25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12937.788</v>
      </c>
      <c r="E68" s="7">
        <f>E69*E$4</f>
        <v>12623.869499999999</v>
      </c>
      <c r="F68" s="7">
        <f>F69*F$4</f>
        <v>12824.705699999999</v>
      </c>
      <c r="G68" s="7">
        <f>G69*G$4</f>
        <v>12798.248399999999</v>
      </c>
      <c r="H68" s="7"/>
      <c r="I68" s="35">
        <f t="shared" si="4"/>
        <v>12796.152899999999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372</v>
      </c>
      <c r="E69" s="52">
        <v>363</v>
      </c>
      <c r="F69" s="52">
        <v>369</v>
      </c>
      <c r="G69" s="12">
        <v>369</v>
      </c>
      <c r="H69" s="12"/>
      <c r="I69" s="34">
        <f>AVERAGE(D69:H69)</f>
        <v>368.25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12729.114000000001</v>
      </c>
      <c r="E70" s="7">
        <f>E71*E$4</f>
        <v>12415.210499999999</v>
      </c>
      <c r="F70" s="7">
        <f>F71*F$4</f>
        <v>12616.1739</v>
      </c>
      <c r="G70" s="7">
        <f>G71*G$4</f>
        <v>12624.830399999999</v>
      </c>
      <c r="H70" s="7"/>
      <c r="I70" s="35">
        <f t="shared" si="4"/>
        <v>12596.332200000001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366</v>
      </c>
      <c r="E71" s="52">
        <v>357</v>
      </c>
      <c r="F71" s="52">
        <v>363</v>
      </c>
      <c r="G71" s="12">
        <v>364</v>
      </c>
      <c r="H71" s="12"/>
      <c r="I71" s="34">
        <f>AVERAGE(D71:H71)</f>
        <v>362.5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11303.175000000001</v>
      </c>
      <c r="E73" s="7">
        <f>E74*E$4</f>
        <v>11302.362499999999</v>
      </c>
      <c r="F73" s="7">
        <f>F74*F$4</f>
        <v>11295.4725</v>
      </c>
      <c r="G73" s="7">
        <f>G74*G$4</f>
        <v>11272.17</v>
      </c>
      <c r="H73" s="7"/>
      <c r="I73" s="35">
        <f>AVERAGE(D73:H73)</f>
        <v>11293.294999999998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325</v>
      </c>
      <c r="E74" s="52">
        <v>325</v>
      </c>
      <c r="F74" s="52">
        <v>325</v>
      </c>
      <c r="G74" s="12">
        <v>325</v>
      </c>
      <c r="H74" s="12"/>
      <c r="I74" s="34">
        <f>AVERAGE(D74:H74)</f>
        <v>325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D2:H2"/>
    <mergeCell ref="B2:C3"/>
    <mergeCell ref="B4:C4"/>
  </mergeCells>
  <phoneticPr fontId="10" type="noConversion"/>
  <printOptions horizontalCentered="1"/>
  <pageMargins left="0.41" right="0.19" top="0.75" bottom="0.3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4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B11" sqref="B11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34.861199999999997</v>
      </c>
      <c r="E4" s="24">
        <v>35.007399999999997</v>
      </c>
      <c r="F4" s="23">
        <v>34.494100000000003</v>
      </c>
      <c r="G4" s="23">
        <v>34.261099999999999</v>
      </c>
      <c r="H4" s="21"/>
      <c r="I4" s="24">
        <f>AVERAGE(D4:H4)</f>
        <v>34.655949999999997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134</v>
      </c>
      <c r="B6" s="69" t="s">
        <v>72</v>
      </c>
      <c r="C6" s="78" t="s">
        <v>129</v>
      </c>
      <c r="D6" s="7">
        <f>D7*D$4</f>
        <v>25692.704399999999</v>
      </c>
      <c r="E6" s="7">
        <f>E7*E$4</f>
        <v>25695.431599999996</v>
      </c>
      <c r="F6" s="7">
        <f>F7*F$4</f>
        <v>25767.092700000001</v>
      </c>
      <c r="G6" s="7">
        <f>G7*G$4</f>
        <v>25730.0861</v>
      </c>
      <c r="H6" s="7"/>
      <c r="I6" s="35">
        <f t="shared" ref="I6:I36" si="0">AVERAGE(D6:H6)</f>
        <v>25721.328700000002</v>
      </c>
      <c r="J6" s="10"/>
      <c r="K6" s="10"/>
      <c r="L6" s="10"/>
    </row>
    <row r="7" spans="1:12" ht="23.4" x14ac:dyDescent="0.6">
      <c r="A7" s="32" t="s">
        <v>135</v>
      </c>
      <c r="B7" s="70" t="s">
        <v>73</v>
      </c>
      <c r="C7" s="82" t="s">
        <v>130</v>
      </c>
      <c r="D7" s="12">
        <v>737</v>
      </c>
      <c r="E7" s="12">
        <v>734</v>
      </c>
      <c r="F7" s="12">
        <v>747</v>
      </c>
      <c r="G7" s="12">
        <v>751</v>
      </c>
      <c r="H7" s="12"/>
      <c r="I7" s="34">
        <f t="shared" si="0"/>
        <v>742.25</v>
      </c>
      <c r="J7" s="10"/>
      <c r="K7" s="10"/>
      <c r="L7" s="10"/>
    </row>
    <row r="8" spans="1:12" s="32" customFormat="1" ht="23.4" x14ac:dyDescent="0.6">
      <c r="A8" s="32" t="s">
        <v>136</v>
      </c>
      <c r="B8" s="73" t="s">
        <v>74</v>
      </c>
      <c r="C8" s="80" t="s">
        <v>129</v>
      </c>
      <c r="D8" s="33">
        <f>D9*D$4</f>
        <v>23670.754799999999</v>
      </c>
      <c r="E8" s="33">
        <f>E9*E$4</f>
        <v>23665.002399999998</v>
      </c>
      <c r="F8" s="33">
        <f>F9*F$4</f>
        <v>23697.4467</v>
      </c>
      <c r="G8" s="33">
        <f>G9*G$4</f>
        <v>23674.420099999999</v>
      </c>
      <c r="H8" s="33"/>
      <c r="I8" s="35">
        <f>AVERAGE(D8:H8)</f>
        <v>23676.905999999999</v>
      </c>
      <c r="J8" s="65"/>
      <c r="K8" s="65"/>
      <c r="L8" s="65"/>
    </row>
    <row r="9" spans="1:12" s="32" customFormat="1" ht="23.4" x14ac:dyDescent="0.6">
      <c r="A9" s="32" t="s">
        <v>137</v>
      </c>
      <c r="B9" s="74" t="s">
        <v>73</v>
      </c>
      <c r="C9" s="91" t="s">
        <v>130</v>
      </c>
      <c r="D9" s="83">
        <v>679</v>
      </c>
      <c r="E9" s="83">
        <v>676</v>
      </c>
      <c r="F9" s="83">
        <v>687</v>
      </c>
      <c r="G9" s="83">
        <v>691</v>
      </c>
      <c r="H9" s="83"/>
      <c r="I9" s="34">
        <f t="shared" si="0"/>
        <v>683.25</v>
      </c>
      <c r="J9" s="65"/>
      <c r="K9" s="65"/>
      <c r="L9" s="65"/>
    </row>
    <row r="10" spans="1:12" ht="23.4" x14ac:dyDescent="0.6">
      <c r="A10" t="s">
        <v>138</v>
      </c>
      <c r="B10" s="69" t="s">
        <v>75</v>
      </c>
      <c r="C10" s="78" t="s">
        <v>129</v>
      </c>
      <c r="D10" s="7">
        <f>D11*D$4</f>
        <v>23670.754799999999</v>
      </c>
      <c r="E10" s="7">
        <f>E11*E$4</f>
        <v>23665.002399999998</v>
      </c>
      <c r="F10" s="7">
        <f>F11*F$4</f>
        <v>23697.4467</v>
      </c>
      <c r="G10" s="7">
        <f>G11*G$4</f>
        <v>23674.420099999999</v>
      </c>
      <c r="H10" s="7"/>
      <c r="I10" s="35">
        <f t="shared" si="0"/>
        <v>23676.905999999999</v>
      </c>
      <c r="J10" s="10"/>
      <c r="K10" s="47"/>
      <c r="L10" s="47"/>
    </row>
    <row r="11" spans="1:12" ht="23.4" x14ac:dyDescent="0.6">
      <c r="A11" t="s">
        <v>139</v>
      </c>
      <c r="B11" s="70" t="s">
        <v>76</v>
      </c>
      <c r="C11" s="82" t="s">
        <v>130</v>
      </c>
      <c r="D11" s="83">
        <v>679</v>
      </c>
      <c r="E11" s="83">
        <v>676</v>
      </c>
      <c r="F11" s="83">
        <v>687</v>
      </c>
      <c r="G11" s="83">
        <v>691</v>
      </c>
      <c r="H11" s="83"/>
      <c r="I11" s="34">
        <f t="shared" si="0"/>
        <v>683.25</v>
      </c>
      <c r="J11" s="10"/>
      <c r="K11" s="47"/>
      <c r="L11" s="47"/>
    </row>
    <row r="12" spans="1:12" s="97" customFormat="1" ht="23.4" x14ac:dyDescent="0.6">
      <c r="A12" t="s">
        <v>140</v>
      </c>
      <c r="B12" s="93" t="s">
        <v>77</v>
      </c>
      <c r="C12" s="94" t="s">
        <v>129</v>
      </c>
      <c r="D12" s="53">
        <f>D13*D$4</f>
        <v>22136.861999999997</v>
      </c>
      <c r="E12" s="53">
        <f>E13*E$4</f>
        <v>22124.676799999997</v>
      </c>
      <c r="F12" s="53">
        <f>F13*F$4</f>
        <v>22214.200400000002</v>
      </c>
      <c r="G12" s="53">
        <f>G13*G$4</f>
        <v>22166.931700000001</v>
      </c>
      <c r="H12" s="53"/>
      <c r="I12" s="95">
        <f t="shared" si="0"/>
        <v>22160.667724999999</v>
      </c>
      <c r="J12" s="96">
        <f>AVERAGE(D12:E12)</f>
        <v>22130.769399999997</v>
      </c>
      <c r="K12" s="102"/>
      <c r="L12" s="102"/>
    </row>
    <row r="13" spans="1:12" s="97" customFormat="1" ht="23.4" x14ac:dyDescent="0.6">
      <c r="A13" t="s">
        <v>141</v>
      </c>
      <c r="B13" s="98" t="s">
        <v>76</v>
      </c>
      <c r="C13" s="99" t="s">
        <v>130</v>
      </c>
      <c r="D13" s="103">
        <v>635</v>
      </c>
      <c r="E13" s="103">
        <v>632</v>
      </c>
      <c r="F13" s="103">
        <v>644</v>
      </c>
      <c r="G13" s="103">
        <v>647</v>
      </c>
      <c r="H13" s="103"/>
      <c r="I13" s="101">
        <f t="shared" si="0"/>
        <v>639.5</v>
      </c>
      <c r="J13" s="96">
        <f>AVERAGE(D13:E13)</f>
        <v>633.5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204</v>
      </c>
      <c r="B15" s="69" t="s">
        <v>79</v>
      </c>
      <c r="C15" s="78" t="s">
        <v>129</v>
      </c>
      <c r="D15" s="7">
        <f>D16*D$4</f>
        <v>14955.454799999998</v>
      </c>
      <c r="E15" s="7">
        <f>E16*E$4</f>
        <v>14948.159799999999</v>
      </c>
      <c r="F15" s="7">
        <f>F16*F$4</f>
        <v>15039.427600000001</v>
      </c>
      <c r="G15" s="7">
        <f>G16*G$4</f>
        <v>15006.361799999999</v>
      </c>
      <c r="H15" s="7"/>
      <c r="I15" s="35">
        <f t="shared" ref="I15:I20" si="1">AVERAGE(D15:H15)</f>
        <v>14987.350999999999</v>
      </c>
      <c r="J15" s="10"/>
      <c r="K15" s="47"/>
      <c r="L15" s="47"/>
    </row>
    <row r="16" spans="1:12" ht="23.4" x14ac:dyDescent="0.6">
      <c r="A16" t="s">
        <v>205</v>
      </c>
      <c r="B16" s="70" t="s">
        <v>80</v>
      </c>
      <c r="C16" s="82" t="s">
        <v>130</v>
      </c>
      <c r="D16" s="12">
        <v>429</v>
      </c>
      <c r="E16" s="12">
        <v>427</v>
      </c>
      <c r="F16" s="12">
        <v>436</v>
      </c>
      <c r="G16" s="12">
        <v>438</v>
      </c>
      <c r="H16" s="12"/>
      <c r="I16" s="34">
        <f t="shared" si="1"/>
        <v>432.5</v>
      </c>
      <c r="J16" s="10"/>
      <c r="K16" s="10"/>
      <c r="L16" s="10"/>
    </row>
    <row r="17" spans="1:12" ht="23.4" x14ac:dyDescent="0.6">
      <c r="A17" t="s">
        <v>210</v>
      </c>
      <c r="B17" s="69" t="s">
        <v>81</v>
      </c>
      <c r="C17" s="78" t="s">
        <v>129</v>
      </c>
      <c r="D17" s="7">
        <f>D18*D$4</f>
        <v>13142.672399999999</v>
      </c>
      <c r="E17" s="7">
        <f>E18*E$4</f>
        <v>13022.752799999998</v>
      </c>
      <c r="F17" s="7">
        <f>F18*F$4</f>
        <v>13038.769800000002</v>
      </c>
      <c r="G17" s="7">
        <f>G18*G$4</f>
        <v>13019.217999999999</v>
      </c>
      <c r="H17" s="7"/>
      <c r="I17" s="35">
        <f>AVERAGE(D17:H17)</f>
        <v>13055.85325</v>
      </c>
      <c r="J17" s="10"/>
      <c r="K17" s="10"/>
      <c r="L17" s="10"/>
    </row>
    <row r="18" spans="1:12" ht="23.4" x14ac:dyDescent="0.6">
      <c r="A18" t="s">
        <v>211</v>
      </c>
      <c r="B18" s="70" t="s">
        <v>82</v>
      </c>
      <c r="C18" s="82" t="s">
        <v>130</v>
      </c>
      <c r="D18" s="12">
        <v>377</v>
      </c>
      <c r="E18" s="12">
        <v>372</v>
      </c>
      <c r="F18" s="12">
        <v>378</v>
      </c>
      <c r="G18" s="12">
        <v>380</v>
      </c>
      <c r="H18" s="12"/>
      <c r="I18" s="34">
        <f>AVERAGE(D18:H18)</f>
        <v>376.75</v>
      </c>
      <c r="J18" s="10"/>
      <c r="K18" s="10"/>
      <c r="L18" s="10"/>
    </row>
    <row r="19" spans="1:12" ht="23.4" x14ac:dyDescent="0.6">
      <c r="A19" t="s">
        <v>212</v>
      </c>
      <c r="B19" s="71" t="s">
        <v>69</v>
      </c>
      <c r="C19" s="84" t="s">
        <v>129</v>
      </c>
      <c r="D19" s="85">
        <f>D20*D4</f>
        <v>20602.9692</v>
      </c>
      <c r="E19" s="85">
        <f>E20*E4</f>
        <v>20619.3586</v>
      </c>
      <c r="F19" s="85">
        <f>F20*F4</f>
        <v>20627.471800000003</v>
      </c>
      <c r="G19" s="85">
        <f>G20*G4</f>
        <v>20590.9211</v>
      </c>
      <c r="H19" s="85"/>
      <c r="I19" s="86">
        <f t="shared" si="1"/>
        <v>20610.180175000001</v>
      </c>
      <c r="J19" s="10"/>
      <c r="K19" s="10"/>
      <c r="L19" s="10"/>
    </row>
    <row r="20" spans="1:12" ht="23.4" x14ac:dyDescent="0.6">
      <c r="A20" t="s">
        <v>213</v>
      </c>
      <c r="B20" s="70" t="s">
        <v>83</v>
      </c>
      <c r="C20" s="82" t="s">
        <v>130</v>
      </c>
      <c r="D20" s="14">
        <v>591</v>
      </c>
      <c r="E20" s="12">
        <v>589</v>
      </c>
      <c r="F20" s="12">
        <v>598</v>
      </c>
      <c r="G20" s="12">
        <v>601</v>
      </c>
      <c r="H20" s="12"/>
      <c r="I20" s="34">
        <f t="shared" si="1"/>
        <v>594.75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33">
        <f>D23*D$4</f>
        <v>17570.0448</v>
      </c>
      <c r="E22" s="33">
        <f>E23*E$4</f>
        <v>17573.714799999998</v>
      </c>
      <c r="F22" s="33">
        <f>F23*F$4</f>
        <v>17591.991000000002</v>
      </c>
      <c r="G22" s="33">
        <f>G23*G$4</f>
        <v>17541.683199999999</v>
      </c>
      <c r="H22" s="33"/>
      <c r="I22" s="35">
        <f>AVERAGE(D22:H22)</f>
        <v>17569.35845</v>
      </c>
      <c r="J22" s="65">
        <f>AVERAGE(D29:E29)</f>
        <v>12820.814999999999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504</v>
      </c>
      <c r="E23" s="83">
        <v>502</v>
      </c>
      <c r="F23" s="83">
        <v>510</v>
      </c>
      <c r="G23" s="34">
        <v>512</v>
      </c>
      <c r="H23" s="34"/>
      <c r="I23" s="34">
        <f>AVERAGE(D23:H23)</f>
        <v>507</v>
      </c>
      <c r="J23" s="65">
        <f>AVERAGE(D30:E30)</f>
        <v>367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13735.312799999998</v>
      </c>
      <c r="E25" s="7">
        <f>E26*E$4</f>
        <v>13722.900799999999</v>
      </c>
      <c r="F25" s="7">
        <f>F26*F$4</f>
        <v>13763.145900000001</v>
      </c>
      <c r="G25" s="7">
        <f>G26*G$4</f>
        <v>13738.7011</v>
      </c>
      <c r="H25" s="7"/>
      <c r="I25" s="35">
        <f t="shared" si="0"/>
        <v>13740.015149999999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394</v>
      </c>
      <c r="E26" s="12">
        <v>392</v>
      </c>
      <c r="F26" s="12">
        <v>399</v>
      </c>
      <c r="G26" s="12">
        <v>401</v>
      </c>
      <c r="H26" s="12"/>
      <c r="I26" s="34">
        <f t="shared" si="0"/>
        <v>396.5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13316.978399999998</v>
      </c>
      <c r="E27" s="7">
        <f>E28*E$4</f>
        <v>13337.819399999998</v>
      </c>
      <c r="F27" s="7">
        <f>F28*F$4</f>
        <v>13349.216700000001</v>
      </c>
      <c r="G27" s="7">
        <f>G28*G$4</f>
        <v>13327.5679</v>
      </c>
      <c r="H27" s="7"/>
      <c r="I27" s="35">
        <f t="shared" si="0"/>
        <v>13332.8956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382</v>
      </c>
      <c r="E28" s="12">
        <v>381</v>
      </c>
      <c r="F28" s="12">
        <v>387</v>
      </c>
      <c r="G28" s="12">
        <v>389</v>
      </c>
      <c r="H28" s="12"/>
      <c r="I28" s="34">
        <f t="shared" si="0"/>
        <v>384.75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12828.921599999998</v>
      </c>
      <c r="E29" s="53">
        <f>E30*E$4</f>
        <v>12812.7084</v>
      </c>
      <c r="F29" s="53">
        <f>F30*F$4</f>
        <v>12866.299300000001</v>
      </c>
      <c r="G29" s="53">
        <f>G30*G$4</f>
        <v>12813.651399999999</v>
      </c>
      <c r="H29" s="53"/>
      <c r="I29" s="95">
        <f t="shared" si="0"/>
        <v>12830.395174999998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368</v>
      </c>
      <c r="E30" s="101">
        <v>366</v>
      </c>
      <c r="F30" s="101">
        <v>373</v>
      </c>
      <c r="G30" s="101">
        <v>374</v>
      </c>
      <c r="H30" s="101"/>
      <c r="I30" s="101">
        <f t="shared" si="0"/>
        <v>370.25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12794.060399999998</v>
      </c>
      <c r="E31" s="7">
        <f>E32*E$4</f>
        <v>12777.700999999999</v>
      </c>
      <c r="F31" s="7">
        <f>F32*F$4</f>
        <v>12797.311100000001</v>
      </c>
      <c r="G31" s="7">
        <f>G32*G$4</f>
        <v>12779.390299999999</v>
      </c>
      <c r="H31" s="7"/>
      <c r="I31" s="35">
        <f t="shared" si="0"/>
        <v>12787.115699999998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367</v>
      </c>
      <c r="E32" s="12">
        <v>365</v>
      </c>
      <c r="F32" s="12">
        <v>371</v>
      </c>
      <c r="G32" s="12">
        <v>373</v>
      </c>
      <c r="H32" s="12"/>
      <c r="I32" s="34">
        <f t="shared" si="0"/>
        <v>369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12724.337999999998</v>
      </c>
      <c r="E33" s="7">
        <f>E34*E$4</f>
        <v>12707.686199999998</v>
      </c>
      <c r="F33" s="7">
        <f>F34*F$4</f>
        <v>12728.322900000001</v>
      </c>
      <c r="G33" s="7">
        <f>G34*G$4</f>
        <v>12710.8681</v>
      </c>
      <c r="H33" s="7"/>
      <c r="I33" s="35">
        <f t="shared" si="0"/>
        <v>12717.8038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365</v>
      </c>
      <c r="E34" s="12">
        <v>363</v>
      </c>
      <c r="F34" s="12">
        <v>369</v>
      </c>
      <c r="G34" s="12">
        <v>371</v>
      </c>
      <c r="H34" s="12"/>
      <c r="I34" s="34">
        <f t="shared" si="0"/>
        <v>367</v>
      </c>
      <c r="J34" s="10"/>
      <c r="K34" s="10"/>
      <c r="L34" s="10"/>
    </row>
    <row r="35" spans="1:12" s="97" customFormat="1" ht="23.4" x14ac:dyDescent="0.6">
      <c r="A35" t="s">
        <v>202</v>
      </c>
      <c r="B35" s="93" t="s">
        <v>97</v>
      </c>
      <c r="C35" s="94" t="s">
        <v>129</v>
      </c>
      <c r="D35" s="53">
        <f>D36*D$4</f>
        <v>12584.893199999999</v>
      </c>
      <c r="E35" s="53">
        <f>E36*E$4</f>
        <v>12602.663999999999</v>
      </c>
      <c r="F35" s="53">
        <f>F36*F$4</f>
        <v>12624.840600000001</v>
      </c>
      <c r="G35" s="53">
        <f>G36*G$4</f>
        <v>12608.084800000001</v>
      </c>
      <c r="H35" s="53"/>
      <c r="I35" s="95">
        <f t="shared" si="0"/>
        <v>12605.120650000001</v>
      </c>
      <c r="J35" s="96"/>
      <c r="K35" s="96"/>
      <c r="L35" s="96"/>
    </row>
    <row r="36" spans="1:12" s="97" customFormat="1" ht="23.4" x14ac:dyDescent="0.6">
      <c r="A36" t="s">
        <v>203</v>
      </c>
      <c r="B36" s="98" t="s">
        <v>98</v>
      </c>
      <c r="C36" s="99" t="s">
        <v>130</v>
      </c>
      <c r="D36" s="101">
        <v>361</v>
      </c>
      <c r="E36" s="101">
        <v>360</v>
      </c>
      <c r="F36" s="101">
        <v>366</v>
      </c>
      <c r="G36" s="101">
        <v>368</v>
      </c>
      <c r="H36" s="101"/>
      <c r="I36" s="101">
        <f t="shared" si="0"/>
        <v>363.75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12096.836399999998</v>
      </c>
      <c r="E38" s="7">
        <f>E39*E$4</f>
        <v>12077.552999999998</v>
      </c>
      <c r="F38" s="7">
        <f>F39*F$4</f>
        <v>12107.429100000001</v>
      </c>
      <c r="G38" s="7">
        <f>G39*G$4</f>
        <v>12128.429399999999</v>
      </c>
      <c r="H38" s="7"/>
      <c r="I38" s="35">
        <f t="shared" ref="I38:I43" si="2">AVERAGE(D38:H38)</f>
        <v>12102.561974999999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347</v>
      </c>
      <c r="E39" s="12">
        <v>345</v>
      </c>
      <c r="F39" s="12">
        <v>351</v>
      </c>
      <c r="G39" s="12">
        <v>354</v>
      </c>
      <c r="H39" s="12"/>
      <c r="I39" s="34">
        <f t="shared" si="2"/>
        <v>349.25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11783.085599999999</v>
      </c>
      <c r="E40" s="7">
        <f>E41*E$4</f>
        <v>11797.493799999998</v>
      </c>
      <c r="F40" s="7">
        <f>F41*F$4</f>
        <v>11831.4763</v>
      </c>
      <c r="G40" s="7">
        <f>G41*G$4</f>
        <v>11785.8184</v>
      </c>
      <c r="H40" s="7"/>
      <c r="I40" s="35">
        <f t="shared" si="2"/>
        <v>11799.468525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338</v>
      </c>
      <c r="E41" s="12">
        <v>337</v>
      </c>
      <c r="F41" s="12">
        <v>343</v>
      </c>
      <c r="G41" s="12">
        <v>344</v>
      </c>
      <c r="H41" s="12"/>
      <c r="I41" s="34">
        <f t="shared" si="2"/>
        <v>340.5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11678.501999999999</v>
      </c>
      <c r="E42" s="7">
        <f>E43*E$4</f>
        <v>11692.471599999999</v>
      </c>
      <c r="F42" s="7">
        <f>F43*F$4</f>
        <v>11727.994000000001</v>
      </c>
      <c r="G42" s="7">
        <f>G43*G$4</f>
        <v>11683.035099999999</v>
      </c>
      <c r="H42" s="7"/>
      <c r="I42" s="35">
        <f t="shared" si="2"/>
        <v>11695.500674999999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335</v>
      </c>
      <c r="E43" s="12">
        <v>334</v>
      </c>
      <c r="F43" s="12">
        <v>340</v>
      </c>
      <c r="G43" s="12">
        <v>341</v>
      </c>
      <c r="H43" s="12"/>
      <c r="I43" s="34">
        <f t="shared" si="2"/>
        <v>337.5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D46*D$4</f>
        <v>24437.701199999996</v>
      </c>
      <c r="E45" s="33">
        <f>E46*E$4</f>
        <v>24435.165199999999</v>
      </c>
      <c r="F45" s="33">
        <f>F46*F$4</f>
        <v>24490.811000000002</v>
      </c>
      <c r="G45" s="33">
        <f>G46*G$4</f>
        <v>24428.1643</v>
      </c>
      <c r="H45" s="33"/>
      <c r="I45" s="35">
        <f>AVERAGE(D45:H45)</f>
        <v>24447.960425000001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701</v>
      </c>
      <c r="E46" s="34">
        <v>698</v>
      </c>
      <c r="F46" s="34">
        <v>710</v>
      </c>
      <c r="G46" s="34">
        <v>713</v>
      </c>
      <c r="H46" s="34"/>
      <c r="I46" s="34">
        <f>AVERAGE(D46:H46)</f>
        <v>705.5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D48*D$4</f>
        <v>22938.669599999997</v>
      </c>
      <c r="E47" s="85">
        <f>E48*E$4</f>
        <v>22894.839599999999</v>
      </c>
      <c r="F47" s="85">
        <f>F48*F$4</f>
        <v>22973.070600000003</v>
      </c>
      <c r="G47" s="85">
        <f>G48*G$4</f>
        <v>22920.675899999998</v>
      </c>
      <c r="H47" s="85"/>
      <c r="I47" s="86">
        <f>AVERAGE(D47:H47)</f>
        <v>22931.813925000002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658</v>
      </c>
      <c r="E48" s="12">
        <v>654</v>
      </c>
      <c r="F48" s="12">
        <v>666</v>
      </c>
      <c r="G48" s="12">
        <v>669</v>
      </c>
      <c r="H48" s="12"/>
      <c r="I48" s="34">
        <f>AVERAGE(D48:H48)</f>
        <v>661.75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18859.909199999998</v>
      </c>
      <c r="E50" s="7">
        <f>E51*E$4</f>
        <v>18868.988599999997</v>
      </c>
      <c r="F50" s="7">
        <f>F51*F$4</f>
        <v>18902.766800000001</v>
      </c>
      <c r="G50" s="7">
        <f>G51*G$4</f>
        <v>18843.605</v>
      </c>
      <c r="H50" s="7"/>
      <c r="I50" s="35">
        <f>AVERAGE(D50:H50)</f>
        <v>18868.817399999996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541</v>
      </c>
      <c r="E51" s="12">
        <v>539</v>
      </c>
      <c r="F51" s="12">
        <v>548</v>
      </c>
      <c r="G51" s="12">
        <v>550</v>
      </c>
      <c r="H51" s="12"/>
      <c r="I51" s="34">
        <f>AVERAGE(D51:H51)</f>
        <v>544.5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13526.145599999998</v>
      </c>
      <c r="E53" s="7">
        <f>E54*E$4</f>
        <v>13512.856399999999</v>
      </c>
      <c r="F53" s="7">
        <f>F54*F$4</f>
        <v>13556.181300000002</v>
      </c>
      <c r="G53" s="7">
        <f>G54*G$4</f>
        <v>13533.1345</v>
      </c>
      <c r="H53" s="7"/>
      <c r="I53" s="35">
        <f t="shared" ref="I53:I58" si="3">AVERAGE(D53:H53)</f>
        <v>13532.079449999999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388</v>
      </c>
      <c r="E54" s="12">
        <v>386</v>
      </c>
      <c r="F54" s="12">
        <v>393</v>
      </c>
      <c r="G54" s="12">
        <v>395</v>
      </c>
      <c r="H54" s="12"/>
      <c r="I54" s="34">
        <f t="shared" si="3"/>
        <v>390.5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12619.754399999998</v>
      </c>
      <c r="E55" s="7">
        <f>E56*E$4</f>
        <v>12637.671399999999</v>
      </c>
      <c r="F55" s="7">
        <f>F56*F$4</f>
        <v>12659.334700000001</v>
      </c>
      <c r="G55" s="7">
        <f>G56*G$4</f>
        <v>12608.084800000001</v>
      </c>
      <c r="H55" s="7"/>
      <c r="I55" s="35">
        <f t="shared" si="3"/>
        <v>12631.211325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362</v>
      </c>
      <c r="E56" s="12">
        <v>361</v>
      </c>
      <c r="F56" s="12">
        <v>367</v>
      </c>
      <c r="G56" s="12">
        <v>368</v>
      </c>
      <c r="H56" s="12"/>
      <c r="I56" s="34">
        <f t="shared" si="3"/>
        <v>364.5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12201.419999999998</v>
      </c>
      <c r="E57" s="7">
        <f>E58*E$4</f>
        <v>12182.575199999999</v>
      </c>
      <c r="F57" s="7">
        <f>F58*F$4</f>
        <v>12245.405500000001</v>
      </c>
      <c r="G57" s="7">
        <f>G58*G$4</f>
        <v>12231.2127</v>
      </c>
      <c r="H57" s="7"/>
      <c r="I57" s="35">
        <f t="shared" si="3"/>
        <v>12215.153350000001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350</v>
      </c>
      <c r="E58" s="12">
        <v>348</v>
      </c>
      <c r="F58" s="12">
        <v>355</v>
      </c>
      <c r="G58" s="12">
        <v>357</v>
      </c>
      <c r="H58" s="12"/>
      <c r="I58" s="34">
        <f t="shared" si="3"/>
        <v>352.5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13421.561999999998</v>
      </c>
      <c r="E60" s="48">
        <f>E61*E4</f>
        <v>13337.819399999998</v>
      </c>
      <c r="F60" s="48">
        <f>F61*F4</f>
        <v>13142.252100000002</v>
      </c>
      <c r="G60" s="48">
        <f>G61*G4</f>
        <v>13122.0013</v>
      </c>
      <c r="H60" s="48"/>
      <c r="I60" s="35">
        <f>AVERAGE(D60:H60)</f>
        <v>13255.9087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385</v>
      </c>
      <c r="E61" s="12">
        <v>381</v>
      </c>
      <c r="F61" s="12">
        <v>381</v>
      </c>
      <c r="G61" s="12">
        <v>383</v>
      </c>
      <c r="H61" s="12"/>
      <c r="I61" s="34">
        <f>AVERAGE(D61:H61)</f>
        <v>382.5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13142.672399999999</v>
      </c>
      <c r="E62" s="7">
        <f>E63*E$4</f>
        <v>13022.752799999998</v>
      </c>
      <c r="F62" s="7">
        <f>F63*F$4</f>
        <v>12866.299300000001</v>
      </c>
      <c r="G62" s="7">
        <f>G63*G$4</f>
        <v>12813.651399999999</v>
      </c>
      <c r="H62" s="7"/>
      <c r="I62" s="35">
        <f t="shared" ref="I62:I70" si="4">AVERAGE(D62:H62)</f>
        <v>12961.343975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377</v>
      </c>
      <c r="E63" s="52">
        <v>372</v>
      </c>
      <c r="F63" s="52">
        <v>373</v>
      </c>
      <c r="G63" s="52">
        <v>374</v>
      </c>
      <c r="H63" s="12"/>
      <c r="I63" s="34">
        <f>AVERAGE(D63:H63)</f>
        <v>374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13038.0888</v>
      </c>
      <c r="E64" s="53">
        <f>E65*E$4</f>
        <v>12917.730599999999</v>
      </c>
      <c r="F64" s="53">
        <f>F65*F$4</f>
        <v>12762.817000000001</v>
      </c>
      <c r="G64" s="53">
        <f>G65*G$4</f>
        <v>12710.8681</v>
      </c>
      <c r="H64" s="53"/>
      <c r="I64" s="95">
        <f t="shared" si="4"/>
        <v>12857.376125000001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374</v>
      </c>
      <c r="E65" s="100">
        <v>369</v>
      </c>
      <c r="F65" s="100">
        <v>370</v>
      </c>
      <c r="G65" s="101">
        <v>371</v>
      </c>
      <c r="H65" s="101"/>
      <c r="I65" s="101">
        <f>AVERAGE(D65:H65)</f>
        <v>371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12933.5052</v>
      </c>
      <c r="E66" s="7">
        <f>E67*E$4</f>
        <v>12812.7084</v>
      </c>
      <c r="F66" s="7">
        <f>F67*F$4</f>
        <v>12659.334700000001</v>
      </c>
      <c r="G66" s="7">
        <f>G67*G$4</f>
        <v>12608.084800000001</v>
      </c>
      <c r="H66" s="7"/>
      <c r="I66" s="35">
        <f t="shared" si="4"/>
        <v>12753.408275000002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371</v>
      </c>
      <c r="E67" s="52">
        <v>366</v>
      </c>
      <c r="F67" s="52">
        <v>367</v>
      </c>
      <c r="G67" s="12">
        <v>368</v>
      </c>
      <c r="H67" s="12"/>
      <c r="I67" s="34">
        <f>AVERAGE(D67:H67)</f>
        <v>368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12828.921599999998</v>
      </c>
      <c r="E68" s="7">
        <f>E69*E$4</f>
        <v>12742.693599999999</v>
      </c>
      <c r="F68" s="7">
        <f>F69*F$4</f>
        <v>12555.852400000002</v>
      </c>
      <c r="G68" s="7">
        <f>G69*G$4</f>
        <v>12539.562599999999</v>
      </c>
      <c r="H68" s="7"/>
      <c r="I68" s="35">
        <f t="shared" si="4"/>
        <v>12666.757549999998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368</v>
      </c>
      <c r="E69" s="52">
        <v>364</v>
      </c>
      <c r="F69" s="52">
        <v>364</v>
      </c>
      <c r="G69" s="12">
        <v>366</v>
      </c>
      <c r="H69" s="12"/>
      <c r="I69" s="34">
        <f>AVERAGE(D69:H69)</f>
        <v>365.5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12619.754399999998</v>
      </c>
      <c r="E70" s="7">
        <f>E71*E$4</f>
        <v>12532.649199999998</v>
      </c>
      <c r="F70" s="7">
        <f>F71*F$4</f>
        <v>12348.8878</v>
      </c>
      <c r="G70" s="7">
        <f>G71*G$4</f>
        <v>12333.995999999999</v>
      </c>
      <c r="H70" s="7"/>
      <c r="I70" s="35">
        <f t="shared" si="4"/>
        <v>12458.82185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362</v>
      </c>
      <c r="E71" s="52">
        <v>358</v>
      </c>
      <c r="F71" s="52">
        <v>358</v>
      </c>
      <c r="G71" s="12">
        <v>360</v>
      </c>
      <c r="H71" s="12"/>
      <c r="I71" s="34">
        <f>AVERAGE(D71:H71)</f>
        <v>359.5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11295.028799999998</v>
      </c>
      <c r="E73" s="7">
        <f>E74*E$4</f>
        <v>11307.3902</v>
      </c>
      <c r="F73" s="7">
        <f>F74*F$4</f>
        <v>11314.0648</v>
      </c>
      <c r="G73" s="7">
        <f>G74*G$4</f>
        <v>11306.163</v>
      </c>
      <c r="H73" s="7"/>
      <c r="I73" s="35">
        <f>AVERAGE(D73:H73)</f>
        <v>11305.661700000001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324</v>
      </c>
      <c r="E74" s="52">
        <v>323</v>
      </c>
      <c r="F74" s="52">
        <v>328</v>
      </c>
      <c r="G74" s="12">
        <v>330</v>
      </c>
      <c r="H74" s="12"/>
      <c r="I74" s="34">
        <f>AVERAGE(D74:H74)</f>
        <v>326.25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34.169400000000003</v>
      </c>
      <c r="E4" s="24">
        <v>34.355800000000002</v>
      </c>
      <c r="F4" s="23">
        <v>34.088200000000001</v>
      </c>
      <c r="G4" s="23">
        <v>34.166699999999999</v>
      </c>
      <c r="H4" s="21"/>
      <c r="I4" s="24">
        <f>AVERAGE(D4:H4)</f>
        <v>34.195025000000001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134</v>
      </c>
      <c r="B6" s="69" t="s">
        <v>72</v>
      </c>
      <c r="C6" s="78" t="s">
        <v>129</v>
      </c>
      <c r="D6" s="7">
        <f>D7*D$4</f>
        <v>25661.219400000002</v>
      </c>
      <c r="E6" s="7">
        <f>E7*E$4</f>
        <v>25801.205800000003</v>
      </c>
      <c r="F6" s="7">
        <f>F7*F$4</f>
        <v>25770.679199999999</v>
      </c>
      <c r="G6" s="7">
        <f>G7*G$4</f>
        <v>25727.525099999999</v>
      </c>
      <c r="H6" s="7"/>
      <c r="I6" s="35">
        <f t="shared" ref="I6:I36" si="0">AVERAGE(D6:H6)</f>
        <v>25740.157375000003</v>
      </c>
      <c r="J6" s="10"/>
      <c r="K6" s="10"/>
      <c r="L6" s="10"/>
    </row>
    <row r="7" spans="1:12" ht="23.4" x14ac:dyDescent="0.6">
      <c r="A7" s="32" t="s">
        <v>135</v>
      </c>
      <c r="B7" s="70" t="s">
        <v>73</v>
      </c>
      <c r="C7" s="82" t="s">
        <v>130</v>
      </c>
      <c r="D7" s="12">
        <v>751</v>
      </c>
      <c r="E7" s="12">
        <v>751</v>
      </c>
      <c r="F7" s="12">
        <v>756</v>
      </c>
      <c r="G7" s="12">
        <v>753</v>
      </c>
      <c r="H7" s="12"/>
      <c r="I7" s="34">
        <f t="shared" si="0"/>
        <v>752.75</v>
      </c>
      <c r="J7" s="10"/>
      <c r="K7" s="10"/>
      <c r="L7" s="10"/>
    </row>
    <row r="8" spans="1:12" s="32" customFormat="1" ht="23.4" x14ac:dyDescent="0.6">
      <c r="A8" s="32" t="s">
        <v>136</v>
      </c>
      <c r="B8" s="73" t="s">
        <v>74</v>
      </c>
      <c r="C8" s="80" t="s">
        <v>129</v>
      </c>
      <c r="D8" s="33">
        <f>D9*D$4</f>
        <v>23645.224800000004</v>
      </c>
      <c r="E8" s="33">
        <f>E9*E$4</f>
        <v>23739.857800000002</v>
      </c>
      <c r="F8" s="33">
        <f>F9*F$4</f>
        <v>23725.387200000001</v>
      </c>
      <c r="G8" s="33">
        <f>G9*G$4</f>
        <v>24190.0236</v>
      </c>
      <c r="H8" s="33"/>
      <c r="I8" s="35">
        <f>AVERAGE(D8:H8)</f>
        <v>23825.123350000002</v>
      </c>
      <c r="J8" s="65"/>
      <c r="K8" s="65"/>
      <c r="L8" s="65"/>
    </row>
    <row r="9" spans="1:12" s="32" customFormat="1" ht="23.4" x14ac:dyDescent="0.6">
      <c r="A9" s="32" t="s">
        <v>137</v>
      </c>
      <c r="B9" s="74" t="s">
        <v>73</v>
      </c>
      <c r="C9" s="91" t="s">
        <v>130</v>
      </c>
      <c r="D9" s="83">
        <v>692</v>
      </c>
      <c r="E9" s="83">
        <v>691</v>
      </c>
      <c r="F9" s="83">
        <v>696</v>
      </c>
      <c r="G9" s="83">
        <v>708</v>
      </c>
      <c r="H9" s="83"/>
      <c r="I9" s="34">
        <f t="shared" si="0"/>
        <v>696.75</v>
      </c>
      <c r="J9" s="65"/>
      <c r="K9" s="65"/>
      <c r="L9" s="65"/>
    </row>
    <row r="10" spans="1:12" ht="23.4" x14ac:dyDescent="0.6">
      <c r="A10" t="s">
        <v>138</v>
      </c>
      <c r="B10" s="69" t="s">
        <v>75</v>
      </c>
      <c r="C10" s="78" t="s">
        <v>129</v>
      </c>
      <c r="D10" s="7">
        <f>D11*D$4</f>
        <v>23645.224800000004</v>
      </c>
      <c r="E10" s="7">
        <f>E11*E$4</f>
        <v>23739.857800000002</v>
      </c>
      <c r="F10" s="7">
        <f>F11*F$4</f>
        <v>23725.387200000001</v>
      </c>
      <c r="G10" s="7">
        <f>G11*G$4</f>
        <v>23711.6898</v>
      </c>
      <c r="H10" s="7"/>
      <c r="I10" s="35">
        <f t="shared" si="0"/>
        <v>23705.539900000003</v>
      </c>
      <c r="J10" s="10"/>
      <c r="K10" s="47"/>
      <c r="L10" s="47"/>
    </row>
    <row r="11" spans="1:12" ht="23.4" x14ac:dyDescent="0.6">
      <c r="A11" t="s">
        <v>139</v>
      </c>
      <c r="B11" s="70" t="s">
        <v>76</v>
      </c>
      <c r="C11" s="82" t="s">
        <v>130</v>
      </c>
      <c r="D11" s="83">
        <v>692</v>
      </c>
      <c r="E11" s="83">
        <v>691</v>
      </c>
      <c r="F11" s="83">
        <v>696</v>
      </c>
      <c r="G11" s="83">
        <v>694</v>
      </c>
      <c r="H11" s="83"/>
      <c r="I11" s="34">
        <f t="shared" si="0"/>
        <v>693.25</v>
      </c>
      <c r="J11" s="10"/>
      <c r="K11" s="47"/>
      <c r="L11" s="47"/>
    </row>
    <row r="12" spans="1:12" s="97" customFormat="1" ht="23.4" x14ac:dyDescent="0.6">
      <c r="A12" t="s">
        <v>140</v>
      </c>
      <c r="B12" s="93" t="s">
        <v>77</v>
      </c>
      <c r="C12" s="94" t="s">
        <v>129</v>
      </c>
      <c r="D12" s="53">
        <f>D13*D$4</f>
        <v>22107.6018</v>
      </c>
      <c r="E12" s="53">
        <f>E13*E$4</f>
        <v>22228.202600000001</v>
      </c>
      <c r="F12" s="53">
        <f>F13*F$4</f>
        <v>22191.4182</v>
      </c>
      <c r="G12" s="53">
        <f>G13*G$4</f>
        <v>22652.522099999998</v>
      </c>
      <c r="H12" s="53"/>
      <c r="I12" s="95">
        <f t="shared" si="0"/>
        <v>22294.936175000003</v>
      </c>
      <c r="J12" s="96">
        <f>AVERAGE(D12:E12)</f>
        <v>22167.9022</v>
      </c>
      <c r="K12" s="102"/>
      <c r="L12" s="102"/>
    </row>
    <row r="13" spans="1:12" s="97" customFormat="1" ht="23.4" x14ac:dyDescent="0.6">
      <c r="A13" t="s">
        <v>141</v>
      </c>
      <c r="B13" s="98" t="s">
        <v>76</v>
      </c>
      <c r="C13" s="99" t="s">
        <v>130</v>
      </c>
      <c r="D13" s="103">
        <v>647</v>
      </c>
      <c r="E13" s="103">
        <v>647</v>
      </c>
      <c r="F13" s="103">
        <v>651</v>
      </c>
      <c r="G13" s="103">
        <v>663</v>
      </c>
      <c r="H13" s="103"/>
      <c r="I13" s="101">
        <f t="shared" si="0"/>
        <v>652</v>
      </c>
      <c r="J13" s="96">
        <f>AVERAGE(D13:E13)</f>
        <v>647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204</v>
      </c>
      <c r="B15" s="69" t="s">
        <v>79</v>
      </c>
      <c r="C15" s="78" t="s">
        <v>129</v>
      </c>
      <c r="D15" s="7">
        <f>D16*D$4</f>
        <v>14966.197200000001</v>
      </c>
      <c r="E15" s="7">
        <f>E16*E$4</f>
        <v>15047.840400000001</v>
      </c>
      <c r="F15" s="7">
        <f>F16*F$4</f>
        <v>14998.808000000001</v>
      </c>
      <c r="G15" s="7">
        <f>G16*G$4</f>
        <v>14999.1813</v>
      </c>
      <c r="H15" s="7"/>
      <c r="I15" s="35">
        <f t="shared" ref="I15:I20" si="1">AVERAGE(D15:H15)</f>
        <v>15003.006724999999</v>
      </c>
      <c r="J15" s="10"/>
      <c r="K15" s="47"/>
      <c r="L15" s="47"/>
    </row>
    <row r="16" spans="1:12" ht="23.4" x14ac:dyDescent="0.6">
      <c r="A16" t="s">
        <v>205</v>
      </c>
      <c r="B16" s="70" t="s">
        <v>80</v>
      </c>
      <c r="C16" s="82" t="s">
        <v>130</v>
      </c>
      <c r="D16" s="12">
        <v>438</v>
      </c>
      <c r="E16" s="12">
        <v>438</v>
      </c>
      <c r="F16" s="12">
        <v>440</v>
      </c>
      <c r="G16" s="12">
        <v>439</v>
      </c>
      <c r="H16" s="12"/>
      <c r="I16" s="34">
        <f t="shared" si="1"/>
        <v>438.75</v>
      </c>
      <c r="J16" s="10"/>
      <c r="K16" s="10"/>
      <c r="L16" s="10"/>
    </row>
    <row r="17" spans="1:12" ht="23.4" x14ac:dyDescent="0.6">
      <c r="A17" t="s">
        <v>210</v>
      </c>
      <c r="B17" s="69" t="s">
        <v>81</v>
      </c>
      <c r="C17" s="78" t="s">
        <v>129</v>
      </c>
      <c r="D17" s="7">
        <f>D18*D$4</f>
        <v>12984.372000000001</v>
      </c>
      <c r="E17" s="7">
        <f>E18*E$4</f>
        <v>13055.204000000002</v>
      </c>
      <c r="F17" s="7">
        <f>F18*F$4</f>
        <v>13089.8688</v>
      </c>
      <c r="G17" s="7">
        <f>G18*G$4</f>
        <v>13017.512699999999</v>
      </c>
      <c r="H17" s="7"/>
      <c r="I17" s="35">
        <f>AVERAGE(D17:H17)</f>
        <v>13036.739374999999</v>
      </c>
      <c r="J17" s="10"/>
      <c r="K17" s="10"/>
      <c r="L17" s="10"/>
    </row>
    <row r="18" spans="1:12" ht="23.4" x14ac:dyDescent="0.6">
      <c r="A18" t="s">
        <v>211</v>
      </c>
      <c r="B18" s="70" t="s">
        <v>82</v>
      </c>
      <c r="C18" s="82" t="s">
        <v>130</v>
      </c>
      <c r="D18" s="12">
        <v>380</v>
      </c>
      <c r="E18" s="12">
        <v>380</v>
      </c>
      <c r="F18" s="12">
        <v>384</v>
      </c>
      <c r="G18" s="12">
        <v>381</v>
      </c>
      <c r="H18" s="12"/>
      <c r="I18" s="34">
        <f>AVERAGE(D18:H18)</f>
        <v>381.25</v>
      </c>
      <c r="J18" s="10"/>
      <c r="K18" s="10"/>
      <c r="L18" s="10"/>
    </row>
    <row r="19" spans="1:12" ht="23.4" x14ac:dyDescent="0.6">
      <c r="A19" t="s">
        <v>212</v>
      </c>
      <c r="B19" s="71" t="s">
        <v>69</v>
      </c>
      <c r="C19" s="84" t="s">
        <v>129</v>
      </c>
      <c r="D19" s="85">
        <f>D20*D4</f>
        <v>20535.809400000002</v>
      </c>
      <c r="E19" s="85">
        <f>E20*E4</f>
        <v>20647.835800000001</v>
      </c>
      <c r="F19" s="85">
        <f>F20*F4</f>
        <v>20623.361000000001</v>
      </c>
      <c r="G19" s="85">
        <f>G20*G4</f>
        <v>21115.0206</v>
      </c>
      <c r="H19" s="85"/>
      <c r="I19" s="86">
        <f t="shared" si="1"/>
        <v>20730.506700000002</v>
      </c>
      <c r="J19" s="10"/>
      <c r="K19" s="10"/>
      <c r="L19" s="10"/>
    </row>
    <row r="20" spans="1:12" ht="23.4" x14ac:dyDescent="0.6">
      <c r="A20" t="s">
        <v>213</v>
      </c>
      <c r="B20" s="70" t="s">
        <v>83</v>
      </c>
      <c r="C20" s="82" t="s">
        <v>130</v>
      </c>
      <c r="D20" s="14">
        <v>601</v>
      </c>
      <c r="E20" s="12">
        <v>601</v>
      </c>
      <c r="F20" s="12">
        <v>605</v>
      </c>
      <c r="G20" s="12">
        <v>618</v>
      </c>
      <c r="H20" s="12"/>
      <c r="I20" s="34">
        <f t="shared" si="1"/>
        <v>606.25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97" customFormat="1" ht="23.4" x14ac:dyDescent="0.6">
      <c r="A22" s="97" t="s">
        <v>164</v>
      </c>
      <c r="B22" s="93" t="s">
        <v>84</v>
      </c>
      <c r="C22" s="94" t="s">
        <v>129</v>
      </c>
      <c r="D22" s="53">
        <f>D23*D$4</f>
        <v>17494.732800000002</v>
      </c>
      <c r="E22" s="53">
        <f>E23*E$4</f>
        <v>17590.169600000001</v>
      </c>
      <c r="F22" s="53">
        <f>F23*F$4</f>
        <v>17589.511200000001</v>
      </c>
      <c r="G22" s="53">
        <f>G23*G$4</f>
        <v>17869.184099999999</v>
      </c>
      <c r="H22" s="53"/>
      <c r="I22" s="95">
        <f>AVERAGE(D22:H22)</f>
        <v>17635.899425000003</v>
      </c>
      <c r="J22" s="96">
        <f>AVERAGE(D29:E29)</f>
        <v>12814.2124</v>
      </c>
      <c r="K22" s="96"/>
      <c r="L22" s="96"/>
    </row>
    <row r="23" spans="1:12" s="97" customFormat="1" ht="23.4" x14ac:dyDescent="0.6">
      <c r="A23" s="97" t="s">
        <v>165</v>
      </c>
      <c r="B23" s="98" t="s">
        <v>85</v>
      </c>
      <c r="C23" s="99" t="s">
        <v>130</v>
      </c>
      <c r="D23" s="101">
        <v>512</v>
      </c>
      <c r="E23" s="103">
        <v>512</v>
      </c>
      <c r="F23" s="103">
        <v>516</v>
      </c>
      <c r="G23" s="101">
        <v>523</v>
      </c>
      <c r="H23" s="101"/>
      <c r="I23" s="101">
        <f>AVERAGE(D23:H23)</f>
        <v>515.75</v>
      </c>
      <c r="J23" s="96">
        <f>AVERAGE(D30:E30)</f>
        <v>374</v>
      </c>
      <c r="K23" s="96"/>
      <c r="L23" s="96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13701.929400000001</v>
      </c>
      <c r="E25" s="7">
        <f>E26*E$4</f>
        <v>13776.675800000001</v>
      </c>
      <c r="F25" s="7">
        <f>F26*F$4</f>
        <v>13942.0738</v>
      </c>
      <c r="G25" s="7">
        <f>G26*G$4</f>
        <v>14145.013799999999</v>
      </c>
      <c r="H25" s="7"/>
      <c r="I25" s="35">
        <f t="shared" si="0"/>
        <v>13891.423200000001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401</v>
      </c>
      <c r="E26" s="12">
        <v>401</v>
      </c>
      <c r="F26" s="12">
        <v>409</v>
      </c>
      <c r="G26" s="12">
        <v>414</v>
      </c>
      <c r="H26" s="12"/>
      <c r="I26" s="34">
        <f t="shared" si="0"/>
        <v>406.25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13291.896600000002</v>
      </c>
      <c r="E27" s="7">
        <f>E28*E$4</f>
        <v>13364.406200000001</v>
      </c>
      <c r="F27" s="7">
        <f>F28*F$4</f>
        <v>13533.0154</v>
      </c>
      <c r="G27" s="7">
        <f>G28*G$4</f>
        <v>13735.0134</v>
      </c>
      <c r="H27" s="7"/>
      <c r="I27" s="35">
        <f t="shared" si="0"/>
        <v>13481.082900000001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389</v>
      </c>
      <c r="E28" s="12">
        <v>389</v>
      </c>
      <c r="F28" s="12">
        <v>397</v>
      </c>
      <c r="G28" s="12">
        <v>402</v>
      </c>
      <c r="H28" s="12"/>
      <c r="I28" s="34">
        <f t="shared" si="0"/>
        <v>394.25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12779.355600000001</v>
      </c>
      <c r="E29" s="53">
        <f>E30*E$4</f>
        <v>12849.0692</v>
      </c>
      <c r="F29" s="53">
        <f>F30*F$4</f>
        <v>13055.7806</v>
      </c>
      <c r="G29" s="53">
        <f>G30*G$4</f>
        <v>13222.5129</v>
      </c>
      <c r="H29" s="53"/>
      <c r="I29" s="95">
        <f t="shared" si="0"/>
        <v>12976.679575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374</v>
      </c>
      <c r="E30" s="101">
        <v>374</v>
      </c>
      <c r="F30" s="101">
        <v>383</v>
      </c>
      <c r="G30" s="101">
        <v>387</v>
      </c>
      <c r="H30" s="101"/>
      <c r="I30" s="101">
        <f t="shared" si="0"/>
        <v>379.5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12745.186200000002</v>
      </c>
      <c r="E31" s="7">
        <f>E32*E$4</f>
        <v>12814.713400000001</v>
      </c>
      <c r="F31" s="7">
        <f>F32*F$4</f>
        <v>12987.6042</v>
      </c>
      <c r="G31" s="7">
        <f>G32*G$4</f>
        <v>13188.3462</v>
      </c>
      <c r="H31" s="7"/>
      <c r="I31" s="35">
        <f t="shared" si="0"/>
        <v>12933.962500000001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373</v>
      </c>
      <c r="E32" s="12">
        <v>373</v>
      </c>
      <c r="F32" s="12">
        <v>381</v>
      </c>
      <c r="G32" s="12">
        <v>386</v>
      </c>
      <c r="H32" s="12"/>
      <c r="I32" s="34">
        <f t="shared" si="0"/>
        <v>378.25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12676.847400000001</v>
      </c>
      <c r="E33" s="7">
        <f>E34*E$4</f>
        <v>12677.290200000001</v>
      </c>
      <c r="F33" s="7">
        <f>F34*F$4</f>
        <v>12851.251400000001</v>
      </c>
      <c r="G33" s="7">
        <f>G34*G$4</f>
        <v>12949.1793</v>
      </c>
      <c r="H33" s="7"/>
      <c r="I33" s="35">
        <f t="shared" si="0"/>
        <v>12788.642075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371</v>
      </c>
      <c r="E34" s="12">
        <v>369</v>
      </c>
      <c r="F34" s="12">
        <v>377</v>
      </c>
      <c r="G34" s="12">
        <v>379</v>
      </c>
      <c r="H34" s="12"/>
      <c r="I34" s="34">
        <f t="shared" si="0"/>
        <v>374</v>
      </c>
      <c r="J34" s="10"/>
      <c r="K34" s="10"/>
      <c r="L34" s="10"/>
    </row>
    <row r="35" spans="1:12" s="97" customFormat="1" ht="23.4" x14ac:dyDescent="0.6">
      <c r="A35" t="s">
        <v>202</v>
      </c>
      <c r="B35" s="93" t="s">
        <v>97</v>
      </c>
      <c r="C35" s="94" t="s">
        <v>129</v>
      </c>
      <c r="D35" s="53">
        <f>D36*D$4</f>
        <v>12574.3392</v>
      </c>
      <c r="E35" s="53">
        <f>E36*E$4</f>
        <v>12505.511200000001</v>
      </c>
      <c r="F35" s="53">
        <f>F36*F$4</f>
        <v>12646.7222</v>
      </c>
      <c r="G35" s="53">
        <f>G36*G$4</f>
        <v>12710.0124</v>
      </c>
      <c r="H35" s="53"/>
      <c r="I35" s="95">
        <f t="shared" si="0"/>
        <v>12609.14625</v>
      </c>
      <c r="J35" s="96"/>
      <c r="K35" s="96"/>
      <c r="L35" s="96"/>
    </row>
    <row r="36" spans="1:12" s="97" customFormat="1" ht="23.4" x14ac:dyDescent="0.6">
      <c r="A36" t="s">
        <v>203</v>
      </c>
      <c r="B36" s="98" t="s">
        <v>98</v>
      </c>
      <c r="C36" s="99" t="s">
        <v>130</v>
      </c>
      <c r="D36" s="101">
        <v>368</v>
      </c>
      <c r="E36" s="101">
        <v>364</v>
      </c>
      <c r="F36" s="101">
        <v>371</v>
      </c>
      <c r="G36" s="101">
        <v>372</v>
      </c>
      <c r="H36" s="101"/>
      <c r="I36" s="101">
        <f t="shared" si="0"/>
        <v>368.75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12095.967600000002</v>
      </c>
      <c r="E38" s="7">
        <f>E39*E$4</f>
        <v>11612.260400000001</v>
      </c>
      <c r="F38" s="7">
        <f>F39*F$4</f>
        <v>11589.987999999999</v>
      </c>
      <c r="G38" s="7">
        <f>G39*G$4</f>
        <v>11309.1777</v>
      </c>
      <c r="H38" s="7"/>
      <c r="I38" s="35">
        <f t="shared" ref="I38:I43" si="2">AVERAGE(D38:H38)</f>
        <v>11651.848425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354</v>
      </c>
      <c r="E39" s="12">
        <v>338</v>
      </c>
      <c r="F39" s="12">
        <v>340</v>
      </c>
      <c r="G39" s="12">
        <v>331</v>
      </c>
      <c r="H39" s="12"/>
      <c r="I39" s="34">
        <f t="shared" si="2"/>
        <v>340.75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11754.2736</v>
      </c>
      <c r="E40" s="7">
        <f>E41*E$4</f>
        <v>11337.414000000001</v>
      </c>
      <c r="F40" s="7">
        <f>F41*F$4</f>
        <v>11317.2824</v>
      </c>
      <c r="G40" s="7">
        <f>G41*G$4</f>
        <v>11001.6774</v>
      </c>
      <c r="H40" s="7"/>
      <c r="I40" s="35">
        <f t="shared" si="2"/>
        <v>11352.66185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344</v>
      </c>
      <c r="E41" s="12">
        <v>330</v>
      </c>
      <c r="F41" s="12">
        <v>332</v>
      </c>
      <c r="G41" s="12">
        <v>322</v>
      </c>
      <c r="H41" s="12"/>
      <c r="I41" s="34">
        <f t="shared" si="2"/>
        <v>332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11651.7654</v>
      </c>
      <c r="E42" s="7">
        <f>E43*E$4</f>
        <v>11234.346600000001</v>
      </c>
      <c r="F42" s="7">
        <f>F43*F$4</f>
        <v>11215.0178</v>
      </c>
      <c r="G42" s="7">
        <f>G43*G$4</f>
        <v>10899.177299999999</v>
      </c>
      <c r="H42" s="7"/>
      <c r="I42" s="35">
        <f t="shared" si="2"/>
        <v>11250.076775000001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341</v>
      </c>
      <c r="E43" s="12">
        <v>327</v>
      </c>
      <c r="F43" s="12">
        <v>329</v>
      </c>
      <c r="G43" s="12">
        <v>319</v>
      </c>
      <c r="H43" s="12"/>
      <c r="I43" s="34">
        <f t="shared" si="2"/>
        <v>329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D46*D$4</f>
        <v>24362.782200000001</v>
      </c>
      <c r="E45" s="33">
        <f>E46*E$4</f>
        <v>24495.685400000002</v>
      </c>
      <c r="F45" s="33">
        <f>F46*F$4</f>
        <v>24441.239399999999</v>
      </c>
      <c r="G45" s="33">
        <f>G46*G$4</f>
        <v>24429.190500000001</v>
      </c>
      <c r="H45" s="33"/>
      <c r="I45" s="35">
        <f>AVERAGE(D45:H45)</f>
        <v>24432.224374999998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713</v>
      </c>
      <c r="E46" s="34">
        <v>713</v>
      </c>
      <c r="F46" s="34">
        <v>717</v>
      </c>
      <c r="G46" s="34">
        <v>715</v>
      </c>
      <c r="H46" s="34"/>
      <c r="I46" s="34">
        <f>AVERAGE(D46:H46)</f>
        <v>714.5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D48*D$4</f>
        <v>22346.787600000003</v>
      </c>
      <c r="E47" s="85">
        <f>E48*E$4</f>
        <v>21438.019200000002</v>
      </c>
      <c r="F47" s="85">
        <f>F48*F$4</f>
        <v>20930.1548</v>
      </c>
      <c r="G47" s="85">
        <f>G48*G$4</f>
        <v>19885.019400000001</v>
      </c>
      <c r="H47" s="85"/>
      <c r="I47" s="86">
        <f>AVERAGE(D47:H47)</f>
        <v>21149.995250000004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654</v>
      </c>
      <c r="E48" s="12">
        <v>624</v>
      </c>
      <c r="F48" s="12">
        <v>614</v>
      </c>
      <c r="G48" s="12">
        <v>582</v>
      </c>
      <c r="H48" s="12"/>
      <c r="I48" s="34">
        <f>AVERAGE(D48:H48)</f>
        <v>618.5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18827.339400000001</v>
      </c>
      <c r="E50" s="7">
        <f>E51*E$4</f>
        <v>18414.7088</v>
      </c>
      <c r="F50" s="7">
        <f>F51*F$4</f>
        <v>18373.539799999999</v>
      </c>
      <c r="G50" s="7">
        <f>G51*G$4</f>
        <v>17869.184099999999</v>
      </c>
      <c r="H50" s="7"/>
      <c r="I50" s="35">
        <f>AVERAGE(D50:H50)</f>
        <v>18371.193025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551</v>
      </c>
      <c r="E51" s="12">
        <v>536</v>
      </c>
      <c r="F51" s="12">
        <v>539</v>
      </c>
      <c r="G51" s="12">
        <v>523</v>
      </c>
      <c r="H51" s="12"/>
      <c r="I51" s="34">
        <f>AVERAGE(D51:H51)</f>
        <v>537.25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13496.913</v>
      </c>
      <c r="E53" s="7">
        <f>E54*E$4</f>
        <v>13570.541000000001</v>
      </c>
      <c r="F53" s="7">
        <f>F54*F$4</f>
        <v>13737.544600000001</v>
      </c>
      <c r="G53" s="7">
        <f>G54*G$4</f>
        <v>13940.0136</v>
      </c>
      <c r="H53" s="7"/>
      <c r="I53" s="35">
        <f t="shared" ref="I53:I58" si="3">AVERAGE(D53:H53)</f>
        <v>13686.253050000001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395</v>
      </c>
      <c r="E54" s="12">
        <v>395</v>
      </c>
      <c r="F54" s="12">
        <v>403</v>
      </c>
      <c r="G54" s="12">
        <v>408</v>
      </c>
      <c r="H54" s="12"/>
      <c r="I54" s="34">
        <f t="shared" si="3"/>
        <v>400.25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12608.508600000001</v>
      </c>
      <c r="E55" s="7">
        <f>E56*E$4</f>
        <v>12642.9344</v>
      </c>
      <c r="F55" s="7">
        <f>F56*F$4</f>
        <v>12851.251400000001</v>
      </c>
      <c r="G55" s="7">
        <f>G56*G$4</f>
        <v>13017.512699999999</v>
      </c>
      <c r="H55" s="7"/>
      <c r="I55" s="35">
        <f t="shared" si="3"/>
        <v>12780.051775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369</v>
      </c>
      <c r="E56" s="12">
        <v>368</v>
      </c>
      <c r="F56" s="12">
        <v>377</v>
      </c>
      <c r="G56" s="12">
        <v>381</v>
      </c>
      <c r="H56" s="12"/>
      <c r="I56" s="34">
        <f t="shared" si="3"/>
        <v>373.75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12198.475800000002</v>
      </c>
      <c r="E57" s="7">
        <f>E58*E$4</f>
        <v>12265.020600000002</v>
      </c>
      <c r="F57" s="7">
        <f>F58*F$4</f>
        <v>12442.192999999999</v>
      </c>
      <c r="G57" s="7">
        <f>G58*G$4</f>
        <v>12641.679</v>
      </c>
      <c r="H57" s="7"/>
      <c r="I57" s="35">
        <f t="shared" si="3"/>
        <v>12386.842100000002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357</v>
      </c>
      <c r="E58" s="12">
        <v>357</v>
      </c>
      <c r="F58" s="12">
        <v>365</v>
      </c>
      <c r="G58" s="12">
        <v>370</v>
      </c>
      <c r="H58" s="12"/>
      <c r="I58" s="34">
        <f t="shared" si="3"/>
        <v>362.25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13086.880200000001</v>
      </c>
      <c r="E60" s="48">
        <f>E61*E4</f>
        <v>13364.406200000001</v>
      </c>
      <c r="F60" s="48">
        <f>F61*F4</f>
        <v>13533.0154</v>
      </c>
      <c r="G60" s="48">
        <f>G61*G4</f>
        <v>13735.0134</v>
      </c>
      <c r="H60" s="48"/>
      <c r="I60" s="35">
        <f>AVERAGE(D60:H60)</f>
        <v>13429.828799999999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383</v>
      </c>
      <c r="E61" s="12">
        <v>389</v>
      </c>
      <c r="F61" s="12">
        <v>397</v>
      </c>
      <c r="G61" s="12">
        <v>402</v>
      </c>
      <c r="H61" s="12"/>
      <c r="I61" s="34">
        <f>AVERAGE(D61:H61)</f>
        <v>392.75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12779.355600000001</v>
      </c>
      <c r="E62" s="7">
        <f>E63*E$4</f>
        <v>13055.204000000002</v>
      </c>
      <c r="F62" s="7">
        <f>F63*F$4</f>
        <v>13226.221600000001</v>
      </c>
      <c r="G62" s="7">
        <f>G63*G$4</f>
        <v>13427.5131</v>
      </c>
      <c r="H62" s="7"/>
      <c r="I62" s="35">
        <f t="shared" ref="I62:I70" si="4">AVERAGE(D62:H62)</f>
        <v>13122.073574999999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374</v>
      </c>
      <c r="E63" s="52">
        <v>380</v>
      </c>
      <c r="F63" s="52">
        <v>388</v>
      </c>
      <c r="G63" s="52">
        <v>393</v>
      </c>
      <c r="H63" s="12"/>
      <c r="I63" s="34">
        <f>AVERAGE(D63:H63)</f>
        <v>383.75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12676.847400000001</v>
      </c>
      <c r="E64" s="53">
        <f>E65*E$4</f>
        <v>12952.136600000002</v>
      </c>
      <c r="F64" s="53">
        <f>F65*F$4</f>
        <v>13123.957</v>
      </c>
      <c r="G64" s="53">
        <f>G65*G$4</f>
        <v>13325.012999999999</v>
      </c>
      <c r="H64" s="53"/>
      <c r="I64" s="95">
        <f t="shared" si="4"/>
        <v>13019.488500000001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371</v>
      </c>
      <c r="E65" s="100">
        <v>377</v>
      </c>
      <c r="F65" s="100">
        <v>385</v>
      </c>
      <c r="G65" s="101">
        <v>390</v>
      </c>
      <c r="H65" s="101"/>
      <c r="I65" s="101">
        <f>AVERAGE(D65:H65)</f>
        <v>380.75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12608.508600000001</v>
      </c>
      <c r="E66" s="7">
        <f>E67*E$4</f>
        <v>12849.0692</v>
      </c>
      <c r="F66" s="7">
        <f>F67*F$4</f>
        <v>13055.7806</v>
      </c>
      <c r="G66" s="7">
        <f>G67*G$4</f>
        <v>13222.5129</v>
      </c>
      <c r="H66" s="7"/>
      <c r="I66" s="35">
        <f t="shared" si="4"/>
        <v>12933.967825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369</v>
      </c>
      <c r="E67" s="52">
        <v>374</v>
      </c>
      <c r="F67" s="52">
        <v>383</v>
      </c>
      <c r="G67" s="12">
        <v>387</v>
      </c>
      <c r="H67" s="12"/>
      <c r="I67" s="34">
        <f>AVERAGE(D67:H67)</f>
        <v>378.25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12506.000400000001</v>
      </c>
      <c r="E68" s="7">
        <f>E69*E$4</f>
        <v>12746.0018</v>
      </c>
      <c r="F68" s="7">
        <f>F69*F$4</f>
        <v>12953.516</v>
      </c>
      <c r="G68" s="7">
        <f>G69*G$4</f>
        <v>13120.0128</v>
      </c>
      <c r="H68" s="7"/>
      <c r="I68" s="35">
        <f t="shared" si="4"/>
        <v>12831.382750000001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366</v>
      </c>
      <c r="E69" s="52">
        <v>371</v>
      </c>
      <c r="F69" s="52">
        <v>380</v>
      </c>
      <c r="G69" s="12">
        <v>384</v>
      </c>
      <c r="H69" s="12"/>
      <c r="I69" s="34">
        <f>AVERAGE(D69:H69)</f>
        <v>375.25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12300.984</v>
      </c>
      <c r="E70" s="7">
        <f>E71*E$4</f>
        <v>12574.222800000001</v>
      </c>
      <c r="F70" s="7">
        <f>F71*F$4</f>
        <v>12748.986800000001</v>
      </c>
      <c r="G70" s="7">
        <f>G71*G$4</f>
        <v>12915.0126</v>
      </c>
      <c r="H70" s="7"/>
      <c r="I70" s="35">
        <f t="shared" si="4"/>
        <v>12634.80155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360</v>
      </c>
      <c r="E71" s="52">
        <v>366</v>
      </c>
      <c r="F71" s="52">
        <v>374</v>
      </c>
      <c r="G71" s="12">
        <v>378</v>
      </c>
      <c r="H71" s="12"/>
      <c r="I71" s="34">
        <f>AVERAGE(D71:H71)</f>
        <v>369.5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11275.902000000002</v>
      </c>
      <c r="E73" s="7">
        <f>E74*E$4</f>
        <v>11337.414000000001</v>
      </c>
      <c r="F73" s="7">
        <f>F74*F$4</f>
        <v>11317.2824</v>
      </c>
      <c r="G73" s="7">
        <f>G74*G$4</f>
        <v>11309.1777</v>
      </c>
      <c r="H73" s="7"/>
      <c r="I73" s="35">
        <f>AVERAGE(D73:H73)</f>
        <v>11309.944025000001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330</v>
      </c>
      <c r="E74" s="52">
        <v>330</v>
      </c>
      <c r="F74" s="52">
        <v>332</v>
      </c>
      <c r="G74" s="12">
        <v>331</v>
      </c>
      <c r="H74" s="12"/>
      <c r="I74" s="34">
        <f>AVERAGE(D74:H74)</f>
        <v>330.75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34.304900000000004</v>
      </c>
      <c r="E4" s="24"/>
      <c r="F4" s="23">
        <v>34.304400000000001</v>
      </c>
      <c r="G4" s="23">
        <v>34.140700000000002</v>
      </c>
      <c r="H4" s="21">
        <v>33.8476</v>
      </c>
      <c r="I4" s="24">
        <f>AVERAGE(D4:H4)</f>
        <v>34.1494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134</v>
      </c>
      <c r="B6" s="69" t="s">
        <v>72</v>
      </c>
      <c r="C6" s="78" t="s">
        <v>129</v>
      </c>
      <c r="D6" s="7">
        <f>D7*D$4</f>
        <v>25831.589700000004</v>
      </c>
      <c r="E6" s="7"/>
      <c r="F6" s="7">
        <f>F7*F$4</f>
        <v>25796.908800000001</v>
      </c>
      <c r="G6" s="7">
        <f>G7*G$4</f>
        <v>25707.947100000001</v>
      </c>
      <c r="H6" s="7">
        <f>H7*H$4</f>
        <v>25724.175999999999</v>
      </c>
      <c r="I6" s="35">
        <f t="shared" ref="I6:I36" si="0">AVERAGE(D6:H6)</f>
        <v>25765.155400000003</v>
      </c>
      <c r="J6" s="10"/>
      <c r="K6" s="10"/>
      <c r="L6" s="10"/>
    </row>
    <row r="7" spans="1:12" ht="23.4" x14ac:dyDescent="0.6">
      <c r="A7" s="32" t="s">
        <v>135</v>
      </c>
      <c r="B7" s="70" t="s">
        <v>73</v>
      </c>
      <c r="C7" s="82" t="s">
        <v>130</v>
      </c>
      <c r="D7" s="12">
        <v>753</v>
      </c>
      <c r="E7" s="12"/>
      <c r="F7" s="12">
        <v>752</v>
      </c>
      <c r="G7" s="12">
        <v>753</v>
      </c>
      <c r="H7" s="12">
        <v>760</v>
      </c>
      <c r="I7" s="34">
        <f t="shared" si="0"/>
        <v>754.5</v>
      </c>
      <c r="J7" s="10"/>
      <c r="K7" s="10"/>
      <c r="L7" s="10"/>
    </row>
    <row r="8" spans="1:12" s="32" customFormat="1" ht="23.4" x14ac:dyDescent="0.6">
      <c r="A8" s="32" t="s">
        <v>136</v>
      </c>
      <c r="B8" s="73" t="s">
        <v>74</v>
      </c>
      <c r="C8" s="80" t="s">
        <v>129</v>
      </c>
      <c r="D8" s="33">
        <f>D9*D$4</f>
        <v>24287.869200000001</v>
      </c>
      <c r="E8" s="33"/>
      <c r="F8" s="33">
        <f>F9*F$4</f>
        <v>24253.210800000001</v>
      </c>
      <c r="G8" s="33">
        <f>G9*G$4</f>
        <v>25161.695900000002</v>
      </c>
      <c r="H8" s="33">
        <f>H9*H$4</f>
        <v>25724.175999999999</v>
      </c>
      <c r="I8" s="35">
        <f>AVERAGE(D8:H8)</f>
        <v>24856.737975000004</v>
      </c>
      <c r="J8" s="65"/>
      <c r="K8" s="65"/>
      <c r="L8" s="65"/>
    </row>
    <row r="9" spans="1:12" s="32" customFormat="1" ht="23.4" x14ac:dyDescent="0.6">
      <c r="A9" s="32" t="s">
        <v>137</v>
      </c>
      <c r="B9" s="74" t="s">
        <v>73</v>
      </c>
      <c r="C9" s="91" t="s">
        <v>130</v>
      </c>
      <c r="D9" s="83">
        <v>708</v>
      </c>
      <c r="E9" s="83"/>
      <c r="F9" s="83">
        <v>707</v>
      </c>
      <c r="G9" s="83">
        <v>737</v>
      </c>
      <c r="H9" s="83">
        <v>760</v>
      </c>
      <c r="I9" s="34">
        <f t="shared" si="0"/>
        <v>728</v>
      </c>
      <c r="J9" s="65"/>
      <c r="K9" s="65"/>
      <c r="L9" s="65"/>
    </row>
    <row r="10" spans="1:12" ht="23.4" x14ac:dyDescent="0.6">
      <c r="A10" t="s">
        <v>138</v>
      </c>
      <c r="B10" s="69" t="s">
        <v>75</v>
      </c>
      <c r="C10" s="78" t="s">
        <v>129</v>
      </c>
      <c r="D10" s="7">
        <f>D11*D$4</f>
        <v>23773.295700000002</v>
      </c>
      <c r="E10" s="7"/>
      <c r="F10" s="7">
        <f>F11*F$4</f>
        <v>23772.949199999999</v>
      </c>
      <c r="G10" s="7">
        <f>G11*G$4</f>
        <v>23659.505100000002</v>
      </c>
      <c r="H10" s="7">
        <f>H11*H$4</f>
        <v>23693.32</v>
      </c>
      <c r="I10" s="35">
        <f t="shared" si="0"/>
        <v>23724.767500000002</v>
      </c>
      <c r="J10" s="10"/>
      <c r="K10" s="47"/>
      <c r="L10" s="47"/>
    </row>
    <row r="11" spans="1:12" ht="23.4" x14ac:dyDescent="0.6">
      <c r="A11" t="s">
        <v>139</v>
      </c>
      <c r="B11" s="70" t="s">
        <v>76</v>
      </c>
      <c r="C11" s="82" t="s">
        <v>130</v>
      </c>
      <c r="D11" s="83">
        <v>693</v>
      </c>
      <c r="E11" s="83"/>
      <c r="F11" s="83">
        <v>693</v>
      </c>
      <c r="G11" s="83">
        <v>693</v>
      </c>
      <c r="H11" s="83">
        <v>700</v>
      </c>
      <c r="I11" s="34">
        <f t="shared" si="0"/>
        <v>694.75</v>
      </c>
      <c r="J11" s="10"/>
      <c r="K11" s="47"/>
      <c r="L11" s="47"/>
    </row>
    <row r="12" spans="1:12" s="97" customFormat="1" ht="23.4" x14ac:dyDescent="0.6">
      <c r="A12" t="s">
        <v>140</v>
      </c>
      <c r="B12" s="93" t="s">
        <v>77</v>
      </c>
      <c r="C12" s="94" t="s">
        <v>129</v>
      </c>
      <c r="D12" s="53">
        <f>D13*D$4</f>
        <v>22744.148700000002</v>
      </c>
      <c r="E12" s="53"/>
      <c r="F12" s="53">
        <f>F13*F$4</f>
        <v>22709.5128</v>
      </c>
      <c r="G12" s="53">
        <f>G13*G$4</f>
        <v>23659.505100000002</v>
      </c>
      <c r="H12" s="53">
        <f>H13*H$4</f>
        <v>24201.034</v>
      </c>
      <c r="I12" s="95">
        <f t="shared" si="0"/>
        <v>23328.550149999999</v>
      </c>
      <c r="J12" s="96">
        <f>AVERAGE(D12:E12)</f>
        <v>22744.148700000002</v>
      </c>
      <c r="K12" s="102"/>
      <c r="L12" s="102"/>
    </row>
    <row r="13" spans="1:12" s="97" customFormat="1" ht="23.4" x14ac:dyDescent="0.6">
      <c r="A13" t="s">
        <v>141</v>
      </c>
      <c r="B13" s="98" t="s">
        <v>76</v>
      </c>
      <c r="C13" s="99" t="s">
        <v>130</v>
      </c>
      <c r="D13" s="103">
        <v>663</v>
      </c>
      <c r="E13" s="103"/>
      <c r="F13" s="103">
        <v>662</v>
      </c>
      <c r="G13" s="103">
        <v>693</v>
      </c>
      <c r="H13" s="103">
        <v>715</v>
      </c>
      <c r="I13" s="101">
        <f t="shared" si="0"/>
        <v>683.25</v>
      </c>
      <c r="J13" s="96">
        <f>AVERAGE(D13:E13)</f>
        <v>663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204</v>
      </c>
      <c r="B15" s="69" t="s">
        <v>79</v>
      </c>
      <c r="C15" s="78" t="s">
        <v>129</v>
      </c>
      <c r="D15" s="7">
        <f>D16*D$4</f>
        <v>15059.851100000002</v>
      </c>
      <c r="E15" s="7"/>
      <c r="F15" s="7">
        <f>F16*F$4</f>
        <v>15025.3272</v>
      </c>
      <c r="G15" s="7">
        <f>G16*G$4</f>
        <v>15465.7371</v>
      </c>
      <c r="H15" s="7">
        <f>H16*H$4</f>
        <v>15502.200800000001</v>
      </c>
      <c r="I15" s="35">
        <f t="shared" ref="I15:I20" si="1">AVERAGE(D15:H15)</f>
        <v>15263.279049999999</v>
      </c>
      <c r="J15" s="10"/>
      <c r="K15" s="47"/>
      <c r="L15" s="47"/>
    </row>
    <row r="16" spans="1:12" ht="23.4" x14ac:dyDescent="0.6">
      <c r="A16" t="s">
        <v>205</v>
      </c>
      <c r="B16" s="70" t="s">
        <v>80</v>
      </c>
      <c r="C16" s="82" t="s">
        <v>130</v>
      </c>
      <c r="D16" s="12">
        <v>439</v>
      </c>
      <c r="E16" s="12"/>
      <c r="F16" s="12">
        <v>438</v>
      </c>
      <c r="G16" s="12">
        <v>453</v>
      </c>
      <c r="H16" s="12">
        <v>458</v>
      </c>
      <c r="I16" s="34">
        <f t="shared" si="1"/>
        <v>447</v>
      </c>
      <c r="J16" s="10"/>
      <c r="K16" s="10"/>
      <c r="L16" s="10"/>
    </row>
    <row r="17" spans="1:12" ht="23.4" x14ac:dyDescent="0.6">
      <c r="A17" t="s">
        <v>210</v>
      </c>
      <c r="B17" s="69" t="s">
        <v>81</v>
      </c>
      <c r="C17" s="78" t="s">
        <v>129</v>
      </c>
      <c r="D17" s="7">
        <f>D18*D$4</f>
        <v>13070.166900000002</v>
      </c>
      <c r="E17" s="7"/>
      <c r="F17" s="7">
        <f>F18*F$4</f>
        <v>13069.9764</v>
      </c>
      <c r="G17" s="7">
        <f>G18*G$4</f>
        <v>13451.435800000001</v>
      </c>
      <c r="H17" s="7">
        <f>H18*H$4</f>
        <v>13471.344800000001</v>
      </c>
      <c r="I17" s="35">
        <f t="shared" si="1"/>
        <v>13265.730975</v>
      </c>
      <c r="J17" s="10"/>
      <c r="K17" s="10"/>
      <c r="L17" s="10"/>
    </row>
    <row r="18" spans="1:12" ht="23.4" x14ac:dyDescent="0.6">
      <c r="A18" t="s">
        <v>211</v>
      </c>
      <c r="B18" s="70" t="s">
        <v>82</v>
      </c>
      <c r="C18" s="82" t="s">
        <v>130</v>
      </c>
      <c r="D18" s="12">
        <v>381</v>
      </c>
      <c r="E18" s="12"/>
      <c r="F18" s="12">
        <v>381</v>
      </c>
      <c r="G18" s="12">
        <v>394</v>
      </c>
      <c r="H18" s="12">
        <v>398</v>
      </c>
      <c r="I18" s="34">
        <f t="shared" si="1"/>
        <v>388.5</v>
      </c>
      <c r="J18" s="10"/>
      <c r="K18" s="10"/>
      <c r="L18" s="10"/>
    </row>
    <row r="19" spans="1:12" ht="23.4" x14ac:dyDescent="0.6">
      <c r="A19" t="s">
        <v>212</v>
      </c>
      <c r="B19" s="71" t="s">
        <v>69</v>
      </c>
      <c r="C19" s="84" t="s">
        <v>129</v>
      </c>
      <c r="D19" s="85">
        <f>D20*D4</f>
        <v>21200.428200000002</v>
      </c>
      <c r="E19" s="85"/>
      <c r="F19" s="85">
        <f>F20*F4</f>
        <v>21165.8148</v>
      </c>
      <c r="G19" s="85">
        <f>G20*G4</f>
        <v>22123.173600000002</v>
      </c>
      <c r="H19" s="85">
        <f>H20*H4</f>
        <v>22644.044399999999</v>
      </c>
      <c r="I19" s="86">
        <f t="shared" si="1"/>
        <v>21783.365250000003</v>
      </c>
      <c r="J19" s="10"/>
      <c r="K19" s="10"/>
      <c r="L19" s="10"/>
    </row>
    <row r="20" spans="1:12" ht="23.4" x14ac:dyDescent="0.6">
      <c r="A20" t="s">
        <v>213</v>
      </c>
      <c r="B20" s="70" t="s">
        <v>83</v>
      </c>
      <c r="C20" s="82" t="s">
        <v>130</v>
      </c>
      <c r="D20" s="14">
        <v>618</v>
      </c>
      <c r="E20" s="12"/>
      <c r="F20" s="12">
        <v>617</v>
      </c>
      <c r="G20" s="12">
        <v>648</v>
      </c>
      <c r="H20" s="12">
        <v>669</v>
      </c>
      <c r="I20" s="34">
        <f t="shared" si="1"/>
        <v>638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33">
        <f>D23*D$4</f>
        <v>18215.901900000001</v>
      </c>
      <c r="E22" s="33"/>
      <c r="F22" s="33">
        <f>F23*F$4</f>
        <v>18215.636399999999</v>
      </c>
      <c r="G22" s="33">
        <f>G23*G$4</f>
        <v>19084.651300000001</v>
      </c>
      <c r="H22" s="33">
        <f>H23*H$4</f>
        <v>19597.760399999999</v>
      </c>
      <c r="I22" s="35">
        <f>AVERAGE(D22:H22)</f>
        <v>18778.487499999999</v>
      </c>
      <c r="J22" s="65">
        <f>AVERAGE(D29:E29)</f>
        <v>13481.825700000001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531</v>
      </c>
      <c r="E23" s="83"/>
      <c r="F23" s="83">
        <v>531</v>
      </c>
      <c r="G23" s="34">
        <v>559</v>
      </c>
      <c r="H23" s="34">
        <v>579</v>
      </c>
      <c r="I23" s="34">
        <f>AVERAGE(D23:H23)</f>
        <v>550</v>
      </c>
      <c r="J23" s="65">
        <f>AVERAGE(D30:E30)</f>
        <v>393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14373.753100000002</v>
      </c>
      <c r="E25" s="7"/>
      <c r="F25" s="7">
        <f>F26*F$4</f>
        <v>15368.371200000001</v>
      </c>
      <c r="G25" s="7">
        <f>G26*G$4</f>
        <v>15841.284800000001</v>
      </c>
      <c r="H25" s="7">
        <f>H26*H$4</f>
        <v>15874.5244</v>
      </c>
      <c r="I25" s="35">
        <f t="shared" si="0"/>
        <v>15364.483375000002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419</v>
      </c>
      <c r="E26" s="12"/>
      <c r="F26" s="12">
        <v>448</v>
      </c>
      <c r="G26" s="12">
        <v>464</v>
      </c>
      <c r="H26" s="12">
        <v>469</v>
      </c>
      <c r="I26" s="34">
        <f t="shared" si="0"/>
        <v>450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13996.399200000002</v>
      </c>
      <c r="E27" s="7"/>
      <c r="F27" s="7">
        <f>F28*F$4</f>
        <v>14853.805200000001</v>
      </c>
      <c r="G27" s="7">
        <f>G28*G$4</f>
        <v>15295.033600000001</v>
      </c>
      <c r="H27" s="7">
        <f>H28*H$4</f>
        <v>15332.962799999999</v>
      </c>
      <c r="I27" s="35">
        <f t="shared" si="0"/>
        <v>14869.550200000001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408</v>
      </c>
      <c r="E28" s="12"/>
      <c r="F28" s="12">
        <v>433</v>
      </c>
      <c r="G28" s="12">
        <v>448</v>
      </c>
      <c r="H28" s="12">
        <v>453</v>
      </c>
      <c r="I28" s="34">
        <f t="shared" si="0"/>
        <v>435.5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13481.825700000001</v>
      </c>
      <c r="E29" s="53"/>
      <c r="F29" s="53">
        <f>F30*F$4</f>
        <v>14373.543600000001</v>
      </c>
      <c r="G29" s="53">
        <f>G30*G$4</f>
        <v>14817.063800000002</v>
      </c>
      <c r="H29" s="53">
        <f>H30*H$4</f>
        <v>14825.248799999999</v>
      </c>
      <c r="I29" s="95">
        <f t="shared" si="0"/>
        <v>14374.420475000001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393</v>
      </c>
      <c r="E30" s="101"/>
      <c r="F30" s="101">
        <v>419</v>
      </c>
      <c r="G30" s="101">
        <v>434</v>
      </c>
      <c r="H30" s="101">
        <v>438</v>
      </c>
      <c r="I30" s="101">
        <f t="shared" si="0"/>
        <v>421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13413.215900000001</v>
      </c>
      <c r="E31" s="7"/>
      <c r="F31" s="7">
        <f>F32*F$4</f>
        <v>14064.804</v>
      </c>
      <c r="G31" s="7">
        <f>G32*G$4</f>
        <v>14509.797500000001</v>
      </c>
      <c r="H31" s="7">
        <f>H32*H$4</f>
        <v>14520.6204</v>
      </c>
      <c r="I31" s="35">
        <f t="shared" si="0"/>
        <v>14127.10945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391</v>
      </c>
      <c r="E32" s="12"/>
      <c r="F32" s="12">
        <v>410</v>
      </c>
      <c r="G32" s="12">
        <v>425</v>
      </c>
      <c r="H32" s="12">
        <v>429</v>
      </c>
      <c r="I32" s="34">
        <f t="shared" si="0"/>
        <v>413.75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13207.386500000001</v>
      </c>
      <c r="E33" s="7"/>
      <c r="F33" s="7">
        <f>F34*F$4</f>
        <v>13961.890800000001</v>
      </c>
      <c r="G33" s="7">
        <f>G34*G$4</f>
        <v>14339.094000000001</v>
      </c>
      <c r="H33" s="7">
        <f>H34*H$4</f>
        <v>14385.23</v>
      </c>
      <c r="I33" s="35">
        <f t="shared" si="0"/>
        <v>13973.400324999999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385</v>
      </c>
      <c r="E34" s="12"/>
      <c r="F34" s="12">
        <v>407</v>
      </c>
      <c r="G34" s="12">
        <v>420</v>
      </c>
      <c r="H34" s="12">
        <v>425</v>
      </c>
      <c r="I34" s="34">
        <f t="shared" si="0"/>
        <v>409.25</v>
      </c>
      <c r="J34" s="10"/>
      <c r="K34" s="10"/>
      <c r="L34" s="10"/>
    </row>
    <row r="35" spans="1:12" s="97" customFormat="1" ht="23.4" x14ac:dyDescent="0.6">
      <c r="A35" t="s">
        <v>202</v>
      </c>
      <c r="B35" s="93" t="s">
        <v>97</v>
      </c>
      <c r="C35" s="94" t="s">
        <v>129</v>
      </c>
      <c r="D35" s="53">
        <f>D36*D$4</f>
        <v>12932.947300000002</v>
      </c>
      <c r="E35" s="53"/>
      <c r="F35" s="53">
        <f>F36*F$4</f>
        <v>13618.846800000001</v>
      </c>
      <c r="G35" s="53">
        <f>G36*G$4</f>
        <v>13929.405600000002</v>
      </c>
      <c r="H35" s="53">
        <f>H36*H$4</f>
        <v>14012.9064</v>
      </c>
      <c r="I35" s="95">
        <f t="shared" si="0"/>
        <v>13623.526525000001</v>
      </c>
      <c r="J35" s="96"/>
      <c r="K35" s="96"/>
      <c r="L35" s="96"/>
    </row>
    <row r="36" spans="1:12" s="97" customFormat="1" ht="23.4" x14ac:dyDescent="0.6">
      <c r="A36" t="s">
        <v>203</v>
      </c>
      <c r="B36" s="98" t="s">
        <v>98</v>
      </c>
      <c r="C36" s="99" t="s">
        <v>130</v>
      </c>
      <c r="D36" s="101">
        <v>377</v>
      </c>
      <c r="E36" s="101"/>
      <c r="F36" s="101">
        <v>397</v>
      </c>
      <c r="G36" s="101">
        <v>408</v>
      </c>
      <c r="H36" s="101">
        <v>414</v>
      </c>
      <c r="I36" s="101">
        <f t="shared" si="0"/>
        <v>399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11320.617000000002</v>
      </c>
      <c r="E38" s="7"/>
      <c r="F38" s="7">
        <f>F39*F$4</f>
        <v>11320.452000000001</v>
      </c>
      <c r="G38" s="7">
        <f>G39*G$4</f>
        <v>11266.431</v>
      </c>
      <c r="H38" s="7">
        <f>H39*H$4</f>
        <v>11474.3364</v>
      </c>
      <c r="I38" s="35">
        <f t="shared" ref="I38:I43" si="2">AVERAGE(D38:H38)</f>
        <v>11345.4591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330</v>
      </c>
      <c r="E39" s="12"/>
      <c r="F39" s="12">
        <v>330</v>
      </c>
      <c r="G39" s="12">
        <v>330</v>
      </c>
      <c r="H39" s="12">
        <v>339</v>
      </c>
      <c r="I39" s="34">
        <f t="shared" si="2"/>
        <v>332.25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11046.177800000001</v>
      </c>
      <c r="E40" s="7"/>
      <c r="F40" s="7">
        <f>F41*F$4</f>
        <v>11011.7124</v>
      </c>
      <c r="G40" s="7">
        <f>G41*G$4</f>
        <v>10993.305400000001</v>
      </c>
      <c r="H40" s="7">
        <f>H41*H$4</f>
        <v>11203.5556</v>
      </c>
      <c r="I40" s="35">
        <f>AVERAGE(D40:H40)</f>
        <v>11063.687800000002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322</v>
      </c>
      <c r="E41" s="12"/>
      <c r="F41" s="12">
        <v>321</v>
      </c>
      <c r="G41" s="12">
        <v>322</v>
      </c>
      <c r="H41" s="12">
        <v>331</v>
      </c>
      <c r="I41" s="34">
        <f>AVERAGE(D41:H41)</f>
        <v>324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10943.263100000002</v>
      </c>
      <c r="E42" s="7"/>
      <c r="F42" s="7">
        <f>F43*F$4</f>
        <v>10908.799199999999</v>
      </c>
      <c r="G42" s="7">
        <f>G43*G$4</f>
        <v>10890.883300000001</v>
      </c>
      <c r="H42" s="7">
        <f>H43*H$4</f>
        <v>11102.0128</v>
      </c>
      <c r="I42" s="35">
        <f t="shared" si="2"/>
        <v>10961.239600000001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319</v>
      </c>
      <c r="E43" s="12"/>
      <c r="F43" s="12">
        <v>318</v>
      </c>
      <c r="G43" s="12">
        <v>319</v>
      </c>
      <c r="H43" s="12">
        <v>328</v>
      </c>
      <c r="I43" s="34">
        <f t="shared" si="2"/>
        <v>321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D46*D$4</f>
        <v>24528.003500000003</v>
      </c>
      <c r="E45" s="33"/>
      <c r="F45" s="33">
        <f>F46*F$4</f>
        <v>24493.3416</v>
      </c>
      <c r="G45" s="33">
        <f>G46*G$4</f>
        <v>23898.49</v>
      </c>
      <c r="H45" s="33">
        <f>H46*H$4</f>
        <v>23930.253199999999</v>
      </c>
      <c r="I45" s="35">
        <f>AVERAGE(D45:H45)</f>
        <v>24212.522075000001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715</v>
      </c>
      <c r="E46" s="34"/>
      <c r="F46" s="34">
        <v>714</v>
      </c>
      <c r="G46" s="34">
        <v>700</v>
      </c>
      <c r="H46" s="34">
        <v>707</v>
      </c>
      <c r="I46" s="34">
        <f>AVERAGE(D46:H46)</f>
        <v>709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D48*D$4</f>
        <v>19965.451800000003</v>
      </c>
      <c r="E47" s="85"/>
      <c r="F47" s="85">
        <f>F48*F$4</f>
        <v>19965.160800000001</v>
      </c>
      <c r="G47" s="85">
        <f>G48*G$4</f>
        <v>18845.666400000002</v>
      </c>
      <c r="H47" s="85">
        <f>H48*H$4</f>
        <v>18345.3992</v>
      </c>
      <c r="I47" s="86">
        <f>AVERAGE(D47:H47)</f>
        <v>19280.419550000002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582</v>
      </c>
      <c r="E48" s="12"/>
      <c r="F48" s="12">
        <v>582</v>
      </c>
      <c r="G48" s="12">
        <v>552</v>
      </c>
      <c r="H48" s="12">
        <v>542</v>
      </c>
      <c r="I48" s="34">
        <f>AVERAGE(D48:H48)</f>
        <v>564.5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17941.4627</v>
      </c>
      <c r="E50" s="7"/>
      <c r="F50" s="7">
        <f>F51*F$4</f>
        <v>17906.896800000002</v>
      </c>
      <c r="G50" s="7">
        <f>G51*G$4</f>
        <v>16831.365100000003</v>
      </c>
      <c r="H50" s="7">
        <f>H51*H$4</f>
        <v>17363.818800000001</v>
      </c>
      <c r="I50" s="35">
        <f>AVERAGE(D50:H50)</f>
        <v>17510.885850000002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523</v>
      </c>
      <c r="E51" s="12"/>
      <c r="F51" s="12">
        <v>522</v>
      </c>
      <c r="G51" s="12">
        <v>493</v>
      </c>
      <c r="H51" s="12">
        <v>513</v>
      </c>
      <c r="I51" s="34">
        <f>AVERAGE(D51:H51)</f>
        <v>512.75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14167.923700000001</v>
      </c>
      <c r="E53" s="7"/>
      <c r="F53" s="7">
        <f>F54*F$4</f>
        <v>15162.5448</v>
      </c>
      <c r="G53" s="7">
        <f>G54*G$4</f>
        <v>15636.440600000002</v>
      </c>
      <c r="H53" s="7">
        <f>H54*H$4</f>
        <v>15671.4388</v>
      </c>
      <c r="I53" s="35">
        <f t="shared" ref="I53:I58" si="3">AVERAGE(D53:H53)</f>
        <v>15159.586975000002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413</v>
      </c>
      <c r="E54" s="12"/>
      <c r="F54" s="12">
        <v>442</v>
      </c>
      <c r="G54" s="12">
        <v>458</v>
      </c>
      <c r="H54" s="12">
        <v>463</v>
      </c>
      <c r="I54" s="34">
        <f t="shared" si="3"/>
        <v>444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13275.996300000001</v>
      </c>
      <c r="E55" s="7"/>
      <c r="F55" s="7">
        <f>F56*F$4</f>
        <v>14167.717200000001</v>
      </c>
      <c r="G55" s="7">
        <f>G56*G$4</f>
        <v>14612.2196</v>
      </c>
      <c r="H55" s="7">
        <f>H56*H$4</f>
        <v>14622.163199999999</v>
      </c>
      <c r="I55" s="35">
        <f t="shared" si="3"/>
        <v>14169.524075000001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387</v>
      </c>
      <c r="E56" s="12"/>
      <c r="F56" s="12">
        <v>413</v>
      </c>
      <c r="G56" s="12">
        <v>428</v>
      </c>
      <c r="H56" s="12">
        <v>432</v>
      </c>
      <c r="I56" s="34">
        <f t="shared" si="3"/>
        <v>415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12864.337500000001</v>
      </c>
      <c r="E57" s="7"/>
      <c r="F57" s="7">
        <f>F58*F$4</f>
        <v>13756.064400000001</v>
      </c>
      <c r="G57" s="7">
        <f>G58*G$4</f>
        <v>14202.531200000001</v>
      </c>
      <c r="H57" s="7">
        <f>H58*H$4</f>
        <v>14215.992</v>
      </c>
      <c r="I57" s="35">
        <f t="shared" si="3"/>
        <v>13759.731275000002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375</v>
      </c>
      <c r="E58" s="12"/>
      <c r="F58" s="12">
        <v>401</v>
      </c>
      <c r="G58" s="12">
        <v>416</v>
      </c>
      <c r="H58" s="12">
        <v>420</v>
      </c>
      <c r="I58" s="34">
        <f t="shared" si="3"/>
        <v>403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14167.923700000001</v>
      </c>
      <c r="E60" s="48"/>
      <c r="F60" s="48">
        <f>F61*F4</f>
        <v>14853.805200000001</v>
      </c>
      <c r="G60" s="48">
        <f>G61*G4</f>
        <v>15295.033600000001</v>
      </c>
      <c r="H60" s="48">
        <f>H61*H4</f>
        <v>15569.896000000001</v>
      </c>
      <c r="I60" s="35">
        <f>AVERAGE(D60:H60)</f>
        <v>14971.664625000001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413</v>
      </c>
      <c r="E61" s="12"/>
      <c r="F61" s="12">
        <v>433</v>
      </c>
      <c r="G61" s="12">
        <v>448</v>
      </c>
      <c r="H61" s="12">
        <v>460</v>
      </c>
      <c r="I61" s="34">
        <f>AVERAGE(D61:H61)</f>
        <v>438.5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13893.484500000002</v>
      </c>
      <c r="E62" s="7"/>
      <c r="F62" s="7">
        <f>F63*F$4</f>
        <v>14579.37</v>
      </c>
      <c r="G62" s="7">
        <f>G63*G$4</f>
        <v>15021.908000000001</v>
      </c>
      <c r="H62" s="7">
        <f>H63*H$4</f>
        <v>15332.962799999999</v>
      </c>
      <c r="I62" s="35">
        <f t="shared" ref="I62:I70" si="4">AVERAGE(D62:H62)</f>
        <v>14706.931325000001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405</v>
      </c>
      <c r="E63" s="52"/>
      <c r="F63" s="52">
        <v>425</v>
      </c>
      <c r="G63" s="52">
        <v>440</v>
      </c>
      <c r="H63" s="12">
        <v>453</v>
      </c>
      <c r="I63" s="34">
        <f>AVERAGE(D63:H63)</f>
        <v>430.75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13790.569800000001</v>
      </c>
      <c r="E64" s="53"/>
      <c r="F64" s="53">
        <f>F65*F$4</f>
        <v>14476.4568</v>
      </c>
      <c r="G64" s="53">
        <f>G65*G$4</f>
        <v>14919.485900000001</v>
      </c>
      <c r="H64" s="53">
        <f>H65*H$4</f>
        <v>15231.42</v>
      </c>
      <c r="I64" s="95">
        <f t="shared" si="4"/>
        <v>14604.483125000001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402</v>
      </c>
      <c r="E65" s="100"/>
      <c r="F65" s="100">
        <v>422</v>
      </c>
      <c r="G65" s="101">
        <v>437</v>
      </c>
      <c r="H65" s="101">
        <v>450</v>
      </c>
      <c r="I65" s="101">
        <f>AVERAGE(D65:H65)</f>
        <v>427.75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13687.655100000002</v>
      </c>
      <c r="E66" s="7"/>
      <c r="F66" s="7">
        <f>F67*F$4</f>
        <v>14373.543600000001</v>
      </c>
      <c r="G66" s="7">
        <f>G67*G$4</f>
        <v>14817.063800000002</v>
      </c>
      <c r="H66" s="7">
        <f>H67*H$4</f>
        <v>15129.877200000001</v>
      </c>
      <c r="I66" s="35">
        <f t="shared" si="4"/>
        <v>14502.034925000002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399</v>
      </c>
      <c r="E67" s="52"/>
      <c r="F67" s="52">
        <v>419</v>
      </c>
      <c r="G67" s="12">
        <v>434</v>
      </c>
      <c r="H67" s="12">
        <v>447</v>
      </c>
      <c r="I67" s="34">
        <f>AVERAGE(D67:H67)</f>
        <v>424.75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13584.740400000001</v>
      </c>
      <c r="E68" s="7"/>
      <c r="F68" s="7">
        <f>F69*F$4</f>
        <v>14270.6304</v>
      </c>
      <c r="G68" s="7">
        <f>G69*G$4</f>
        <v>14714.641700000002</v>
      </c>
      <c r="H68" s="7">
        <f>H69*H$4</f>
        <v>15028.3344</v>
      </c>
      <c r="I68" s="35">
        <f t="shared" si="4"/>
        <v>14399.586725000001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396</v>
      </c>
      <c r="E69" s="52"/>
      <c r="F69" s="52">
        <v>416</v>
      </c>
      <c r="G69" s="12">
        <v>431</v>
      </c>
      <c r="H69" s="12">
        <v>444</v>
      </c>
      <c r="I69" s="34">
        <f>AVERAGE(D69:H69)</f>
        <v>421.75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13378.911000000002</v>
      </c>
      <c r="E70" s="7"/>
      <c r="F70" s="7">
        <f>F71*F$4</f>
        <v>14064.804</v>
      </c>
      <c r="G70" s="7">
        <f>G71*G$4</f>
        <v>14509.797500000001</v>
      </c>
      <c r="H70" s="7">
        <f>H71*H$4</f>
        <v>14825.248799999999</v>
      </c>
      <c r="I70" s="35">
        <f t="shared" si="4"/>
        <v>14194.690325000001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390</v>
      </c>
      <c r="E71" s="52"/>
      <c r="F71" s="52">
        <v>410</v>
      </c>
      <c r="G71" s="12">
        <v>425</v>
      </c>
      <c r="H71" s="12">
        <v>438</v>
      </c>
      <c r="I71" s="34">
        <f>AVERAGE(D71:H71)</f>
        <v>415.75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11320.617000000002</v>
      </c>
      <c r="E73" s="7"/>
      <c r="F73" s="7">
        <f>F74*F$4</f>
        <v>11320.452000000001</v>
      </c>
      <c r="G73" s="7">
        <f>G74*G$4</f>
        <v>11266.431</v>
      </c>
      <c r="H73" s="7">
        <f>H74*H$4</f>
        <v>11305.098400000001</v>
      </c>
      <c r="I73" s="35">
        <f>AVERAGE(D73:H73)</f>
        <v>11303.149600000001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330</v>
      </c>
      <c r="E74" s="52"/>
      <c r="F74" s="52">
        <v>330</v>
      </c>
      <c r="G74" s="12">
        <v>330</v>
      </c>
      <c r="H74" s="12">
        <v>334</v>
      </c>
      <c r="I74" s="34">
        <f>AVERAGE(D74:H74)</f>
        <v>331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88"/>
      <c r="D1" s="188"/>
      <c r="E1" s="188"/>
      <c r="F1" s="188"/>
      <c r="G1" s="188"/>
      <c r="H1" s="188"/>
      <c r="I1" s="188"/>
    </row>
    <row r="2" spans="1:18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8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8" x14ac:dyDescent="0.6">
      <c r="B4" s="182" t="s">
        <v>66</v>
      </c>
      <c r="C4" s="182"/>
      <c r="D4" s="23">
        <v>33.798400000000001</v>
      </c>
      <c r="E4" s="24">
        <v>33.729799999999997</v>
      </c>
      <c r="F4" s="23">
        <v>33.725000000000001</v>
      </c>
      <c r="G4" s="23">
        <v>33.7194</v>
      </c>
      <c r="H4" s="21"/>
      <c r="I4" s="24">
        <f>AVERAGE(D4:H4)</f>
        <v>33.74315</v>
      </c>
    </row>
    <row r="5" spans="1:18" ht="23.4" x14ac:dyDescent="0.6">
      <c r="B5" s="68" t="s">
        <v>71</v>
      </c>
      <c r="C5" s="67"/>
      <c r="D5" s="42"/>
      <c r="E5" s="76"/>
      <c r="F5" s="76"/>
      <c r="G5" s="42"/>
      <c r="H5" s="42"/>
      <c r="I5" s="26"/>
      <c r="M5" s="162"/>
      <c r="N5" s="162"/>
      <c r="O5" s="162"/>
      <c r="P5" s="162"/>
      <c r="Q5" s="162"/>
      <c r="R5" s="162"/>
    </row>
    <row r="6" spans="1:18" ht="23.4" x14ac:dyDescent="0.6">
      <c r="A6" s="32" t="s">
        <v>134</v>
      </c>
      <c r="B6" s="69" t="s">
        <v>72</v>
      </c>
      <c r="C6" s="78" t="s">
        <v>129</v>
      </c>
      <c r="D6" s="7">
        <f>D7*D4</f>
        <v>25788.179200000002</v>
      </c>
      <c r="E6" s="7">
        <f>E7*E4</f>
        <v>26275.514199999998</v>
      </c>
      <c r="F6" s="7">
        <f>F7*F4</f>
        <v>27216.075000000001</v>
      </c>
      <c r="G6" s="7">
        <f>G7*G4</f>
        <v>27245.2752</v>
      </c>
      <c r="H6" s="7"/>
      <c r="I6" s="35">
        <f t="shared" ref="I6:I36" si="0">AVERAGE(D6:H6)</f>
        <v>26631.260900000001</v>
      </c>
      <c r="J6" s="10"/>
      <c r="K6" s="10"/>
      <c r="L6" s="10"/>
      <c r="M6" s="162"/>
      <c r="N6" s="162"/>
      <c r="O6" s="162"/>
      <c r="P6" s="162"/>
      <c r="Q6" s="162"/>
      <c r="R6" s="162"/>
    </row>
    <row r="7" spans="1:18" ht="23.4" x14ac:dyDescent="0.6">
      <c r="A7" s="32" t="s">
        <v>135</v>
      </c>
      <c r="B7" s="70" t="s">
        <v>73</v>
      </c>
      <c r="C7" s="82" t="s">
        <v>130</v>
      </c>
      <c r="D7" s="12">
        <v>763</v>
      </c>
      <c r="E7" s="12">
        <v>779</v>
      </c>
      <c r="F7" s="12">
        <v>807</v>
      </c>
      <c r="G7" s="12">
        <v>808</v>
      </c>
      <c r="H7" s="12"/>
      <c r="I7" s="34">
        <f t="shared" si="0"/>
        <v>789.25</v>
      </c>
      <c r="J7" s="10"/>
      <c r="K7" s="10"/>
      <c r="L7" s="10"/>
      <c r="M7" s="162"/>
      <c r="N7" s="162"/>
      <c r="O7" s="162"/>
      <c r="P7" s="162"/>
      <c r="Q7" s="162"/>
      <c r="R7" s="162"/>
    </row>
    <row r="8" spans="1:18" s="32" customFormat="1" ht="23.4" x14ac:dyDescent="0.6">
      <c r="A8" s="32" t="s">
        <v>136</v>
      </c>
      <c r="B8" s="73" t="s">
        <v>74</v>
      </c>
      <c r="C8" s="80" t="s">
        <v>129</v>
      </c>
      <c r="D8" s="7">
        <f>D9*D4</f>
        <v>26802.1312</v>
      </c>
      <c r="E8" s="7">
        <f>E9*E4</f>
        <v>26815.190999999999</v>
      </c>
      <c r="F8" s="33">
        <f>F9*F4</f>
        <v>27721.95</v>
      </c>
      <c r="G8" s="33">
        <f>G4*G9</f>
        <v>27751.066200000001</v>
      </c>
      <c r="H8" s="33"/>
      <c r="I8" s="35">
        <f>AVERAGE(D8:H8)</f>
        <v>27272.584599999998</v>
      </c>
      <c r="J8" s="65"/>
      <c r="K8" s="65"/>
      <c r="L8" s="65"/>
      <c r="M8" s="163"/>
      <c r="N8" s="163"/>
      <c r="O8" s="163"/>
      <c r="P8" s="163"/>
      <c r="Q8" s="163"/>
      <c r="R8" s="163"/>
    </row>
    <row r="9" spans="1:18" s="32" customFormat="1" ht="23.4" x14ac:dyDescent="0.6">
      <c r="A9" s="32" t="s">
        <v>137</v>
      </c>
      <c r="B9" s="74" t="s">
        <v>73</v>
      </c>
      <c r="C9" s="91" t="s">
        <v>130</v>
      </c>
      <c r="D9" s="83">
        <v>793</v>
      </c>
      <c r="E9" s="83">
        <v>795</v>
      </c>
      <c r="F9" s="83">
        <v>822</v>
      </c>
      <c r="G9" s="83">
        <v>823</v>
      </c>
      <c r="H9" s="83"/>
      <c r="I9" s="34">
        <f t="shared" si="0"/>
        <v>808.25</v>
      </c>
      <c r="J9" s="65"/>
      <c r="K9" s="65"/>
      <c r="L9" s="65"/>
      <c r="M9" s="163"/>
      <c r="N9" s="163"/>
      <c r="O9" s="163"/>
      <c r="P9" s="163"/>
      <c r="Q9" s="163"/>
      <c r="R9" s="163"/>
    </row>
    <row r="10" spans="1:18" ht="23.4" x14ac:dyDescent="0.6">
      <c r="A10" t="s">
        <v>138</v>
      </c>
      <c r="B10" s="69" t="s">
        <v>75</v>
      </c>
      <c r="C10" s="78" t="s">
        <v>129</v>
      </c>
      <c r="D10" s="7">
        <f>D11*D4</f>
        <v>23726.4768</v>
      </c>
      <c r="E10" s="7">
        <f>E11*E4</f>
        <v>24251.726199999997</v>
      </c>
      <c r="F10" s="7">
        <f>F11*F4</f>
        <v>25192.575000000001</v>
      </c>
      <c r="G10" s="7">
        <f>G4*G11</f>
        <v>25694.182799999999</v>
      </c>
      <c r="H10" s="7"/>
      <c r="I10" s="35">
        <f t="shared" si="0"/>
        <v>24716.240199999997</v>
      </c>
      <c r="J10" s="10"/>
      <c r="K10" s="47"/>
      <c r="L10" s="47"/>
      <c r="M10" s="162"/>
      <c r="N10" s="162"/>
      <c r="O10" s="162"/>
      <c r="P10" s="162"/>
      <c r="Q10" s="162"/>
      <c r="R10" s="162"/>
    </row>
    <row r="11" spans="1:18" ht="23.4" x14ac:dyDescent="0.6">
      <c r="A11" t="s">
        <v>139</v>
      </c>
      <c r="B11" s="70" t="s">
        <v>76</v>
      </c>
      <c r="C11" s="82" t="s">
        <v>130</v>
      </c>
      <c r="D11" s="83">
        <v>702</v>
      </c>
      <c r="E11" s="83">
        <v>719</v>
      </c>
      <c r="F11" s="83">
        <v>747</v>
      </c>
      <c r="G11" s="83">
        <v>762</v>
      </c>
      <c r="H11" s="83"/>
      <c r="I11" s="34">
        <f t="shared" si="0"/>
        <v>732.5</v>
      </c>
      <c r="J11" s="10"/>
      <c r="K11" s="47"/>
      <c r="L11" s="47"/>
    </row>
    <row r="12" spans="1:18" s="97" customFormat="1" ht="23.4" x14ac:dyDescent="0.6">
      <c r="A12" t="s">
        <v>140</v>
      </c>
      <c r="B12" s="93" t="s">
        <v>77</v>
      </c>
      <c r="C12" s="94" t="s">
        <v>129</v>
      </c>
      <c r="D12" s="53">
        <f>D13*D$4</f>
        <v>25788.179200000002</v>
      </c>
      <c r="E12" s="53">
        <f>E13*E$4</f>
        <v>25803.296999999999</v>
      </c>
      <c r="F12" s="53">
        <f>F13*F4</f>
        <v>26710.2</v>
      </c>
      <c r="G12" s="53">
        <f>G4*G13</f>
        <v>26739.484199999999</v>
      </c>
      <c r="H12" s="53"/>
      <c r="I12" s="95">
        <f t="shared" si="0"/>
        <v>26260.290099999998</v>
      </c>
      <c r="J12" s="96">
        <f>AVERAGE(D12:E12)</f>
        <v>25795.738100000002</v>
      </c>
      <c r="K12" s="102"/>
      <c r="L12" s="102"/>
    </row>
    <row r="13" spans="1:18" s="97" customFormat="1" ht="23.4" x14ac:dyDescent="0.6">
      <c r="A13" t="s">
        <v>141</v>
      </c>
      <c r="B13" s="98" t="s">
        <v>76</v>
      </c>
      <c r="C13" s="99" t="s">
        <v>130</v>
      </c>
      <c r="D13" s="103">
        <v>763</v>
      </c>
      <c r="E13" s="103">
        <v>765</v>
      </c>
      <c r="F13" s="103">
        <v>792</v>
      </c>
      <c r="G13" s="103">
        <v>793</v>
      </c>
      <c r="H13" s="103"/>
      <c r="I13" s="101">
        <f t="shared" si="0"/>
        <v>778.25</v>
      </c>
      <c r="J13" s="96">
        <f>AVERAGE(D13:E13)</f>
        <v>764</v>
      </c>
      <c r="K13" s="102"/>
      <c r="L13" s="102"/>
    </row>
    <row r="14" spans="1:18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8" ht="23.4" x14ac:dyDescent="0.6">
      <c r="A15" t="s">
        <v>204</v>
      </c>
      <c r="B15" s="69" t="s">
        <v>79</v>
      </c>
      <c r="C15" s="78" t="s">
        <v>129</v>
      </c>
      <c r="D15" s="7">
        <f>D16*D4</f>
        <v>16020.4416</v>
      </c>
      <c r="E15" s="7">
        <f>E16*E4</f>
        <v>16021.654999999999</v>
      </c>
      <c r="F15" s="7">
        <f>F16*F4</f>
        <v>15985.650000000001</v>
      </c>
      <c r="G15" s="7">
        <f>G4*G16</f>
        <v>15982.9956</v>
      </c>
      <c r="H15" s="7"/>
      <c r="I15" s="35">
        <f t="shared" ref="I15:I20" si="1">AVERAGE(D15:H15)</f>
        <v>16002.68555</v>
      </c>
      <c r="J15" s="10"/>
      <c r="K15" s="47"/>
      <c r="L15" s="47"/>
    </row>
    <row r="16" spans="1:18" ht="23.4" x14ac:dyDescent="0.6">
      <c r="A16" t="s">
        <v>205</v>
      </c>
      <c r="B16" s="70" t="s">
        <v>80</v>
      </c>
      <c r="C16" s="82" t="s">
        <v>130</v>
      </c>
      <c r="D16" s="12">
        <v>474</v>
      </c>
      <c r="E16" s="12">
        <v>475</v>
      </c>
      <c r="F16" s="12">
        <v>474</v>
      </c>
      <c r="G16" s="12">
        <v>474</v>
      </c>
      <c r="H16" s="12"/>
      <c r="I16" s="34">
        <f t="shared" si="1"/>
        <v>474.25</v>
      </c>
      <c r="J16" s="10"/>
      <c r="K16" s="10"/>
      <c r="L16" s="10"/>
    </row>
    <row r="17" spans="1:12" ht="23.4" x14ac:dyDescent="0.6">
      <c r="A17" t="s">
        <v>210</v>
      </c>
      <c r="B17" s="69" t="s">
        <v>81</v>
      </c>
      <c r="C17" s="78" t="s">
        <v>129</v>
      </c>
      <c r="D17" s="7">
        <f>D18*D4</f>
        <v>13992.5376</v>
      </c>
      <c r="E17" s="7">
        <f>E18*E4</f>
        <v>13997.866999999998</v>
      </c>
      <c r="F17" s="7">
        <f>F18*F4</f>
        <v>13928.425000000001</v>
      </c>
      <c r="G17" s="7">
        <f>G4*G18</f>
        <v>13959.8316</v>
      </c>
      <c r="H17" s="7"/>
      <c r="I17" s="35">
        <f>AVERAGE(D17:H17)</f>
        <v>13969.665299999999</v>
      </c>
      <c r="J17" s="10"/>
      <c r="K17" s="10"/>
      <c r="L17" s="10"/>
    </row>
    <row r="18" spans="1:12" ht="23.4" x14ac:dyDescent="0.6">
      <c r="A18" t="s">
        <v>211</v>
      </c>
      <c r="B18" s="70" t="s">
        <v>82</v>
      </c>
      <c r="C18" s="82" t="s">
        <v>130</v>
      </c>
      <c r="D18" s="12">
        <v>414</v>
      </c>
      <c r="E18" s="12">
        <v>415</v>
      </c>
      <c r="F18" s="12">
        <v>413</v>
      </c>
      <c r="G18" s="12">
        <v>414</v>
      </c>
      <c r="H18" s="12"/>
      <c r="I18" s="34">
        <f t="shared" si="1"/>
        <v>414</v>
      </c>
      <c r="J18" s="10"/>
      <c r="K18" s="10"/>
      <c r="L18" s="10"/>
    </row>
    <row r="19" spans="1:12" ht="23.4" x14ac:dyDescent="0.6">
      <c r="A19" t="s">
        <v>212</v>
      </c>
      <c r="B19" s="71" t="s">
        <v>69</v>
      </c>
      <c r="C19" s="84" t="s">
        <v>129</v>
      </c>
      <c r="D19" s="85">
        <f>D20*D4</f>
        <v>23726.4768</v>
      </c>
      <c r="E19" s="85">
        <f>E20*E4</f>
        <v>23712.0494</v>
      </c>
      <c r="F19" s="85">
        <f>F20*F4</f>
        <v>24619.25</v>
      </c>
      <c r="G19" s="85">
        <f>G4*G20</f>
        <v>24648.881399999998</v>
      </c>
      <c r="H19" s="85"/>
      <c r="I19" s="86">
        <f t="shared" si="1"/>
        <v>24176.664399999998</v>
      </c>
      <c r="J19" s="10"/>
      <c r="K19" s="10"/>
      <c r="L19" s="10"/>
    </row>
    <row r="20" spans="1:12" ht="23.4" x14ac:dyDescent="0.6">
      <c r="A20" t="s">
        <v>213</v>
      </c>
      <c r="B20" s="70" t="s">
        <v>83</v>
      </c>
      <c r="C20" s="82" t="s">
        <v>130</v>
      </c>
      <c r="D20" s="14">
        <v>702</v>
      </c>
      <c r="E20" s="12">
        <v>703</v>
      </c>
      <c r="F20" s="12">
        <v>730</v>
      </c>
      <c r="G20" s="12">
        <v>731</v>
      </c>
      <c r="H20" s="12"/>
      <c r="I20" s="34">
        <f t="shared" si="1"/>
        <v>716.5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33">
        <f>D23*D4</f>
        <v>20650.822400000001</v>
      </c>
      <c r="E22" s="33">
        <f>E23*E4</f>
        <v>20676.367399999999</v>
      </c>
      <c r="F22" s="33">
        <f>F23*F4</f>
        <v>21078.125</v>
      </c>
      <c r="G22" s="33">
        <f>G4*G23</f>
        <v>21108.344400000002</v>
      </c>
      <c r="H22" s="33"/>
      <c r="I22" s="35">
        <f>AVERAGE(D22:H22)</f>
        <v>20878.414799999999</v>
      </c>
      <c r="J22" s="65">
        <f>AVERAGE(D29:E29)</f>
        <v>15480.719799999999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611</v>
      </c>
      <c r="E23" s="83">
        <v>613</v>
      </c>
      <c r="F23" s="83">
        <v>625</v>
      </c>
      <c r="G23" s="34">
        <v>626</v>
      </c>
      <c r="H23" s="34"/>
      <c r="I23" s="34">
        <f>AVERAGE(D23:H23)</f>
        <v>618.75</v>
      </c>
      <c r="J23" s="65">
        <f>AVERAGE(D30:E30)</f>
        <v>458.5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D26*D4</f>
        <v>16392.224000000002</v>
      </c>
      <c r="E25" s="7">
        <f>E26*E4</f>
        <v>16595.061599999997</v>
      </c>
      <c r="F25" s="7">
        <f>F26*F4</f>
        <v>16525.25</v>
      </c>
      <c r="G25" s="7">
        <f>G4*G26</f>
        <v>16353.909</v>
      </c>
      <c r="H25" s="7"/>
      <c r="I25" s="35">
        <f t="shared" si="0"/>
        <v>16466.611150000001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485</v>
      </c>
      <c r="E26" s="12">
        <v>492</v>
      </c>
      <c r="F26" s="12">
        <v>490</v>
      </c>
      <c r="G26" s="12">
        <v>485</v>
      </c>
      <c r="H26" s="12"/>
      <c r="I26" s="34">
        <f t="shared" si="0"/>
        <v>488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D28*D4</f>
        <v>15885.248</v>
      </c>
      <c r="E27" s="7">
        <f>E28*E4</f>
        <v>16089.114599999999</v>
      </c>
      <c r="F27" s="7">
        <f>F28*F4</f>
        <v>16053.1</v>
      </c>
      <c r="G27" s="7">
        <f>G4*G28</f>
        <v>15848.118</v>
      </c>
      <c r="H27" s="7"/>
      <c r="I27" s="35">
        <f t="shared" si="0"/>
        <v>15968.89515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470</v>
      </c>
      <c r="E28" s="12">
        <v>477</v>
      </c>
      <c r="F28" s="12">
        <v>476</v>
      </c>
      <c r="G28" s="12">
        <v>470</v>
      </c>
      <c r="H28" s="12"/>
      <c r="I28" s="34">
        <f t="shared" si="0"/>
        <v>473.25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15378.272000000001</v>
      </c>
      <c r="E29" s="53">
        <f>E30*E$4</f>
        <v>15583.167599999999</v>
      </c>
      <c r="F29" s="53">
        <f>F30*F4</f>
        <v>15547.225</v>
      </c>
      <c r="G29" s="53">
        <f>G4*G30</f>
        <v>15342.326999999999</v>
      </c>
      <c r="H29" s="53"/>
      <c r="I29" s="95">
        <f t="shared" si="0"/>
        <v>15462.747899999998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455</v>
      </c>
      <c r="E30" s="101">
        <v>462</v>
      </c>
      <c r="F30" s="101">
        <v>461</v>
      </c>
      <c r="G30" s="101">
        <v>455</v>
      </c>
      <c r="H30" s="101"/>
      <c r="I30" s="101">
        <f t="shared" si="0"/>
        <v>458.25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D32*D4</f>
        <v>15074.0864</v>
      </c>
      <c r="E31" s="7">
        <f>E32*E4</f>
        <v>15279.599399999999</v>
      </c>
      <c r="F31" s="7">
        <f>F32*F4</f>
        <v>15209.975</v>
      </c>
      <c r="G31" s="7">
        <f>G4*G32</f>
        <v>15005.133</v>
      </c>
      <c r="H31" s="7"/>
      <c r="I31" s="35">
        <f t="shared" si="0"/>
        <v>15142.19845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446</v>
      </c>
      <c r="E32" s="12">
        <v>453</v>
      </c>
      <c r="F32" s="12">
        <v>451</v>
      </c>
      <c r="G32" s="12">
        <v>445</v>
      </c>
      <c r="H32" s="12"/>
      <c r="I32" s="34">
        <f t="shared" si="0"/>
        <v>448.75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D34*D4</f>
        <v>14905.0944</v>
      </c>
      <c r="E33" s="7">
        <f>E34*E4</f>
        <v>15077.220599999999</v>
      </c>
      <c r="F33" s="7">
        <f>F34*F4</f>
        <v>15007.625</v>
      </c>
      <c r="G33" s="7">
        <f>G4*G34</f>
        <v>14836.536</v>
      </c>
      <c r="H33" s="7"/>
      <c r="I33" s="35">
        <f t="shared" si="0"/>
        <v>14956.619000000001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441</v>
      </c>
      <c r="E34" s="12">
        <v>447</v>
      </c>
      <c r="F34" s="12">
        <v>445</v>
      </c>
      <c r="G34" s="12">
        <v>440</v>
      </c>
      <c r="H34" s="12"/>
      <c r="I34" s="34">
        <f t="shared" si="0"/>
        <v>443.25</v>
      </c>
      <c r="J34" s="10"/>
      <c r="K34" s="10"/>
      <c r="L34" s="10"/>
    </row>
    <row r="35" spans="1:12" s="97" customFormat="1" ht="23.4" x14ac:dyDescent="0.6">
      <c r="A35" t="s">
        <v>202</v>
      </c>
      <c r="B35" s="93" t="s">
        <v>97</v>
      </c>
      <c r="C35" s="94" t="s">
        <v>129</v>
      </c>
      <c r="D35" s="53">
        <f>D36*D$4</f>
        <v>14499.5136</v>
      </c>
      <c r="E35" s="53">
        <f>E36*E$4</f>
        <v>14638.733199999999</v>
      </c>
      <c r="F35" s="53">
        <f>F36*F4</f>
        <v>14535.475</v>
      </c>
      <c r="G35" s="53">
        <f>G4*G36</f>
        <v>14398.183800000001</v>
      </c>
      <c r="H35" s="53"/>
      <c r="I35" s="95">
        <f t="shared" si="0"/>
        <v>14517.9764</v>
      </c>
      <c r="J35" s="96"/>
      <c r="K35" s="96"/>
      <c r="L35" s="96"/>
    </row>
    <row r="36" spans="1:12" s="97" customFormat="1" ht="23.4" x14ac:dyDescent="0.6">
      <c r="A36" t="s">
        <v>203</v>
      </c>
      <c r="B36" s="98" t="s">
        <v>98</v>
      </c>
      <c r="C36" s="99" t="s">
        <v>130</v>
      </c>
      <c r="D36" s="101">
        <v>429</v>
      </c>
      <c r="E36" s="101">
        <v>434</v>
      </c>
      <c r="F36" s="101">
        <v>431</v>
      </c>
      <c r="G36" s="101">
        <v>427</v>
      </c>
      <c r="H36" s="101"/>
      <c r="I36" s="101">
        <f t="shared" si="0"/>
        <v>430.25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D39*D4</f>
        <v>11829.44</v>
      </c>
      <c r="E38" s="7">
        <f>E39*E4</f>
        <v>11839.159799999999</v>
      </c>
      <c r="F38" s="7">
        <f>F39*F4</f>
        <v>11567.675000000001</v>
      </c>
      <c r="G38" s="7">
        <f>G4*G39</f>
        <v>11599.473599999999</v>
      </c>
      <c r="H38" s="7"/>
      <c r="I38" s="35">
        <f t="shared" ref="I38:I43" si="2">AVERAGE(D38:H38)</f>
        <v>11708.937099999999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350</v>
      </c>
      <c r="E39" s="12">
        <v>351</v>
      </c>
      <c r="F39" s="12">
        <v>343</v>
      </c>
      <c r="G39" s="12">
        <v>344</v>
      </c>
      <c r="H39" s="12"/>
      <c r="I39" s="34">
        <f t="shared" si="2"/>
        <v>347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D41*D4</f>
        <v>11525.2544</v>
      </c>
      <c r="E40" s="7">
        <f>E41*E4</f>
        <v>11535.5916</v>
      </c>
      <c r="F40" s="7">
        <f>F41*F4</f>
        <v>11264.15</v>
      </c>
      <c r="G40" s="7">
        <f>G4*G41</f>
        <v>11295.999</v>
      </c>
      <c r="H40" s="7"/>
      <c r="I40" s="35">
        <f>AVERAGE(D40:H40)</f>
        <v>11405.248749999999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341</v>
      </c>
      <c r="E41" s="12">
        <v>342</v>
      </c>
      <c r="F41" s="12">
        <v>334</v>
      </c>
      <c r="G41" s="12">
        <v>335</v>
      </c>
      <c r="H41" s="12"/>
      <c r="I41" s="34">
        <f>AVERAGE(D41:H41)</f>
        <v>338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D43*D4</f>
        <v>11423.859200000001</v>
      </c>
      <c r="E42" s="7">
        <f>E43*E4</f>
        <v>11434.402199999999</v>
      </c>
      <c r="F42" s="7">
        <f>F43*F4</f>
        <v>11162.975</v>
      </c>
      <c r="G42" s="7">
        <f>G4*G43</f>
        <v>11194.8408</v>
      </c>
      <c r="H42" s="7"/>
      <c r="I42" s="35">
        <f t="shared" si="2"/>
        <v>11304.0193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338</v>
      </c>
      <c r="E43" s="12">
        <v>339</v>
      </c>
      <c r="F43" s="12">
        <v>331</v>
      </c>
      <c r="G43" s="12">
        <v>332</v>
      </c>
      <c r="H43" s="12"/>
      <c r="I43" s="34">
        <f t="shared" si="2"/>
        <v>335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D46*D4</f>
        <v>23996.864000000001</v>
      </c>
      <c r="E45" s="33">
        <f>E46*E4</f>
        <v>23981.887799999997</v>
      </c>
      <c r="F45" s="33">
        <f>F46*F4</f>
        <v>23911.025000000001</v>
      </c>
      <c r="G45" s="33">
        <f>G4*G46</f>
        <v>23907.054599999999</v>
      </c>
      <c r="H45" s="33"/>
      <c r="I45" s="35">
        <f>AVERAGE(D45:H45)</f>
        <v>23949.207849999999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710</v>
      </c>
      <c r="E46" s="34">
        <v>711</v>
      </c>
      <c r="F46" s="34">
        <v>709</v>
      </c>
      <c r="G46" s="34">
        <v>709</v>
      </c>
      <c r="H46" s="34"/>
      <c r="I46" s="34">
        <f>AVERAGE(D46:H46)</f>
        <v>709.75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D48*D4</f>
        <v>17913.152000000002</v>
      </c>
      <c r="E47" s="85">
        <f>E48*E4</f>
        <v>17910.523799999999</v>
      </c>
      <c r="F47" s="85">
        <f>F48*F4</f>
        <v>17840.525000000001</v>
      </c>
      <c r="G47" s="85">
        <f>G4*G48</f>
        <v>17837.562600000001</v>
      </c>
      <c r="H47" s="85"/>
      <c r="I47" s="86">
        <f>AVERAGE(D47:H47)</f>
        <v>17875.440849999999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530</v>
      </c>
      <c r="E48" s="12">
        <v>531</v>
      </c>
      <c r="F48" s="12">
        <v>529</v>
      </c>
      <c r="G48" s="12">
        <v>529</v>
      </c>
      <c r="H48" s="12"/>
      <c r="I48" s="34">
        <f>AVERAGE(D48:H48)</f>
        <v>529.75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D51*D4</f>
        <v>17406.175999999999</v>
      </c>
      <c r="E50" s="7">
        <f>E51*E4</f>
        <v>17404.576799999999</v>
      </c>
      <c r="F50" s="7">
        <f>F51*F4</f>
        <v>17334.650000000001</v>
      </c>
      <c r="G50" s="7">
        <f>G4*G51</f>
        <v>17331.7716</v>
      </c>
      <c r="H50" s="7"/>
      <c r="I50" s="35">
        <f>AVERAGE(D50:H50)</f>
        <v>17369.293600000001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515</v>
      </c>
      <c r="E51" s="12">
        <v>516</v>
      </c>
      <c r="F51" s="12">
        <v>514</v>
      </c>
      <c r="G51" s="12">
        <v>514</v>
      </c>
      <c r="H51" s="12"/>
      <c r="I51" s="34">
        <f>AVERAGE(D51:H51)</f>
        <v>514.75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D54*D4</f>
        <v>16189.4336</v>
      </c>
      <c r="E53" s="7">
        <f>E54*E4</f>
        <v>16392.682799999999</v>
      </c>
      <c r="F53" s="7">
        <f>F54*F4</f>
        <v>16322.900000000001</v>
      </c>
      <c r="G53" s="7">
        <f>G4*G54</f>
        <v>16151.5926</v>
      </c>
      <c r="H53" s="7"/>
      <c r="I53" s="35">
        <f t="shared" ref="I53:I58" si="3">AVERAGE(D53:H53)</f>
        <v>16264.152249999999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479</v>
      </c>
      <c r="E54" s="12">
        <v>486</v>
      </c>
      <c r="F54" s="12">
        <v>484</v>
      </c>
      <c r="G54" s="12">
        <v>479</v>
      </c>
      <c r="H54" s="12"/>
      <c r="I54" s="34">
        <f t="shared" si="3"/>
        <v>482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D56*D4</f>
        <v>15175.481600000001</v>
      </c>
      <c r="E55" s="7">
        <f>E56*E4</f>
        <v>15414.518599999999</v>
      </c>
      <c r="F55" s="7">
        <f>F56*F4</f>
        <v>15344.875</v>
      </c>
      <c r="G55" s="7">
        <f>G4*G56</f>
        <v>15106.2912</v>
      </c>
      <c r="H55" s="7"/>
      <c r="I55" s="35">
        <f t="shared" si="3"/>
        <v>15260.2916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449</v>
      </c>
      <c r="E56" s="12">
        <v>457</v>
      </c>
      <c r="F56" s="12">
        <v>455</v>
      </c>
      <c r="G56" s="12">
        <v>448</v>
      </c>
      <c r="H56" s="12"/>
      <c r="I56" s="34">
        <f t="shared" si="3"/>
        <v>452.25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D58*D4</f>
        <v>14769.900800000001</v>
      </c>
      <c r="E57" s="7">
        <f>E58*E4</f>
        <v>14976.031199999999</v>
      </c>
      <c r="F57" s="7">
        <f>F58*F4</f>
        <v>14906.45</v>
      </c>
      <c r="G57" s="7">
        <f>G4*G58</f>
        <v>14701.6584</v>
      </c>
      <c r="H57" s="7"/>
      <c r="I57" s="35">
        <f t="shared" si="3"/>
        <v>14838.5101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437</v>
      </c>
      <c r="E58" s="12">
        <v>444</v>
      </c>
      <c r="F58" s="12">
        <v>442</v>
      </c>
      <c r="G58" s="12">
        <v>436</v>
      </c>
      <c r="H58" s="12"/>
      <c r="I58" s="34">
        <f t="shared" si="3"/>
        <v>439.75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15885.248</v>
      </c>
      <c r="E60" s="48">
        <f>E61*E4</f>
        <v>16392.682799999999</v>
      </c>
      <c r="F60" s="48">
        <f>F61*F4</f>
        <v>16626.424999999999</v>
      </c>
      <c r="G60" s="48">
        <f>G4*G61</f>
        <v>16353.909</v>
      </c>
      <c r="H60" s="48"/>
      <c r="I60" s="35">
        <f>AVERAGE(D60:H60)</f>
        <v>16314.566199999999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470</v>
      </c>
      <c r="E61" s="12">
        <v>486</v>
      </c>
      <c r="F61" s="12">
        <v>493</v>
      </c>
      <c r="G61" s="12">
        <v>485</v>
      </c>
      <c r="H61" s="12"/>
      <c r="I61" s="34">
        <f>AVERAGE(D61:H61)</f>
        <v>483.5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D63*D4</f>
        <v>15682.4576</v>
      </c>
      <c r="E62" s="7">
        <f>E63*E4</f>
        <v>16190.303999999998</v>
      </c>
      <c r="F62" s="7">
        <f>F63*F4</f>
        <v>16322.900000000001</v>
      </c>
      <c r="G62" s="7">
        <f>G4*G63</f>
        <v>16050.4344</v>
      </c>
      <c r="H62" s="7"/>
      <c r="I62" s="35">
        <f t="shared" ref="I62:I70" si="4">AVERAGE(D62:H62)</f>
        <v>16061.523999999999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464</v>
      </c>
      <c r="E63" s="52">
        <v>480</v>
      </c>
      <c r="F63" s="52">
        <v>484</v>
      </c>
      <c r="G63" s="52">
        <v>476</v>
      </c>
      <c r="H63" s="12"/>
      <c r="I63" s="34">
        <f>AVERAGE(D63:H63)</f>
        <v>476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15581.062400000001</v>
      </c>
      <c r="E64" s="53">
        <f>E65*E$4</f>
        <v>16089.114599999999</v>
      </c>
      <c r="F64" s="53">
        <f>F65*F4</f>
        <v>16221.725</v>
      </c>
      <c r="G64" s="53">
        <f>G4*G65</f>
        <v>15949.2762</v>
      </c>
      <c r="H64" s="53"/>
      <c r="I64" s="95">
        <f t="shared" si="4"/>
        <v>15960.294550000001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461</v>
      </c>
      <c r="E65" s="100">
        <v>477</v>
      </c>
      <c r="F65" s="100">
        <v>481</v>
      </c>
      <c r="G65" s="101">
        <v>473</v>
      </c>
      <c r="H65" s="101"/>
      <c r="I65" s="101">
        <f>AVERAGE(D65:H65)</f>
        <v>473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D67*D4</f>
        <v>15479.6672</v>
      </c>
      <c r="E66" s="7">
        <f>E67*E4</f>
        <v>15987.925199999998</v>
      </c>
      <c r="F66" s="7">
        <f>F67*F4</f>
        <v>16120.550000000001</v>
      </c>
      <c r="G66" s="7">
        <f>G4*G67</f>
        <v>15848.118</v>
      </c>
      <c r="H66" s="7"/>
      <c r="I66" s="35">
        <f t="shared" si="4"/>
        <v>15859.0651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458</v>
      </c>
      <c r="E67" s="52">
        <v>474</v>
      </c>
      <c r="F67" s="52">
        <v>478</v>
      </c>
      <c r="G67" s="12">
        <v>470</v>
      </c>
      <c r="H67" s="12"/>
      <c r="I67" s="34">
        <f>AVERAGE(D67:H67)</f>
        <v>470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D69*D4</f>
        <v>15378.272000000001</v>
      </c>
      <c r="E68" s="7">
        <f>E69*E4</f>
        <v>15886.735799999999</v>
      </c>
      <c r="F68" s="7">
        <f>F69*F4</f>
        <v>16053.1</v>
      </c>
      <c r="G68" s="7">
        <f>G4*G69</f>
        <v>15746.959800000001</v>
      </c>
      <c r="H68" s="7"/>
      <c r="I68" s="35">
        <f t="shared" si="4"/>
        <v>15766.266899999999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455</v>
      </c>
      <c r="E69" s="52">
        <v>471</v>
      </c>
      <c r="F69" s="52">
        <v>476</v>
      </c>
      <c r="G69" s="12">
        <v>467</v>
      </c>
      <c r="H69" s="12"/>
      <c r="I69" s="34">
        <f>AVERAGE(D69:H69)</f>
        <v>467.25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D71*D4</f>
        <v>15175.481600000001</v>
      </c>
      <c r="E70" s="7">
        <f>E71*E4</f>
        <v>15684.356999999998</v>
      </c>
      <c r="F70" s="7">
        <f>F71*F4</f>
        <v>15850.75</v>
      </c>
      <c r="G70" s="7">
        <f>G4*G71</f>
        <v>15544.643400000001</v>
      </c>
      <c r="H70" s="7"/>
      <c r="I70" s="35">
        <f t="shared" si="4"/>
        <v>15563.808000000001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449</v>
      </c>
      <c r="E71" s="52">
        <v>465</v>
      </c>
      <c r="F71" s="52">
        <v>470</v>
      </c>
      <c r="G71" s="12">
        <v>461</v>
      </c>
      <c r="H71" s="12"/>
      <c r="I71" s="34">
        <f>AVERAGE(D71:H71)</f>
        <v>461.25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D74*$D4</f>
        <v>11322.464</v>
      </c>
      <c r="E73" s="7">
        <f>E74*$D4</f>
        <v>11356.2624</v>
      </c>
      <c r="F73" s="7">
        <f>F74*F4</f>
        <v>11264.15</v>
      </c>
      <c r="G73" s="7">
        <f>G4*G74</f>
        <v>11295.999</v>
      </c>
      <c r="H73" s="7"/>
      <c r="I73" s="35">
        <f>AVERAGE(D73:H73)</f>
        <v>11309.718850000001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335</v>
      </c>
      <c r="E74" s="52">
        <v>336</v>
      </c>
      <c r="F74" s="52">
        <v>334</v>
      </c>
      <c r="G74" s="12">
        <v>335</v>
      </c>
      <c r="H74" s="12"/>
      <c r="I74" s="34">
        <f>AVERAGE(D74:H74)</f>
        <v>335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7" ht="28.8" x14ac:dyDescent="0.75">
      <c r="C1" s="188"/>
      <c r="D1" s="188"/>
      <c r="E1" s="188"/>
      <c r="F1" s="188"/>
      <c r="G1" s="188"/>
      <c r="H1" s="188"/>
      <c r="I1" s="188"/>
    </row>
    <row r="2" spans="1:17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7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7" x14ac:dyDescent="0.6">
      <c r="B4" s="182" t="s">
        <v>66</v>
      </c>
      <c r="C4" s="182"/>
      <c r="D4" s="23">
        <v>33.7423</v>
      </c>
      <c r="E4" s="24">
        <v>33.792099999999998</v>
      </c>
      <c r="F4" s="23">
        <v>33.458199999999998</v>
      </c>
      <c r="G4" s="23">
        <v>33.201900000000002</v>
      </c>
      <c r="H4" s="21">
        <v>33.0505</v>
      </c>
      <c r="I4" s="24">
        <f>AVERAGE(D4:H4)</f>
        <v>33.448999999999998</v>
      </c>
    </row>
    <row r="5" spans="1:17" ht="23.4" x14ac:dyDescent="0.6">
      <c r="B5" s="68" t="s">
        <v>71</v>
      </c>
      <c r="C5" s="67"/>
      <c r="D5" s="42"/>
      <c r="E5" s="76"/>
      <c r="F5" s="76"/>
      <c r="G5" s="166" t="s">
        <v>60</v>
      </c>
      <c r="H5" s="42"/>
      <c r="I5" s="26"/>
      <c r="L5" s="162"/>
      <c r="M5" s="162"/>
      <c r="N5" s="162"/>
      <c r="O5" s="162"/>
      <c r="P5" s="162"/>
      <c r="Q5" s="162"/>
    </row>
    <row r="6" spans="1:17" ht="23.4" x14ac:dyDescent="0.6">
      <c r="A6" s="32" t="s">
        <v>134</v>
      </c>
      <c r="B6" s="69" t="s">
        <v>132</v>
      </c>
      <c r="C6" s="78" t="s">
        <v>129</v>
      </c>
      <c r="D6" s="7">
        <f>D7*D$4</f>
        <v>27263.778399999999</v>
      </c>
      <c r="E6" s="7">
        <f>E7*E$4</f>
        <v>27304.016799999998</v>
      </c>
      <c r="F6" s="7">
        <f>F7*F$4</f>
        <v>28372.553599999999</v>
      </c>
      <c r="G6" s="7">
        <f>G7*G$4</f>
        <v>28254.816900000002</v>
      </c>
      <c r="H6" s="7">
        <f>H7*H$4</f>
        <v>28291.227999999999</v>
      </c>
      <c r="I6" s="35">
        <f t="shared" ref="I6:I36" si="0">AVERAGE(D6:H6)</f>
        <v>27897.278739999998</v>
      </c>
      <c r="J6" s="10"/>
      <c r="K6" s="10"/>
      <c r="L6" s="162"/>
      <c r="M6" s="162"/>
      <c r="N6" s="162"/>
      <c r="O6" s="162"/>
      <c r="P6" s="162"/>
      <c r="Q6" s="162"/>
    </row>
    <row r="7" spans="1:17" ht="23.4" x14ac:dyDescent="0.6">
      <c r="A7" s="32" t="s">
        <v>135</v>
      </c>
      <c r="B7" s="70" t="s">
        <v>73</v>
      </c>
      <c r="C7" s="82" t="s">
        <v>130</v>
      </c>
      <c r="D7" s="12">
        <v>808</v>
      </c>
      <c r="E7" s="12">
        <v>808</v>
      </c>
      <c r="F7" s="12">
        <v>848</v>
      </c>
      <c r="G7" s="12">
        <v>851</v>
      </c>
      <c r="H7" s="12">
        <v>856</v>
      </c>
      <c r="I7" s="34">
        <f t="shared" si="0"/>
        <v>834.2</v>
      </c>
      <c r="J7" s="10"/>
      <c r="K7" s="10"/>
      <c r="L7" s="162"/>
      <c r="M7" s="162"/>
      <c r="N7" s="162"/>
      <c r="O7" s="162"/>
      <c r="P7" s="162"/>
      <c r="Q7" s="162"/>
    </row>
    <row r="8" spans="1:17" s="32" customFormat="1" ht="23.4" x14ac:dyDescent="0.6">
      <c r="A8" s="32" t="s">
        <v>136</v>
      </c>
      <c r="B8" s="73" t="s">
        <v>133</v>
      </c>
      <c r="C8" s="80" t="s">
        <v>129</v>
      </c>
      <c r="D8" s="7">
        <f>D9*D$4</f>
        <v>27736.170600000001</v>
      </c>
      <c r="E8" s="33">
        <f>E9*E$4</f>
        <v>27777.106199999998</v>
      </c>
      <c r="F8" s="33">
        <f>F9*F$4</f>
        <v>29376.299599999998</v>
      </c>
      <c r="G8" s="33">
        <f>G9*G$4</f>
        <v>29250.873900000002</v>
      </c>
      <c r="H8" s="33">
        <f>H9*H$4</f>
        <v>29282.742999999999</v>
      </c>
      <c r="I8" s="35">
        <f>AVERAGE(D8:H8)</f>
        <v>28684.638659999997</v>
      </c>
      <c r="J8" s="65"/>
      <c r="K8" s="65"/>
      <c r="L8" s="162"/>
      <c r="M8" s="163"/>
      <c r="N8" s="163"/>
      <c r="O8" s="163"/>
      <c r="P8" s="163"/>
      <c r="Q8" s="163"/>
    </row>
    <row r="9" spans="1:17" s="32" customFormat="1" ht="23.4" x14ac:dyDescent="0.6">
      <c r="A9" s="32" t="s">
        <v>137</v>
      </c>
      <c r="B9" s="74" t="s">
        <v>73</v>
      </c>
      <c r="C9" s="91" t="s">
        <v>130</v>
      </c>
      <c r="D9" s="83">
        <v>822</v>
      </c>
      <c r="E9" s="83">
        <v>822</v>
      </c>
      <c r="F9" s="83">
        <v>878</v>
      </c>
      <c r="G9" s="83">
        <v>881</v>
      </c>
      <c r="H9" s="83">
        <v>886</v>
      </c>
      <c r="I9" s="34">
        <f t="shared" si="0"/>
        <v>857.8</v>
      </c>
      <c r="J9" s="65"/>
      <c r="K9" s="65"/>
      <c r="L9" s="162"/>
      <c r="M9" s="163"/>
      <c r="N9" s="163"/>
      <c r="O9" s="163"/>
      <c r="P9" s="163"/>
      <c r="Q9" s="163"/>
    </row>
    <row r="10" spans="1:17" ht="23.4" x14ac:dyDescent="0.6">
      <c r="A10" t="s">
        <v>138</v>
      </c>
      <c r="B10" s="69" t="s">
        <v>75</v>
      </c>
      <c r="C10" s="78" t="s">
        <v>129</v>
      </c>
      <c r="D10" s="7">
        <f>D11*D$4</f>
        <v>26217.767100000001</v>
      </c>
      <c r="E10" s="7">
        <f>E11*E$4</f>
        <v>26256.4617</v>
      </c>
      <c r="F10" s="7">
        <f>F11*F$4</f>
        <v>27335.349399999999</v>
      </c>
      <c r="G10" s="7">
        <f>G11*G$4</f>
        <v>27225.558000000001</v>
      </c>
      <c r="H10" s="7">
        <f>H11*H$4</f>
        <v>27266.662499999999</v>
      </c>
      <c r="I10" s="35">
        <f t="shared" si="0"/>
        <v>26860.359739999996</v>
      </c>
      <c r="J10" s="10"/>
      <c r="K10" s="47"/>
      <c r="L10" s="164"/>
      <c r="M10" s="165"/>
      <c r="N10" s="165"/>
      <c r="O10" s="165"/>
      <c r="P10" s="165"/>
      <c r="Q10" s="165"/>
    </row>
    <row r="11" spans="1:17" ht="23.4" x14ac:dyDescent="0.6">
      <c r="A11" t="s">
        <v>139</v>
      </c>
      <c r="B11" s="70" t="s">
        <v>76</v>
      </c>
      <c r="C11" s="82" t="s">
        <v>130</v>
      </c>
      <c r="D11" s="83">
        <v>777</v>
      </c>
      <c r="E11" s="83">
        <v>777</v>
      </c>
      <c r="F11" s="83">
        <v>817</v>
      </c>
      <c r="G11" s="83">
        <v>820</v>
      </c>
      <c r="H11" s="83">
        <v>825</v>
      </c>
      <c r="I11" s="34">
        <f t="shared" si="0"/>
        <v>803.2</v>
      </c>
      <c r="J11" s="10"/>
      <c r="K11" s="47"/>
      <c r="L11" s="47"/>
    </row>
    <row r="12" spans="1:17" s="97" customFormat="1" ht="23.4" x14ac:dyDescent="0.6">
      <c r="A12" t="s">
        <v>140</v>
      </c>
      <c r="B12" s="93" t="s">
        <v>77</v>
      </c>
      <c r="C12" s="94" t="s">
        <v>129</v>
      </c>
      <c r="D12" s="53">
        <f>D13*$D$4</f>
        <v>26757.643899999999</v>
      </c>
      <c r="E12" s="53">
        <f>E13*E$4</f>
        <v>26797.135299999998</v>
      </c>
      <c r="F12" s="53">
        <f>F13*F$4</f>
        <v>27837.222399999999</v>
      </c>
      <c r="G12" s="53">
        <f>G13*G$4</f>
        <v>27723.586500000001</v>
      </c>
      <c r="H12" s="53">
        <f>H13*H$4</f>
        <v>27762.42</v>
      </c>
      <c r="I12" s="95">
        <f t="shared" si="0"/>
        <v>27375.601619999994</v>
      </c>
      <c r="J12" s="96">
        <f>AVERAGE(D12:E12)</f>
        <v>26777.389599999999</v>
      </c>
      <c r="K12" s="102"/>
      <c r="L12" s="102"/>
    </row>
    <row r="13" spans="1:17" s="97" customFormat="1" ht="23.4" x14ac:dyDescent="0.6">
      <c r="A13" t="s">
        <v>141</v>
      </c>
      <c r="B13" s="98" t="s">
        <v>76</v>
      </c>
      <c r="C13" s="99" t="s">
        <v>130</v>
      </c>
      <c r="D13" s="103">
        <v>793</v>
      </c>
      <c r="E13" s="103">
        <v>793</v>
      </c>
      <c r="F13" s="103">
        <v>832</v>
      </c>
      <c r="G13" s="103">
        <v>835</v>
      </c>
      <c r="H13" s="103">
        <v>840</v>
      </c>
      <c r="I13" s="101">
        <f t="shared" si="0"/>
        <v>818.6</v>
      </c>
      <c r="J13" s="96">
        <f>AVERAGE(D13:E13)</f>
        <v>793</v>
      </c>
      <c r="K13" s="102"/>
      <c r="L13" s="102"/>
    </row>
    <row r="14" spans="1:17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7" ht="23.4" x14ac:dyDescent="0.6">
      <c r="A15" t="s">
        <v>204</v>
      </c>
      <c r="B15" s="69" t="s">
        <v>79</v>
      </c>
      <c r="C15" s="78" t="s">
        <v>129</v>
      </c>
      <c r="D15" s="7">
        <f>D16*D$4</f>
        <v>15993.850200000001</v>
      </c>
      <c r="E15" s="7">
        <f>E16*E$4</f>
        <v>16017.455399999999</v>
      </c>
      <c r="F15" s="7">
        <f>F16*F$4</f>
        <v>16561.808999999997</v>
      </c>
      <c r="G15" s="7">
        <f>G16*G$4</f>
        <v>16501.344300000001</v>
      </c>
      <c r="H15" s="7">
        <f>H16*H$4</f>
        <v>16525.25</v>
      </c>
      <c r="I15" s="35">
        <f t="shared" ref="I15:I20" si="1">AVERAGE(D15:H15)</f>
        <v>16319.941779999999</v>
      </c>
      <c r="J15" s="10"/>
      <c r="K15" s="47"/>
      <c r="L15" s="47"/>
    </row>
    <row r="16" spans="1:17" ht="23.4" x14ac:dyDescent="0.6">
      <c r="A16" t="s">
        <v>205</v>
      </c>
      <c r="B16" s="70" t="s">
        <v>80</v>
      </c>
      <c r="C16" s="82" t="s">
        <v>130</v>
      </c>
      <c r="D16" s="12">
        <v>474</v>
      </c>
      <c r="E16" s="12">
        <v>474</v>
      </c>
      <c r="F16" s="12">
        <v>495</v>
      </c>
      <c r="G16" s="12">
        <v>497</v>
      </c>
      <c r="H16" s="12">
        <v>500</v>
      </c>
      <c r="I16" s="34">
        <f t="shared" si="1"/>
        <v>488</v>
      </c>
      <c r="J16" s="10"/>
      <c r="K16" s="10"/>
      <c r="L16" s="10"/>
    </row>
    <row r="17" spans="1:12" ht="23.4" x14ac:dyDescent="0.6">
      <c r="A17" t="s">
        <v>210</v>
      </c>
      <c r="B17" s="69" t="s">
        <v>81</v>
      </c>
      <c r="C17" s="78" t="s">
        <v>129</v>
      </c>
      <c r="D17" s="7">
        <f>D18*D$4</f>
        <v>13969.3122</v>
      </c>
      <c r="E17" s="7">
        <f>E18*E$4</f>
        <v>13989.929399999999</v>
      </c>
      <c r="F17" s="7">
        <f>F18*F$4</f>
        <v>13985.527599999999</v>
      </c>
      <c r="G17" s="7">
        <f>G18*G$4</f>
        <v>13944.798000000001</v>
      </c>
      <c r="H17" s="7">
        <f>H18*H$4</f>
        <v>13749.008</v>
      </c>
      <c r="I17" s="35">
        <f>AVERAGE(D17:H17)</f>
        <v>13927.715040000001</v>
      </c>
      <c r="J17" s="10"/>
      <c r="K17" s="10"/>
      <c r="L17" s="10"/>
    </row>
    <row r="18" spans="1:12" ht="23.4" x14ac:dyDescent="0.6">
      <c r="A18" t="s">
        <v>211</v>
      </c>
      <c r="B18" s="70" t="s">
        <v>82</v>
      </c>
      <c r="C18" s="82" t="s">
        <v>130</v>
      </c>
      <c r="D18" s="12">
        <v>414</v>
      </c>
      <c r="E18" s="12">
        <v>414</v>
      </c>
      <c r="F18" s="12">
        <v>418</v>
      </c>
      <c r="G18" s="12">
        <v>420</v>
      </c>
      <c r="H18" s="12">
        <v>416</v>
      </c>
      <c r="I18" s="34">
        <f>AVERAGE(D18:H18)</f>
        <v>416.4</v>
      </c>
      <c r="J18" s="10"/>
      <c r="K18" s="10"/>
      <c r="L18" s="10"/>
    </row>
    <row r="19" spans="1:12" ht="23.4" x14ac:dyDescent="0.6">
      <c r="A19" t="s">
        <v>212</v>
      </c>
      <c r="B19" s="71" t="s">
        <v>69</v>
      </c>
      <c r="C19" s="84" t="s">
        <v>129</v>
      </c>
      <c r="D19" s="7">
        <f>D20*D$4</f>
        <v>24665.621299999999</v>
      </c>
      <c r="E19" s="85">
        <f>E20*E$4</f>
        <v>24702.025099999999</v>
      </c>
      <c r="F19" s="85">
        <f>F20*F$4</f>
        <v>25762.813999999998</v>
      </c>
      <c r="G19" s="85">
        <f>G20*G$4</f>
        <v>25665.0687</v>
      </c>
      <c r="H19" s="85">
        <f>H20*H$4</f>
        <v>25680.238499999999</v>
      </c>
      <c r="I19" s="86">
        <f t="shared" si="1"/>
        <v>25295.15352</v>
      </c>
      <c r="J19" s="10"/>
      <c r="K19" s="10"/>
      <c r="L19" s="10"/>
    </row>
    <row r="20" spans="1:12" ht="23.4" x14ac:dyDescent="0.6">
      <c r="A20" t="s">
        <v>213</v>
      </c>
      <c r="B20" s="70" t="s">
        <v>83</v>
      </c>
      <c r="C20" s="82" t="s">
        <v>130</v>
      </c>
      <c r="D20" s="14">
        <v>731</v>
      </c>
      <c r="E20" s="12">
        <v>731</v>
      </c>
      <c r="F20" s="12">
        <v>770</v>
      </c>
      <c r="G20" s="12">
        <v>773</v>
      </c>
      <c r="H20" s="14">
        <v>777</v>
      </c>
      <c r="I20" s="34">
        <f t="shared" si="1"/>
        <v>756.4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97" customFormat="1" ht="23.4" x14ac:dyDescent="0.6">
      <c r="A22" s="97" t="s">
        <v>164</v>
      </c>
      <c r="B22" s="93" t="s">
        <v>84</v>
      </c>
      <c r="C22" s="94" t="s">
        <v>129</v>
      </c>
      <c r="D22" s="53">
        <f>D23*$D$4</f>
        <v>20616.545300000002</v>
      </c>
      <c r="E22" s="53">
        <f>E23*E$4</f>
        <v>20646.973099999999</v>
      </c>
      <c r="F22" s="53">
        <f>F23*F$4</f>
        <v>20677.167599999997</v>
      </c>
      <c r="G22" s="53">
        <f>G23*G$4</f>
        <v>20585.178</v>
      </c>
      <c r="H22" s="53">
        <f>H23*H$4</f>
        <v>20127.754499999999</v>
      </c>
      <c r="I22" s="95">
        <f>AVERAGE(D22:H22)</f>
        <v>20530.723699999999</v>
      </c>
      <c r="J22" s="96">
        <f>AVERAGE(D29:E29)</f>
        <v>14333.815349999999</v>
      </c>
      <c r="K22" s="96"/>
      <c r="L22" s="96"/>
    </row>
    <row r="23" spans="1:12" s="97" customFormat="1" ht="23.4" x14ac:dyDescent="0.6">
      <c r="A23" s="97" t="s">
        <v>165</v>
      </c>
      <c r="B23" s="98" t="s">
        <v>85</v>
      </c>
      <c r="C23" s="99" t="s">
        <v>130</v>
      </c>
      <c r="D23" s="101">
        <v>611</v>
      </c>
      <c r="E23" s="103">
        <v>611</v>
      </c>
      <c r="F23" s="103">
        <v>618</v>
      </c>
      <c r="G23" s="101">
        <v>620</v>
      </c>
      <c r="H23" s="101">
        <v>609</v>
      </c>
      <c r="I23" s="101">
        <f>AVERAGE(D23:H23)</f>
        <v>613.79999999999995</v>
      </c>
      <c r="J23" s="96">
        <f>AVERAGE(D30:E30)</f>
        <v>424.5</v>
      </c>
      <c r="K23" s="96"/>
      <c r="L23" s="96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15858.880999999999</v>
      </c>
      <c r="E25" s="7">
        <f>E26*E$4</f>
        <v>14834.731899999999</v>
      </c>
      <c r="F25" s="7">
        <f>F26*F$4</f>
        <v>14855.440799999998</v>
      </c>
      <c r="G25" s="7">
        <f>G26*G$4</f>
        <v>14808.047400000001</v>
      </c>
      <c r="H25" s="7">
        <f>H26*H$4</f>
        <v>14310.8665</v>
      </c>
      <c r="I25" s="35">
        <f t="shared" si="0"/>
        <v>14933.59352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470</v>
      </c>
      <c r="E26" s="12">
        <v>439</v>
      </c>
      <c r="F26" s="12">
        <v>444</v>
      </c>
      <c r="G26" s="12">
        <v>446</v>
      </c>
      <c r="H26" s="12">
        <v>433</v>
      </c>
      <c r="I26" s="34">
        <f t="shared" si="0"/>
        <v>446.4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15352.746499999999</v>
      </c>
      <c r="E27" s="7">
        <f>E28*E$4</f>
        <v>14327.850399999999</v>
      </c>
      <c r="F27" s="7">
        <f>F28*F$4</f>
        <v>14152.818599999999</v>
      </c>
      <c r="G27" s="7">
        <f>G28*G$4</f>
        <v>14110.807500000001</v>
      </c>
      <c r="H27" s="7">
        <f>H28*H$4</f>
        <v>13616.806</v>
      </c>
      <c r="I27" s="35">
        <f t="shared" si="0"/>
        <v>14312.2058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455</v>
      </c>
      <c r="E28" s="12">
        <v>424</v>
      </c>
      <c r="F28" s="12">
        <v>423</v>
      </c>
      <c r="G28" s="12">
        <v>425</v>
      </c>
      <c r="H28" s="12">
        <v>412</v>
      </c>
      <c r="I28" s="34">
        <f t="shared" si="0"/>
        <v>427.8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D30*$D$4</f>
        <v>14812.869699999999</v>
      </c>
      <c r="E29" s="53">
        <f>E30*E$4</f>
        <v>13854.760999999999</v>
      </c>
      <c r="F29" s="53">
        <f>F30*F$4</f>
        <v>13650.945599999999</v>
      </c>
      <c r="G29" s="53">
        <f>G30*G$4</f>
        <v>13612.779</v>
      </c>
      <c r="H29" s="53">
        <f>H30*H$4</f>
        <v>13121.048499999999</v>
      </c>
      <c r="I29" s="95">
        <f t="shared" si="0"/>
        <v>13810.48076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439</v>
      </c>
      <c r="E30" s="101">
        <v>410</v>
      </c>
      <c r="F30" s="101">
        <v>408</v>
      </c>
      <c r="G30" s="101">
        <v>410</v>
      </c>
      <c r="H30" s="101">
        <v>397</v>
      </c>
      <c r="I30" s="101">
        <f t="shared" si="0"/>
        <v>412.8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14509.189</v>
      </c>
      <c r="E31" s="7">
        <f>E32*E$4</f>
        <v>13652.008399999999</v>
      </c>
      <c r="F31" s="7">
        <f>F32*F$4</f>
        <v>13450.196399999999</v>
      </c>
      <c r="G31" s="7">
        <f>G32*G$4</f>
        <v>13413.5676</v>
      </c>
      <c r="H31" s="7">
        <f>H32*H$4</f>
        <v>12922.745499999999</v>
      </c>
      <c r="I31" s="35">
        <f t="shared" si="0"/>
        <v>13589.541380000001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430</v>
      </c>
      <c r="E32" s="12">
        <v>404</v>
      </c>
      <c r="F32" s="12">
        <v>402</v>
      </c>
      <c r="G32" s="12">
        <v>404</v>
      </c>
      <c r="H32" s="12">
        <v>391</v>
      </c>
      <c r="I32" s="34">
        <f t="shared" si="0"/>
        <v>406.2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14407.962100000001</v>
      </c>
      <c r="E33" s="7">
        <f>E34*E$4</f>
        <v>13550.632099999999</v>
      </c>
      <c r="F33" s="7">
        <f>F34*F$4</f>
        <v>13383.279999999999</v>
      </c>
      <c r="G33" s="7">
        <f>G34*G$4</f>
        <v>13347.1638</v>
      </c>
      <c r="H33" s="7">
        <f>H34*H$4</f>
        <v>12922.745499999999</v>
      </c>
      <c r="I33" s="35">
        <f t="shared" si="0"/>
        <v>13522.3567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427</v>
      </c>
      <c r="E34" s="12">
        <v>401</v>
      </c>
      <c r="F34" s="12">
        <v>400</v>
      </c>
      <c r="G34" s="12">
        <v>402</v>
      </c>
      <c r="H34" s="12">
        <v>391</v>
      </c>
      <c r="I34" s="34">
        <f t="shared" si="0"/>
        <v>404.2</v>
      </c>
      <c r="J34" s="10"/>
      <c r="K34" s="10"/>
      <c r="L34" s="10"/>
    </row>
    <row r="35" spans="1:12" s="97" customFormat="1" ht="23.4" x14ac:dyDescent="0.6">
      <c r="A35" t="s">
        <v>202</v>
      </c>
      <c r="B35" s="93" t="s">
        <v>97</v>
      </c>
      <c r="C35" s="94" t="s">
        <v>129</v>
      </c>
      <c r="D35" s="53">
        <f>D36*$D$4</f>
        <v>14003.0545</v>
      </c>
      <c r="E35" s="53">
        <f>E36*E$4</f>
        <v>13280.2953</v>
      </c>
      <c r="F35" s="53">
        <f>F36*F$4</f>
        <v>13115.614399999999</v>
      </c>
      <c r="G35" s="53">
        <f>G36*G$4</f>
        <v>13081.5486</v>
      </c>
      <c r="H35" s="53">
        <f>H36*H$4</f>
        <v>12724.442499999999</v>
      </c>
      <c r="I35" s="95">
        <f t="shared" si="0"/>
        <v>13240.99106</v>
      </c>
      <c r="J35" s="96"/>
      <c r="K35" s="96"/>
      <c r="L35" s="96"/>
    </row>
    <row r="36" spans="1:12" s="97" customFormat="1" ht="23.4" x14ac:dyDescent="0.6">
      <c r="A36" t="s">
        <v>203</v>
      </c>
      <c r="B36" s="98" t="s">
        <v>98</v>
      </c>
      <c r="C36" s="99" t="s">
        <v>130</v>
      </c>
      <c r="D36" s="101">
        <v>415</v>
      </c>
      <c r="E36" s="101">
        <v>393</v>
      </c>
      <c r="F36" s="101">
        <v>392</v>
      </c>
      <c r="G36" s="101">
        <v>394</v>
      </c>
      <c r="H36" s="101">
        <v>385</v>
      </c>
      <c r="I36" s="101">
        <f t="shared" si="0"/>
        <v>395.8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11573.608899999999</v>
      </c>
      <c r="E38" s="7">
        <f>E39*E$4</f>
        <v>11590.690299999998</v>
      </c>
      <c r="F38" s="7">
        <f>F39*F$4</f>
        <v>11609.9954</v>
      </c>
      <c r="G38" s="7">
        <f>G39*G$4</f>
        <v>11587.463100000001</v>
      </c>
      <c r="H38" s="7">
        <f>H39*H$4</f>
        <v>11600.7255</v>
      </c>
      <c r="I38" s="35">
        <f t="shared" ref="I38:I43" si="2">AVERAGE(D38:H38)</f>
        <v>11592.496639999999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343</v>
      </c>
      <c r="E39" s="12">
        <v>343</v>
      </c>
      <c r="F39" s="12">
        <v>347</v>
      </c>
      <c r="G39" s="12">
        <v>349</v>
      </c>
      <c r="H39" s="12">
        <v>351</v>
      </c>
      <c r="I39" s="34">
        <f t="shared" si="2"/>
        <v>346.6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11303.6705</v>
      </c>
      <c r="E40" s="7">
        <f>E41*E$4</f>
        <v>11320.353499999999</v>
      </c>
      <c r="F40" s="7">
        <f>F41*F$4</f>
        <v>11308.871599999999</v>
      </c>
      <c r="G40" s="7">
        <f>G41*G$4</f>
        <v>11288.646000000001</v>
      </c>
      <c r="H40" s="7">
        <f>H41*H$4</f>
        <v>11303.271000000001</v>
      </c>
      <c r="I40" s="35">
        <f t="shared" si="2"/>
        <v>11304.962519999999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335</v>
      </c>
      <c r="E41" s="12">
        <v>335</v>
      </c>
      <c r="F41" s="12">
        <v>338</v>
      </c>
      <c r="G41" s="12">
        <v>340</v>
      </c>
      <c r="H41" s="12">
        <v>342</v>
      </c>
      <c r="I41" s="34">
        <f t="shared" si="2"/>
        <v>338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11202.443600000001</v>
      </c>
      <c r="E42" s="7">
        <f>E43*E$4</f>
        <v>11218.977199999999</v>
      </c>
      <c r="F42" s="7">
        <f>F43*F$4</f>
        <v>11208.496999999999</v>
      </c>
      <c r="G42" s="7">
        <f>G43*G$4</f>
        <v>11189.040300000001</v>
      </c>
      <c r="H42" s="7">
        <f>H43*H$4</f>
        <v>11204.119500000001</v>
      </c>
      <c r="I42" s="35">
        <f t="shared" si="2"/>
        <v>11204.615519999999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332</v>
      </c>
      <c r="E43" s="12">
        <v>332</v>
      </c>
      <c r="F43" s="12">
        <v>335</v>
      </c>
      <c r="G43" s="12">
        <v>337</v>
      </c>
      <c r="H43" s="12">
        <v>339</v>
      </c>
      <c r="I43" s="34">
        <f t="shared" si="2"/>
        <v>335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7">
        <f>D46*D$4</f>
        <v>23923.290700000001</v>
      </c>
      <c r="E45" s="33">
        <f>E46*E$4</f>
        <v>23451.717399999998</v>
      </c>
      <c r="F45" s="33">
        <f>F46*F$4</f>
        <v>23487.6564</v>
      </c>
      <c r="G45" s="33">
        <f>G46*G$4</f>
        <v>23407.339500000002</v>
      </c>
      <c r="H45" s="33">
        <f>H46*H$4</f>
        <v>23432.804499999998</v>
      </c>
      <c r="I45" s="35">
        <f>AVERAGE(D45:H45)</f>
        <v>23540.561699999998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709</v>
      </c>
      <c r="E46" s="34">
        <v>694</v>
      </c>
      <c r="F46" s="34">
        <v>702</v>
      </c>
      <c r="G46" s="34">
        <v>705</v>
      </c>
      <c r="H46" s="34">
        <v>709</v>
      </c>
      <c r="I46" s="34">
        <f>AVERAGE(D46:H46)</f>
        <v>703.8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7">
        <f>D48*D$4</f>
        <v>17849.6767</v>
      </c>
      <c r="E47" s="85">
        <f>E48*E$4</f>
        <v>17369.1394</v>
      </c>
      <c r="F47" s="85">
        <f>F48*F$4</f>
        <v>17398.263999999999</v>
      </c>
      <c r="G47" s="85">
        <f>G48*G$4</f>
        <v>17829.420300000002</v>
      </c>
      <c r="H47" s="85">
        <f>H48*H$4</f>
        <v>17847.27</v>
      </c>
      <c r="I47" s="86">
        <f>AVERAGE(D47:H47)</f>
        <v>17658.754079999999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529</v>
      </c>
      <c r="E48" s="12">
        <v>514</v>
      </c>
      <c r="F48" s="12">
        <v>520</v>
      </c>
      <c r="G48" s="12">
        <v>537</v>
      </c>
      <c r="H48" s="12">
        <v>540</v>
      </c>
      <c r="I48" s="34">
        <f>AVERAGE(D48:H48)</f>
        <v>528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17343.5422</v>
      </c>
      <c r="E50" s="7">
        <f>E51*E$4</f>
        <v>16896.05</v>
      </c>
      <c r="F50" s="7">
        <f>F51*F$4</f>
        <v>16896.391</v>
      </c>
      <c r="G50" s="7">
        <f>G51*G$4</f>
        <v>16833.363300000001</v>
      </c>
      <c r="H50" s="7">
        <f>H51*H$4</f>
        <v>15864.24</v>
      </c>
      <c r="I50" s="35">
        <f>AVERAGE(D50:H50)</f>
        <v>16766.7173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514</v>
      </c>
      <c r="E51" s="12">
        <v>500</v>
      </c>
      <c r="F51" s="12">
        <v>505</v>
      </c>
      <c r="G51" s="12">
        <v>507</v>
      </c>
      <c r="H51" s="12">
        <v>480</v>
      </c>
      <c r="I51" s="34">
        <f>AVERAGE(D51:H51)</f>
        <v>501.2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15656.4272</v>
      </c>
      <c r="E53" s="7">
        <f>E54*E$4</f>
        <v>14631.979299999999</v>
      </c>
      <c r="F53" s="7">
        <f>F54*F$4</f>
        <v>14654.691599999998</v>
      </c>
      <c r="G53" s="7">
        <f>G54*G$4</f>
        <v>14608.836000000001</v>
      </c>
      <c r="H53" s="7">
        <f>H54*H$4</f>
        <v>14112.5635</v>
      </c>
      <c r="I53" s="35">
        <f t="shared" ref="I53:I58" si="3">AVERAGE(D53:H53)</f>
        <v>14732.899520000001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464</v>
      </c>
      <c r="E54" s="12">
        <v>433</v>
      </c>
      <c r="F54" s="12">
        <v>438</v>
      </c>
      <c r="G54" s="12">
        <v>440</v>
      </c>
      <c r="H54" s="12">
        <v>427</v>
      </c>
      <c r="I54" s="34">
        <f t="shared" si="3"/>
        <v>440.4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14610.4159</v>
      </c>
      <c r="E55" s="7">
        <f>E56*E$4</f>
        <v>13652.008399999999</v>
      </c>
      <c r="F55" s="7">
        <f>F56*F$4</f>
        <v>13450.196399999999</v>
      </c>
      <c r="G55" s="7">
        <f>G56*G$4</f>
        <v>13413.5676</v>
      </c>
      <c r="H55" s="7">
        <f>H56*H$4</f>
        <v>12922.745499999999</v>
      </c>
      <c r="I55" s="35">
        <f t="shared" si="3"/>
        <v>13609.786759999999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433</v>
      </c>
      <c r="E56" s="12">
        <v>404</v>
      </c>
      <c r="F56" s="12">
        <v>402</v>
      </c>
      <c r="G56" s="12">
        <v>404</v>
      </c>
      <c r="H56" s="12">
        <v>391</v>
      </c>
      <c r="I56" s="34">
        <f t="shared" si="3"/>
        <v>406.8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14205.5083</v>
      </c>
      <c r="E57" s="7">
        <f>E58*E$4</f>
        <v>13246.503199999999</v>
      </c>
      <c r="F57" s="7">
        <f>F58*F$4</f>
        <v>13048.697999999999</v>
      </c>
      <c r="G57" s="7">
        <f>G58*G$4</f>
        <v>13015.1448</v>
      </c>
      <c r="H57" s="7">
        <f>H58*H$4</f>
        <v>12526.139499999999</v>
      </c>
      <c r="I57" s="35">
        <f t="shared" si="3"/>
        <v>13208.39876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421</v>
      </c>
      <c r="E58" s="12">
        <v>392</v>
      </c>
      <c r="F58" s="12">
        <v>390</v>
      </c>
      <c r="G58" s="12">
        <v>392</v>
      </c>
      <c r="H58" s="12">
        <v>379</v>
      </c>
      <c r="I58" s="34">
        <f t="shared" si="3"/>
        <v>394.8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7">
        <f>D61*D$4</f>
        <v>15858.880999999999</v>
      </c>
      <c r="E60" s="48">
        <f>E61*E$4</f>
        <v>14834.731899999999</v>
      </c>
      <c r="F60" s="48">
        <f>F61*F$4</f>
        <v>14353.567799999999</v>
      </c>
      <c r="G60" s="48">
        <f>G61*G$4</f>
        <v>14310.018900000001</v>
      </c>
      <c r="H60" s="48">
        <f>H61*H$4</f>
        <v>13815.109</v>
      </c>
      <c r="I60" s="35">
        <f>AVERAGE(D60:H60)</f>
        <v>14634.461720000001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470</v>
      </c>
      <c r="E61" s="12">
        <v>439</v>
      </c>
      <c r="F61" s="12">
        <v>429</v>
      </c>
      <c r="G61" s="12">
        <v>431</v>
      </c>
      <c r="H61" s="52">
        <v>418</v>
      </c>
      <c r="I61" s="34">
        <f>AVERAGE(D61:H61)</f>
        <v>437.4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15555.2003</v>
      </c>
      <c r="E62" s="7">
        <f>E63*E$4</f>
        <v>14530.602999999999</v>
      </c>
      <c r="F62" s="7">
        <f>F63*F$4</f>
        <v>14052.444</v>
      </c>
      <c r="G62" s="7">
        <f>G63*G$4</f>
        <v>14011.201800000001</v>
      </c>
      <c r="H62" s="7">
        <f>H63*H$4</f>
        <v>13517.654500000001</v>
      </c>
      <c r="I62" s="35">
        <f t="shared" ref="I62:I70" si="4">AVERAGE(D62:H62)</f>
        <v>14333.42072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461</v>
      </c>
      <c r="E63" s="52">
        <v>430</v>
      </c>
      <c r="F63" s="52">
        <v>420</v>
      </c>
      <c r="G63" s="52">
        <v>422</v>
      </c>
      <c r="H63" s="52">
        <v>409</v>
      </c>
      <c r="I63" s="34">
        <f>AVERAGE(D63:H63)</f>
        <v>428.4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D65*$D$4</f>
        <v>15453.973400000001</v>
      </c>
      <c r="E64" s="53">
        <f>E65*E$4</f>
        <v>14429.226699999999</v>
      </c>
      <c r="F64" s="53">
        <f>F65*F$4</f>
        <v>13952.069399999998</v>
      </c>
      <c r="G64" s="53">
        <f>G65*G$4</f>
        <v>13911.596100000001</v>
      </c>
      <c r="H64" s="53">
        <f>H65*H$4</f>
        <v>13418.503000000001</v>
      </c>
      <c r="I64" s="95">
        <f t="shared" si="4"/>
        <v>14233.07372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458</v>
      </c>
      <c r="E65" s="100">
        <v>427</v>
      </c>
      <c r="F65" s="100">
        <v>417</v>
      </c>
      <c r="G65" s="101">
        <v>419</v>
      </c>
      <c r="H65" s="100">
        <v>406</v>
      </c>
      <c r="I65" s="101">
        <f>AVERAGE(D65:H65)</f>
        <v>425.4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15352.746499999999</v>
      </c>
      <c r="E66" s="7">
        <f>E67*E$4</f>
        <v>14327.850399999999</v>
      </c>
      <c r="F66" s="7">
        <f>F67*F$4</f>
        <v>13851.694799999999</v>
      </c>
      <c r="G66" s="7">
        <f>G67*G$4</f>
        <v>13811.990400000001</v>
      </c>
      <c r="H66" s="7">
        <f>H67*H$4</f>
        <v>13319.351500000001</v>
      </c>
      <c r="I66" s="35">
        <f t="shared" si="4"/>
        <v>14132.726720000001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455</v>
      </c>
      <c r="E67" s="52">
        <v>424</v>
      </c>
      <c r="F67" s="52">
        <v>414</v>
      </c>
      <c r="G67" s="12">
        <v>416</v>
      </c>
      <c r="H67" s="52">
        <v>403</v>
      </c>
      <c r="I67" s="34">
        <f>AVERAGE(D67:H67)</f>
        <v>422.4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15217.7773</v>
      </c>
      <c r="E68" s="7">
        <f>E69*E$4</f>
        <v>14226.474099999999</v>
      </c>
      <c r="F68" s="7">
        <f>F69*F$4</f>
        <v>13751.320199999998</v>
      </c>
      <c r="G68" s="7">
        <f>G69*G$4</f>
        <v>13712.384700000001</v>
      </c>
      <c r="H68" s="7">
        <f>H69*H$4</f>
        <v>13220.2</v>
      </c>
      <c r="I68" s="35">
        <f t="shared" si="4"/>
        <v>14025.63126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451</v>
      </c>
      <c r="E69" s="52">
        <v>421</v>
      </c>
      <c r="F69" s="52">
        <v>411</v>
      </c>
      <c r="G69" s="12">
        <v>413</v>
      </c>
      <c r="H69" s="52">
        <v>400</v>
      </c>
      <c r="I69" s="34">
        <f>AVERAGE(D69:H69)</f>
        <v>419.2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15015.3235</v>
      </c>
      <c r="E70" s="7">
        <f>E71*E$4</f>
        <v>14057.513599999998</v>
      </c>
      <c r="F70" s="7">
        <f>F71*F$4</f>
        <v>13550.571</v>
      </c>
      <c r="G70" s="7">
        <f>G71*G$4</f>
        <v>13513.1733</v>
      </c>
      <c r="H70" s="7">
        <f>H71*H$4</f>
        <v>13021.896999999999</v>
      </c>
      <c r="I70" s="35">
        <f t="shared" si="4"/>
        <v>13831.695680000001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445</v>
      </c>
      <c r="E71" s="52">
        <v>416</v>
      </c>
      <c r="F71" s="52">
        <v>405</v>
      </c>
      <c r="G71" s="12">
        <v>407</v>
      </c>
      <c r="H71" s="52">
        <v>394</v>
      </c>
      <c r="I71" s="34">
        <f>AVERAGE(D71:H71)</f>
        <v>413.4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77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11303.6705</v>
      </c>
      <c r="E73" s="7">
        <f>E74*E$4</f>
        <v>10306.590499999998</v>
      </c>
      <c r="F73" s="7">
        <f>F74*F$4</f>
        <v>10305.125599999999</v>
      </c>
      <c r="G73" s="7">
        <f>G74*G$4</f>
        <v>10292.589</v>
      </c>
      <c r="H73" s="7">
        <f>H74*H$4</f>
        <v>10278.7055</v>
      </c>
      <c r="I73" s="35">
        <f>AVERAGE(D73:H73)</f>
        <v>10497.336220000001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335</v>
      </c>
      <c r="E74" s="52">
        <v>305</v>
      </c>
      <c r="F74" s="52">
        <v>308</v>
      </c>
      <c r="G74" s="12">
        <v>310</v>
      </c>
      <c r="H74" s="52">
        <v>311</v>
      </c>
      <c r="I74" s="34">
        <f>AVERAGE(D74:H74)</f>
        <v>313.8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94"/>
  <sheetViews>
    <sheetView workbookViewId="0">
      <pane ySplit="4" topLeftCell="A5" activePane="bottomLeft" state="frozen"/>
      <selection activeCell="B11" sqref="B11"/>
      <selection pane="bottomLeft" activeCell="B11" sqref="B11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33.012999999999998</v>
      </c>
      <c r="E4" s="24">
        <v>33.0139</v>
      </c>
      <c r="F4" s="23">
        <v>33.0169</v>
      </c>
      <c r="G4" s="23">
        <v>32.990099999999998</v>
      </c>
      <c r="H4" s="21"/>
      <c r="I4" s="24">
        <f>AVERAGE(D4:H4)</f>
        <v>33.008475000000004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134</v>
      </c>
      <c r="B6" s="69" t="s">
        <v>72</v>
      </c>
      <c r="C6" s="78" t="s">
        <v>129</v>
      </c>
      <c r="D6" s="7">
        <f>D7*D4</f>
        <v>29282.530999999999</v>
      </c>
      <c r="E6" s="7">
        <f>E7*E4</f>
        <v>29778.537799999998</v>
      </c>
      <c r="F6" s="7">
        <f>F7*F4</f>
        <v>29847.277600000001</v>
      </c>
      <c r="G6" s="7">
        <f>G7*G4</f>
        <v>30878.7336</v>
      </c>
      <c r="H6" s="7"/>
      <c r="I6" s="35">
        <f t="shared" ref="I6:I36" si="0">AVERAGE(D6:H6)</f>
        <v>29946.769999999997</v>
      </c>
      <c r="J6" s="10"/>
      <c r="K6" s="10"/>
      <c r="L6" s="10"/>
    </row>
    <row r="7" spans="1:12" ht="23.4" x14ac:dyDescent="0.6">
      <c r="A7" s="32" t="s">
        <v>135</v>
      </c>
      <c r="B7" s="70" t="s">
        <v>73</v>
      </c>
      <c r="C7" s="82" t="s">
        <v>130</v>
      </c>
      <c r="D7" s="12">
        <v>887</v>
      </c>
      <c r="E7" s="12">
        <v>902</v>
      </c>
      <c r="F7" s="12">
        <v>904</v>
      </c>
      <c r="G7" s="12">
        <v>936</v>
      </c>
      <c r="H7" s="12"/>
      <c r="I7" s="34">
        <f t="shared" si="0"/>
        <v>907.25</v>
      </c>
      <c r="J7" s="10"/>
      <c r="K7" s="10"/>
      <c r="L7" s="10"/>
    </row>
    <row r="8" spans="1:12" s="32" customFormat="1" ht="23.4" x14ac:dyDescent="0.6">
      <c r="A8" s="32" t="s">
        <v>136</v>
      </c>
      <c r="B8" s="73" t="s">
        <v>74</v>
      </c>
      <c r="C8" s="80" t="s">
        <v>129</v>
      </c>
      <c r="D8" s="7">
        <f>D9*D4</f>
        <v>30305.933999999997</v>
      </c>
      <c r="E8" s="7">
        <f>E9*E4</f>
        <v>31330.1911</v>
      </c>
      <c r="F8" s="7">
        <f>F9*F4</f>
        <v>34403.609799999998</v>
      </c>
      <c r="G8" s="7">
        <f>G9*G4</f>
        <v>35464.357499999998</v>
      </c>
      <c r="H8" s="33"/>
      <c r="I8" s="35">
        <f>AVERAGE(D8:H8)</f>
        <v>32876.023099999999</v>
      </c>
      <c r="J8" s="65"/>
      <c r="K8" s="65"/>
      <c r="L8" s="65"/>
    </row>
    <row r="9" spans="1:12" s="32" customFormat="1" ht="23.4" x14ac:dyDescent="0.6">
      <c r="A9" s="32" t="s">
        <v>137</v>
      </c>
      <c r="B9" s="74" t="s">
        <v>73</v>
      </c>
      <c r="C9" s="91" t="s">
        <v>130</v>
      </c>
      <c r="D9" s="83">
        <v>918</v>
      </c>
      <c r="E9" s="83">
        <v>949</v>
      </c>
      <c r="F9" s="83">
        <v>1042</v>
      </c>
      <c r="G9" s="83">
        <v>1075</v>
      </c>
      <c r="H9" s="83"/>
      <c r="I9" s="34">
        <f t="shared" si="0"/>
        <v>996</v>
      </c>
      <c r="J9" s="65"/>
      <c r="K9" s="65"/>
      <c r="L9" s="65"/>
    </row>
    <row r="10" spans="1:12" ht="23.4" x14ac:dyDescent="0.6">
      <c r="A10" t="s">
        <v>138</v>
      </c>
      <c r="B10" s="69" t="s">
        <v>75</v>
      </c>
      <c r="C10" s="78" t="s">
        <v>129</v>
      </c>
      <c r="D10" s="7">
        <f>D11*D4</f>
        <v>28259.127999999997</v>
      </c>
      <c r="E10" s="7">
        <f>E11*E4</f>
        <v>28755.106899999999</v>
      </c>
      <c r="F10" s="7">
        <f>F11*F4</f>
        <v>28823.753700000001</v>
      </c>
      <c r="G10" s="7">
        <f>G11*G4</f>
        <v>29856.040499999999</v>
      </c>
      <c r="H10" s="7"/>
      <c r="I10" s="35">
        <f t="shared" si="0"/>
        <v>28923.507275</v>
      </c>
      <c r="J10" s="10"/>
      <c r="K10" s="47"/>
      <c r="L10" s="47"/>
    </row>
    <row r="11" spans="1:12" ht="23.4" x14ac:dyDescent="0.6">
      <c r="A11" t="s">
        <v>139</v>
      </c>
      <c r="B11" s="70" t="s">
        <v>76</v>
      </c>
      <c r="C11" s="82" t="s">
        <v>130</v>
      </c>
      <c r="D11" s="83">
        <v>856</v>
      </c>
      <c r="E11" s="83">
        <v>871</v>
      </c>
      <c r="F11" s="83">
        <v>873</v>
      </c>
      <c r="G11" s="83">
        <v>905</v>
      </c>
      <c r="H11" s="83"/>
      <c r="I11" s="34">
        <f t="shared" si="0"/>
        <v>876.25</v>
      </c>
      <c r="J11" s="10"/>
      <c r="K11" s="47"/>
      <c r="L11" s="47"/>
    </row>
    <row r="12" spans="1:12" s="97" customFormat="1" ht="23.4" x14ac:dyDescent="0.6">
      <c r="A12" t="s">
        <v>140</v>
      </c>
      <c r="B12" s="93" t="s">
        <v>77</v>
      </c>
      <c r="C12" s="94" t="s">
        <v>129</v>
      </c>
      <c r="D12" s="53">
        <f>D13*D4</f>
        <v>28754.322999999997</v>
      </c>
      <c r="E12" s="53">
        <f>E13*E4</f>
        <v>29778.537799999998</v>
      </c>
      <c r="F12" s="53">
        <f>F13*F4</f>
        <v>32917.849300000002</v>
      </c>
      <c r="G12" s="53">
        <f>G13*G4</f>
        <v>33946.812899999997</v>
      </c>
      <c r="H12" s="53"/>
      <c r="I12" s="95">
        <f t="shared" si="0"/>
        <v>31349.380749999997</v>
      </c>
      <c r="J12" s="96">
        <f>AVERAGE(D12:E12)</f>
        <v>29266.430399999997</v>
      </c>
      <c r="K12" s="102"/>
      <c r="L12" s="102"/>
    </row>
    <row r="13" spans="1:12" s="97" customFormat="1" ht="23.4" x14ac:dyDescent="0.6">
      <c r="A13" t="s">
        <v>141</v>
      </c>
      <c r="B13" s="98" t="s">
        <v>76</v>
      </c>
      <c r="C13" s="99" t="s">
        <v>130</v>
      </c>
      <c r="D13" s="103">
        <v>871</v>
      </c>
      <c r="E13" s="103">
        <v>902</v>
      </c>
      <c r="F13" s="103">
        <v>997</v>
      </c>
      <c r="G13" s="103">
        <v>1029</v>
      </c>
      <c r="H13" s="103"/>
      <c r="I13" s="101">
        <f t="shared" si="0"/>
        <v>949.75</v>
      </c>
      <c r="J13" s="96">
        <f>AVERAGE(D13:E13)</f>
        <v>886.5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204</v>
      </c>
      <c r="B15" s="69" t="s">
        <v>79</v>
      </c>
      <c r="C15" s="78" t="s">
        <v>129</v>
      </c>
      <c r="D15" s="7">
        <f>D16*D4</f>
        <v>16506.5</v>
      </c>
      <c r="E15" s="7">
        <f>E16*E4</f>
        <v>16506.95</v>
      </c>
      <c r="F15" s="7">
        <f>F16*F4</f>
        <v>16541.466899999999</v>
      </c>
      <c r="G15" s="7">
        <f>G16*G4</f>
        <v>16561.030199999997</v>
      </c>
      <c r="H15" s="7"/>
      <c r="I15" s="35">
        <f t="shared" ref="I15:I20" si="1">AVERAGE(D15:H15)</f>
        <v>16528.986774999998</v>
      </c>
      <c r="J15" s="10"/>
      <c r="K15" s="47"/>
      <c r="L15" s="47"/>
    </row>
    <row r="16" spans="1:12" ht="23.4" x14ac:dyDescent="0.6">
      <c r="A16" t="s">
        <v>205</v>
      </c>
      <c r="B16" s="70" t="s">
        <v>80</v>
      </c>
      <c r="C16" s="82" t="s">
        <v>130</v>
      </c>
      <c r="D16" s="12">
        <v>500</v>
      </c>
      <c r="E16" s="12">
        <v>500</v>
      </c>
      <c r="F16" s="12">
        <v>501</v>
      </c>
      <c r="G16" s="12">
        <v>502</v>
      </c>
      <c r="H16" s="12"/>
      <c r="I16" s="34">
        <f t="shared" si="1"/>
        <v>500.75</v>
      </c>
      <c r="J16" s="10"/>
      <c r="K16" s="10"/>
      <c r="L16" s="10"/>
    </row>
    <row r="17" spans="1:12" ht="23.4" x14ac:dyDescent="0.6">
      <c r="A17" t="s">
        <v>210</v>
      </c>
      <c r="B17" s="69" t="s">
        <v>81</v>
      </c>
      <c r="C17" s="78" t="s">
        <v>129</v>
      </c>
      <c r="D17" s="7">
        <f>D18*D4</f>
        <v>13766.420999999998</v>
      </c>
      <c r="E17" s="7">
        <f>E18*E4</f>
        <v>13733.7824</v>
      </c>
      <c r="F17" s="7">
        <f>F18*F4</f>
        <v>13470.895199999999</v>
      </c>
      <c r="G17" s="7">
        <f>G18*G4</f>
        <v>13492.9509</v>
      </c>
      <c r="H17" s="7"/>
      <c r="I17" s="35">
        <f>AVERAGE(D17:H17)</f>
        <v>13616.012374999998</v>
      </c>
      <c r="J17" s="10"/>
      <c r="K17" s="10"/>
      <c r="L17" s="10"/>
    </row>
    <row r="18" spans="1:12" ht="23.4" x14ac:dyDescent="0.6">
      <c r="A18" t="s">
        <v>211</v>
      </c>
      <c r="B18" s="70" t="s">
        <v>82</v>
      </c>
      <c r="C18" s="82" t="s">
        <v>130</v>
      </c>
      <c r="D18" s="12">
        <v>417</v>
      </c>
      <c r="E18" s="12">
        <v>416</v>
      </c>
      <c r="F18" s="12">
        <v>408</v>
      </c>
      <c r="G18" s="12">
        <v>409</v>
      </c>
      <c r="H18" s="12"/>
      <c r="I18" s="34">
        <f t="shared" si="1"/>
        <v>412.5</v>
      </c>
      <c r="J18" s="10"/>
      <c r="K18" s="10"/>
      <c r="L18" s="10"/>
    </row>
    <row r="19" spans="1:12" ht="23.4" x14ac:dyDescent="0.6">
      <c r="A19" t="s">
        <v>212</v>
      </c>
      <c r="B19" s="71" t="s">
        <v>69</v>
      </c>
      <c r="C19" s="84" t="s">
        <v>129</v>
      </c>
      <c r="D19" s="85">
        <f>D20*D4</f>
        <v>26707.517</v>
      </c>
      <c r="E19" s="85">
        <f>E20*E4</f>
        <v>27698.662100000001</v>
      </c>
      <c r="F19" s="85">
        <f>F20*F4</f>
        <v>30804.7677</v>
      </c>
      <c r="G19" s="85">
        <f>G20*G4</f>
        <v>31868.436599999997</v>
      </c>
      <c r="H19" s="85"/>
      <c r="I19" s="86">
        <f t="shared" si="1"/>
        <v>29269.845850000002</v>
      </c>
      <c r="J19" s="10"/>
      <c r="K19" s="10"/>
      <c r="L19" s="10"/>
    </row>
    <row r="20" spans="1:12" ht="23.4" x14ac:dyDescent="0.6">
      <c r="A20" t="s">
        <v>213</v>
      </c>
      <c r="B20" s="70" t="s">
        <v>83</v>
      </c>
      <c r="C20" s="82" t="s">
        <v>130</v>
      </c>
      <c r="D20" s="14">
        <v>809</v>
      </c>
      <c r="E20" s="12">
        <v>839</v>
      </c>
      <c r="F20" s="12">
        <v>933</v>
      </c>
      <c r="G20" s="12">
        <v>966</v>
      </c>
      <c r="H20" s="12"/>
      <c r="I20" s="34">
        <f t="shared" si="1"/>
        <v>886.75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33">
        <f>D23*D4</f>
        <v>20600.111999999997</v>
      </c>
      <c r="E22" s="33">
        <f>E23*E4</f>
        <v>21128.896000000001</v>
      </c>
      <c r="F22" s="33">
        <f>F23*F4</f>
        <v>21659.0864</v>
      </c>
      <c r="G22" s="33">
        <f>G23*G4</f>
        <v>23719.8819</v>
      </c>
      <c r="H22" s="33"/>
      <c r="I22" s="35">
        <f>AVERAGE(D22:H22)</f>
        <v>21776.994075000002</v>
      </c>
      <c r="J22" s="65">
        <f>AVERAGE(D29:E29)</f>
        <v>13007.29795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624</v>
      </c>
      <c r="E23" s="83">
        <v>640</v>
      </c>
      <c r="F23" s="83">
        <v>656</v>
      </c>
      <c r="G23" s="34">
        <v>719</v>
      </c>
      <c r="H23" s="34"/>
      <c r="I23" s="34">
        <f>AVERAGE(D23:H23)</f>
        <v>659.75</v>
      </c>
      <c r="J23" s="65">
        <f>AVERAGE(D30:E30)</f>
        <v>394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D26*D4</f>
        <v>14327.642</v>
      </c>
      <c r="E25" s="7">
        <f>E26*E4</f>
        <v>14096.935299999999</v>
      </c>
      <c r="F25" s="7">
        <f>F26*F4</f>
        <v>14131.233200000001</v>
      </c>
      <c r="G25" s="7">
        <f>G26*G4</f>
        <v>13954.8123</v>
      </c>
      <c r="H25" s="7"/>
      <c r="I25" s="35">
        <f t="shared" si="0"/>
        <v>14127.655699999999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434</v>
      </c>
      <c r="E26" s="12">
        <v>427</v>
      </c>
      <c r="F26" s="12">
        <v>428</v>
      </c>
      <c r="G26" s="12">
        <v>423</v>
      </c>
      <c r="H26" s="12"/>
      <c r="I26" s="34">
        <f t="shared" si="0"/>
        <v>428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D28*D4</f>
        <v>13634.368999999999</v>
      </c>
      <c r="E27" s="7">
        <f>E28*E4</f>
        <v>13403.643399999999</v>
      </c>
      <c r="F27" s="7">
        <f>F28*F4</f>
        <v>13437.8783</v>
      </c>
      <c r="G27" s="7">
        <f>G28*G4</f>
        <v>13262.020199999999</v>
      </c>
      <c r="H27" s="7"/>
      <c r="I27" s="35">
        <f t="shared" si="0"/>
        <v>13434.477725000001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413</v>
      </c>
      <c r="E28" s="12">
        <v>406</v>
      </c>
      <c r="F28" s="12">
        <v>407</v>
      </c>
      <c r="G28" s="12">
        <v>402</v>
      </c>
      <c r="H28" s="12"/>
      <c r="I28" s="34">
        <f t="shared" si="0"/>
        <v>407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D30*D4</f>
        <v>13106.161</v>
      </c>
      <c r="E29" s="53">
        <f>E30*E4</f>
        <v>12908.4349</v>
      </c>
      <c r="F29" s="53">
        <f>F30*F4</f>
        <v>12942.6248</v>
      </c>
      <c r="G29" s="53">
        <f>G30*G4</f>
        <v>12734.178599999999</v>
      </c>
      <c r="H29" s="53"/>
      <c r="I29" s="95">
        <f t="shared" si="0"/>
        <v>12922.849824999999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397</v>
      </c>
      <c r="E30" s="101">
        <v>391</v>
      </c>
      <c r="F30" s="101">
        <v>392</v>
      </c>
      <c r="G30" s="101">
        <v>386</v>
      </c>
      <c r="H30" s="101"/>
      <c r="I30" s="101">
        <f t="shared" si="0"/>
        <v>391.5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D32*D4</f>
        <v>12908.082999999999</v>
      </c>
      <c r="E31" s="7">
        <f>E32*E4</f>
        <v>12710.351500000001</v>
      </c>
      <c r="F31" s="7">
        <f>F32*F4</f>
        <v>12744.5234</v>
      </c>
      <c r="G31" s="7">
        <f>G32*G4</f>
        <v>12536.237999999999</v>
      </c>
      <c r="H31" s="7"/>
      <c r="I31" s="35">
        <f t="shared" si="0"/>
        <v>12724.798975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391</v>
      </c>
      <c r="E32" s="12">
        <v>385</v>
      </c>
      <c r="F32" s="12">
        <v>386</v>
      </c>
      <c r="G32" s="12">
        <v>380</v>
      </c>
      <c r="H32" s="12"/>
      <c r="I32" s="34">
        <f t="shared" si="0"/>
        <v>385.5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D34*D4</f>
        <v>12908.082999999999</v>
      </c>
      <c r="E33" s="7">
        <f>E34*E4</f>
        <v>12710.351500000001</v>
      </c>
      <c r="F33" s="7">
        <f>F34*F4</f>
        <v>12711.5065</v>
      </c>
      <c r="G33" s="7">
        <f>G34*G4</f>
        <v>12536.237999999999</v>
      </c>
      <c r="H33" s="7"/>
      <c r="I33" s="35">
        <f t="shared" si="0"/>
        <v>12716.544749999999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391</v>
      </c>
      <c r="E34" s="12">
        <v>385</v>
      </c>
      <c r="F34" s="12">
        <v>385</v>
      </c>
      <c r="G34" s="12">
        <v>380</v>
      </c>
      <c r="H34" s="12"/>
      <c r="I34" s="34">
        <f t="shared" si="0"/>
        <v>385.25</v>
      </c>
      <c r="J34" s="10"/>
      <c r="K34" s="10"/>
      <c r="L34" s="10"/>
    </row>
    <row r="35" spans="1:12" s="97" customFormat="1" ht="23.4" x14ac:dyDescent="0.6">
      <c r="A35" t="s">
        <v>202</v>
      </c>
      <c r="B35" s="93" t="s">
        <v>97</v>
      </c>
      <c r="C35" s="94" t="s">
        <v>129</v>
      </c>
      <c r="D35" s="53">
        <f>D36*D4</f>
        <v>12710.004999999999</v>
      </c>
      <c r="E35" s="53">
        <f>E36*E4</f>
        <v>12512.268099999999</v>
      </c>
      <c r="F35" s="53">
        <f>F36*F4</f>
        <v>12513.4051</v>
      </c>
      <c r="G35" s="53">
        <f>G36*G4</f>
        <v>12371.287499999999</v>
      </c>
      <c r="H35" s="53"/>
      <c r="I35" s="95">
        <f t="shared" si="0"/>
        <v>12526.741424999998</v>
      </c>
      <c r="J35" s="96"/>
      <c r="K35" s="96"/>
      <c r="L35" s="96"/>
    </row>
    <row r="36" spans="1:12" s="97" customFormat="1" ht="23.4" x14ac:dyDescent="0.6">
      <c r="A36" t="s">
        <v>203</v>
      </c>
      <c r="B36" s="98" t="s">
        <v>98</v>
      </c>
      <c r="C36" s="99" t="s">
        <v>130</v>
      </c>
      <c r="D36" s="101">
        <v>385</v>
      </c>
      <c r="E36" s="101">
        <v>379</v>
      </c>
      <c r="F36" s="101">
        <v>379</v>
      </c>
      <c r="G36" s="101">
        <v>375</v>
      </c>
      <c r="H36" s="101"/>
      <c r="I36" s="101">
        <f t="shared" si="0"/>
        <v>379.5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D39*D4</f>
        <v>11587.563</v>
      </c>
      <c r="E38" s="7">
        <f>E39*E4</f>
        <v>11389.7955</v>
      </c>
      <c r="F38" s="7">
        <f>F39*F4</f>
        <v>11390.8305</v>
      </c>
      <c r="G38" s="7">
        <f>G39*G4</f>
        <v>11414.5746</v>
      </c>
      <c r="H38" s="7"/>
      <c r="I38" s="35">
        <f t="shared" ref="I38:I43" si="2">AVERAGE(D38:H38)</f>
        <v>11445.6909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351</v>
      </c>
      <c r="E39" s="12">
        <v>345</v>
      </c>
      <c r="F39" s="12">
        <v>345</v>
      </c>
      <c r="G39" s="12">
        <v>346</v>
      </c>
      <c r="H39" s="12"/>
      <c r="I39" s="34">
        <f t="shared" si="2"/>
        <v>346.75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D41*D4</f>
        <v>11290.446</v>
      </c>
      <c r="E40" s="7">
        <f>E41*E4</f>
        <v>11092.670399999999</v>
      </c>
      <c r="F40" s="7">
        <f>F41*F4</f>
        <v>11093.678400000001</v>
      </c>
      <c r="G40" s="7">
        <f>G41*G4</f>
        <v>11117.663699999999</v>
      </c>
      <c r="H40" s="7"/>
      <c r="I40" s="35">
        <f t="shared" si="2"/>
        <v>11148.614625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342</v>
      </c>
      <c r="E41" s="12">
        <v>336</v>
      </c>
      <c r="F41" s="12">
        <v>336</v>
      </c>
      <c r="G41" s="12">
        <v>337</v>
      </c>
      <c r="H41" s="12"/>
      <c r="I41" s="34">
        <f t="shared" si="2"/>
        <v>337.75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D43*D4</f>
        <v>11191.406999999999</v>
      </c>
      <c r="E42" s="7">
        <f>E43*E4</f>
        <v>10993.628699999999</v>
      </c>
      <c r="F42" s="7">
        <f>F43*F4</f>
        <v>10994.627699999999</v>
      </c>
      <c r="G42" s="7">
        <f>G43*G4</f>
        <v>11018.6934</v>
      </c>
      <c r="H42" s="7"/>
      <c r="I42" s="35">
        <f t="shared" si="2"/>
        <v>11049.589199999999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339</v>
      </c>
      <c r="E43" s="12">
        <v>333</v>
      </c>
      <c r="F43" s="12">
        <v>333</v>
      </c>
      <c r="G43" s="12">
        <v>334</v>
      </c>
      <c r="H43" s="12"/>
      <c r="I43" s="34">
        <f t="shared" si="2"/>
        <v>334.75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D46*D4</f>
        <v>23406.216999999997</v>
      </c>
      <c r="E45" s="33">
        <f>E46*E4</f>
        <v>22416.438099999999</v>
      </c>
      <c r="F45" s="33">
        <f>F46*F4</f>
        <v>22946.745500000001</v>
      </c>
      <c r="G45" s="33">
        <f>G46*G4</f>
        <v>23455.9611</v>
      </c>
      <c r="H45" s="33"/>
      <c r="I45" s="35">
        <f>AVERAGE(D45:H45)</f>
        <v>23056.340424999999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709</v>
      </c>
      <c r="E46" s="34">
        <v>679</v>
      </c>
      <c r="F46" s="34">
        <v>695</v>
      </c>
      <c r="G46" s="34">
        <v>711</v>
      </c>
      <c r="H46" s="34"/>
      <c r="I46" s="34">
        <f>AVERAGE(D46:H46)</f>
        <v>698.5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D48*D4</f>
        <v>17860.032999999999</v>
      </c>
      <c r="E47" s="85">
        <f>E48*E4</f>
        <v>17332.297500000001</v>
      </c>
      <c r="F47" s="85">
        <f>F48*F4</f>
        <v>17862.142899999999</v>
      </c>
      <c r="G47" s="85">
        <f>G48*G4</f>
        <v>18408.4758</v>
      </c>
      <c r="H47" s="85"/>
      <c r="I47" s="86">
        <f>AVERAGE(D47:H47)</f>
        <v>17865.737300000001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541</v>
      </c>
      <c r="E48" s="12">
        <v>525</v>
      </c>
      <c r="F48" s="12">
        <v>541</v>
      </c>
      <c r="G48" s="12">
        <v>558</v>
      </c>
      <c r="H48" s="12"/>
      <c r="I48" s="34">
        <f>AVERAGE(D48:H48)</f>
        <v>541.25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D51*D4</f>
        <v>15846.24</v>
      </c>
      <c r="E50" s="7">
        <f>E51*E4</f>
        <v>14823.241099999999</v>
      </c>
      <c r="F50" s="7">
        <f>F51*F4</f>
        <v>14824.588099999999</v>
      </c>
      <c r="G50" s="7">
        <f>G51*G4</f>
        <v>14845.545</v>
      </c>
      <c r="H50" s="7"/>
      <c r="I50" s="35">
        <f>AVERAGE(D50:H50)</f>
        <v>15084.903549999999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480</v>
      </c>
      <c r="E51" s="12">
        <v>449</v>
      </c>
      <c r="F51" s="12">
        <v>449</v>
      </c>
      <c r="G51" s="12">
        <v>450</v>
      </c>
      <c r="H51" s="12"/>
      <c r="I51" s="34">
        <f>AVERAGE(D51:H51)</f>
        <v>457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D54*D4</f>
        <v>14129.563999999998</v>
      </c>
      <c r="E53" s="7">
        <f>E54*E4</f>
        <v>13898.8519</v>
      </c>
      <c r="F53" s="7">
        <f>F54*F4</f>
        <v>13933.131799999999</v>
      </c>
      <c r="G53" s="7">
        <f>G54*G4</f>
        <v>13756.8717</v>
      </c>
      <c r="H53" s="7"/>
      <c r="I53" s="35">
        <f t="shared" ref="I53:I58" si="3">AVERAGE(D53:H53)</f>
        <v>13929.60485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428</v>
      </c>
      <c r="E54" s="12">
        <v>421</v>
      </c>
      <c r="F54" s="12">
        <v>422</v>
      </c>
      <c r="G54" s="12">
        <v>417</v>
      </c>
      <c r="H54" s="12"/>
      <c r="I54" s="34">
        <f t="shared" si="3"/>
        <v>422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D56*D4</f>
        <v>12908.082999999999</v>
      </c>
      <c r="E55" s="7">
        <f>E56*E4</f>
        <v>12710.351500000001</v>
      </c>
      <c r="F55" s="7">
        <f>F56*F4</f>
        <v>12744.5234</v>
      </c>
      <c r="G55" s="7">
        <f>G56*G4</f>
        <v>12536.237999999999</v>
      </c>
      <c r="H55" s="7"/>
      <c r="I55" s="35">
        <f t="shared" si="3"/>
        <v>12724.798975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391</v>
      </c>
      <c r="E56" s="12">
        <v>385</v>
      </c>
      <c r="F56" s="12">
        <v>386</v>
      </c>
      <c r="G56" s="12">
        <v>380</v>
      </c>
      <c r="H56" s="12"/>
      <c r="I56" s="34">
        <f t="shared" si="3"/>
        <v>385.5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D58*D4</f>
        <v>12511.927</v>
      </c>
      <c r="E57" s="7">
        <f>E58*E4</f>
        <v>12314.1847</v>
      </c>
      <c r="F57" s="7">
        <f>F58*F4</f>
        <v>12348.320599999999</v>
      </c>
      <c r="G57" s="7">
        <f>G58*G4</f>
        <v>12140.3568</v>
      </c>
      <c r="H57" s="7"/>
      <c r="I57" s="35">
        <f t="shared" si="3"/>
        <v>12328.697275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379</v>
      </c>
      <c r="E58" s="12">
        <v>373</v>
      </c>
      <c r="F58" s="12">
        <v>374</v>
      </c>
      <c r="G58" s="12">
        <v>368</v>
      </c>
      <c r="H58" s="12"/>
      <c r="I58" s="34">
        <f t="shared" si="3"/>
        <v>373.5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13832.447</v>
      </c>
      <c r="E60" s="48">
        <f>E61*E4</f>
        <v>13601.7268</v>
      </c>
      <c r="F60" s="48">
        <f>F61*F4</f>
        <v>13635.9797</v>
      </c>
      <c r="G60" s="48">
        <f>G61*G4</f>
        <v>13360.9905</v>
      </c>
      <c r="H60" s="48"/>
      <c r="I60" s="35">
        <f>AVERAGE(D60:H60)</f>
        <v>13607.786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419</v>
      </c>
      <c r="E61" s="12">
        <v>412</v>
      </c>
      <c r="F61" s="12">
        <v>413</v>
      </c>
      <c r="G61" s="12">
        <v>405</v>
      </c>
      <c r="H61" s="12"/>
      <c r="I61" s="34">
        <f>AVERAGE(D61:H61)</f>
        <v>412.25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D63*D4</f>
        <v>13535.33</v>
      </c>
      <c r="E62" s="7">
        <f>E63*E4</f>
        <v>13304.601699999999</v>
      </c>
      <c r="F62" s="7">
        <f>F63*F4</f>
        <v>13338.827600000001</v>
      </c>
      <c r="G62" s="7">
        <f>G63*G4</f>
        <v>13130.059799999999</v>
      </c>
      <c r="H62" s="7"/>
      <c r="I62" s="35">
        <f t="shared" ref="I62:I70" si="4">AVERAGE(D62:H62)</f>
        <v>13327.204775000002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410</v>
      </c>
      <c r="E63" s="52">
        <v>403</v>
      </c>
      <c r="F63" s="52">
        <v>404</v>
      </c>
      <c r="G63" s="52">
        <v>398</v>
      </c>
      <c r="H63" s="12"/>
      <c r="I63" s="34">
        <f>AVERAGE(D63:H63)</f>
        <v>403.75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D65*D4</f>
        <v>13403.277999999998</v>
      </c>
      <c r="E64" s="53">
        <f>E65*E4</f>
        <v>13205.56</v>
      </c>
      <c r="F64" s="53">
        <f>F65*F4</f>
        <v>13239.776900000001</v>
      </c>
      <c r="G64" s="53">
        <f>G65*G4</f>
        <v>13031.0895</v>
      </c>
      <c r="H64" s="53"/>
      <c r="I64" s="95">
        <f t="shared" si="4"/>
        <v>13219.926100000001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406</v>
      </c>
      <c r="E65" s="100">
        <v>400</v>
      </c>
      <c r="F65" s="100">
        <v>401</v>
      </c>
      <c r="G65" s="101">
        <v>395</v>
      </c>
      <c r="H65" s="101"/>
      <c r="I65" s="101">
        <f>AVERAGE(D65:H65)</f>
        <v>400.5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D67*D4</f>
        <v>13304.239</v>
      </c>
      <c r="E66" s="7">
        <f>E67*E4</f>
        <v>13106.5183</v>
      </c>
      <c r="F66" s="7">
        <f>F67*F4</f>
        <v>13140.726199999999</v>
      </c>
      <c r="G66" s="7">
        <f>G67*G4</f>
        <v>12932.119199999999</v>
      </c>
      <c r="H66" s="7"/>
      <c r="I66" s="35">
        <f t="shared" si="4"/>
        <v>13120.900674999999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403</v>
      </c>
      <c r="E67" s="52">
        <v>397</v>
      </c>
      <c r="F67" s="52">
        <v>398</v>
      </c>
      <c r="G67" s="12">
        <v>392</v>
      </c>
      <c r="H67" s="12"/>
      <c r="I67" s="34">
        <f>AVERAGE(D67:H67)</f>
        <v>397.5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D69*D4</f>
        <v>13205.199999999999</v>
      </c>
      <c r="E68" s="7">
        <f>E69*E4</f>
        <v>13007.4766</v>
      </c>
      <c r="F68" s="7">
        <f>F69*F4</f>
        <v>13041.675499999999</v>
      </c>
      <c r="G68" s="7">
        <f>G69*G4</f>
        <v>12833.1489</v>
      </c>
      <c r="H68" s="7"/>
      <c r="I68" s="35">
        <f t="shared" si="4"/>
        <v>13021.875249999999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400</v>
      </c>
      <c r="E69" s="52">
        <v>394</v>
      </c>
      <c r="F69" s="52">
        <v>395</v>
      </c>
      <c r="G69" s="12">
        <v>389</v>
      </c>
      <c r="H69" s="12"/>
      <c r="I69" s="34">
        <f>AVERAGE(D69:H69)</f>
        <v>394.5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D71*D4</f>
        <v>13007.121999999999</v>
      </c>
      <c r="E70" s="7">
        <f>E71*E4</f>
        <v>12809.3932</v>
      </c>
      <c r="F70" s="7">
        <f>F71*F4</f>
        <v>12843.5741</v>
      </c>
      <c r="G70" s="7">
        <f>G71*G4</f>
        <v>12635.208299999998</v>
      </c>
      <c r="H70" s="7"/>
      <c r="I70" s="35">
        <f t="shared" si="4"/>
        <v>12823.8244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394</v>
      </c>
      <c r="E71" s="52">
        <v>388</v>
      </c>
      <c r="F71" s="52">
        <v>389</v>
      </c>
      <c r="G71" s="12">
        <v>383</v>
      </c>
      <c r="H71" s="12"/>
      <c r="I71" s="34">
        <f>AVERAGE(D71:H71)</f>
        <v>388.5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D74*D4</f>
        <v>10300.055999999999</v>
      </c>
      <c r="E73" s="7">
        <f>E74*E4</f>
        <v>10267.322899999999</v>
      </c>
      <c r="F73" s="7">
        <f>F74*F4</f>
        <v>10301.272800000001</v>
      </c>
      <c r="G73" s="7">
        <f>G74*G4</f>
        <v>10292.911199999999</v>
      </c>
      <c r="H73" s="7"/>
      <c r="I73" s="35">
        <f>AVERAGE(D73:H73)</f>
        <v>10290.390724999997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312</v>
      </c>
      <c r="E74" s="52">
        <v>311</v>
      </c>
      <c r="F74" s="52">
        <v>312</v>
      </c>
      <c r="G74" s="12">
        <v>312</v>
      </c>
      <c r="H74" s="12"/>
      <c r="I74" s="34">
        <f>AVERAGE(D74:H74)</f>
        <v>311.75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 FOB 2560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2017-02-24T06:45:43Z</cp:lastPrinted>
  <dcterms:created xsi:type="dcterms:W3CDTF">2004-01-07T07:13:56Z</dcterms:created>
  <dcterms:modified xsi:type="dcterms:W3CDTF">2020-01-03T06:29:46Z</dcterms:modified>
</cp:coreProperties>
</file>