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ายส่ง-รายวัน\"/>
    </mc:Choice>
  </mc:AlternateContent>
  <bookViews>
    <workbookView xWindow="120" yWindow="75" windowWidth="11820" windowHeight="6525" tabRatio="825" activeTab="12"/>
  </bookViews>
  <sheets>
    <sheet name="ราคาขายส่งรายเดือน 45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10" r:id="rId9"/>
    <sheet name="sep" sheetId="9" r:id="rId10"/>
    <sheet name="oct" sheetId="11" r:id="rId11"/>
    <sheet name="nov" sheetId="12" r:id="rId12"/>
    <sheet name="dec" sheetId="13" r:id="rId13"/>
  </sheets>
  <calcPr calcId="152511"/>
</workbook>
</file>

<file path=xl/calcChain.xml><?xml version="1.0" encoding="utf-8"?>
<calcChain xmlns="http://schemas.openxmlformats.org/spreadsheetml/2006/main">
  <c r="AH22" i="5" l="1"/>
  <c r="AH27" i="5"/>
  <c r="AH28" i="5"/>
  <c r="AH29" i="5"/>
  <c r="AH30" i="5"/>
  <c r="AH31" i="5"/>
  <c r="AH33" i="5"/>
  <c r="AH35" i="5"/>
  <c r="AH36" i="5"/>
  <c r="AH37" i="5"/>
  <c r="AH39" i="5"/>
  <c r="AH41" i="5"/>
  <c r="AH5" i="5"/>
  <c r="AH7" i="5"/>
  <c r="AH9" i="5"/>
  <c r="E9" i="1" s="1"/>
  <c r="AH11" i="5"/>
  <c r="E11" i="1" s="1"/>
  <c r="AH12" i="5"/>
  <c r="AH13" i="5"/>
  <c r="AH14" i="5"/>
  <c r="AH15" i="5"/>
  <c r="E15" i="1" s="1"/>
  <c r="AH16" i="5"/>
  <c r="AH17" i="5"/>
  <c r="AH18" i="5"/>
  <c r="AH19" i="5"/>
  <c r="E19" i="1" s="1"/>
  <c r="AH20" i="5"/>
  <c r="AH3" i="5"/>
  <c r="E3" i="1" s="1"/>
  <c r="AH28" i="8"/>
  <c r="H33" i="1" s="1"/>
  <c r="AH39" i="8"/>
  <c r="H47" i="1" s="1"/>
  <c r="AH38" i="8"/>
  <c r="AH37" i="8"/>
  <c r="H45" i="1" s="1"/>
  <c r="AH36" i="8"/>
  <c r="AH35" i="8"/>
  <c r="H39" i="1" s="1"/>
  <c r="AH34" i="8"/>
  <c r="AH33" i="8"/>
  <c r="H42" i="1" s="1"/>
  <c r="AH32" i="8"/>
  <c r="AH31" i="8"/>
  <c r="H37" i="1" s="1"/>
  <c r="AH30" i="8"/>
  <c r="AH29" i="8"/>
  <c r="AH27" i="8"/>
  <c r="H32" i="1" s="1"/>
  <c r="AH26" i="8"/>
  <c r="H31" i="1" s="1"/>
  <c r="AH25" i="8"/>
  <c r="AH24" i="8"/>
  <c r="H28" i="1" s="1"/>
  <c r="AH23" i="8"/>
  <c r="AH22" i="8"/>
  <c r="H22" i="1" s="1"/>
  <c r="AH21" i="8"/>
  <c r="AH20" i="8"/>
  <c r="H20" i="1" s="1"/>
  <c r="AH19" i="8"/>
  <c r="H19" i="1" s="1"/>
  <c r="AH18" i="8"/>
  <c r="H18" i="1" s="1"/>
  <c r="AH17" i="8"/>
  <c r="AH16" i="8"/>
  <c r="H16" i="1" s="1"/>
  <c r="AH15" i="8"/>
  <c r="AH14" i="8"/>
  <c r="H14" i="1" s="1"/>
  <c r="AH13" i="8"/>
  <c r="H13" i="1" s="1"/>
  <c r="AH12" i="8"/>
  <c r="H12" i="1" s="1"/>
  <c r="AH11" i="8"/>
  <c r="H11" i="1" s="1"/>
  <c r="AH10" i="8"/>
  <c r="AH9" i="8"/>
  <c r="AH8" i="8"/>
  <c r="AH7" i="8"/>
  <c r="H7" i="1" s="1"/>
  <c r="AH6" i="8"/>
  <c r="AH5" i="8"/>
  <c r="AH4" i="8"/>
  <c r="AH3" i="8"/>
  <c r="AE23" i="3"/>
  <c r="AE24" i="3"/>
  <c r="C28" i="1" s="1"/>
  <c r="AE25" i="3"/>
  <c r="AE26" i="3"/>
  <c r="AE27" i="3"/>
  <c r="AE28" i="3"/>
  <c r="AE29" i="3"/>
  <c r="AE30" i="3"/>
  <c r="AE31" i="3"/>
  <c r="C35" i="1" s="1"/>
  <c r="AE32" i="3"/>
  <c r="AE33" i="3"/>
  <c r="C37" i="1" s="1"/>
  <c r="AE34" i="3"/>
  <c r="AE35" i="3"/>
  <c r="C39" i="1" s="1"/>
  <c r="AE36" i="3"/>
  <c r="AE37" i="3"/>
  <c r="AE38" i="3"/>
  <c r="AE39" i="3"/>
  <c r="AE22" i="3"/>
  <c r="AE4" i="3"/>
  <c r="AE5" i="3"/>
  <c r="C5" i="1" s="1"/>
  <c r="AE6" i="3"/>
  <c r="AE7" i="3"/>
  <c r="C7" i="1" s="1"/>
  <c r="AE8" i="3"/>
  <c r="AE9" i="3"/>
  <c r="C9" i="1" s="1"/>
  <c r="AE10" i="3"/>
  <c r="AE11" i="3"/>
  <c r="C11" i="1" s="1"/>
  <c r="AE12" i="3"/>
  <c r="C12" i="1" s="1"/>
  <c r="AE13" i="3"/>
  <c r="C13" i="1" s="1"/>
  <c r="AE14" i="3"/>
  <c r="C14" i="1" s="1"/>
  <c r="AE15" i="3"/>
  <c r="C15" i="1" s="1"/>
  <c r="AE16" i="3"/>
  <c r="C16" i="1" s="1"/>
  <c r="AE17" i="3"/>
  <c r="C17" i="1" s="1"/>
  <c r="AE18" i="3"/>
  <c r="C18" i="1" s="1"/>
  <c r="AE19" i="3"/>
  <c r="C19" i="1" s="1"/>
  <c r="AE20" i="3"/>
  <c r="C20" i="1" s="1"/>
  <c r="AE3" i="3"/>
  <c r="C3" i="1" s="1"/>
  <c r="AH39" i="9"/>
  <c r="J47" i="1" s="1"/>
  <c r="AH38" i="9"/>
  <c r="AH37" i="9"/>
  <c r="J45" i="1" s="1"/>
  <c r="AH36" i="9"/>
  <c r="AH35" i="9"/>
  <c r="J39" i="1" s="1"/>
  <c r="AH34" i="9"/>
  <c r="AH33" i="9"/>
  <c r="J42" i="1" s="1"/>
  <c r="AH32" i="9"/>
  <c r="AH31" i="9"/>
  <c r="J37" i="1" s="1"/>
  <c r="AH30" i="9"/>
  <c r="AH29" i="9"/>
  <c r="J35" i="1" s="1"/>
  <c r="AH28" i="9"/>
  <c r="J33" i="1" s="1"/>
  <c r="AH27" i="9"/>
  <c r="J32" i="1" s="1"/>
  <c r="AH26" i="9"/>
  <c r="AH25" i="9"/>
  <c r="J30" i="1" s="1"/>
  <c r="AH24" i="9"/>
  <c r="J28" i="1" s="1"/>
  <c r="AH23" i="9"/>
  <c r="AH22" i="9"/>
  <c r="AH21" i="9"/>
  <c r="AH20" i="9"/>
  <c r="J20" i="1" s="1"/>
  <c r="AH19" i="9"/>
  <c r="J19" i="1" s="1"/>
  <c r="AH18" i="9"/>
  <c r="AH17" i="9"/>
  <c r="J17" i="1" s="1"/>
  <c r="AH16" i="9"/>
  <c r="J16" i="1" s="1"/>
  <c r="AH15" i="9"/>
  <c r="J15" i="1" s="1"/>
  <c r="AH14" i="9"/>
  <c r="J14" i="1" s="1"/>
  <c r="AH13" i="9"/>
  <c r="J13" i="1" s="1"/>
  <c r="AH12" i="9"/>
  <c r="J12" i="1" s="1"/>
  <c r="AH11" i="9"/>
  <c r="J11" i="1" s="1"/>
  <c r="AH10" i="9"/>
  <c r="AH9" i="9"/>
  <c r="J9" i="1" s="1"/>
  <c r="AH8" i="9"/>
  <c r="AH7" i="9"/>
  <c r="J7" i="1" s="1"/>
  <c r="AH6" i="9"/>
  <c r="AH5" i="9"/>
  <c r="J5" i="1" s="1"/>
  <c r="AH4" i="9"/>
  <c r="AH3" i="9"/>
  <c r="J3" i="1" s="1"/>
  <c r="AH23" i="11"/>
  <c r="AH24" i="11"/>
  <c r="K28" i="1" s="1"/>
  <c r="AH25" i="11"/>
  <c r="K30" i="1" s="1"/>
  <c r="AH26" i="11"/>
  <c r="K31" i="1" s="1"/>
  <c r="AH27" i="11"/>
  <c r="AH28" i="11"/>
  <c r="K33" i="1" s="1"/>
  <c r="AH29" i="11"/>
  <c r="K35" i="1" s="1"/>
  <c r="AH30" i="11"/>
  <c r="AH31" i="11"/>
  <c r="AH32" i="11"/>
  <c r="AH33" i="11"/>
  <c r="K42" i="1" s="1"/>
  <c r="AH34" i="11"/>
  <c r="K44" i="1" s="1"/>
  <c r="AH35" i="11"/>
  <c r="K39" i="1" s="1"/>
  <c r="AH36" i="11"/>
  <c r="AH37" i="11"/>
  <c r="K45" i="1" s="1"/>
  <c r="AH38" i="11"/>
  <c r="AH39" i="11"/>
  <c r="AH4" i="11"/>
  <c r="AH5" i="11"/>
  <c r="AH6" i="11"/>
  <c r="AH7" i="11"/>
  <c r="AH8" i="11"/>
  <c r="AH9" i="11"/>
  <c r="K9" i="1" s="1"/>
  <c r="AH10" i="11"/>
  <c r="AH11" i="11"/>
  <c r="AH12" i="11"/>
  <c r="K12" i="1" s="1"/>
  <c r="AH13" i="11"/>
  <c r="K13" i="1" s="1"/>
  <c r="AH14" i="11"/>
  <c r="K14" i="1" s="1"/>
  <c r="AH15" i="11"/>
  <c r="K15" i="1" s="1"/>
  <c r="AH16" i="11"/>
  <c r="K16" i="1" s="1"/>
  <c r="AH17" i="11"/>
  <c r="K17" i="1" s="1"/>
  <c r="AH18" i="11"/>
  <c r="K18" i="1" s="1"/>
  <c r="AH19" i="11"/>
  <c r="AH20" i="11"/>
  <c r="K20" i="1" s="1"/>
  <c r="AH21" i="11"/>
  <c r="AH22" i="11"/>
  <c r="K22" i="1" s="1"/>
  <c r="AH3" i="11"/>
  <c r="K3" i="1" s="1"/>
  <c r="AH41" i="13"/>
  <c r="M47" i="1" s="1"/>
  <c r="AH39" i="13"/>
  <c r="M45" i="1" s="1"/>
  <c r="AH38" i="13"/>
  <c r="M40" i="1" s="1"/>
  <c r="AH37" i="13"/>
  <c r="M39" i="1" s="1"/>
  <c r="AH36" i="13"/>
  <c r="M44" i="1" s="1"/>
  <c r="AH32" i="13"/>
  <c r="M36" i="1" s="1"/>
  <c r="AH31" i="13"/>
  <c r="M35" i="1" s="1"/>
  <c r="AH30" i="13"/>
  <c r="M33" i="1" s="1"/>
  <c r="AH29" i="13"/>
  <c r="M32" i="1" s="1"/>
  <c r="AH25" i="13"/>
  <c r="AH26" i="13"/>
  <c r="M31" i="1" s="1"/>
  <c r="AH24" i="13"/>
  <c r="AH22" i="13"/>
  <c r="M22" i="1" s="1"/>
  <c r="AH12" i="13"/>
  <c r="M12" i="1" s="1"/>
  <c r="AH13" i="13"/>
  <c r="M13" i="1" s="1"/>
  <c r="AH14" i="13"/>
  <c r="M14" i="1" s="1"/>
  <c r="AH15" i="13"/>
  <c r="M15" i="1" s="1"/>
  <c r="AH16" i="13"/>
  <c r="AH17" i="13"/>
  <c r="M17" i="1" s="1"/>
  <c r="AH18" i="13"/>
  <c r="M18" i="1" s="1"/>
  <c r="AH19" i="13"/>
  <c r="M19" i="1" s="1"/>
  <c r="AH20" i="13"/>
  <c r="M20" i="1" s="1"/>
  <c r="AH11" i="13"/>
  <c r="M11" i="1" s="1"/>
  <c r="AH9" i="13"/>
  <c r="M9" i="1" s="1"/>
  <c r="AH8" i="13"/>
  <c r="M8" i="1" s="1"/>
  <c r="AH7" i="13"/>
  <c r="M7" i="1" s="1"/>
  <c r="AH6" i="13"/>
  <c r="M6" i="1" s="1"/>
  <c r="AH5" i="13"/>
  <c r="M5" i="1" s="1"/>
  <c r="AH4" i="13"/>
  <c r="M4" i="1" s="1"/>
  <c r="AH3" i="13"/>
  <c r="AH40" i="13"/>
  <c r="AH35" i="13"/>
  <c r="AH34" i="13"/>
  <c r="AH33" i="13"/>
  <c r="AH28" i="13"/>
  <c r="AH27" i="13"/>
  <c r="AH23" i="13"/>
  <c r="AH21" i="13"/>
  <c r="AH10" i="13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F3" i="1" s="1"/>
  <c r="AH24" i="12"/>
  <c r="L28" i="1" s="1"/>
  <c r="AH25" i="12"/>
  <c r="L30" i="1" s="1"/>
  <c r="AH26" i="12"/>
  <c r="L31" i="1" s="1"/>
  <c r="AH27" i="12"/>
  <c r="AH28" i="12"/>
  <c r="L33" i="1" s="1"/>
  <c r="AH29" i="12"/>
  <c r="L35" i="1" s="1"/>
  <c r="AH30" i="12"/>
  <c r="L36" i="1" s="1"/>
  <c r="AH33" i="12"/>
  <c r="AH34" i="12"/>
  <c r="L44" i="1" s="1"/>
  <c r="AH35" i="12"/>
  <c r="L39" i="1" s="1"/>
  <c r="AH36" i="12"/>
  <c r="L40" i="1" s="1"/>
  <c r="AH37" i="12"/>
  <c r="L45" i="1" s="1"/>
  <c r="AH39" i="12"/>
  <c r="L47" i="1" s="1"/>
  <c r="AH22" i="12"/>
  <c r="AH4" i="12"/>
  <c r="L4" i="1" s="1"/>
  <c r="AH5" i="12"/>
  <c r="AH6" i="12"/>
  <c r="L6" i="1" s="1"/>
  <c r="AH7" i="12"/>
  <c r="L7" i="1" s="1"/>
  <c r="AH8" i="12"/>
  <c r="L8" i="1" s="1"/>
  <c r="AH9" i="12"/>
  <c r="L9" i="1" s="1"/>
  <c r="AH11" i="12"/>
  <c r="L11" i="1" s="1"/>
  <c r="AH12" i="12"/>
  <c r="L12" i="1" s="1"/>
  <c r="AH13" i="12"/>
  <c r="L13" i="1" s="1"/>
  <c r="AH14" i="12"/>
  <c r="AH15" i="12"/>
  <c r="L15" i="1" s="1"/>
  <c r="AH16" i="12"/>
  <c r="L16" i="1" s="1"/>
  <c r="AH17" i="12"/>
  <c r="L17" i="1" s="1"/>
  <c r="AH18" i="12"/>
  <c r="L18" i="1" s="1"/>
  <c r="AH19" i="12"/>
  <c r="L19" i="1" s="1"/>
  <c r="AH20" i="12"/>
  <c r="L20" i="1" s="1"/>
  <c r="AH3" i="12"/>
  <c r="L3" i="1" s="1"/>
  <c r="AH21" i="12"/>
  <c r="AH22" i="2"/>
  <c r="B22" i="1" s="1"/>
  <c r="AH21" i="2"/>
  <c r="AH36" i="2"/>
  <c r="B40" i="1" s="1"/>
  <c r="AH34" i="2"/>
  <c r="AH33" i="2"/>
  <c r="B37" i="1" s="1"/>
  <c r="AH32" i="2"/>
  <c r="AH31" i="2"/>
  <c r="B35" i="1" s="1"/>
  <c r="AH30" i="2"/>
  <c r="AH29" i="2"/>
  <c r="AH28" i="2"/>
  <c r="AH27" i="2"/>
  <c r="AH26" i="2"/>
  <c r="AH25" i="2"/>
  <c r="AH24" i="2"/>
  <c r="AH20" i="2"/>
  <c r="B20" i="1" s="1"/>
  <c r="AH19" i="2"/>
  <c r="B19" i="1" s="1"/>
  <c r="AH18" i="2"/>
  <c r="B18" i="1" s="1"/>
  <c r="AH17" i="2"/>
  <c r="B17" i="1" s="1"/>
  <c r="AH16" i="2"/>
  <c r="B16" i="1" s="1"/>
  <c r="AH15" i="2"/>
  <c r="B15" i="1" s="1"/>
  <c r="AH14" i="2"/>
  <c r="B14" i="1" s="1"/>
  <c r="AH13" i="2"/>
  <c r="B13" i="1" s="1"/>
  <c r="AH12" i="2"/>
  <c r="B12" i="1" s="1"/>
  <c r="AH11" i="2"/>
  <c r="B11" i="1" s="1"/>
  <c r="AH9" i="2"/>
  <c r="B9" i="1" s="1"/>
  <c r="AH8" i="2"/>
  <c r="AH7" i="2"/>
  <c r="AH6" i="2"/>
  <c r="B6" i="1" s="1"/>
  <c r="AH5" i="2"/>
  <c r="B5" i="1" s="1"/>
  <c r="AH4" i="2"/>
  <c r="B4" i="1" s="1"/>
  <c r="AH3" i="2"/>
  <c r="B3" i="1" s="1"/>
  <c r="AH35" i="2"/>
  <c r="AH37" i="2"/>
  <c r="AH39" i="2"/>
  <c r="AH38" i="2"/>
  <c r="AH10" i="2"/>
  <c r="AH39" i="7"/>
  <c r="G47" i="1" s="1"/>
  <c r="AH24" i="7"/>
  <c r="G28" i="1" s="1"/>
  <c r="AH25" i="7"/>
  <c r="G30" i="1" s="1"/>
  <c r="AH26" i="7"/>
  <c r="AH27" i="7"/>
  <c r="G32" i="1" s="1"/>
  <c r="AH28" i="7"/>
  <c r="G33" i="1" s="1"/>
  <c r="AH29" i="7"/>
  <c r="G35" i="1" s="1"/>
  <c r="AH31" i="7"/>
  <c r="AH33" i="7"/>
  <c r="G42" i="1" s="1"/>
  <c r="AH34" i="7"/>
  <c r="G44" i="1" s="1"/>
  <c r="AH35" i="7"/>
  <c r="G39" i="1" s="1"/>
  <c r="AH37" i="7"/>
  <c r="AH22" i="7"/>
  <c r="G22" i="1" s="1"/>
  <c r="AH5" i="7"/>
  <c r="G5" i="1" s="1"/>
  <c r="AH7" i="7"/>
  <c r="G7" i="1" s="1"/>
  <c r="AH9" i="7"/>
  <c r="AH11" i="7"/>
  <c r="G11" i="1" s="1"/>
  <c r="AH12" i="7"/>
  <c r="G12" i="1" s="1"/>
  <c r="AH13" i="7"/>
  <c r="G13" i="1" s="1"/>
  <c r="AH14" i="7"/>
  <c r="G14" i="1" s="1"/>
  <c r="AH15" i="7"/>
  <c r="G15" i="1" s="1"/>
  <c r="AH16" i="7"/>
  <c r="AH17" i="7"/>
  <c r="G17" i="1" s="1"/>
  <c r="AH18" i="7"/>
  <c r="AH19" i="7"/>
  <c r="G19" i="1" s="1"/>
  <c r="AH20" i="7"/>
  <c r="AH3" i="7"/>
  <c r="AH4" i="4"/>
  <c r="AH5" i="4"/>
  <c r="D5" i="1" s="1"/>
  <c r="AH6" i="4"/>
  <c r="AH7" i="4"/>
  <c r="D7" i="1" s="1"/>
  <c r="AH8" i="4"/>
  <c r="AH9" i="4"/>
  <c r="D9" i="1" s="1"/>
  <c r="AH10" i="4"/>
  <c r="AH11" i="4"/>
  <c r="D11" i="1" s="1"/>
  <c r="AH12" i="4"/>
  <c r="AH13" i="4"/>
  <c r="D13" i="1" s="1"/>
  <c r="AH14" i="4"/>
  <c r="D14" i="1" s="1"/>
  <c r="AH15" i="4"/>
  <c r="D15" i="1" s="1"/>
  <c r="AH16" i="4"/>
  <c r="D16" i="1" s="1"/>
  <c r="AH17" i="4"/>
  <c r="D17" i="1" s="1"/>
  <c r="AH18" i="4"/>
  <c r="D18" i="1" s="1"/>
  <c r="AH19" i="4"/>
  <c r="D19" i="1" s="1"/>
  <c r="AH20" i="4"/>
  <c r="AH23" i="4"/>
  <c r="AH24" i="4"/>
  <c r="AH25" i="4"/>
  <c r="AH26" i="4"/>
  <c r="D28" i="1" s="1"/>
  <c r="AH27" i="4"/>
  <c r="AH28" i="4"/>
  <c r="AH29" i="4"/>
  <c r="AH30" i="4"/>
  <c r="AH31" i="4"/>
  <c r="AH32" i="4"/>
  <c r="AH33" i="4"/>
  <c r="D35" i="1" s="1"/>
  <c r="AH34" i="4"/>
  <c r="AH35" i="4"/>
  <c r="D37" i="1" s="1"/>
  <c r="AH36" i="4"/>
  <c r="AH37" i="4"/>
  <c r="D39" i="1" s="1"/>
  <c r="AH38" i="4"/>
  <c r="AH39" i="4"/>
  <c r="AH40" i="4"/>
  <c r="AH41" i="4"/>
  <c r="AH22" i="4"/>
  <c r="AH3" i="4"/>
  <c r="D3" i="1" s="1"/>
  <c r="AH21" i="4"/>
  <c r="M30" i="1"/>
  <c r="M28" i="1"/>
  <c r="M16" i="1"/>
  <c r="M3" i="1"/>
  <c r="H30" i="1"/>
  <c r="AH25" i="10"/>
  <c r="I30" i="1" s="1"/>
  <c r="G31" i="1"/>
  <c r="AH26" i="10"/>
  <c r="I31" i="1" s="1"/>
  <c r="J31" i="1"/>
  <c r="AH27" i="10"/>
  <c r="I32" i="1" s="1"/>
  <c r="K32" i="1"/>
  <c r="L32" i="1"/>
  <c r="AH28" i="10"/>
  <c r="I33" i="1" s="1"/>
  <c r="H35" i="1"/>
  <c r="AH29" i="10"/>
  <c r="I35" i="1" s="1"/>
  <c r="B36" i="1"/>
  <c r="G37" i="1"/>
  <c r="AH31" i="10"/>
  <c r="I37" i="1" s="1"/>
  <c r="K37" i="1"/>
  <c r="E39" i="1"/>
  <c r="AH35" i="10"/>
  <c r="I39" i="1" s="1"/>
  <c r="AH33" i="10"/>
  <c r="I42" i="1" s="1"/>
  <c r="L42" i="1"/>
  <c r="H44" i="1"/>
  <c r="AH34" i="10"/>
  <c r="I44" i="1" s="1"/>
  <c r="J44" i="1"/>
  <c r="G45" i="1"/>
  <c r="AH37" i="10"/>
  <c r="I45" i="1" s="1"/>
  <c r="AH39" i="10"/>
  <c r="I47" i="1" s="1"/>
  <c r="K47" i="1"/>
  <c r="B28" i="1"/>
  <c r="AH24" i="10"/>
  <c r="I28" i="1" s="1"/>
  <c r="E5" i="1"/>
  <c r="H5" i="1"/>
  <c r="AH5" i="10"/>
  <c r="I5" i="1" s="1"/>
  <c r="K5" i="1"/>
  <c r="L5" i="1"/>
  <c r="B7" i="1"/>
  <c r="E7" i="1"/>
  <c r="AH7" i="10"/>
  <c r="I7" i="1" s="1"/>
  <c r="K7" i="1"/>
  <c r="B8" i="1"/>
  <c r="G9" i="1"/>
  <c r="H9" i="1"/>
  <c r="AH9" i="10"/>
  <c r="I9" i="1" s="1"/>
  <c r="AH11" i="10"/>
  <c r="I11" i="1" s="1"/>
  <c r="K11" i="1"/>
  <c r="D12" i="1"/>
  <c r="E12" i="1"/>
  <c r="AH12" i="10"/>
  <c r="I12" i="1" s="1"/>
  <c r="E13" i="1"/>
  <c r="AH13" i="10"/>
  <c r="I13" i="1" s="1"/>
  <c r="E14" i="1"/>
  <c r="AH14" i="10"/>
  <c r="I14" i="1" s="1"/>
  <c r="L14" i="1"/>
  <c r="H15" i="1"/>
  <c r="AH15" i="10"/>
  <c r="I15" i="1" s="1"/>
  <c r="E16" i="1"/>
  <c r="G16" i="1"/>
  <c r="AH16" i="10"/>
  <c r="I16" i="1" s="1"/>
  <c r="E17" i="1"/>
  <c r="H17" i="1"/>
  <c r="AH17" i="10"/>
  <c r="I17" i="1" s="1"/>
  <c r="E18" i="1"/>
  <c r="G18" i="1"/>
  <c r="AH18" i="10"/>
  <c r="I18" i="1" s="1"/>
  <c r="J18" i="1"/>
  <c r="AH19" i="10"/>
  <c r="I19" i="1" s="1"/>
  <c r="K19" i="1"/>
  <c r="D20" i="1"/>
  <c r="E20" i="1"/>
  <c r="G20" i="1"/>
  <c r="AH20" i="10"/>
  <c r="I20" i="1" s="1"/>
  <c r="F22" i="1"/>
  <c r="AH22" i="10"/>
  <c r="I22" i="1" s="1"/>
  <c r="J22" i="1"/>
  <c r="L22" i="1"/>
  <c r="G3" i="1"/>
  <c r="H3" i="1"/>
  <c r="AH3" i="10"/>
  <c r="I3" i="1" s="1"/>
  <c r="AH38" i="10"/>
  <c r="AH36" i="10"/>
  <c r="AH32" i="10"/>
  <c r="AH30" i="10"/>
  <c r="AH23" i="10"/>
  <c r="AH21" i="10"/>
  <c r="AH10" i="10"/>
  <c r="AH8" i="10"/>
  <c r="AH6" i="10"/>
  <c r="AH4" i="10"/>
  <c r="N42" i="1" l="1"/>
  <c r="N33" i="1"/>
  <c r="N8" i="1"/>
  <c r="N31" i="1"/>
  <c r="N5" i="1"/>
  <c r="N15" i="1"/>
  <c r="N19" i="1"/>
  <c r="N45" i="1"/>
  <c r="N40" i="1"/>
  <c r="N12" i="1"/>
  <c r="N6" i="1"/>
  <c r="N44" i="1"/>
  <c r="N17" i="1"/>
  <c r="N11" i="1"/>
  <c r="N28" i="1"/>
  <c r="N47" i="1"/>
  <c r="N36" i="1"/>
  <c r="N32" i="1"/>
  <c r="N9" i="1"/>
  <c r="N18" i="1"/>
  <c r="N14" i="1"/>
  <c r="N20" i="1"/>
  <c r="N16" i="1"/>
  <c r="N13" i="1"/>
  <c r="N37" i="1"/>
  <c r="N7" i="1"/>
  <c r="N4" i="1"/>
  <c r="N22" i="1"/>
  <c r="N39" i="1"/>
  <c r="N35" i="1"/>
  <c r="N30" i="1"/>
  <c r="N3" i="1"/>
</calcChain>
</file>

<file path=xl/sharedStrings.xml><?xml version="1.0" encoding="utf-8"?>
<sst xmlns="http://schemas.openxmlformats.org/spreadsheetml/2006/main" count="1003" uniqueCount="103">
  <si>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</si>
  <si>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</si>
  <si>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</si>
  <si>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</si>
  <si>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</si>
  <si>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</si>
  <si>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</si>
  <si>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</si>
  <si>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</si>
  <si>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</si>
  <si>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</si>
  <si>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</si>
  <si>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</si>
  <si>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</si>
  <si>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ข้าวหอมมะลิ 100%ชั้น 1  - เก่า</t>
  </si>
  <si>
    <t xml:space="preserve">                                             -ใหม่</t>
  </si>
  <si>
    <t>ข้าวหอมมะลิ 100%ชั้น 2  - เก่า</t>
  </si>
  <si>
    <t>ปลายข้าวหอมมะลิ              -เก่า</t>
  </si>
  <si>
    <t>ข้าวสารเจ้า 100%ชั้น 1     - เก่า</t>
  </si>
  <si>
    <t>ข้าวสารเจ้า 100%ชั้น 2     - เก่า</t>
  </si>
  <si>
    <t>ข้าวสารเจ้า 100%ชั้น 3     - เก่า</t>
  </si>
  <si>
    <t>ข้าวสาร 5%  เลิศ                - เก่า</t>
  </si>
  <si>
    <t>ข้าวสาร 5%  ธรรมดา         - เก่า</t>
  </si>
  <si>
    <t>ข้าวสาร 10%                     - เก่า</t>
  </si>
  <si>
    <t>ข้าวสาร 15%                      - เก่า</t>
  </si>
  <si>
    <t>ข้าวสาร  25%                    - เก่า</t>
  </si>
  <si>
    <t>ข้าวสาร  25%  เลิศ            - เก่า</t>
  </si>
  <si>
    <t>ปลายข้าวเจ้า</t>
  </si>
  <si>
    <t>ข้าวหัก เอวันเลิศ                - เก่า</t>
  </si>
  <si>
    <t>ข้าวหัก เอวันพิเศษ             - เก่า</t>
  </si>
  <si>
    <t>ข้าวสารเหนียว</t>
  </si>
  <si>
    <t>ข้าวสารเหนียวเมล็ดยาว10% - เก่า</t>
  </si>
  <si>
    <t xml:space="preserve">                                              - ใหม่</t>
  </si>
  <si>
    <t>ข้าวสารเหนียวเมล็ดสั้น10%  - เก่า</t>
  </si>
  <si>
    <t>ข้าวเหนียว กข .6                     - เก่า</t>
  </si>
  <si>
    <t>ปลายข้าวเหนียว</t>
  </si>
  <si>
    <t>ปลายข้าวเหนียวเอวัน</t>
  </si>
  <si>
    <t>รำข้าว</t>
  </si>
  <si>
    <t>รำข้าวขาว</t>
  </si>
  <si>
    <t>รำข้าวนึ่ง</t>
  </si>
  <si>
    <t>รำข้าวกล้อง</t>
  </si>
  <si>
    <t>รำสกัด</t>
  </si>
  <si>
    <t>ราคาขายส่งตลาด กทม.รายเดือน  ปี2545</t>
  </si>
  <si>
    <t>ปลายข้าวหอมมะลิ           - เก่า</t>
  </si>
  <si>
    <t>ข้าวหัก เอวันเลิศ               - เก่า</t>
  </si>
  <si>
    <t xml:space="preserve">ข้าวสารเหนียวเมล็ดยาว  - เก่า  </t>
  </si>
  <si>
    <t xml:space="preserve">                                           -ใหม่   </t>
  </si>
  <si>
    <t>ข้าวสารเหนียวเมล็ดสั้น     -เก่า</t>
  </si>
  <si>
    <t>ข้าวเหนียว กข .6              -เก่า</t>
  </si>
  <si>
    <t xml:space="preserve">                                            -ใหม่</t>
  </si>
  <si>
    <t>ปลายข้าวหอมมะลิ            - เก่า</t>
  </si>
  <si>
    <t>ราคาขายส่งตลาด กทม.รายวัน เดือนมกราคม  ปี2545</t>
  </si>
  <si>
    <t>ราคาขายส่งตลาด กทม.รายวัน เดือนกุมภาพันธ์  ปี2545</t>
  </si>
  <si>
    <t>ราคาขายส่งตลาด กทม.รายวัน เดือนมีนาคม  ปี2545</t>
  </si>
  <si>
    <t>ราคาขายส่งตลาด กทม.รายวัน เดือนพฤษภาคม  ปี2545</t>
  </si>
  <si>
    <t>ราคาขายส่งตลาด กทม.รายวัน เดือนเมษายน  ปี2544</t>
  </si>
  <si>
    <t>ราคาขายส่งตลาด กทม.รายวัน เดือนมิถุนายน  ปี2545</t>
  </si>
  <si>
    <t>ราคาขายส่งตลาด กทม.รายวัน เดือนกรกฎาคม  ปี2545</t>
  </si>
  <si>
    <t>ราคาขายส่งตลาด กทม.รายวัน เดือนสิงหาคม  ปี2545</t>
  </si>
  <si>
    <t>ราคาขายส่งตลาด กทม.รายวัน เดือนกันยายน  ปี2545</t>
  </si>
  <si>
    <t>ราคาขายส่งตลาด กทม.รายวัน เดือนตุลาคม  ปี2545</t>
  </si>
  <si>
    <t>ราคาขายส่งตลาด กทม.รายวัน เดือนพฤศจิกายน  ปี2545</t>
  </si>
  <si>
    <t>ราคาขายส่งตลาด กทม.รายวัน เดือนธันวาคม  ปี2545</t>
  </si>
  <si>
    <t>ข้าวสารเจ้า  25% เลิศ     -เก่า</t>
  </si>
  <si>
    <t>RHWS00AO</t>
  </si>
  <si>
    <t>RHWS00AN</t>
  </si>
  <si>
    <t>RHWS00BO</t>
  </si>
  <si>
    <t>RHWS00BN</t>
  </si>
  <si>
    <t>RHWSBRGO</t>
  </si>
  <si>
    <t>RHWSBRGN</t>
  </si>
  <si>
    <t>BRANW</t>
  </si>
  <si>
    <t>BRANP</t>
  </si>
  <si>
    <t>BRANB</t>
  </si>
  <si>
    <t>RGWSA1GU</t>
  </si>
  <si>
    <t>RWWS10GN</t>
  </si>
  <si>
    <t>RWWS05GO</t>
  </si>
  <si>
    <t>RWWS05GN</t>
  </si>
  <si>
    <t>RWWS10GO</t>
  </si>
  <si>
    <t>RWWS05EO</t>
  </si>
  <si>
    <t>RWWS05EN</t>
  </si>
  <si>
    <t>RWWS00CO</t>
  </si>
  <si>
    <t>RWWS00CN</t>
  </si>
  <si>
    <t>RWWS00AO</t>
  </si>
  <si>
    <t>RWWS00AN</t>
  </si>
  <si>
    <t>RWWS00BO</t>
  </si>
  <si>
    <t>RWWS00BN</t>
  </si>
  <si>
    <t>RWWS15GO</t>
  </si>
  <si>
    <t>RWWS15GN</t>
  </si>
  <si>
    <t>RWWS25EO</t>
  </si>
  <si>
    <t>RWWS25EN</t>
  </si>
  <si>
    <t>RWWSA1EO</t>
  </si>
  <si>
    <t>RWWSA1EN</t>
  </si>
  <si>
    <t>RWWSA1FO</t>
  </si>
  <si>
    <t>RWWSA1FN</t>
  </si>
  <si>
    <t>RGWS106O</t>
  </si>
  <si>
    <t>RGWS106N</t>
  </si>
  <si>
    <t>RWWS25GO</t>
  </si>
  <si>
    <t>RWWS25GN</t>
  </si>
  <si>
    <t>RGWS10LO</t>
  </si>
  <si>
    <t>RGWS10LN</t>
  </si>
  <si>
    <t>RGWS10SO</t>
  </si>
  <si>
    <t>RGWS10SN</t>
  </si>
  <si>
    <t>BRANX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</si>
</sst>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9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u/>
      <sz val="14"/>
      <name val="CordiaUPC"/>
      <family val="2"/>
      <charset val="222"/>
    </font>
    <font>
      <b/>
      <sz val="14"/>
      <name val="CordiaUPC"/>
      <family val="2"/>
      <charset val="222"/>
    </font>
    <font>
      <sz val="14"/>
      <name val="CordiaUPC"/>
    </font>
    <font>
      <sz val="14"/>
      <name val="AngsanaUPC"/>
      <family val="1"/>
      <charset val="222"/>
    </font>
    <font>
      <b/>
      <sz val="14"/>
      <name val="Cordia New"/>
      <family val="2"/>
      <charset val="222"/>
    </font>
    <font>
      <sz val="8"/>
      <name val="Cordia New"/>
      <charset val="22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187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87" fontId="0" fillId="0" borderId="10" xfId="1" applyNumberFormat="1" applyFont="1" applyBorder="1"/>
    <xf numFmtId="43" fontId="4" fillId="0" borderId="11" xfId="1" applyNumberFormat="1" applyFont="1" applyBorder="1"/>
    <xf numFmtId="0" fontId="0" fillId="0" borderId="12" xfId="0" applyBorder="1"/>
    <xf numFmtId="187" fontId="0" fillId="0" borderId="13" xfId="1" applyNumberFormat="1" applyFont="1" applyBorder="1"/>
    <xf numFmtId="187" fontId="0" fillId="0" borderId="0" xfId="1" applyNumberFormat="1" applyFont="1" applyBorder="1"/>
    <xf numFmtId="0" fontId="0" fillId="0" borderId="0" xfId="0" applyBorder="1"/>
    <xf numFmtId="0" fontId="0" fillId="0" borderId="14" xfId="0" applyBorder="1"/>
    <xf numFmtId="187" fontId="0" fillId="0" borderId="7" xfId="1" applyNumberFormat="1" applyFont="1" applyBorder="1"/>
    <xf numFmtId="0" fontId="0" fillId="0" borderId="15" xfId="0" applyBorder="1"/>
    <xf numFmtId="187" fontId="5" fillId="0" borderId="10" xfId="1" applyNumberFormat="1" applyFont="1" applyBorder="1"/>
    <xf numFmtId="187" fontId="5" fillId="0" borderId="13" xfId="1" applyNumberFormat="1" applyFont="1" applyBorder="1"/>
    <xf numFmtId="187" fontId="5" fillId="0" borderId="0" xfId="1" applyNumberFormat="1" applyFont="1" applyBorder="1"/>
    <xf numFmtId="187" fontId="5" fillId="0" borderId="16" xfId="1" applyNumberFormat="1" applyFont="1" applyBorder="1"/>
    <xf numFmtId="187" fontId="5" fillId="0" borderId="17" xfId="1" applyNumberFormat="1" applyFont="1" applyBorder="1"/>
    <xf numFmtId="187" fontId="5" fillId="0" borderId="7" xfId="1" applyNumberFormat="1" applyFont="1" applyBorder="1"/>
    <xf numFmtId="187" fontId="5" fillId="0" borderId="0" xfId="1" applyNumberFormat="1" applyFont="1"/>
    <xf numFmtId="187" fontId="5" fillId="0" borderId="11" xfId="1" applyNumberFormat="1" applyFont="1" applyBorder="1"/>
    <xf numFmtId="187" fontId="4" fillId="0" borderId="11" xfId="1" applyNumberFormat="1" applyFont="1" applyBorder="1"/>
    <xf numFmtId="187" fontId="5" fillId="0" borderId="3" xfId="1" applyNumberFormat="1" applyFont="1" applyBorder="1"/>
    <xf numFmtId="2" fontId="6" fillId="0" borderId="0" xfId="0" applyNumberFormat="1" applyFont="1" applyBorder="1" applyAlignment="1">
      <alignment horizontal="center"/>
    </xf>
    <xf numFmtId="0" fontId="4" fillId="0" borderId="0" xfId="0" applyFont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87" fontId="0" fillId="0" borderId="21" xfId="1" applyNumberFormat="1" applyFont="1" applyBorder="1"/>
    <xf numFmtId="0" fontId="0" fillId="0" borderId="22" xfId="0" applyBorder="1"/>
    <xf numFmtId="187" fontId="0" fillId="0" borderId="23" xfId="1" applyNumberFormat="1" applyFont="1" applyBorder="1"/>
    <xf numFmtId="187" fontId="0" fillId="0" borderId="24" xfId="1" applyNumberFormat="1" applyFont="1" applyBorder="1"/>
    <xf numFmtId="187" fontId="0" fillId="0" borderId="25" xfId="1" applyNumberFormat="1" applyFont="1" applyBorder="1"/>
    <xf numFmtId="187" fontId="0" fillId="0" borderId="26" xfId="1" applyNumberFormat="1" applyFont="1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/>
    <xf numFmtId="187" fontId="0" fillId="0" borderId="27" xfId="1" applyNumberFormat="1" applyFont="1" applyBorder="1"/>
    <xf numFmtId="43" fontId="4" fillId="0" borderId="24" xfId="1" applyNumberFormat="1" applyFont="1" applyBorder="1"/>
    <xf numFmtId="187" fontId="0" fillId="0" borderId="28" xfId="1" applyNumberFormat="1" applyFont="1" applyBorder="1"/>
    <xf numFmtId="187" fontId="0" fillId="0" borderId="29" xfId="1" applyNumberFormat="1" applyFont="1" applyBorder="1"/>
    <xf numFmtId="187" fontId="0" fillId="0" borderId="30" xfId="1" applyNumberFormat="1" applyFont="1" applyBorder="1"/>
    <xf numFmtId="43" fontId="4" fillId="0" borderId="26" xfId="1" applyNumberFormat="1" applyFont="1" applyBorder="1"/>
    <xf numFmtId="43" fontId="4" fillId="0" borderId="3" xfId="1" applyNumberFormat="1" applyFont="1" applyBorder="1"/>
    <xf numFmtId="43" fontId="4" fillId="0" borderId="0" xfId="1" applyNumberFormat="1" applyFont="1" applyBorder="1"/>
    <xf numFmtId="0" fontId="0" fillId="0" borderId="0" xfId="0" applyBorder="1" applyAlignment="1">
      <alignment horizontal="center"/>
    </xf>
    <xf numFmtId="187" fontId="0" fillId="0" borderId="31" xfId="1" applyNumberFormat="1" applyFont="1" applyBorder="1"/>
    <xf numFmtId="0" fontId="0" fillId="0" borderId="32" xfId="0" applyBorder="1"/>
    <xf numFmtId="187" fontId="0" fillId="0" borderId="33" xfId="1" applyNumberFormat="1" applyFont="1" applyBorder="1"/>
    <xf numFmtId="0" fontId="0" fillId="0" borderId="34" xfId="0" applyBorder="1"/>
    <xf numFmtId="187" fontId="0" fillId="0" borderId="35" xfId="1" applyNumberFormat="1" applyFont="1" applyBorder="1"/>
    <xf numFmtId="187" fontId="0" fillId="0" borderId="36" xfId="1" applyNumberFormat="1" applyFont="1" applyBorder="1"/>
    <xf numFmtId="187" fontId="0" fillId="0" borderId="37" xfId="1" applyNumberFormat="1" applyFont="1" applyBorder="1"/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187" fontId="5" fillId="0" borderId="15" xfId="1" applyNumberFormat="1" applyFont="1" applyBorder="1"/>
    <xf numFmtId="187" fontId="5" fillId="0" borderId="8" xfId="1" applyNumberFormat="1" applyFont="1" applyBorder="1"/>
    <xf numFmtId="0" fontId="0" fillId="0" borderId="6" xfId="0" applyBorder="1" applyAlignment="1">
      <alignment horizontal="center"/>
    </xf>
    <xf numFmtId="187" fontId="5" fillId="0" borderId="38" xfId="1" applyNumberFormat="1" applyFont="1" applyBorder="1"/>
    <xf numFmtId="187" fontId="5" fillId="0" borderId="6" xfId="1" applyNumberFormat="1" applyFont="1" applyBorder="1"/>
    <xf numFmtId="0" fontId="0" fillId="0" borderId="7" xfId="0" applyBorder="1"/>
    <xf numFmtId="43" fontId="4" fillId="0" borderId="13" xfId="1" applyNumberFormat="1" applyFont="1" applyBorder="1"/>
    <xf numFmtId="0" fontId="0" fillId="0" borderId="38" xfId="0" applyBorder="1" applyAlignment="1">
      <alignment horizontal="center"/>
    </xf>
    <xf numFmtId="0" fontId="7" fillId="0" borderId="8" xfId="0" applyFont="1" applyBorder="1" applyAlignment="1">
      <alignment horizontal="center"/>
    </xf>
    <xf numFmtId="43" fontId="4" fillId="0" borderId="15" xfId="1" applyNumberFormat="1" applyFont="1" applyBorder="1"/>
    <xf numFmtId="0" fontId="0" fillId="0" borderId="3" xfId="1" applyNumberFormat="1" applyFont="1" applyBorder="1"/>
    <xf numFmtId="0" fontId="0" fillId="0" borderId="14" xfId="0" applyBorder="1" applyAlignment="1">
      <alignment horizontal="center"/>
    </xf>
    <xf numFmtId="43" fontId="7" fillId="0" borderId="5" xfId="1" applyNumberFormat="1" applyFont="1" applyBorder="1"/>
    <xf numFmtId="187" fontId="0" fillId="0" borderId="12" xfId="1" applyNumberFormat="1" applyFont="1" applyBorder="1"/>
    <xf numFmtId="187" fontId="0" fillId="0" borderId="11" xfId="1" applyNumberFormat="1" applyFont="1" applyBorder="1"/>
    <xf numFmtId="43" fontId="7" fillId="0" borderId="12" xfId="1" applyNumberFormat="1" applyFont="1" applyBorder="1"/>
    <xf numFmtId="0" fontId="3" fillId="0" borderId="0" xfId="0" applyFont="1" applyBorder="1"/>
    <xf numFmtId="43" fontId="7" fillId="0" borderId="3" xfId="1" applyNumberFormat="1" applyFont="1" applyBorder="1"/>
    <xf numFmtId="0" fontId="3" fillId="0" borderId="5" xfId="0" applyFont="1" applyBorder="1"/>
    <xf numFmtId="0" fontId="0" fillId="0" borderId="0" xfId="0" applyFill="1"/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C5" sqref="C5"/>
    </sheetView>
  </sheetViews>
  <sheetFormatPr defaultRowHeight="21.75" x14ac:dyDescent="0.5"/>
  <cols>
    <col min="1" max="1" width="30.5703125" customWidth="1"/>
    <col min="2" max="2" width="8.5703125" customWidth="1"/>
    <col min="3" max="3" width="8.7109375" customWidth="1"/>
    <col min="4" max="4" width="8.42578125" customWidth="1"/>
    <col min="5" max="6" width="8.5703125" customWidth="1"/>
    <col min="7" max="7" width="11.140625" customWidth="1"/>
    <col min="8" max="8" width="8.5703125" customWidth="1"/>
    <col min="9" max="9" width="9.7109375" customWidth="1"/>
    <col min="10" max="13" width="8.5703125" customWidth="1"/>
    <col min="14" max="14" width="10.7109375" customWidth="1"/>
  </cols>
  <sheetData>
    <row r="1" spans="1:14" ht="29.25" x14ac:dyDescent="0.6">
      <c r="A1" s="84" t="s">
        <v>42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x14ac:dyDescent="0.5">
      <c r="A2" s="75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6</v>
      </c>
      <c r="H2" s="63" t="s">
        <v>7</v>
      </c>
      <c r="I2" s="63" t="s">
        <v>8</v>
      </c>
      <c r="J2" s="63" t="s">
        <v>9</v>
      </c>
      <c r="K2" s="63" t="s">
        <v>10</v>
      </c>
      <c r="L2" s="63" t="s">
        <v>11</v>
      </c>
      <c r="M2" s="63" t="s">
        <v>12</v>
      </c>
      <c r="N2" s="75" t="s">
        <v>13</v>
      </c>
    </row>
    <row r="3" spans="1:14" x14ac:dyDescent="0.5">
      <c r="A3" s="5" t="s">
        <v>14</v>
      </c>
      <c r="B3" s="3">
        <f>jan!AH3</f>
        <v>10853.235294117647</v>
      </c>
      <c r="C3" s="3">
        <f>feb!AE3</f>
        <v>11093.125</v>
      </c>
      <c r="D3" s="3">
        <f>mar!AH3</f>
        <v>11033.809523809523</v>
      </c>
      <c r="E3" s="3">
        <f>apr!AH3</f>
        <v>11129.736842105263</v>
      </c>
      <c r="F3" s="3">
        <f>may!AH3</f>
        <v>10721.190476190477</v>
      </c>
      <c r="G3" s="3">
        <f>jun!AH3</f>
        <v>12800.75</v>
      </c>
      <c r="H3" s="3">
        <f>jul!AH3</f>
        <v>13819.523809523809</v>
      </c>
      <c r="I3" s="3">
        <f>aug!AH3</f>
        <v>13688.809523809523</v>
      </c>
      <c r="J3" s="3">
        <f>sep!AH3</f>
        <v>13948.809523809523</v>
      </c>
      <c r="K3" s="3">
        <f>oct!AH3</f>
        <v>13474.545454545454</v>
      </c>
      <c r="L3" s="3">
        <f>nov!AH3</f>
        <v>13419.523809523809</v>
      </c>
      <c r="M3" s="3">
        <f>dec!AH3</f>
        <v>13280</v>
      </c>
      <c r="N3" s="76">
        <f>AVERAGE(B3:M3)</f>
        <v>12438.58827145292</v>
      </c>
    </row>
    <row r="4" spans="1:14" x14ac:dyDescent="0.5">
      <c r="A4" s="5" t="s">
        <v>15</v>
      </c>
      <c r="B4" s="3">
        <f>jan!AH4</f>
        <v>10495</v>
      </c>
      <c r="C4" s="3"/>
      <c r="D4" s="3"/>
      <c r="E4" s="3"/>
      <c r="F4" s="3"/>
      <c r="G4" s="3"/>
      <c r="H4" s="3"/>
      <c r="I4" s="3"/>
      <c r="J4" s="3"/>
      <c r="K4" s="3"/>
      <c r="L4" s="3">
        <f>nov!AH4</f>
        <v>12905</v>
      </c>
      <c r="M4" s="3">
        <f>dec!AH4</f>
        <v>12527.777777777777</v>
      </c>
      <c r="N4" s="76">
        <f t="shared" ref="N4:N22" si="0">AVERAGE(B4:M4)</f>
        <v>11975.925925925927</v>
      </c>
    </row>
    <row r="5" spans="1:14" x14ac:dyDescent="0.5">
      <c r="A5" s="5" t="s">
        <v>16</v>
      </c>
      <c r="B5" s="3">
        <f>jan!AH5</f>
        <v>10226.764705882353</v>
      </c>
      <c r="C5" s="3">
        <f>feb!AE5</f>
        <v>10605.625</v>
      </c>
      <c r="D5" s="3">
        <f>mar!AH5</f>
        <v>10439.285714285714</v>
      </c>
      <c r="E5" s="3">
        <f>apr!AH5</f>
        <v>10508.684210526315</v>
      </c>
      <c r="F5" s="3">
        <v>9974.2857142857138</v>
      </c>
      <c r="G5" s="3">
        <f>jun!AH5</f>
        <v>12171.1</v>
      </c>
      <c r="H5" s="3">
        <f>jul!AH5</f>
        <v>13068.095238095239</v>
      </c>
      <c r="I5" s="3">
        <f>aug!AH5</f>
        <v>13107.380952380952</v>
      </c>
      <c r="J5" s="3">
        <f>sep!AH5</f>
        <v>13600.714285714286</v>
      </c>
      <c r="K5" s="3">
        <f>oct!AH5</f>
        <v>12885.454545454546</v>
      </c>
      <c r="L5" s="3">
        <f>nov!AH5</f>
        <v>12776.428571428571</v>
      </c>
      <c r="M5" s="3">
        <f>dec!AH5</f>
        <v>12535</v>
      </c>
      <c r="N5" s="76">
        <f t="shared" si="0"/>
        <v>11824.90157817114</v>
      </c>
    </row>
    <row r="6" spans="1:14" x14ac:dyDescent="0.5">
      <c r="A6" s="5" t="s">
        <v>15</v>
      </c>
      <c r="B6" s="3">
        <f>jan!AH6</f>
        <v>9950</v>
      </c>
      <c r="C6" s="3"/>
      <c r="D6" s="3"/>
      <c r="E6" s="3"/>
      <c r="F6" s="3"/>
      <c r="G6" s="3"/>
      <c r="H6" s="3"/>
      <c r="I6" s="3"/>
      <c r="J6" s="3"/>
      <c r="K6" s="3"/>
      <c r="L6" s="3">
        <f>nov!AH6</f>
        <v>12405</v>
      </c>
      <c r="M6" s="3">
        <f>dec!AH6</f>
        <v>12141.111111111111</v>
      </c>
      <c r="N6" s="76">
        <f t="shared" si="0"/>
        <v>11498.703703703703</v>
      </c>
    </row>
    <row r="7" spans="1:14" x14ac:dyDescent="0.5">
      <c r="A7" s="5" t="s">
        <v>17</v>
      </c>
      <c r="B7" s="3">
        <f>jan!AH7</f>
        <v>7368.333333333333</v>
      </c>
      <c r="C7" s="3">
        <f>feb!AE7</f>
        <v>7041.25</v>
      </c>
      <c r="D7" s="3">
        <f>mar!AH7</f>
        <v>6824.2857142857147</v>
      </c>
      <c r="E7" s="3">
        <f>apr!AH7</f>
        <v>6804.7368421052633</v>
      </c>
      <c r="F7" s="3">
        <v>6011.4285714285716</v>
      </c>
      <c r="G7" s="3">
        <f>jun!AH7</f>
        <v>6697.5</v>
      </c>
      <c r="H7" s="3">
        <f>jul!AH7</f>
        <v>6795.7142857142853</v>
      </c>
      <c r="I7" s="3">
        <f>aug!AH7</f>
        <v>6969.1428571428569</v>
      </c>
      <c r="J7" s="3">
        <f>sep!AH7</f>
        <v>7131.4285714285716</v>
      </c>
      <c r="K7" s="3">
        <f>oct!AH7</f>
        <v>7119.090909090909</v>
      </c>
      <c r="L7" s="3">
        <f>nov!AH7</f>
        <v>6967.1428571428569</v>
      </c>
      <c r="M7" s="3">
        <f>dec!AH7</f>
        <v>6697.5</v>
      </c>
      <c r="N7" s="76">
        <f t="shared" si="0"/>
        <v>6868.9628284726959</v>
      </c>
    </row>
    <row r="8" spans="1:14" x14ac:dyDescent="0.5">
      <c r="A8" s="5" t="s">
        <v>15</v>
      </c>
      <c r="B8" s="3">
        <f>jan!AH8</f>
        <v>6935</v>
      </c>
      <c r="C8" s="3"/>
      <c r="D8" s="3"/>
      <c r="E8" s="3"/>
      <c r="F8" s="3"/>
      <c r="G8" s="3"/>
      <c r="H8" s="3"/>
      <c r="I8" s="3"/>
      <c r="J8" s="3"/>
      <c r="K8" s="3"/>
      <c r="L8" s="3">
        <f>nov!AH8</f>
        <v>6510</v>
      </c>
      <c r="M8" s="3">
        <f>dec!AH8</f>
        <v>6257.2222222222226</v>
      </c>
      <c r="N8" s="76">
        <f t="shared" si="0"/>
        <v>6567.4074074074078</v>
      </c>
    </row>
    <row r="9" spans="1:14" x14ac:dyDescent="0.5">
      <c r="A9" s="5" t="s">
        <v>18</v>
      </c>
      <c r="B9" s="3">
        <f>jan!AH9</f>
        <v>9950</v>
      </c>
      <c r="C9" s="3">
        <f>feb!AE9</f>
        <v>9950</v>
      </c>
      <c r="D9" s="3">
        <f>mar!AH9</f>
        <v>9950</v>
      </c>
      <c r="E9" s="3">
        <f>apr!AH9</f>
        <v>10450</v>
      </c>
      <c r="F9" s="3">
        <v>9559.5238095238092</v>
      </c>
      <c r="G9" s="3">
        <f>jun!AH9</f>
        <v>10650</v>
      </c>
      <c r="H9" s="3">
        <f>jul!AH9</f>
        <v>10650</v>
      </c>
      <c r="I9" s="3">
        <f>aug!AH9</f>
        <v>10669.047619047618</v>
      </c>
      <c r="J9" s="3">
        <f>sep!AH9</f>
        <v>10850</v>
      </c>
      <c r="K9" s="3">
        <f>oct!AH9</f>
        <v>11004.545454545454</v>
      </c>
      <c r="L9" s="3">
        <f>nov!AH9</f>
        <v>11050</v>
      </c>
      <c r="M9" s="3">
        <f>dec!AH9</f>
        <v>11050</v>
      </c>
      <c r="N9" s="76">
        <f t="shared" si="0"/>
        <v>10481.926406926408</v>
      </c>
    </row>
    <row r="10" spans="1:14" x14ac:dyDescent="0.5">
      <c r="A10" s="5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6"/>
    </row>
    <row r="11" spans="1:14" x14ac:dyDescent="0.5">
      <c r="A11" s="5" t="s">
        <v>19</v>
      </c>
      <c r="B11" s="3">
        <f>jan!AH11</f>
        <v>9450</v>
      </c>
      <c r="C11" s="3">
        <f>feb!AE11</f>
        <v>9450</v>
      </c>
      <c r="D11" s="3">
        <f>mar!AH11</f>
        <v>9450</v>
      </c>
      <c r="E11" s="3">
        <f>apr!AH11</f>
        <v>10471.052631578947</v>
      </c>
      <c r="F11" s="3">
        <v>8748.8095238095229</v>
      </c>
      <c r="G11" s="3">
        <f>jun!AH11</f>
        <v>10250</v>
      </c>
      <c r="H11" s="3">
        <f>jul!AH11</f>
        <v>10250</v>
      </c>
      <c r="I11" s="3">
        <f>aug!AH11</f>
        <v>10269.047619047618</v>
      </c>
      <c r="J11" s="3">
        <f>sep!AH11</f>
        <v>10450</v>
      </c>
      <c r="K11" s="3">
        <f>oct!AH11</f>
        <v>10604.545454545454</v>
      </c>
      <c r="L11" s="3">
        <f>nov!AH11</f>
        <v>10650</v>
      </c>
      <c r="M11" s="3">
        <f>dec!AH11</f>
        <v>10650</v>
      </c>
      <c r="N11" s="76">
        <f t="shared" si="0"/>
        <v>10057.787935748462</v>
      </c>
    </row>
    <row r="12" spans="1:14" x14ac:dyDescent="0.5">
      <c r="A12" s="5" t="s">
        <v>15</v>
      </c>
      <c r="B12" s="3">
        <f>jan!AH12</f>
        <v>8066.818181818182</v>
      </c>
      <c r="C12" s="3">
        <f>feb!AE12</f>
        <v>8245.9375</v>
      </c>
      <c r="D12" s="3">
        <f>mar!AH12</f>
        <v>7860</v>
      </c>
      <c r="E12" s="3">
        <f>apr!AH12</f>
        <v>7973.1578947368425</v>
      </c>
      <c r="F12" s="3">
        <v>7540</v>
      </c>
      <c r="G12" s="3">
        <f>jun!AH12</f>
        <v>8272.5</v>
      </c>
      <c r="H12" s="3">
        <f>jul!AH12</f>
        <v>7819.5238095238092</v>
      </c>
      <c r="I12" s="3">
        <f>aug!AH12</f>
        <v>7671.9047619047615</v>
      </c>
      <c r="J12" s="3">
        <f>sep!AH12</f>
        <v>7638.5714285714284</v>
      </c>
      <c r="K12" s="3">
        <f>oct!AH12</f>
        <v>7810</v>
      </c>
      <c r="L12" s="3">
        <f>nov!AH12</f>
        <v>7764.7619047619046</v>
      </c>
      <c r="M12" s="3">
        <f>dec!AH12</f>
        <v>7773.8888888888887</v>
      </c>
      <c r="N12" s="76">
        <f t="shared" si="0"/>
        <v>7869.7553641838194</v>
      </c>
    </row>
    <row r="13" spans="1:14" x14ac:dyDescent="0.5">
      <c r="A13" s="5" t="s">
        <v>20</v>
      </c>
      <c r="B13" s="3">
        <f>jan!AH13</f>
        <v>9150</v>
      </c>
      <c r="C13" s="3">
        <f>feb!AE13</f>
        <v>9150</v>
      </c>
      <c r="D13" s="3">
        <f>mar!AH13</f>
        <v>9150</v>
      </c>
      <c r="E13" s="3">
        <f>apr!AH13</f>
        <v>9750</v>
      </c>
      <c r="F13" s="3">
        <v>8916.6666666666661</v>
      </c>
      <c r="G13" s="3">
        <f>jun!AH13</f>
        <v>9950</v>
      </c>
      <c r="H13" s="3">
        <f>jul!AH13</f>
        <v>9950</v>
      </c>
      <c r="I13" s="3">
        <f>aug!AH13</f>
        <v>9959.5238095238092</v>
      </c>
      <c r="J13" s="3">
        <f>sep!AH13</f>
        <v>10050</v>
      </c>
      <c r="K13" s="3">
        <f>oct!AH13</f>
        <v>10204.545454545454</v>
      </c>
      <c r="L13" s="3">
        <f>nov!AH13</f>
        <v>10250</v>
      </c>
      <c r="M13" s="3">
        <f>dec!AH13</f>
        <v>10250</v>
      </c>
      <c r="N13" s="76">
        <f t="shared" si="0"/>
        <v>9727.5613275613268</v>
      </c>
    </row>
    <row r="14" spans="1:14" x14ac:dyDescent="0.5">
      <c r="A14" s="5" t="s">
        <v>15</v>
      </c>
      <c r="B14" s="3">
        <f>jan!AH14</f>
        <v>7989.545454545455</v>
      </c>
      <c r="C14" s="3">
        <f>feb!AE14</f>
        <v>8170.9375</v>
      </c>
      <c r="D14" s="3">
        <f>mar!AH14</f>
        <v>7810</v>
      </c>
      <c r="E14" s="3">
        <f>apr!AH14</f>
        <v>7923.1578947368425</v>
      </c>
      <c r="F14" s="3">
        <v>7451.9047619047615</v>
      </c>
      <c r="G14" s="3">
        <f>jun!AH14</f>
        <v>8175</v>
      </c>
      <c r="H14" s="3">
        <f>jul!AH14</f>
        <v>7764.7619047619046</v>
      </c>
      <c r="I14" s="3">
        <f>aug!AH14</f>
        <v>7621.9047619047615</v>
      </c>
      <c r="J14" s="3">
        <f>sep!AH14</f>
        <v>7576.666666666667</v>
      </c>
      <c r="K14" s="3">
        <f>oct!AH14</f>
        <v>7760</v>
      </c>
      <c r="L14" s="3">
        <f>nov!AH14</f>
        <v>7714.7619047619046</v>
      </c>
      <c r="M14" s="3">
        <f>dec!AH14</f>
        <v>7712.7777777777774</v>
      </c>
      <c r="N14" s="76">
        <f t="shared" si="0"/>
        <v>7805.9515522550073</v>
      </c>
    </row>
    <row r="15" spans="1:14" x14ac:dyDescent="0.5">
      <c r="A15" s="5" t="s">
        <v>21</v>
      </c>
      <c r="B15" s="3">
        <f>jan!AH15</f>
        <v>8850</v>
      </c>
      <c r="C15" s="3">
        <f>feb!AE15</f>
        <v>8850</v>
      </c>
      <c r="D15" s="3">
        <f>mar!AH15</f>
        <v>8850</v>
      </c>
      <c r="E15" s="3">
        <f>apr!AH15</f>
        <v>9950</v>
      </c>
      <c r="F15" s="3">
        <v>8430.9523809523816</v>
      </c>
      <c r="G15" s="3">
        <f>jun!AH15</f>
        <v>9750</v>
      </c>
      <c r="H15" s="3">
        <f>jul!AH15</f>
        <v>9750</v>
      </c>
      <c r="I15" s="3">
        <f>aug!AH15</f>
        <v>9759.5238095238092</v>
      </c>
      <c r="J15" s="3">
        <f>sep!AH15</f>
        <v>9850</v>
      </c>
      <c r="K15" s="3">
        <f>oct!AH15</f>
        <v>10004.545454545454</v>
      </c>
      <c r="L15" s="3">
        <f>nov!AH15</f>
        <v>10050</v>
      </c>
      <c r="M15" s="3">
        <f>dec!AH15</f>
        <v>10050</v>
      </c>
      <c r="N15" s="76">
        <f t="shared" si="0"/>
        <v>9512.085137085136</v>
      </c>
    </row>
    <row r="16" spans="1:14" x14ac:dyDescent="0.5">
      <c r="A16" s="5" t="s">
        <v>15</v>
      </c>
      <c r="B16" s="3">
        <f>jan!AH16</f>
        <v>7898.636363636364</v>
      </c>
      <c r="C16" s="3">
        <f>feb!AE16</f>
        <v>8060</v>
      </c>
      <c r="D16" s="3">
        <f>mar!AH16</f>
        <v>7702.8571428571431</v>
      </c>
      <c r="E16" s="3">
        <f>apr!AH16</f>
        <v>7778.4210526315792</v>
      </c>
      <c r="F16" s="3">
        <v>7342.3809523809523</v>
      </c>
      <c r="G16" s="3">
        <f>jun!AH16</f>
        <v>8055</v>
      </c>
      <c r="H16" s="3">
        <f>jul!AH16</f>
        <v>7626.666666666667</v>
      </c>
      <c r="I16" s="3">
        <f>aug!AH16</f>
        <v>7498.0952380952385</v>
      </c>
      <c r="J16" s="3">
        <f>sep!AH16</f>
        <v>7450.4761904761908</v>
      </c>
      <c r="K16" s="3">
        <f>oct!AH16</f>
        <v>7557.727272727273</v>
      </c>
      <c r="L16" s="3">
        <f>nov!AH16</f>
        <v>7562.3809523809523</v>
      </c>
      <c r="M16" s="3">
        <f>dec!AH16</f>
        <v>7529.4444444444443</v>
      </c>
      <c r="N16" s="76">
        <f t="shared" si="0"/>
        <v>7671.8405230247336</v>
      </c>
    </row>
    <row r="17" spans="1:15" x14ac:dyDescent="0.5">
      <c r="A17" s="5" t="s">
        <v>22</v>
      </c>
      <c r="B17" s="3">
        <f>jan!AH17</f>
        <v>8650</v>
      </c>
      <c r="C17" s="3">
        <f>feb!AE17</f>
        <v>5406.25</v>
      </c>
      <c r="D17" s="3">
        <f>mar!AH17</f>
        <v>8650</v>
      </c>
      <c r="E17" s="3">
        <f>apr!AH17</f>
        <v>9350</v>
      </c>
      <c r="F17" s="3">
        <v>8554.7619047619046</v>
      </c>
      <c r="G17" s="3">
        <f>jun!AH17</f>
        <v>9550</v>
      </c>
      <c r="H17" s="3">
        <f>jul!AH17</f>
        <v>9550</v>
      </c>
      <c r="I17" s="3">
        <f>aug!AH17</f>
        <v>9559.5238095238092</v>
      </c>
      <c r="J17" s="3">
        <f>sep!AH17</f>
        <v>9650</v>
      </c>
      <c r="K17" s="3">
        <f>oct!AH17</f>
        <v>9804.545454545454</v>
      </c>
      <c r="L17" s="3">
        <f>nov!AH17</f>
        <v>9850</v>
      </c>
      <c r="M17" s="3">
        <f>dec!AH17</f>
        <v>9850</v>
      </c>
      <c r="N17" s="76">
        <f t="shared" si="0"/>
        <v>9035.4234307359311</v>
      </c>
    </row>
    <row r="18" spans="1:15" x14ac:dyDescent="0.5">
      <c r="A18" s="5" t="s">
        <v>15</v>
      </c>
      <c r="B18" s="3">
        <f>jan!AH18</f>
        <v>7846.363636363636</v>
      </c>
      <c r="C18" s="3">
        <f>feb!AE18</f>
        <v>8003.75</v>
      </c>
      <c r="D18" s="3">
        <f>mar!AH18</f>
        <v>7638.5714285714284</v>
      </c>
      <c r="E18" s="3">
        <f>apr!AH18</f>
        <v>7725.7894736842109</v>
      </c>
      <c r="F18" s="3">
        <v>7266.1904761904761</v>
      </c>
      <c r="G18" s="3">
        <f>jun!AH18</f>
        <v>7937.5</v>
      </c>
      <c r="H18" s="3">
        <f>jul!AH18</f>
        <v>7576.666666666667</v>
      </c>
      <c r="I18" s="3">
        <f>aug!AH18</f>
        <v>7448.0952380952385</v>
      </c>
      <c r="J18" s="3">
        <f>sep!AH18</f>
        <v>7400.4761904761908</v>
      </c>
      <c r="K18" s="3">
        <f>oct!AH18</f>
        <v>7507.727272727273</v>
      </c>
      <c r="L18" s="3">
        <f>nov!AH18</f>
        <v>7517.1428571428569</v>
      </c>
      <c r="M18" s="3">
        <f>dec!AH18</f>
        <v>7496.1111111111113</v>
      </c>
      <c r="N18" s="76">
        <f t="shared" si="0"/>
        <v>7613.6986959190899</v>
      </c>
    </row>
    <row r="19" spans="1:15" x14ac:dyDescent="0.5">
      <c r="A19" s="5" t="s">
        <v>23</v>
      </c>
      <c r="B19" s="3">
        <f>jan!AH19</f>
        <v>8150</v>
      </c>
      <c r="C19" s="3">
        <f>feb!AE19</f>
        <v>8150</v>
      </c>
      <c r="D19" s="3">
        <f>mar!AH19</f>
        <v>8150</v>
      </c>
      <c r="E19" s="3">
        <f>apr!AH19</f>
        <v>8750</v>
      </c>
      <c r="F19" s="3">
        <v>8059.5238095238092</v>
      </c>
      <c r="G19" s="3">
        <f>jun!AH19</f>
        <v>9050</v>
      </c>
      <c r="H19" s="3">
        <f>jul!AH19</f>
        <v>9050</v>
      </c>
      <c r="I19" s="3">
        <f>aug!AH19</f>
        <v>9059.5238095238092</v>
      </c>
      <c r="J19" s="3">
        <f>sep!AH19</f>
        <v>9173.8095238095229</v>
      </c>
      <c r="K19" s="3">
        <f>oct!AH19</f>
        <v>9304.545454545454</v>
      </c>
      <c r="L19" s="3">
        <f>nov!AH19</f>
        <v>9350</v>
      </c>
      <c r="M19" s="3">
        <f>dec!AH19</f>
        <v>9350</v>
      </c>
      <c r="N19" s="76">
        <f t="shared" si="0"/>
        <v>8799.7835497835495</v>
      </c>
    </row>
    <row r="20" spans="1:15" x14ac:dyDescent="0.5">
      <c r="A20" s="5" t="s">
        <v>15</v>
      </c>
      <c r="B20" s="3">
        <f>jan!AH20</f>
        <v>7646.363636363636</v>
      </c>
      <c r="C20" s="3">
        <f>feb!AE20</f>
        <v>7800.625</v>
      </c>
      <c r="D20" s="3">
        <f>mar!AH20</f>
        <v>7467.1428571428569</v>
      </c>
      <c r="E20" s="3">
        <f>apr!AH20</f>
        <v>7562.6315789473683</v>
      </c>
      <c r="F20" s="3">
        <v>7094.7619047619046</v>
      </c>
      <c r="G20" s="3">
        <f>jun!AH20</f>
        <v>7790</v>
      </c>
      <c r="H20" s="3">
        <f>jul!AH20</f>
        <v>7407.6190476190477</v>
      </c>
      <c r="I20" s="3">
        <f>aug!AH20</f>
        <v>7298.0952380952385</v>
      </c>
      <c r="J20" s="3">
        <f>sep!AH20</f>
        <v>7257.6190476190477</v>
      </c>
      <c r="K20" s="3">
        <f>oct!AH20</f>
        <v>7405.454545454545</v>
      </c>
      <c r="L20" s="3">
        <f>nov!AH20</f>
        <v>7380</v>
      </c>
      <c r="M20" s="3">
        <f>dec!AH20</f>
        <v>7353.333333333333</v>
      </c>
      <c r="N20" s="76">
        <f t="shared" si="0"/>
        <v>7455.3038491114139</v>
      </c>
    </row>
    <row r="21" spans="1:15" x14ac:dyDescent="0.5">
      <c r="A21" s="5" t="s">
        <v>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76"/>
    </row>
    <row r="22" spans="1:15" x14ac:dyDescent="0.5">
      <c r="A22" s="5" t="s">
        <v>15</v>
      </c>
      <c r="B22" s="3">
        <f>jan!AH22</f>
        <v>7537.272727272727</v>
      </c>
      <c r="C22" s="3">
        <v>7691</v>
      </c>
      <c r="D22" s="3">
        <v>7021</v>
      </c>
      <c r="E22" s="3">
        <v>7463</v>
      </c>
      <c r="F22" s="3">
        <f>may!AH22</f>
        <v>6973.333333333333</v>
      </c>
      <c r="G22" s="3">
        <f>jun!AH22</f>
        <v>7682.5</v>
      </c>
      <c r="H22" s="3">
        <f>jul!AH22</f>
        <v>7307.6190476190477</v>
      </c>
      <c r="I22" s="3">
        <f>aug!AH22</f>
        <v>7198.0952380952385</v>
      </c>
      <c r="J22" s="3">
        <f>sep!AH22</f>
        <v>7173.8095238095239</v>
      </c>
      <c r="K22" s="3">
        <f>oct!AH22</f>
        <v>7364.545454545455</v>
      </c>
      <c r="L22" s="3">
        <f>nov!AH22</f>
        <v>7359.0476190476193</v>
      </c>
      <c r="M22" s="3">
        <f>dec!AH22</f>
        <v>7324.4444444444443</v>
      </c>
      <c r="N22" s="76">
        <f t="shared" si="0"/>
        <v>7341.3056156806151</v>
      </c>
    </row>
    <row r="23" spans="1:15" x14ac:dyDescent="0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76"/>
    </row>
    <row r="24" spans="1:15" x14ac:dyDescent="0.5">
      <c r="A24" s="13"/>
      <c r="B24" s="77"/>
      <c r="C24" s="77"/>
      <c r="D24" s="77"/>
      <c r="E24" s="78"/>
      <c r="F24" s="78"/>
      <c r="G24" s="77"/>
      <c r="H24" s="78"/>
      <c r="I24" s="77"/>
      <c r="J24" s="78"/>
      <c r="K24" s="78"/>
      <c r="L24" s="78"/>
      <c r="M24" s="78"/>
      <c r="N24" s="79"/>
      <c r="O24" s="16"/>
    </row>
    <row r="25" spans="1:15" ht="29.25" x14ac:dyDescent="0.6">
      <c r="A25" s="84" t="s">
        <v>42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1:15" x14ac:dyDescent="0.5">
      <c r="A26" s="75" t="s">
        <v>0</v>
      </c>
      <c r="B26" s="63" t="s">
        <v>1</v>
      </c>
      <c r="C26" s="63" t="s">
        <v>2</v>
      </c>
      <c r="D26" s="63" t="s">
        <v>3</v>
      </c>
      <c r="E26" s="63" t="s">
        <v>4</v>
      </c>
      <c r="F26" s="63" t="s">
        <v>5</v>
      </c>
      <c r="G26" s="63" t="s">
        <v>6</v>
      </c>
      <c r="H26" s="63" t="s">
        <v>7</v>
      </c>
      <c r="I26" s="63" t="s">
        <v>8</v>
      </c>
      <c r="J26" s="63" t="s">
        <v>9</v>
      </c>
      <c r="K26" s="63" t="s">
        <v>10</v>
      </c>
      <c r="L26" s="63" t="s">
        <v>11</v>
      </c>
      <c r="M26" s="63" t="s">
        <v>12</v>
      </c>
      <c r="N26" s="63" t="s">
        <v>13</v>
      </c>
    </row>
    <row r="27" spans="1:15" x14ac:dyDescent="0.5">
      <c r="A27" s="5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1"/>
    </row>
    <row r="28" spans="1:15" x14ac:dyDescent="0.5">
      <c r="A28" s="5" t="s">
        <v>15</v>
      </c>
      <c r="B28" s="3">
        <f>jan!AH24</f>
        <v>7331.818181818182</v>
      </c>
      <c r="C28" s="3">
        <f>feb!AE24</f>
        <v>7486.875</v>
      </c>
      <c r="D28" s="3">
        <f>mar!AH26</f>
        <v>7210.4761904761908</v>
      </c>
      <c r="E28" s="3">
        <v>7350</v>
      </c>
      <c r="F28" s="3">
        <v>6795.2380952380954</v>
      </c>
      <c r="G28" s="3">
        <f>jun!AH24</f>
        <v>7457</v>
      </c>
      <c r="H28" s="3">
        <f>jul!AH24</f>
        <v>7128.5714285714284</v>
      </c>
      <c r="I28" s="3">
        <f>aug!AH24</f>
        <v>7048.0952380952385</v>
      </c>
      <c r="J28" s="3">
        <f>sep!AH24</f>
        <v>7022.8571428571431</v>
      </c>
      <c r="K28" s="3">
        <f>oct!AH24</f>
        <v>7246.363636363636</v>
      </c>
      <c r="L28" s="3">
        <f>nov!AH24</f>
        <v>7228.5714285714284</v>
      </c>
      <c r="M28" s="3">
        <f>dec!AH24</f>
        <v>7168.8888888888887</v>
      </c>
      <c r="N28" s="76">
        <f t="shared" ref="N28:N47" si="1">AVERAGE(B28:M28)</f>
        <v>7206.2296025733531</v>
      </c>
    </row>
    <row r="29" spans="1:15" x14ac:dyDescent="0.5">
      <c r="A29" s="82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76"/>
    </row>
    <row r="30" spans="1:15" x14ac:dyDescent="0.5">
      <c r="A30" s="5" t="s">
        <v>28</v>
      </c>
      <c r="B30" s="3">
        <v>6941</v>
      </c>
      <c r="C30" s="3">
        <v>7050</v>
      </c>
      <c r="D30" s="3">
        <v>7050</v>
      </c>
      <c r="E30" s="3">
        <v>7350</v>
      </c>
      <c r="F30" s="3">
        <v>6652.1428571428569</v>
      </c>
      <c r="G30" s="3">
        <f>jun!AH25</f>
        <v>7350</v>
      </c>
      <c r="H30" s="3">
        <f>jul!AH25</f>
        <v>7350</v>
      </c>
      <c r="I30" s="3">
        <f>aug!AH25</f>
        <v>7350</v>
      </c>
      <c r="J30" s="3">
        <f>sep!AH25</f>
        <v>7350</v>
      </c>
      <c r="K30" s="3">
        <f>oct!AH25</f>
        <v>7350</v>
      </c>
      <c r="L30" s="3">
        <f>nov!AH25</f>
        <v>7350</v>
      </c>
      <c r="M30" s="3">
        <f>dec!AH25</f>
        <v>7350</v>
      </c>
      <c r="N30" s="76">
        <f t="shared" si="1"/>
        <v>7207.7619047619046</v>
      </c>
    </row>
    <row r="31" spans="1:15" x14ac:dyDescent="0.5">
      <c r="A31" s="5" t="s">
        <v>15</v>
      </c>
      <c r="B31" s="3">
        <v>5806</v>
      </c>
      <c r="C31" s="3">
        <v>5896</v>
      </c>
      <c r="D31" s="3">
        <v>5961</v>
      </c>
      <c r="E31" s="3">
        <v>5951</v>
      </c>
      <c r="F31" s="3">
        <v>5353.0952380952385</v>
      </c>
      <c r="G31" s="3">
        <f>jun!AH26</f>
        <v>5859.5</v>
      </c>
      <c r="H31" s="3">
        <f>jul!AH26</f>
        <v>5791.9047619047615</v>
      </c>
      <c r="I31" s="3">
        <f>aug!AH26</f>
        <v>5794.7619047619046</v>
      </c>
      <c r="J31" s="3">
        <f>sep!AH26</f>
        <v>5954.2857142857147</v>
      </c>
      <c r="K31" s="3">
        <f>oct!AH26</f>
        <v>6420</v>
      </c>
      <c r="L31" s="3">
        <f>nov!AH26</f>
        <v>6312.8571428571431</v>
      </c>
      <c r="M31" s="3">
        <f>dec!AH26</f>
        <v>6092.7777777777774</v>
      </c>
      <c r="N31" s="76">
        <f t="shared" si="1"/>
        <v>5932.7652116402123</v>
      </c>
    </row>
    <row r="32" spans="1:15" x14ac:dyDescent="0.5">
      <c r="A32" s="5" t="s">
        <v>29</v>
      </c>
      <c r="B32" s="3">
        <v>6741</v>
      </c>
      <c r="C32" s="3">
        <v>6850</v>
      </c>
      <c r="D32" s="3">
        <v>6850</v>
      </c>
      <c r="E32" s="3">
        <v>7150</v>
      </c>
      <c r="F32" s="3">
        <v>6469.0476190476193</v>
      </c>
      <c r="G32" s="3">
        <f>jun!AH27</f>
        <v>7150</v>
      </c>
      <c r="H32" s="3">
        <f>jul!AH27</f>
        <v>7150</v>
      </c>
      <c r="I32" s="3">
        <f>aug!AH27</f>
        <v>7150</v>
      </c>
      <c r="J32" s="3">
        <f>sep!AH27</f>
        <v>7150</v>
      </c>
      <c r="K32" s="3">
        <f>oct!AH27</f>
        <v>7150</v>
      </c>
      <c r="L32" s="3">
        <f>nov!AH27</f>
        <v>7150</v>
      </c>
      <c r="M32" s="3">
        <f>dec!AH29</f>
        <v>7350</v>
      </c>
      <c r="N32" s="76">
        <f t="shared" si="1"/>
        <v>7025.8373015873012</v>
      </c>
    </row>
    <row r="33" spans="1:14" x14ac:dyDescent="0.5">
      <c r="A33" s="5" t="s">
        <v>15</v>
      </c>
      <c r="B33" s="3">
        <v>5776</v>
      </c>
      <c r="C33" s="3">
        <v>5869</v>
      </c>
      <c r="D33" s="3">
        <v>5931</v>
      </c>
      <c r="E33" s="3">
        <v>5921</v>
      </c>
      <c r="F33" s="3">
        <v>5343.8095238095239</v>
      </c>
      <c r="G33" s="3">
        <f>jun!AH28</f>
        <v>5829</v>
      </c>
      <c r="H33" s="3">
        <f>jul!AH28</f>
        <v>5764.0476190476193</v>
      </c>
      <c r="I33" s="3">
        <f>aug!AH28</f>
        <v>5764.7619047619046</v>
      </c>
      <c r="J33" s="3">
        <f>sep!AH28</f>
        <v>5923.8095238095239</v>
      </c>
      <c r="K33" s="3">
        <f>oct!AH28</f>
        <v>6385.681818181818</v>
      </c>
      <c r="L33" s="3">
        <f>nov!AH28</f>
        <v>6284.7619047619046</v>
      </c>
      <c r="M33" s="3">
        <f>dec!AH30</f>
        <v>6063.0555555555557</v>
      </c>
      <c r="N33" s="76">
        <f t="shared" si="1"/>
        <v>5904.6606541606552</v>
      </c>
    </row>
    <row r="34" spans="1:14" x14ac:dyDescent="0.5">
      <c r="A34" s="82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6"/>
    </row>
    <row r="35" spans="1:14" x14ac:dyDescent="0.5">
      <c r="A35" s="5" t="s">
        <v>31</v>
      </c>
      <c r="B35" s="3">
        <f>jan!AH31</f>
        <v>8350</v>
      </c>
      <c r="C35" s="3">
        <f>feb!AE31</f>
        <v>8437.5</v>
      </c>
      <c r="D35" s="3">
        <f>mar!AH33</f>
        <v>8797.6190476190477</v>
      </c>
      <c r="E35" s="3">
        <v>9676</v>
      </c>
      <c r="F35" s="3">
        <v>9411.9047619047615</v>
      </c>
      <c r="G35" s="3">
        <f>jun!AH29</f>
        <v>10435</v>
      </c>
      <c r="H35" s="3">
        <f>jul!AH29</f>
        <v>10816.666666666666</v>
      </c>
      <c r="I35" s="3">
        <f>aug!AH29</f>
        <v>10950</v>
      </c>
      <c r="J35" s="3">
        <f>sep!AH29</f>
        <v>11378.571428571429</v>
      </c>
      <c r="K35" s="3">
        <f>oct!AH29</f>
        <v>11409.09090909091</v>
      </c>
      <c r="L35" s="3">
        <f>nov!AH29</f>
        <v>11564.285714285714</v>
      </c>
      <c r="M35" s="3">
        <f>dec!AH31</f>
        <v>11450</v>
      </c>
      <c r="N35" s="76">
        <f t="shared" si="1"/>
        <v>10223.05321067821</v>
      </c>
    </row>
    <row r="36" spans="1:14" x14ac:dyDescent="0.5">
      <c r="A36" s="5" t="s">
        <v>32</v>
      </c>
      <c r="B36" s="3">
        <f>jan!AH32</f>
        <v>8975</v>
      </c>
      <c r="C36" s="3"/>
      <c r="D36" s="3"/>
      <c r="E36" s="3"/>
      <c r="F36" s="3"/>
      <c r="G36" s="3"/>
      <c r="H36" s="3"/>
      <c r="I36" s="3"/>
      <c r="J36" s="3"/>
      <c r="K36" s="3"/>
      <c r="L36" s="3">
        <f>nov!AH30</f>
        <v>11150</v>
      </c>
      <c r="M36" s="3">
        <f>dec!AH32</f>
        <v>10677.777777777777</v>
      </c>
      <c r="N36" s="76">
        <f t="shared" si="1"/>
        <v>10267.592592592593</v>
      </c>
    </row>
    <row r="37" spans="1:14" x14ac:dyDescent="0.5">
      <c r="A37" s="5" t="s">
        <v>33</v>
      </c>
      <c r="B37" s="3">
        <f>jan!AH33</f>
        <v>7545.454545454545</v>
      </c>
      <c r="C37" s="3">
        <f>feb!AE33</f>
        <v>7743.75</v>
      </c>
      <c r="D37" s="3">
        <f>mar!AH35</f>
        <v>8102.3809523809523</v>
      </c>
      <c r="E37" s="3">
        <v>9229</v>
      </c>
      <c r="F37" s="3">
        <v>8892.8571428571431</v>
      </c>
      <c r="G37" s="3">
        <f>jun!AH31</f>
        <v>9750</v>
      </c>
      <c r="H37" s="3">
        <f>jul!AH31</f>
        <v>10283.333333333334</v>
      </c>
      <c r="I37" s="3">
        <f>aug!AH31</f>
        <v>10416.666666666666</v>
      </c>
      <c r="J37" s="3">
        <f>sep!AH31</f>
        <v>10945.238095238095</v>
      </c>
      <c r="K37" s="3">
        <f>oct!AH31</f>
        <v>11163.636363636364</v>
      </c>
      <c r="L37" s="74">
        <v>0</v>
      </c>
      <c r="M37" s="74">
        <v>0</v>
      </c>
      <c r="N37" s="76">
        <f t="shared" si="1"/>
        <v>7839.3597582972588</v>
      </c>
    </row>
    <row r="38" spans="1:14" x14ac:dyDescent="0.5">
      <c r="A38" s="5" t="s">
        <v>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6"/>
    </row>
    <row r="39" spans="1:14" x14ac:dyDescent="0.5">
      <c r="A39" s="5" t="s">
        <v>34</v>
      </c>
      <c r="B39" s="3"/>
      <c r="C39" s="3">
        <f>feb!AE35</f>
        <v>9937.5</v>
      </c>
      <c r="D39" s="3">
        <f>mar!AH37</f>
        <v>9950</v>
      </c>
      <c r="E39" s="3">
        <f>apr!AH37</f>
        <v>10318.421052631578</v>
      </c>
      <c r="F39" s="3">
        <v>9826.1904761904771</v>
      </c>
      <c r="G39" s="3">
        <f>jun!AH35</f>
        <v>10900</v>
      </c>
      <c r="H39" s="3">
        <f>jul!AH35</f>
        <v>11183.333333333334</v>
      </c>
      <c r="I39" s="3">
        <f>aug!AH35</f>
        <v>11321.428571428571</v>
      </c>
      <c r="J39" s="3">
        <f>sep!AH35</f>
        <v>11859.523809523809</v>
      </c>
      <c r="K39" s="3">
        <f>oct!AH35</f>
        <v>11718.181818181818</v>
      </c>
      <c r="L39" s="3">
        <f>nov!AH35</f>
        <v>11950</v>
      </c>
      <c r="M39" s="3">
        <f>dec!AH37</f>
        <v>11950</v>
      </c>
      <c r="N39" s="76">
        <f t="shared" si="1"/>
        <v>10992.234460117237</v>
      </c>
    </row>
    <row r="40" spans="1:14" x14ac:dyDescent="0.5">
      <c r="A40" s="5" t="s">
        <v>32</v>
      </c>
      <c r="B40" s="3">
        <f>jan!AH36</f>
        <v>10054.545454545454</v>
      </c>
      <c r="C40" s="3"/>
      <c r="D40" s="3"/>
      <c r="E40" s="3"/>
      <c r="F40" s="3"/>
      <c r="G40" s="3"/>
      <c r="H40" s="3"/>
      <c r="I40" s="3"/>
      <c r="J40" s="3"/>
      <c r="K40" s="3"/>
      <c r="L40" s="3">
        <f>nov!AH36</f>
        <v>11650</v>
      </c>
      <c r="M40" s="3">
        <f>dec!AH38</f>
        <v>11322.222222222223</v>
      </c>
      <c r="N40" s="76">
        <f t="shared" si="1"/>
        <v>11008.922558922559</v>
      </c>
    </row>
    <row r="41" spans="1:14" x14ac:dyDescent="0.5">
      <c r="A41" s="82" t="s">
        <v>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76"/>
    </row>
    <row r="42" spans="1:14" x14ac:dyDescent="0.5">
      <c r="A42" s="5" t="s">
        <v>36</v>
      </c>
      <c r="B42" s="3">
        <v>10054</v>
      </c>
      <c r="C42" s="3">
        <v>9938</v>
      </c>
      <c r="D42" s="3">
        <v>9476</v>
      </c>
      <c r="E42" s="3">
        <v>8066</v>
      </c>
      <c r="F42" s="3">
        <v>7373.8095238095239</v>
      </c>
      <c r="G42" s="3">
        <f>jun!AH33</f>
        <v>7950</v>
      </c>
      <c r="H42" s="3">
        <f>jul!AH33</f>
        <v>8116.666666666667</v>
      </c>
      <c r="I42" s="3">
        <f>aug!AH33</f>
        <v>8221.4285714285706</v>
      </c>
      <c r="J42" s="3">
        <f>sep!AH33</f>
        <v>8307.1428571428569</v>
      </c>
      <c r="K42" s="3">
        <f>oct!AH33</f>
        <v>8445.454545454546</v>
      </c>
      <c r="L42" s="3">
        <f>nov!AH33</f>
        <v>8683.3333333333339</v>
      </c>
      <c r="M42" s="74">
        <v>0</v>
      </c>
      <c r="N42" s="76">
        <f t="shared" si="1"/>
        <v>7885.9862914862906</v>
      </c>
    </row>
    <row r="43" spans="1:14" x14ac:dyDescent="0.5">
      <c r="A43" s="82" t="s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76"/>
    </row>
    <row r="44" spans="1:14" x14ac:dyDescent="0.5">
      <c r="A44" s="5" t="s">
        <v>38</v>
      </c>
      <c r="B44" s="3">
        <v>3936</v>
      </c>
      <c r="C44" s="3">
        <v>3956</v>
      </c>
      <c r="D44" s="3">
        <v>3666</v>
      </c>
      <c r="E44" s="3">
        <v>3629</v>
      </c>
      <c r="F44" s="3">
        <v>3245.2380952380954</v>
      </c>
      <c r="G44" s="3">
        <f>jun!AH34</f>
        <v>3720</v>
      </c>
      <c r="H44" s="3">
        <f>jul!AH34</f>
        <v>3640.4761904761904</v>
      </c>
      <c r="I44" s="3">
        <f>aug!AH34</f>
        <v>3673.8095238095239</v>
      </c>
      <c r="J44" s="3">
        <f>sep!AH34</f>
        <v>4133.333333333333</v>
      </c>
      <c r="K44" s="3">
        <f>oct!AH34</f>
        <v>4506.818181818182</v>
      </c>
      <c r="L44" s="3">
        <f>nov!AH34</f>
        <v>4607.1428571428569</v>
      </c>
      <c r="M44" s="3">
        <f>dec!AH36</f>
        <v>4572.2222222222226</v>
      </c>
      <c r="N44" s="76">
        <f t="shared" si="1"/>
        <v>3940.5033670033677</v>
      </c>
    </row>
    <row r="45" spans="1:14" x14ac:dyDescent="0.5">
      <c r="A45" s="5" t="s">
        <v>39</v>
      </c>
      <c r="B45" s="3">
        <v>4250</v>
      </c>
      <c r="C45" s="3">
        <v>4389</v>
      </c>
      <c r="D45" s="3">
        <v>4210</v>
      </c>
      <c r="E45" s="3">
        <v>4130</v>
      </c>
      <c r="F45" s="3">
        <v>3664.2857142857142</v>
      </c>
      <c r="G45" s="3">
        <f>jun!AH37</f>
        <v>4490</v>
      </c>
      <c r="H45" s="3">
        <f>jul!AH37</f>
        <v>4740.4761904761908</v>
      </c>
      <c r="I45" s="3">
        <f>aug!AH37</f>
        <v>4788.0952380952385</v>
      </c>
      <c r="J45" s="3">
        <f>sep!AH37</f>
        <v>4997.6190476190477</v>
      </c>
      <c r="K45" s="3">
        <f>oct!AH37</f>
        <v>5290.909090909091</v>
      </c>
      <c r="L45" s="3">
        <f>nov!AH37</f>
        <v>5297.6190476190477</v>
      </c>
      <c r="M45" s="3">
        <f>dec!AH39</f>
        <v>5577.7777777777774</v>
      </c>
      <c r="N45" s="76">
        <f t="shared" si="1"/>
        <v>4652.1485088985091</v>
      </c>
    </row>
    <row r="46" spans="1:14" x14ac:dyDescent="0.5">
      <c r="A46" s="5" t="s">
        <v>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76"/>
    </row>
    <row r="47" spans="1:14" x14ac:dyDescent="0.5">
      <c r="A47" s="13" t="s">
        <v>41</v>
      </c>
      <c r="B47" s="78">
        <v>4068</v>
      </c>
      <c r="C47" s="78">
        <v>4119</v>
      </c>
      <c r="D47" s="78">
        <v>3907</v>
      </c>
      <c r="E47" s="78">
        <v>3784</v>
      </c>
      <c r="F47" s="78">
        <v>3311.9047619047619</v>
      </c>
      <c r="G47" s="77">
        <f>jun!AH39</f>
        <v>3610</v>
      </c>
      <c r="H47" s="78">
        <f>jul!AH39</f>
        <v>3371.4285714285716</v>
      </c>
      <c r="I47" s="77">
        <f>aug!AH39</f>
        <v>3392.8571428571427</v>
      </c>
      <c r="J47" s="78">
        <f>sep!AH39</f>
        <v>3530.9523809523807</v>
      </c>
      <c r="K47" s="78">
        <f>oct!AH39</f>
        <v>3740.909090909091</v>
      </c>
      <c r="L47" s="78">
        <f>nov!AH39</f>
        <v>3666.6666666666665</v>
      </c>
      <c r="M47" s="78">
        <f>dec!AH41</f>
        <v>3625</v>
      </c>
      <c r="N47" s="79">
        <f t="shared" si="1"/>
        <v>3677.3098845598838</v>
      </c>
    </row>
    <row r="48" spans="1:14" x14ac:dyDescent="0.5">
      <c r="A48" s="80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5">
      <c r="A49" s="1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5">
      <c r="A50" s="1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3" spans="1:14" x14ac:dyDescent="0.5">
      <c r="F53" s="31"/>
    </row>
  </sheetData>
  <mergeCells count="2">
    <mergeCell ref="A1:N1"/>
    <mergeCell ref="A25:N25"/>
  </mergeCells>
  <phoneticPr fontId="8" type="noConversion"/>
  <pageMargins left="0.4" right="0.31496062992125984" top="0.43307086614173229" bottom="0.78740157480314965" header="0.51181102362204722" footer="0.51181102362204722"/>
  <pageSetup paperSize="9" orientation="landscape" horizontalDpi="360" vertic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6" workbookViewId="0">
      <selection activeCell="B43" sqref="B43"/>
    </sheetView>
  </sheetViews>
  <sheetFormatPr defaultRowHeight="21.75" x14ac:dyDescent="0.5"/>
  <cols>
    <col min="1" max="1" width="11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6" t="s">
        <v>59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/>
      <c r="D3" s="20">
        <v>14285</v>
      </c>
      <c r="E3" s="20">
        <v>14285</v>
      </c>
      <c r="F3" s="20">
        <v>14495</v>
      </c>
      <c r="G3" s="20">
        <v>14495</v>
      </c>
      <c r="H3" s="20">
        <v>14495</v>
      </c>
      <c r="I3" s="20"/>
      <c r="J3" s="20"/>
      <c r="K3" s="20">
        <v>14495</v>
      </c>
      <c r="L3" s="20">
        <v>14115</v>
      </c>
      <c r="M3" s="20">
        <v>14115</v>
      </c>
      <c r="N3" s="20">
        <v>14115</v>
      </c>
      <c r="O3" s="20">
        <v>14115</v>
      </c>
      <c r="P3" s="20"/>
      <c r="Q3" s="20"/>
      <c r="R3" s="20">
        <v>13905</v>
      </c>
      <c r="S3" s="20">
        <v>13905</v>
      </c>
      <c r="T3" s="20">
        <v>13700</v>
      </c>
      <c r="U3" s="20">
        <v>13700</v>
      </c>
      <c r="V3" s="20">
        <v>13615</v>
      </c>
      <c r="W3" s="20"/>
      <c r="X3" s="20"/>
      <c r="Y3" s="20">
        <v>13615</v>
      </c>
      <c r="Z3" s="20">
        <v>13495</v>
      </c>
      <c r="AA3" s="20">
        <v>13495</v>
      </c>
      <c r="AB3" s="20">
        <v>13495</v>
      </c>
      <c r="AC3" s="20">
        <v>13495</v>
      </c>
      <c r="AD3" s="20"/>
      <c r="AE3" s="20"/>
      <c r="AF3" s="20">
        <v>13495</v>
      </c>
      <c r="AG3" s="20"/>
      <c r="AH3" s="12">
        <f>SUM(C3:AG3)/21</f>
        <v>13948.809523809523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39" si="0">SUM(C4:AG4)/21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/>
      <c r="D5" s="20">
        <v>13905</v>
      </c>
      <c r="E5" s="20">
        <v>13905</v>
      </c>
      <c r="F5" s="20">
        <v>14115</v>
      </c>
      <c r="G5" s="20">
        <v>14115</v>
      </c>
      <c r="H5" s="20">
        <v>14115</v>
      </c>
      <c r="I5" s="20"/>
      <c r="J5" s="20"/>
      <c r="K5" s="20">
        <v>14115</v>
      </c>
      <c r="L5" s="20">
        <v>13615</v>
      </c>
      <c r="M5" s="20">
        <v>13615</v>
      </c>
      <c r="N5" s="20">
        <v>13615</v>
      </c>
      <c r="O5" s="20">
        <v>13615</v>
      </c>
      <c r="P5" s="20"/>
      <c r="Q5" s="20"/>
      <c r="R5" s="20">
        <v>13285</v>
      </c>
      <c r="S5" s="20">
        <v>13285</v>
      </c>
      <c r="T5" s="20">
        <v>13115</v>
      </c>
      <c r="U5" s="20">
        <v>13115</v>
      </c>
      <c r="V5" s="20">
        <v>12995</v>
      </c>
      <c r="W5" s="20"/>
      <c r="X5" s="20"/>
      <c r="Y5" s="20">
        <v>13615</v>
      </c>
      <c r="Z5" s="20">
        <v>13495</v>
      </c>
      <c r="AA5" s="20">
        <v>13495</v>
      </c>
      <c r="AB5" s="20">
        <v>13495</v>
      </c>
      <c r="AC5" s="20">
        <v>13495</v>
      </c>
      <c r="AD5" s="20"/>
      <c r="AE5" s="20"/>
      <c r="AF5" s="20">
        <v>13495</v>
      </c>
      <c r="AG5" s="20"/>
      <c r="AH5" s="12">
        <f t="shared" si="0"/>
        <v>13600.714285714286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/>
      <c r="D7" s="20">
        <v>7110</v>
      </c>
      <c r="E7" s="20">
        <v>7110</v>
      </c>
      <c r="F7" s="20">
        <v>7210</v>
      </c>
      <c r="G7" s="20">
        <v>7260</v>
      </c>
      <c r="H7" s="20">
        <v>7260</v>
      </c>
      <c r="I7" s="20"/>
      <c r="J7" s="20"/>
      <c r="K7" s="20">
        <v>7260</v>
      </c>
      <c r="L7" s="20">
        <v>7260</v>
      </c>
      <c r="M7" s="20">
        <v>7260</v>
      </c>
      <c r="N7" s="20">
        <v>7210</v>
      </c>
      <c r="O7" s="20">
        <v>7210</v>
      </c>
      <c r="P7" s="20"/>
      <c r="Q7" s="20"/>
      <c r="R7" s="20">
        <v>7110</v>
      </c>
      <c r="S7" s="20">
        <v>7110</v>
      </c>
      <c r="T7" s="20">
        <v>7110</v>
      </c>
      <c r="U7" s="20">
        <v>7110</v>
      </c>
      <c r="V7" s="20">
        <v>7060</v>
      </c>
      <c r="W7" s="20"/>
      <c r="X7" s="20"/>
      <c r="Y7" s="20">
        <v>7060</v>
      </c>
      <c r="Z7" s="20">
        <v>7010</v>
      </c>
      <c r="AA7" s="20">
        <v>7010</v>
      </c>
      <c r="AB7" s="20">
        <v>7010</v>
      </c>
      <c r="AC7" s="20">
        <v>7010</v>
      </c>
      <c r="AD7" s="20"/>
      <c r="AE7" s="20"/>
      <c r="AF7" s="20">
        <v>7010</v>
      </c>
      <c r="AG7" s="20"/>
      <c r="AH7" s="12">
        <f t="shared" si="0"/>
        <v>7131.4285714285716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/>
      <c r="D9" s="22">
        <v>10850</v>
      </c>
      <c r="E9" s="22">
        <v>10850</v>
      </c>
      <c r="F9" s="22">
        <v>10850</v>
      </c>
      <c r="G9" s="22">
        <v>10850</v>
      </c>
      <c r="H9" s="22">
        <v>10850</v>
      </c>
      <c r="I9" s="22"/>
      <c r="J9" s="22"/>
      <c r="K9" s="22">
        <v>10850</v>
      </c>
      <c r="L9" s="22">
        <v>10850</v>
      </c>
      <c r="M9" s="22">
        <v>10850</v>
      </c>
      <c r="N9" s="22">
        <v>10850</v>
      </c>
      <c r="O9" s="22">
        <v>10850</v>
      </c>
      <c r="P9" s="22"/>
      <c r="Q9" s="22"/>
      <c r="R9" s="22">
        <v>10850</v>
      </c>
      <c r="S9" s="22">
        <v>10850</v>
      </c>
      <c r="T9" s="22">
        <v>10850</v>
      </c>
      <c r="U9" s="22">
        <v>10850</v>
      </c>
      <c r="V9" s="22">
        <v>10850</v>
      </c>
      <c r="W9" s="22"/>
      <c r="X9" s="22"/>
      <c r="Y9" s="22">
        <v>10850</v>
      </c>
      <c r="Z9" s="22">
        <v>10850</v>
      </c>
      <c r="AA9" s="22">
        <v>10850</v>
      </c>
      <c r="AB9" s="22">
        <v>10850</v>
      </c>
      <c r="AC9" s="22">
        <v>10850</v>
      </c>
      <c r="AD9" s="22"/>
      <c r="AE9" s="22"/>
      <c r="AF9" s="22">
        <v>10850</v>
      </c>
      <c r="AG9" s="22"/>
      <c r="AH9" s="12">
        <f t="shared" si="0"/>
        <v>10850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/>
      <c r="D11" s="20">
        <v>10450</v>
      </c>
      <c r="E11" s="20">
        <v>10450</v>
      </c>
      <c r="F11" s="20">
        <v>10450</v>
      </c>
      <c r="G11" s="20">
        <v>10450</v>
      </c>
      <c r="H11" s="20">
        <v>10450</v>
      </c>
      <c r="I11" s="20"/>
      <c r="J11" s="20"/>
      <c r="K11" s="20">
        <v>10450</v>
      </c>
      <c r="L11" s="20">
        <v>10450</v>
      </c>
      <c r="M11" s="20">
        <v>10450</v>
      </c>
      <c r="N11" s="20">
        <v>10450</v>
      </c>
      <c r="O11" s="20">
        <v>10450</v>
      </c>
      <c r="P11" s="20"/>
      <c r="Q11" s="22"/>
      <c r="R11" s="22">
        <v>10450</v>
      </c>
      <c r="S11" s="22">
        <v>10450</v>
      </c>
      <c r="T11" s="22">
        <v>10450</v>
      </c>
      <c r="U11" s="22">
        <v>10450</v>
      </c>
      <c r="V11" s="22">
        <v>10450</v>
      </c>
      <c r="W11" s="22"/>
      <c r="X11" s="22"/>
      <c r="Y11" s="22">
        <v>10450</v>
      </c>
      <c r="Z11" s="20">
        <v>10450</v>
      </c>
      <c r="AA11" s="22">
        <v>10450</v>
      </c>
      <c r="AB11" s="22">
        <v>10450</v>
      </c>
      <c r="AC11" s="22">
        <v>10450</v>
      </c>
      <c r="AD11" s="22"/>
      <c r="AE11" s="22"/>
      <c r="AF11" s="22">
        <v>10450</v>
      </c>
      <c r="AG11" s="22"/>
      <c r="AH11" s="12">
        <f t="shared" si="0"/>
        <v>10450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/>
      <c r="D12" s="22">
        <v>7760</v>
      </c>
      <c r="E12" s="22">
        <v>7660</v>
      </c>
      <c r="F12" s="22">
        <v>7610</v>
      </c>
      <c r="G12" s="22">
        <v>7610</v>
      </c>
      <c r="H12" s="22">
        <v>7610</v>
      </c>
      <c r="I12" s="22"/>
      <c r="J12" s="22"/>
      <c r="K12" s="22">
        <v>7610</v>
      </c>
      <c r="L12" s="22">
        <v>7610</v>
      </c>
      <c r="M12" s="22">
        <v>7610</v>
      </c>
      <c r="N12" s="22">
        <v>7610</v>
      </c>
      <c r="O12" s="22">
        <v>7660</v>
      </c>
      <c r="P12" s="22"/>
      <c r="Q12" s="22"/>
      <c r="R12" s="22">
        <v>7760</v>
      </c>
      <c r="S12" s="22">
        <v>7760</v>
      </c>
      <c r="T12" s="22">
        <v>7660</v>
      </c>
      <c r="U12" s="22">
        <v>7610</v>
      </c>
      <c r="V12" s="22">
        <v>7610</v>
      </c>
      <c r="W12" s="22"/>
      <c r="X12" s="22"/>
      <c r="Y12" s="22">
        <v>7610</v>
      </c>
      <c r="Z12" s="21">
        <v>7610</v>
      </c>
      <c r="AA12" s="22">
        <v>7610</v>
      </c>
      <c r="AB12" s="22">
        <v>7610</v>
      </c>
      <c r="AC12" s="22">
        <v>7610</v>
      </c>
      <c r="AD12" s="22"/>
      <c r="AE12" s="22"/>
      <c r="AF12" s="22">
        <v>7610</v>
      </c>
      <c r="AG12" s="22"/>
      <c r="AH12" s="12">
        <f t="shared" si="0"/>
        <v>7638.5714285714284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/>
      <c r="D13" s="20">
        <v>10050</v>
      </c>
      <c r="E13" s="20">
        <v>10050</v>
      </c>
      <c r="F13" s="20">
        <v>10050</v>
      </c>
      <c r="G13" s="20">
        <v>10050</v>
      </c>
      <c r="H13" s="20">
        <v>10050</v>
      </c>
      <c r="I13" s="20"/>
      <c r="J13" s="20"/>
      <c r="K13" s="20">
        <v>10050</v>
      </c>
      <c r="L13" s="20">
        <v>10050</v>
      </c>
      <c r="M13" s="20">
        <v>10050</v>
      </c>
      <c r="N13" s="20">
        <v>10050</v>
      </c>
      <c r="O13" s="20">
        <v>10050</v>
      </c>
      <c r="P13" s="20"/>
      <c r="Q13" s="20"/>
      <c r="R13" s="20">
        <v>10050</v>
      </c>
      <c r="S13" s="20">
        <v>10050</v>
      </c>
      <c r="T13" s="20">
        <v>10050</v>
      </c>
      <c r="U13" s="20">
        <v>10050</v>
      </c>
      <c r="V13" s="20">
        <v>10050</v>
      </c>
      <c r="W13" s="20"/>
      <c r="X13" s="20"/>
      <c r="Y13" s="20">
        <v>10050</v>
      </c>
      <c r="Z13" s="20">
        <v>10050</v>
      </c>
      <c r="AA13" s="20">
        <v>10050</v>
      </c>
      <c r="AB13" s="20">
        <v>10050</v>
      </c>
      <c r="AC13" s="20">
        <v>10050</v>
      </c>
      <c r="AD13" s="20"/>
      <c r="AE13" s="20"/>
      <c r="AF13" s="20">
        <v>10050</v>
      </c>
      <c r="AG13" s="20"/>
      <c r="AH13" s="12">
        <f>SUM(C13:AG13)/21</f>
        <v>10050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/>
      <c r="D14" s="21">
        <v>7710</v>
      </c>
      <c r="E14" s="21">
        <v>7610</v>
      </c>
      <c r="F14" s="21">
        <v>7560</v>
      </c>
      <c r="G14" s="21">
        <v>7560</v>
      </c>
      <c r="H14" s="21">
        <v>7560</v>
      </c>
      <c r="I14" s="21"/>
      <c r="J14" s="21"/>
      <c r="K14" s="21">
        <v>7560</v>
      </c>
      <c r="L14" s="21">
        <v>7560</v>
      </c>
      <c r="M14" s="21">
        <v>7560</v>
      </c>
      <c r="N14" s="21">
        <v>7560</v>
      </c>
      <c r="O14" s="21">
        <v>7610</v>
      </c>
      <c r="P14" s="21"/>
      <c r="Q14" s="21"/>
      <c r="R14" s="21">
        <v>7610</v>
      </c>
      <c r="S14" s="21">
        <v>7610</v>
      </c>
      <c r="T14" s="21">
        <v>7610</v>
      </c>
      <c r="U14" s="21">
        <v>7560</v>
      </c>
      <c r="V14" s="21">
        <v>7560</v>
      </c>
      <c r="W14" s="21"/>
      <c r="X14" s="21"/>
      <c r="Y14" s="21">
        <v>7560</v>
      </c>
      <c r="Z14" s="21">
        <v>7560</v>
      </c>
      <c r="AA14" s="21">
        <v>7560</v>
      </c>
      <c r="AB14" s="21">
        <v>7560</v>
      </c>
      <c r="AC14" s="21">
        <v>7560</v>
      </c>
      <c r="AD14" s="21"/>
      <c r="AE14" s="21"/>
      <c r="AF14" s="21">
        <v>7510</v>
      </c>
      <c r="AG14" s="21"/>
      <c r="AH14" s="12">
        <f t="shared" si="0"/>
        <v>7576.666666666667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/>
      <c r="D15" s="22">
        <v>9850</v>
      </c>
      <c r="E15" s="22">
        <v>9850</v>
      </c>
      <c r="F15" s="22">
        <v>9850</v>
      </c>
      <c r="G15" s="22">
        <v>9850</v>
      </c>
      <c r="H15" s="22">
        <v>9850</v>
      </c>
      <c r="I15" s="22"/>
      <c r="J15" s="22"/>
      <c r="K15" s="22">
        <v>9850</v>
      </c>
      <c r="L15" s="22">
        <v>9850</v>
      </c>
      <c r="M15" s="22">
        <v>9850</v>
      </c>
      <c r="N15" s="22">
        <v>9850</v>
      </c>
      <c r="O15" s="22">
        <v>9850</v>
      </c>
      <c r="P15" s="22"/>
      <c r="Q15" s="22"/>
      <c r="R15" s="22">
        <v>9850</v>
      </c>
      <c r="S15" s="22">
        <v>9850</v>
      </c>
      <c r="T15" s="22">
        <v>9850</v>
      </c>
      <c r="U15" s="22">
        <v>9850</v>
      </c>
      <c r="V15" s="22">
        <v>9850</v>
      </c>
      <c r="W15" s="22"/>
      <c r="X15" s="22"/>
      <c r="Y15" s="22">
        <v>9850</v>
      </c>
      <c r="Z15" s="22">
        <v>9850</v>
      </c>
      <c r="AA15" s="22">
        <v>9850</v>
      </c>
      <c r="AB15" s="22">
        <v>9850</v>
      </c>
      <c r="AC15" s="22">
        <v>9850</v>
      </c>
      <c r="AD15" s="22"/>
      <c r="AE15" s="22"/>
      <c r="AF15" s="22">
        <v>9850</v>
      </c>
      <c r="AG15" s="22"/>
      <c r="AH15" s="12">
        <f t="shared" si="0"/>
        <v>9850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/>
      <c r="D16" s="22">
        <v>7560</v>
      </c>
      <c r="E16" s="22">
        <v>7510</v>
      </c>
      <c r="F16" s="22">
        <v>7460</v>
      </c>
      <c r="G16" s="22">
        <v>7460</v>
      </c>
      <c r="H16" s="22">
        <v>7460</v>
      </c>
      <c r="I16" s="22"/>
      <c r="J16" s="22"/>
      <c r="K16" s="22">
        <v>7460</v>
      </c>
      <c r="L16" s="22">
        <v>7460</v>
      </c>
      <c r="M16" s="22">
        <v>7460</v>
      </c>
      <c r="N16" s="22">
        <v>7460</v>
      </c>
      <c r="O16" s="22">
        <v>7510</v>
      </c>
      <c r="P16" s="22"/>
      <c r="Q16" s="22"/>
      <c r="R16" s="22">
        <v>7460</v>
      </c>
      <c r="S16" s="22">
        <v>7460</v>
      </c>
      <c r="T16" s="22">
        <v>7460</v>
      </c>
      <c r="U16" s="22">
        <v>7410</v>
      </c>
      <c r="V16" s="22">
        <v>7410</v>
      </c>
      <c r="W16" s="22"/>
      <c r="X16" s="22"/>
      <c r="Y16" s="22">
        <v>7410</v>
      </c>
      <c r="Z16" s="22">
        <v>7410</v>
      </c>
      <c r="AA16" s="22">
        <v>7410</v>
      </c>
      <c r="AB16" s="22">
        <v>7410</v>
      </c>
      <c r="AC16" s="22">
        <v>7410</v>
      </c>
      <c r="AD16" s="22"/>
      <c r="AE16" s="22"/>
      <c r="AF16" s="22">
        <v>7410</v>
      </c>
      <c r="AG16" s="22"/>
      <c r="AH16" s="12">
        <f t="shared" si="0"/>
        <v>7450.4761904761908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/>
      <c r="D17" s="20">
        <v>9650</v>
      </c>
      <c r="E17" s="20">
        <v>9650</v>
      </c>
      <c r="F17" s="20">
        <v>9650</v>
      </c>
      <c r="G17" s="20">
        <v>9650</v>
      </c>
      <c r="H17" s="20">
        <v>9650</v>
      </c>
      <c r="I17" s="20"/>
      <c r="J17" s="20"/>
      <c r="K17" s="20">
        <v>9650</v>
      </c>
      <c r="L17" s="20">
        <v>9650</v>
      </c>
      <c r="M17" s="20">
        <v>9650</v>
      </c>
      <c r="N17" s="20">
        <v>9650</v>
      </c>
      <c r="O17" s="20">
        <v>9650</v>
      </c>
      <c r="P17" s="20"/>
      <c r="Q17" s="20"/>
      <c r="R17" s="20">
        <v>9650</v>
      </c>
      <c r="S17" s="20">
        <v>9650</v>
      </c>
      <c r="T17" s="20">
        <v>9650</v>
      </c>
      <c r="U17" s="20">
        <v>9650</v>
      </c>
      <c r="V17" s="20">
        <v>9650</v>
      </c>
      <c r="W17" s="20"/>
      <c r="X17" s="20"/>
      <c r="Y17" s="20">
        <v>9650</v>
      </c>
      <c r="Z17" s="20">
        <v>9650</v>
      </c>
      <c r="AA17" s="20">
        <v>9650</v>
      </c>
      <c r="AB17" s="20">
        <v>9650</v>
      </c>
      <c r="AC17" s="20">
        <v>9650</v>
      </c>
      <c r="AD17" s="20"/>
      <c r="AE17" s="20"/>
      <c r="AF17" s="20">
        <v>9650</v>
      </c>
      <c r="AG17" s="20"/>
      <c r="AH17" s="12">
        <f t="shared" si="0"/>
        <v>9650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/>
      <c r="C18" s="21"/>
      <c r="D18" s="21">
        <v>7510</v>
      </c>
      <c r="E18" s="21">
        <v>7460</v>
      </c>
      <c r="F18" s="21">
        <v>7410</v>
      </c>
      <c r="G18" s="21">
        <v>7410</v>
      </c>
      <c r="H18" s="21">
        <v>7410</v>
      </c>
      <c r="I18" s="21"/>
      <c r="J18" s="21"/>
      <c r="K18" s="21">
        <v>7410</v>
      </c>
      <c r="L18" s="21">
        <v>7410</v>
      </c>
      <c r="M18" s="21">
        <v>7410</v>
      </c>
      <c r="N18" s="21">
        <v>7410</v>
      </c>
      <c r="O18" s="21">
        <v>7460</v>
      </c>
      <c r="P18" s="21"/>
      <c r="Q18" s="21"/>
      <c r="R18" s="21">
        <v>7410</v>
      </c>
      <c r="S18" s="21">
        <v>7410</v>
      </c>
      <c r="T18" s="21">
        <v>7410</v>
      </c>
      <c r="U18" s="21">
        <v>7360</v>
      </c>
      <c r="V18" s="21">
        <v>7360</v>
      </c>
      <c r="W18" s="21"/>
      <c r="X18" s="21"/>
      <c r="Y18" s="21">
        <v>7360</v>
      </c>
      <c r="Z18" s="21">
        <v>7360</v>
      </c>
      <c r="AA18" s="21">
        <v>7360</v>
      </c>
      <c r="AB18" s="21">
        <v>7360</v>
      </c>
      <c r="AC18" s="21">
        <v>7360</v>
      </c>
      <c r="AD18" s="21"/>
      <c r="AE18" s="21"/>
      <c r="AF18" s="21">
        <v>7360</v>
      </c>
      <c r="AG18" s="21"/>
      <c r="AH18" s="12">
        <f t="shared" si="0"/>
        <v>7400.4761904761908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/>
      <c r="D19" s="22">
        <v>9150</v>
      </c>
      <c r="E19" s="22">
        <v>9150</v>
      </c>
      <c r="F19" s="22">
        <v>9150</v>
      </c>
      <c r="G19" s="22">
        <v>9150</v>
      </c>
      <c r="H19" s="22">
        <v>9150</v>
      </c>
      <c r="I19" s="22"/>
      <c r="J19" s="22"/>
      <c r="K19" s="22">
        <v>9150</v>
      </c>
      <c r="L19" s="22">
        <v>9150</v>
      </c>
      <c r="M19" s="22">
        <v>9150</v>
      </c>
      <c r="N19" s="22">
        <v>9150</v>
      </c>
      <c r="O19" s="22">
        <v>9150</v>
      </c>
      <c r="P19" s="22"/>
      <c r="Q19" s="22"/>
      <c r="R19" s="20">
        <v>9150</v>
      </c>
      <c r="S19" s="20">
        <v>9150</v>
      </c>
      <c r="T19" s="20">
        <v>9150</v>
      </c>
      <c r="U19" s="20">
        <v>9150</v>
      </c>
      <c r="V19" s="20">
        <v>9150</v>
      </c>
      <c r="W19" s="20"/>
      <c r="X19" s="20"/>
      <c r="Y19" s="20">
        <v>9150</v>
      </c>
      <c r="Z19" s="20">
        <v>9150</v>
      </c>
      <c r="AA19" s="20">
        <v>9150</v>
      </c>
      <c r="AB19" s="20">
        <v>9150</v>
      </c>
      <c r="AC19" s="20">
        <v>9150</v>
      </c>
      <c r="AD19" s="20"/>
      <c r="AE19" s="20"/>
      <c r="AF19" s="20">
        <v>9650</v>
      </c>
      <c r="AG19" s="20"/>
      <c r="AH19" s="12">
        <f t="shared" si="0"/>
        <v>9173.8095238095229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/>
      <c r="D20" s="21">
        <v>7360</v>
      </c>
      <c r="E20" s="21">
        <v>7310</v>
      </c>
      <c r="F20" s="21">
        <v>7260</v>
      </c>
      <c r="G20" s="21">
        <v>7260</v>
      </c>
      <c r="H20" s="21">
        <v>7260</v>
      </c>
      <c r="I20" s="21"/>
      <c r="J20" s="21"/>
      <c r="K20" s="21">
        <v>7260</v>
      </c>
      <c r="L20" s="21">
        <v>7260</v>
      </c>
      <c r="M20" s="21">
        <v>7260</v>
      </c>
      <c r="N20" s="21">
        <v>7260</v>
      </c>
      <c r="O20" s="21">
        <v>7310</v>
      </c>
      <c r="P20" s="21"/>
      <c r="Q20" s="21"/>
      <c r="R20" s="21">
        <v>7260</v>
      </c>
      <c r="S20" s="21">
        <v>7260</v>
      </c>
      <c r="T20" s="21">
        <v>7260</v>
      </c>
      <c r="U20" s="21">
        <v>7210</v>
      </c>
      <c r="V20" s="21">
        <v>7210</v>
      </c>
      <c r="W20" s="21"/>
      <c r="X20" s="21"/>
      <c r="Y20" s="21">
        <v>7210</v>
      </c>
      <c r="Z20" s="21">
        <v>7210</v>
      </c>
      <c r="AA20" s="21">
        <v>7210</v>
      </c>
      <c r="AB20" s="21">
        <v>7210</v>
      </c>
      <c r="AC20" s="21">
        <v>7210</v>
      </c>
      <c r="AD20" s="21"/>
      <c r="AE20" s="21"/>
      <c r="AF20" s="21">
        <v>7360</v>
      </c>
      <c r="AG20" s="21"/>
      <c r="AH20" s="12">
        <f t="shared" si="0"/>
        <v>7257.6190476190477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 t="shared" si="0"/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/>
      <c r="D22" s="21">
        <v>7260</v>
      </c>
      <c r="E22" s="21">
        <v>7210</v>
      </c>
      <c r="F22" s="21">
        <v>7160</v>
      </c>
      <c r="G22" s="21">
        <v>7160</v>
      </c>
      <c r="H22" s="21">
        <v>7160</v>
      </c>
      <c r="I22" s="21"/>
      <c r="J22" s="21"/>
      <c r="K22" s="21">
        <v>7160</v>
      </c>
      <c r="L22" s="21">
        <v>7160</v>
      </c>
      <c r="M22" s="21">
        <v>7160</v>
      </c>
      <c r="N22" s="21">
        <v>7160</v>
      </c>
      <c r="O22" s="21">
        <v>7210</v>
      </c>
      <c r="P22" s="21"/>
      <c r="Q22" s="21"/>
      <c r="R22" s="21">
        <v>7190</v>
      </c>
      <c r="S22" s="21">
        <v>7190</v>
      </c>
      <c r="T22" s="21">
        <v>7190</v>
      </c>
      <c r="U22" s="21">
        <v>7160</v>
      </c>
      <c r="V22" s="21">
        <v>7160</v>
      </c>
      <c r="W22" s="21"/>
      <c r="X22" s="21"/>
      <c r="Y22" s="21">
        <v>7160</v>
      </c>
      <c r="Z22" s="21">
        <v>7160</v>
      </c>
      <c r="AA22" s="21">
        <v>7160</v>
      </c>
      <c r="AB22" s="21">
        <v>7160</v>
      </c>
      <c r="AC22" s="21">
        <v>7160</v>
      </c>
      <c r="AD22" s="21"/>
      <c r="AE22" s="21"/>
      <c r="AF22" s="21">
        <v>7160</v>
      </c>
      <c r="AG22" s="21"/>
      <c r="AH22" s="12">
        <f t="shared" si="0"/>
        <v>7173.8095238095239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2"/>
      <c r="S23" s="22"/>
      <c r="T23" s="22"/>
      <c r="U23" s="22"/>
      <c r="V23" s="22"/>
      <c r="W23" s="22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>
        <f t="shared" si="0"/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/>
      <c r="D24" s="22">
        <v>7090</v>
      </c>
      <c r="E24" s="22">
        <v>7060</v>
      </c>
      <c r="F24" s="22">
        <v>7010</v>
      </c>
      <c r="G24" s="22">
        <v>7010</v>
      </c>
      <c r="H24" s="22">
        <v>7010</v>
      </c>
      <c r="I24" s="21"/>
      <c r="J24" s="21"/>
      <c r="K24" s="22">
        <v>7010</v>
      </c>
      <c r="L24" s="22">
        <v>7010</v>
      </c>
      <c r="M24" s="22">
        <v>7010</v>
      </c>
      <c r="N24" s="22">
        <v>7010</v>
      </c>
      <c r="O24" s="22">
        <v>7060</v>
      </c>
      <c r="P24" s="21"/>
      <c r="Q24" s="21"/>
      <c r="R24" s="22">
        <v>7040</v>
      </c>
      <c r="S24" s="22">
        <v>7040</v>
      </c>
      <c r="T24" s="22">
        <v>7040</v>
      </c>
      <c r="U24" s="22">
        <v>7010</v>
      </c>
      <c r="V24" s="22">
        <v>7010</v>
      </c>
      <c r="W24" s="22"/>
      <c r="X24" s="21"/>
      <c r="Y24" s="22">
        <v>7010</v>
      </c>
      <c r="Z24" s="22">
        <v>7010</v>
      </c>
      <c r="AA24" s="22">
        <v>7010</v>
      </c>
      <c r="AB24" s="22">
        <v>7010</v>
      </c>
      <c r="AC24" s="22">
        <v>7010</v>
      </c>
      <c r="AD24" s="21"/>
      <c r="AE24" s="21"/>
      <c r="AF24" s="21">
        <v>7010</v>
      </c>
      <c r="AG24" s="21"/>
      <c r="AH24" s="12">
        <f t="shared" si="0"/>
        <v>7022.8571428571431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/>
      <c r="D25" s="22">
        <v>7350</v>
      </c>
      <c r="E25" s="22">
        <v>7350</v>
      </c>
      <c r="F25" s="22">
        <v>7350</v>
      </c>
      <c r="G25" s="22">
        <v>7350</v>
      </c>
      <c r="H25" s="22">
        <v>7350</v>
      </c>
      <c r="I25" s="22"/>
      <c r="J25" s="22"/>
      <c r="K25" s="22">
        <v>7350</v>
      </c>
      <c r="L25" s="22">
        <v>7350</v>
      </c>
      <c r="M25" s="22">
        <v>7350</v>
      </c>
      <c r="N25" s="22">
        <v>7350</v>
      </c>
      <c r="O25" s="22">
        <v>7350</v>
      </c>
      <c r="P25" s="22"/>
      <c r="Q25" s="22"/>
      <c r="R25" s="22">
        <v>7350</v>
      </c>
      <c r="S25" s="22">
        <v>7350</v>
      </c>
      <c r="T25" s="22">
        <v>7350</v>
      </c>
      <c r="U25" s="22">
        <v>7350</v>
      </c>
      <c r="V25" s="22">
        <v>7350</v>
      </c>
      <c r="W25" s="22"/>
      <c r="X25" s="22"/>
      <c r="Y25" s="22">
        <v>7350</v>
      </c>
      <c r="Z25" s="22">
        <v>7350</v>
      </c>
      <c r="AA25" s="22">
        <v>7350</v>
      </c>
      <c r="AB25" s="22">
        <v>7350</v>
      </c>
      <c r="AC25" s="22">
        <v>7350</v>
      </c>
      <c r="AD25" s="22"/>
      <c r="AE25" s="22"/>
      <c r="AF25" s="22">
        <v>7350</v>
      </c>
      <c r="AG25" s="22"/>
      <c r="AH25" s="12">
        <f>SUM(C25:AG25)/21</f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/>
      <c r="D26" s="21">
        <v>5840</v>
      </c>
      <c r="E26" s="21">
        <v>5840</v>
      </c>
      <c r="F26" s="21">
        <v>5840</v>
      </c>
      <c r="G26" s="21">
        <v>5840</v>
      </c>
      <c r="H26" s="21">
        <v>5840</v>
      </c>
      <c r="I26" s="21"/>
      <c r="J26" s="21"/>
      <c r="K26" s="21">
        <v>5840</v>
      </c>
      <c r="L26" s="21">
        <v>5840</v>
      </c>
      <c r="M26" s="21">
        <v>5840</v>
      </c>
      <c r="N26" s="21">
        <v>5890</v>
      </c>
      <c r="O26" s="22">
        <v>6010</v>
      </c>
      <c r="P26" s="22"/>
      <c r="Q26" s="22"/>
      <c r="R26" s="22">
        <v>6010</v>
      </c>
      <c r="S26" s="22">
        <v>6010</v>
      </c>
      <c r="T26" s="22">
        <v>6010</v>
      </c>
      <c r="U26" s="22">
        <v>6010</v>
      </c>
      <c r="V26" s="22">
        <v>5990</v>
      </c>
      <c r="W26" s="22"/>
      <c r="X26" s="22"/>
      <c r="Y26" s="22">
        <v>5990</v>
      </c>
      <c r="Z26" s="22">
        <v>6040</v>
      </c>
      <c r="AA26" s="22">
        <v>6090</v>
      </c>
      <c r="AB26" s="22">
        <v>6090</v>
      </c>
      <c r="AC26" s="22">
        <v>6090</v>
      </c>
      <c r="AD26" s="22"/>
      <c r="AE26" s="22"/>
      <c r="AF26" s="22">
        <v>6090</v>
      </c>
      <c r="AG26" s="22"/>
      <c r="AH26" s="12">
        <f t="shared" si="0"/>
        <v>5954.2857142857147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/>
      <c r="D27" s="22">
        <v>7150</v>
      </c>
      <c r="E27" s="22">
        <v>7150</v>
      </c>
      <c r="F27" s="22">
        <v>7150</v>
      </c>
      <c r="G27" s="22">
        <v>7150</v>
      </c>
      <c r="H27" s="22">
        <v>7150</v>
      </c>
      <c r="I27" s="22"/>
      <c r="J27" s="22"/>
      <c r="K27" s="22">
        <v>7150</v>
      </c>
      <c r="L27" s="22">
        <v>7150</v>
      </c>
      <c r="M27" s="22">
        <v>7150</v>
      </c>
      <c r="N27" s="22">
        <v>7150</v>
      </c>
      <c r="O27" s="20">
        <v>7150</v>
      </c>
      <c r="P27" s="20"/>
      <c r="Q27" s="20"/>
      <c r="R27" s="20">
        <v>7150</v>
      </c>
      <c r="S27" s="20">
        <v>7150</v>
      </c>
      <c r="T27" s="20">
        <v>7150</v>
      </c>
      <c r="U27" s="20">
        <v>7150</v>
      </c>
      <c r="V27" s="20">
        <v>7150</v>
      </c>
      <c r="W27" s="20"/>
      <c r="X27" s="20"/>
      <c r="Y27" s="20">
        <v>7150</v>
      </c>
      <c r="Z27" s="20">
        <v>7150</v>
      </c>
      <c r="AA27" s="20">
        <v>7150</v>
      </c>
      <c r="AB27" s="20">
        <v>7150</v>
      </c>
      <c r="AC27" s="20">
        <v>7150</v>
      </c>
      <c r="AD27" s="20"/>
      <c r="AE27" s="20"/>
      <c r="AF27" s="20">
        <v>7150</v>
      </c>
      <c r="AG27" s="20"/>
      <c r="AH27" s="12">
        <f t="shared" si="0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/>
      <c r="D28" s="22">
        <v>5810</v>
      </c>
      <c r="E28" s="22">
        <v>5810</v>
      </c>
      <c r="F28" s="22">
        <v>5810</v>
      </c>
      <c r="G28" s="22">
        <v>5810</v>
      </c>
      <c r="H28" s="22">
        <v>5810</v>
      </c>
      <c r="I28" s="22"/>
      <c r="J28" s="22"/>
      <c r="K28" s="22">
        <v>5810</v>
      </c>
      <c r="L28" s="22">
        <v>5810</v>
      </c>
      <c r="M28" s="22">
        <v>5810</v>
      </c>
      <c r="N28" s="22">
        <v>5860</v>
      </c>
      <c r="O28" s="21">
        <v>5975</v>
      </c>
      <c r="P28" s="21"/>
      <c r="Q28" s="21"/>
      <c r="R28" s="21">
        <v>5975</v>
      </c>
      <c r="S28" s="21">
        <v>5975</v>
      </c>
      <c r="T28" s="21">
        <v>5975</v>
      </c>
      <c r="U28" s="21">
        <v>5975</v>
      </c>
      <c r="V28" s="21">
        <v>5975</v>
      </c>
      <c r="W28" s="21"/>
      <c r="X28" s="21"/>
      <c r="Y28" s="21">
        <v>5960</v>
      </c>
      <c r="Z28" s="21">
        <v>6010</v>
      </c>
      <c r="AA28" s="21">
        <v>6060</v>
      </c>
      <c r="AB28" s="21">
        <v>6060</v>
      </c>
      <c r="AC28" s="21">
        <v>6060</v>
      </c>
      <c r="AD28" s="21"/>
      <c r="AE28" s="21"/>
      <c r="AF28" s="21">
        <v>6060</v>
      </c>
      <c r="AG28" s="21"/>
      <c r="AH28" s="12">
        <f t="shared" si="0"/>
        <v>5923.8095238095239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/>
      <c r="D29" s="20">
        <v>11350</v>
      </c>
      <c r="E29" s="20">
        <v>11450</v>
      </c>
      <c r="F29" s="20">
        <v>11450</v>
      </c>
      <c r="G29" s="20">
        <v>11450</v>
      </c>
      <c r="H29" s="20">
        <v>11450</v>
      </c>
      <c r="I29" s="20"/>
      <c r="J29" s="20"/>
      <c r="K29" s="20">
        <v>11450</v>
      </c>
      <c r="L29" s="20">
        <v>11450</v>
      </c>
      <c r="M29" s="20">
        <v>11350</v>
      </c>
      <c r="N29" s="20">
        <v>11350</v>
      </c>
      <c r="O29" s="20">
        <v>11350</v>
      </c>
      <c r="P29" s="20"/>
      <c r="Q29" s="20"/>
      <c r="R29" s="20">
        <v>11350</v>
      </c>
      <c r="S29" s="20">
        <v>11350</v>
      </c>
      <c r="T29" s="20">
        <v>11350</v>
      </c>
      <c r="U29" s="20">
        <v>11350</v>
      </c>
      <c r="V29" s="20">
        <v>11350</v>
      </c>
      <c r="W29" s="20"/>
      <c r="X29" s="20"/>
      <c r="Y29" s="20">
        <v>11350</v>
      </c>
      <c r="Z29" s="20">
        <v>11350</v>
      </c>
      <c r="AA29" s="20">
        <v>11350</v>
      </c>
      <c r="AB29" s="20">
        <v>11350</v>
      </c>
      <c r="AC29" s="20">
        <v>11350</v>
      </c>
      <c r="AD29" s="20"/>
      <c r="AE29" s="20"/>
      <c r="AF29" s="20">
        <v>11350</v>
      </c>
      <c r="AG29" s="20"/>
      <c r="AH29" s="12">
        <f t="shared" si="0"/>
        <v>11378.571428571429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>
        <f t="shared" si="0"/>
        <v>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/>
      <c r="D31" s="20">
        <v>10850</v>
      </c>
      <c r="E31" s="20">
        <v>10950</v>
      </c>
      <c r="F31" s="20">
        <v>10950</v>
      </c>
      <c r="G31" s="20">
        <v>10950</v>
      </c>
      <c r="H31" s="20">
        <v>10950</v>
      </c>
      <c r="I31" s="20"/>
      <c r="J31" s="20"/>
      <c r="K31" s="20">
        <v>10950</v>
      </c>
      <c r="L31" s="20">
        <v>10950</v>
      </c>
      <c r="M31" s="20">
        <v>10950</v>
      </c>
      <c r="N31" s="20">
        <v>10950</v>
      </c>
      <c r="O31" s="20">
        <v>10950</v>
      </c>
      <c r="P31" s="20"/>
      <c r="Q31" s="20"/>
      <c r="R31" s="20">
        <v>10950</v>
      </c>
      <c r="S31" s="20">
        <v>10950</v>
      </c>
      <c r="T31" s="20">
        <v>10950</v>
      </c>
      <c r="U31" s="20">
        <v>10950</v>
      </c>
      <c r="V31" s="20">
        <v>10950</v>
      </c>
      <c r="W31" s="20"/>
      <c r="X31" s="20"/>
      <c r="Y31" s="20">
        <v>10950</v>
      </c>
      <c r="Z31" s="20">
        <v>10950</v>
      </c>
      <c r="AA31" s="20">
        <v>10950</v>
      </c>
      <c r="AB31" s="20">
        <v>10950</v>
      </c>
      <c r="AC31" s="20">
        <v>10950</v>
      </c>
      <c r="AD31" s="20"/>
      <c r="AE31" s="20"/>
      <c r="AF31" s="20">
        <v>10950</v>
      </c>
      <c r="AG31" s="20"/>
      <c r="AH31" s="12">
        <f t="shared" si="0"/>
        <v>10945.238095238095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>
        <f>SUM(C32:AG32)/21</f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/>
      <c r="D33" s="25">
        <v>8250</v>
      </c>
      <c r="E33" s="25">
        <v>8250</v>
      </c>
      <c r="F33" s="25">
        <v>8250</v>
      </c>
      <c r="G33" s="25">
        <v>8250</v>
      </c>
      <c r="H33" s="25">
        <v>8250</v>
      </c>
      <c r="I33" s="25"/>
      <c r="J33" s="25"/>
      <c r="K33" s="25">
        <v>8250</v>
      </c>
      <c r="L33" s="25">
        <v>8250</v>
      </c>
      <c r="M33" s="25">
        <v>8250</v>
      </c>
      <c r="N33" s="25">
        <v>8250</v>
      </c>
      <c r="O33" s="25">
        <v>8250</v>
      </c>
      <c r="P33" s="25"/>
      <c r="Q33" s="25"/>
      <c r="R33" s="25">
        <v>8250</v>
      </c>
      <c r="S33" s="25">
        <v>8250</v>
      </c>
      <c r="T33" s="25">
        <v>8250</v>
      </c>
      <c r="U33" s="25">
        <v>8250</v>
      </c>
      <c r="V33" s="25">
        <v>8250</v>
      </c>
      <c r="W33" s="25"/>
      <c r="X33" s="25"/>
      <c r="Y33" s="25">
        <v>8450</v>
      </c>
      <c r="Z33" s="25">
        <v>8450</v>
      </c>
      <c r="AA33" s="25">
        <v>8450</v>
      </c>
      <c r="AB33" s="25">
        <v>8450</v>
      </c>
      <c r="AC33" s="25">
        <v>8450</v>
      </c>
      <c r="AD33" s="25"/>
      <c r="AE33" s="25"/>
      <c r="AF33" s="25">
        <v>8450</v>
      </c>
      <c r="AG33" s="25"/>
      <c r="AH33" s="12">
        <f t="shared" si="0"/>
        <v>8307.1428571428569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/>
      <c r="D34" s="22">
        <v>4150</v>
      </c>
      <c r="E34" s="22">
        <v>4150</v>
      </c>
      <c r="F34" s="22">
        <v>4150</v>
      </c>
      <c r="G34" s="22">
        <v>4150</v>
      </c>
      <c r="H34" s="22">
        <v>4150</v>
      </c>
      <c r="I34" s="22"/>
      <c r="J34" s="22"/>
      <c r="K34" s="22">
        <v>4150</v>
      </c>
      <c r="L34" s="22">
        <v>4150</v>
      </c>
      <c r="M34" s="22">
        <v>4150</v>
      </c>
      <c r="N34" s="22">
        <v>3950</v>
      </c>
      <c r="O34" s="22">
        <v>3950</v>
      </c>
      <c r="P34" s="22"/>
      <c r="Q34" s="22"/>
      <c r="R34" s="22">
        <v>3950</v>
      </c>
      <c r="S34" s="22">
        <v>3950</v>
      </c>
      <c r="T34" s="22">
        <v>4200</v>
      </c>
      <c r="U34" s="22">
        <v>4200</v>
      </c>
      <c r="V34" s="22">
        <v>4200</v>
      </c>
      <c r="W34" s="22"/>
      <c r="X34" s="22"/>
      <c r="Y34" s="22">
        <v>4200</v>
      </c>
      <c r="Z34" s="22">
        <v>4200</v>
      </c>
      <c r="AA34" s="22">
        <v>4200</v>
      </c>
      <c r="AB34" s="22">
        <v>4200</v>
      </c>
      <c r="AC34" s="22">
        <v>4200</v>
      </c>
      <c r="AD34" s="22"/>
      <c r="AE34" s="22"/>
      <c r="AF34" s="22">
        <v>4200</v>
      </c>
      <c r="AG34" s="22"/>
      <c r="AH34" s="12">
        <f t="shared" si="0"/>
        <v>4133.333333333333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/>
      <c r="D35" s="20">
        <v>11750</v>
      </c>
      <c r="E35" s="20">
        <v>11950</v>
      </c>
      <c r="F35" s="20">
        <v>11950</v>
      </c>
      <c r="G35" s="20">
        <v>11950</v>
      </c>
      <c r="H35" s="20">
        <v>11950</v>
      </c>
      <c r="I35" s="20"/>
      <c r="J35" s="20"/>
      <c r="K35" s="20">
        <v>11950</v>
      </c>
      <c r="L35" s="20">
        <v>11950</v>
      </c>
      <c r="M35" s="20">
        <v>11850</v>
      </c>
      <c r="N35" s="20">
        <v>11850</v>
      </c>
      <c r="O35" s="20">
        <v>11850</v>
      </c>
      <c r="P35" s="20"/>
      <c r="Q35" s="20"/>
      <c r="R35" s="20">
        <v>11850</v>
      </c>
      <c r="S35" s="20">
        <v>11850</v>
      </c>
      <c r="T35" s="20">
        <v>11850</v>
      </c>
      <c r="U35" s="20">
        <v>11850</v>
      </c>
      <c r="V35" s="20">
        <v>11850</v>
      </c>
      <c r="W35" s="20"/>
      <c r="X35" s="20"/>
      <c r="Y35" s="20">
        <v>11850</v>
      </c>
      <c r="Z35" s="20">
        <v>11850</v>
      </c>
      <c r="AA35" s="20">
        <v>11850</v>
      </c>
      <c r="AB35" s="20">
        <v>11750</v>
      </c>
      <c r="AC35" s="20">
        <v>11750</v>
      </c>
      <c r="AD35" s="20"/>
      <c r="AE35" s="20"/>
      <c r="AF35" s="20">
        <v>11750</v>
      </c>
      <c r="AG35" s="20"/>
      <c r="AH35" s="12">
        <f t="shared" si="0"/>
        <v>11859.523809523809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>
        <f t="shared" si="0"/>
        <v>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/>
      <c r="D37" s="26">
        <v>5150</v>
      </c>
      <c r="E37" s="26">
        <v>5150</v>
      </c>
      <c r="F37" s="26">
        <v>5150</v>
      </c>
      <c r="G37" s="26">
        <v>5150</v>
      </c>
      <c r="H37" s="26">
        <v>5150</v>
      </c>
      <c r="I37" s="26"/>
      <c r="J37" s="26"/>
      <c r="K37" s="26">
        <v>5150</v>
      </c>
      <c r="L37" s="26">
        <v>5150</v>
      </c>
      <c r="M37" s="26">
        <v>5150</v>
      </c>
      <c r="N37" s="26">
        <v>4950</v>
      </c>
      <c r="O37" s="26">
        <v>4950</v>
      </c>
      <c r="P37" s="26"/>
      <c r="Q37" s="26"/>
      <c r="R37" s="26">
        <v>4950</v>
      </c>
      <c r="S37" s="26">
        <v>4950</v>
      </c>
      <c r="T37" s="26">
        <v>4850</v>
      </c>
      <c r="U37" s="26">
        <v>4850</v>
      </c>
      <c r="V37" s="26">
        <v>4850</v>
      </c>
      <c r="W37" s="26"/>
      <c r="X37" s="26"/>
      <c r="Y37" s="26">
        <v>4850</v>
      </c>
      <c r="Z37" s="26">
        <v>4850</v>
      </c>
      <c r="AA37" s="26">
        <v>4850</v>
      </c>
      <c r="AB37" s="26">
        <v>4950</v>
      </c>
      <c r="AC37" s="26">
        <v>4950</v>
      </c>
      <c r="AD37" s="26"/>
      <c r="AE37" s="26"/>
      <c r="AF37" s="26">
        <v>4950</v>
      </c>
      <c r="AG37" s="26"/>
      <c r="AH37" s="12">
        <f t="shared" si="0"/>
        <v>4997.6190476190477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>
        <f t="shared" si="0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/>
      <c r="D39" s="25">
        <v>3550</v>
      </c>
      <c r="E39" s="25">
        <v>3550</v>
      </c>
      <c r="F39" s="25">
        <v>3550</v>
      </c>
      <c r="G39" s="25">
        <v>3550</v>
      </c>
      <c r="H39" s="25">
        <v>3550</v>
      </c>
      <c r="I39" s="25"/>
      <c r="J39" s="25"/>
      <c r="K39" s="25">
        <v>3550</v>
      </c>
      <c r="L39" s="25">
        <v>3550</v>
      </c>
      <c r="M39" s="25">
        <v>3550</v>
      </c>
      <c r="N39" s="25">
        <v>3550</v>
      </c>
      <c r="O39" s="25">
        <v>3550</v>
      </c>
      <c r="P39" s="25"/>
      <c r="Q39" s="25"/>
      <c r="R39" s="25">
        <v>3550</v>
      </c>
      <c r="S39" s="25">
        <v>3550</v>
      </c>
      <c r="T39" s="25">
        <v>3500</v>
      </c>
      <c r="U39" s="25">
        <v>3500</v>
      </c>
      <c r="V39" s="25">
        <v>3500</v>
      </c>
      <c r="W39" s="25"/>
      <c r="X39" s="25"/>
      <c r="Y39" s="25">
        <v>3500</v>
      </c>
      <c r="Z39" s="25">
        <v>3500</v>
      </c>
      <c r="AA39" s="25">
        <v>3500</v>
      </c>
      <c r="AB39" s="25">
        <v>3500</v>
      </c>
      <c r="AC39" s="25">
        <v>3500</v>
      </c>
      <c r="AD39" s="25"/>
      <c r="AE39" s="25"/>
      <c r="AF39" s="25">
        <v>3550</v>
      </c>
      <c r="AG39" s="25"/>
      <c r="AH39" s="12">
        <f t="shared" si="0"/>
        <v>3530.9523809523807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46" right="0.55000000000000004" top="1" bottom="1" header="0.5" footer="0.5"/>
  <pageSetup paperSize="9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1.570312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6" t="s">
        <v>60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13495</v>
      </c>
      <c r="D3" s="20">
        <v>13495</v>
      </c>
      <c r="E3" s="20">
        <v>13495</v>
      </c>
      <c r="F3" s="20">
        <v>13405</v>
      </c>
      <c r="G3" s="20"/>
      <c r="H3" s="20"/>
      <c r="I3" s="20">
        <v>13405</v>
      </c>
      <c r="J3" s="20">
        <v>13405</v>
      </c>
      <c r="K3" s="20">
        <v>13405</v>
      </c>
      <c r="L3" s="20">
        <v>13405</v>
      </c>
      <c r="M3" s="20">
        <v>13405</v>
      </c>
      <c r="N3" s="20"/>
      <c r="O3" s="20"/>
      <c r="P3" s="20">
        <v>13405</v>
      </c>
      <c r="Q3" s="20">
        <v>13405</v>
      </c>
      <c r="R3" s="20">
        <v>13405</v>
      </c>
      <c r="S3" s="20">
        <v>13405</v>
      </c>
      <c r="T3" s="20">
        <v>13405</v>
      </c>
      <c r="U3" s="20"/>
      <c r="V3" s="20"/>
      <c r="W3" s="20">
        <v>13405</v>
      </c>
      <c r="X3" s="20">
        <v>13405</v>
      </c>
      <c r="Y3" s="20"/>
      <c r="Z3" s="20">
        <v>13615</v>
      </c>
      <c r="AA3" s="20">
        <v>13615</v>
      </c>
      <c r="AB3" s="20"/>
      <c r="AC3" s="20"/>
      <c r="AD3" s="20">
        <v>13615</v>
      </c>
      <c r="AE3" s="20">
        <v>13615</v>
      </c>
      <c r="AF3" s="20">
        <v>13615</v>
      </c>
      <c r="AG3" s="20">
        <v>13615</v>
      </c>
      <c r="AH3" s="12">
        <f>SUM(C3:AG3)/22</f>
        <v>13474.545454545454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20" si="0">SUM(C4:AG4)/22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12995</v>
      </c>
      <c r="D5" s="20">
        <v>12995</v>
      </c>
      <c r="E5" s="20">
        <v>12995</v>
      </c>
      <c r="F5" s="20">
        <v>12785</v>
      </c>
      <c r="G5" s="20"/>
      <c r="H5" s="20"/>
      <c r="I5" s="20">
        <v>12785</v>
      </c>
      <c r="J5" s="20">
        <v>12785</v>
      </c>
      <c r="K5" s="20">
        <v>12785</v>
      </c>
      <c r="L5" s="20">
        <v>12785</v>
      </c>
      <c r="M5" s="20">
        <v>12785</v>
      </c>
      <c r="N5" s="20"/>
      <c r="O5" s="20"/>
      <c r="P5" s="20">
        <v>12785</v>
      </c>
      <c r="Q5" s="20">
        <v>12785</v>
      </c>
      <c r="R5" s="20">
        <v>12785</v>
      </c>
      <c r="S5" s="20">
        <v>12785</v>
      </c>
      <c r="T5" s="20">
        <v>12785</v>
      </c>
      <c r="U5" s="20"/>
      <c r="V5" s="20"/>
      <c r="W5" s="20">
        <v>12825</v>
      </c>
      <c r="X5" s="20">
        <v>12825</v>
      </c>
      <c r="Y5" s="20"/>
      <c r="Z5" s="20">
        <v>13035</v>
      </c>
      <c r="AA5" s="20">
        <v>13035</v>
      </c>
      <c r="AB5" s="20"/>
      <c r="AC5" s="20"/>
      <c r="AD5" s="20">
        <v>13035</v>
      </c>
      <c r="AE5" s="20">
        <v>13035</v>
      </c>
      <c r="AF5" s="20">
        <v>13035</v>
      </c>
      <c r="AG5" s="20">
        <v>13035</v>
      </c>
      <c r="AH5" s="12">
        <f t="shared" si="0"/>
        <v>12885.454545454546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6960</v>
      </c>
      <c r="D7" s="20">
        <v>6960</v>
      </c>
      <c r="E7" s="20">
        <v>7010</v>
      </c>
      <c r="F7" s="20">
        <v>7060</v>
      </c>
      <c r="G7" s="20"/>
      <c r="H7" s="20"/>
      <c r="I7" s="20">
        <v>7060</v>
      </c>
      <c r="J7" s="20">
        <v>7060</v>
      </c>
      <c r="K7" s="20">
        <v>7060</v>
      </c>
      <c r="L7" s="20">
        <v>7060</v>
      </c>
      <c r="M7" s="20">
        <v>7060</v>
      </c>
      <c r="N7" s="20"/>
      <c r="O7" s="20"/>
      <c r="P7" s="20">
        <v>7110</v>
      </c>
      <c r="Q7" s="20">
        <v>7210</v>
      </c>
      <c r="R7" s="20">
        <v>7210</v>
      </c>
      <c r="S7" s="20">
        <v>7210</v>
      </c>
      <c r="T7" s="20">
        <v>7110</v>
      </c>
      <c r="U7" s="20"/>
      <c r="V7" s="20"/>
      <c r="W7" s="20">
        <v>7110</v>
      </c>
      <c r="X7" s="20">
        <v>7110</v>
      </c>
      <c r="Y7" s="20"/>
      <c r="Z7" s="20">
        <v>7210</v>
      </c>
      <c r="AA7" s="20">
        <v>7210</v>
      </c>
      <c r="AB7" s="20"/>
      <c r="AC7" s="20"/>
      <c r="AD7" s="20">
        <v>7210</v>
      </c>
      <c r="AE7" s="20">
        <v>7210</v>
      </c>
      <c r="AF7" s="20">
        <v>7210</v>
      </c>
      <c r="AG7" s="20">
        <v>7210</v>
      </c>
      <c r="AH7" s="12">
        <f t="shared" si="0"/>
        <v>7119.090909090909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10850</v>
      </c>
      <c r="D9" s="22">
        <v>10850</v>
      </c>
      <c r="E9" s="22">
        <v>10850</v>
      </c>
      <c r="F9" s="22">
        <v>10850</v>
      </c>
      <c r="G9" s="22"/>
      <c r="H9" s="22"/>
      <c r="I9" s="22">
        <v>10850</v>
      </c>
      <c r="J9" s="22">
        <v>11050</v>
      </c>
      <c r="K9" s="22">
        <v>11050</v>
      </c>
      <c r="L9" s="22">
        <v>11050</v>
      </c>
      <c r="M9" s="22">
        <v>11050</v>
      </c>
      <c r="N9" s="22"/>
      <c r="O9" s="22"/>
      <c r="P9" s="22">
        <v>11050</v>
      </c>
      <c r="Q9" s="22">
        <v>11050</v>
      </c>
      <c r="R9" s="22">
        <v>11050</v>
      </c>
      <c r="S9" s="22">
        <v>11050</v>
      </c>
      <c r="T9" s="22">
        <v>11050</v>
      </c>
      <c r="U9" s="22"/>
      <c r="V9" s="22"/>
      <c r="W9" s="22">
        <v>11050</v>
      </c>
      <c r="X9" s="22">
        <v>11050</v>
      </c>
      <c r="Y9" s="22"/>
      <c r="Z9" s="22">
        <v>11050</v>
      </c>
      <c r="AA9" s="22">
        <v>11050</v>
      </c>
      <c r="AB9" s="22"/>
      <c r="AC9" s="22"/>
      <c r="AD9" s="22">
        <v>11050</v>
      </c>
      <c r="AE9" s="22">
        <v>11050</v>
      </c>
      <c r="AF9" s="22">
        <v>11050</v>
      </c>
      <c r="AG9" s="22">
        <v>11050</v>
      </c>
      <c r="AH9" s="12">
        <f t="shared" si="0"/>
        <v>11004.545454545454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10450</v>
      </c>
      <c r="D11" s="20">
        <v>10450</v>
      </c>
      <c r="E11" s="20">
        <v>10450</v>
      </c>
      <c r="F11" s="20">
        <v>10450</v>
      </c>
      <c r="G11" s="20"/>
      <c r="H11" s="20"/>
      <c r="I11" s="20">
        <v>10450</v>
      </c>
      <c r="J11" s="20">
        <v>10650</v>
      </c>
      <c r="K11" s="20">
        <v>10650</v>
      </c>
      <c r="L11" s="20">
        <v>10650</v>
      </c>
      <c r="M11" s="20">
        <v>10650</v>
      </c>
      <c r="N11" s="20"/>
      <c r="O11" s="20"/>
      <c r="P11" s="20">
        <v>10650</v>
      </c>
      <c r="Q11" s="22">
        <v>10650</v>
      </c>
      <c r="R11" s="22">
        <v>10650</v>
      </c>
      <c r="S11" s="22">
        <v>10650</v>
      </c>
      <c r="T11" s="22">
        <v>10650</v>
      </c>
      <c r="U11" s="22"/>
      <c r="V11" s="22"/>
      <c r="W11" s="22">
        <v>10650</v>
      </c>
      <c r="X11" s="22">
        <v>10650</v>
      </c>
      <c r="Y11" s="22"/>
      <c r="Z11" s="20">
        <v>10650</v>
      </c>
      <c r="AA11" s="22">
        <v>10650</v>
      </c>
      <c r="AB11" s="22"/>
      <c r="AC11" s="22"/>
      <c r="AD11" s="22">
        <v>10650</v>
      </c>
      <c r="AE11" s="22">
        <v>10650</v>
      </c>
      <c r="AF11" s="22">
        <v>10650</v>
      </c>
      <c r="AG11" s="22">
        <v>10650</v>
      </c>
      <c r="AH11" s="12">
        <f t="shared" si="0"/>
        <v>10604.545454545454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7560</v>
      </c>
      <c r="D12" s="22">
        <v>7610</v>
      </c>
      <c r="E12" s="22">
        <v>7610</v>
      </c>
      <c r="F12" s="22">
        <v>7610</v>
      </c>
      <c r="G12" s="22"/>
      <c r="H12" s="22"/>
      <c r="I12" s="22">
        <v>7710</v>
      </c>
      <c r="J12" s="22">
        <v>7710</v>
      </c>
      <c r="K12" s="22">
        <v>7810</v>
      </c>
      <c r="L12" s="22">
        <v>7910</v>
      </c>
      <c r="M12" s="22">
        <v>7960</v>
      </c>
      <c r="N12" s="22"/>
      <c r="O12" s="22"/>
      <c r="P12" s="22">
        <v>7960</v>
      </c>
      <c r="Q12" s="22">
        <v>7960</v>
      </c>
      <c r="R12" s="22">
        <v>7960</v>
      </c>
      <c r="S12" s="22">
        <v>7960</v>
      </c>
      <c r="T12" s="22">
        <v>7960</v>
      </c>
      <c r="U12" s="22"/>
      <c r="V12" s="22"/>
      <c r="W12" s="22">
        <v>7910</v>
      </c>
      <c r="X12" s="22">
        <v>7860</v>
      </c>
      <c r="Y12" s="22"/>
      <c r="Z12" s="21">
        <v>7860</v>
      </c>
      <c r="AA12" s="22">
        <v>7810</v>
      </c>
      <c r="AB12" s="22"/>
      <c r="AC12" s="22"/>
      <c r="AD12" s="22">
        <v>7810</v>
      </c>
      <c r="AE12" s="22">
        <v>7760</v>
      </c>
      <c r="AF12" s="22">
        <v>7760</v>
      </c>
      <c r="AG12" s="22">
        <v>7760</v>
      </c>
      <c r="AH12" s="12">
        <f t="shared" si="0"/>
        <v>7810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10050</v>
      </c>
      <c r="D13" s="20">
        <v>10050</v>
      </c>
      <c r="E13" s="20">
        <v>10050</v>
      </c>
      <c r="F13" s="20">
        <v>10050</v>
      </c>
      <c r="G13" s="20"/>
      <c r="H13" s="20"/>
      <c r="I13" s="20">
        <v>10050</v>
      </c>
      <c r="J13" s="20">
        <v>10250</v>
      </c>
      <c r="K13" s="20">
        <v>10250</v>
      </c>
      <c r="L13" s="20">
        <v>10250</v>
      </c>
      <c r="M13" s="20">
        <v>10250</v>
      </c>
      <c r="N13" s="20"/>
      <c r="O13" s="20"/>
      <c r="P13" s="20">
        <v>10250</v>
      </c>
      <c r="Q13" s="20">
        <v>10250</v>
      </c>
      <c r="R13" s="20">
        <v>10250</v>
      </c>
      <c r="S13" s="20">
        <v>10250</v>
      </c>
      <c r="T13" s="20">
        <v>10250</v>
      </c>
      <c r="U13" s="20"/>
      <c r="V13" s="20"/>
      <c r="W13" s="20">
        <v>10250</v>
      </c>
      <c r="X13" s="20">
        <v>10250</v>
      </c>
      <c r="Y13" s="20"/>
      <c r="Z13" s="20">
        <v>10250</v>
      </c>
      <c r="AA13" s="20">
        <v>10250</v>
      </c>
      <c r="AB13" s="20"/>
      <c r="AC13" s="20"/>
      <c r="AD13" s="20">
        <v>10250</v>
      </c>
      <c r="AE13" s="20">
        <v>10250</v>
      </c>
      <c r="AF13" s="20">
        <v>10250</v>
      </c>
      <c r="AG13" s="20">
        <v>10250</v>
      </c>
      <c r="AH13" s="12">
        <f t="shared" si="0"/>
        <v>10204.545454545454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7510</v>
      </c>
      <c r="D14" s="21">
        <v>7560</v>
      </c>
      <c r="E14" s="21">
        <v>7560</v>
      </c>
      <c r="F14" s="21">
        <v>7560</v>
      </c>
      <c r="G14" s="21"/>
      <c r="H14" s="21"/>
      <c r="I14" s="21">
        <v>7660</v>
      </c>
      <c r="J14" s="21">
        <v>7660</v>
      </c>
      <c r="K14" s="21">
        <v>7760</v>
      </c>
      <c r="L14" s="21">
        <v>7860</v>
      </c>
      <c r="M14" s="21">
        <v>7910</v>
      </c>
      <c r="N14" s="21"/>
      <c r="O14" s="21"/>
      <c r="P14" s="21">
        <v>7910</v>
      </c>
      <c r="Q14" s="21">
        <v>7910</v>
      </c>
      <c r="R14" s="21">
        <v>7910</v>
      </c>
      <c r="S14" s="21">
        <v>7910</v>
      </c>
      <c r="T14" s="21">
        <v>7910</v>
      </c>
      <c r="U14" s="21"/>
      <c r="V14" s="21"/>
      <c r="W14" s="21">
        <v>7860</v>
      </c>
      <c r="X14" s="21">
        <v>7810</v>
      </c>
      <c r="Y14" s="21"/>
      <c r="Z14" s="21">
        <v>7810</v>
      </c>
      <c r="AA14" s="21">
        <v>7760</v>
      </c>
      <c r="AB14" s="21"/>
      <c r="AC14" s="21"/>
      <c r="AD14" s="21">
        <v>7760</v>
      </c>
      <c r="AE14" s="21">
        <v>7710</v>
      </c>
      <c r="AF14" s="21">
        <v>7710</v>
      </c>
      <c r="AG14" s="21">
        <v>7710</v>
      </c>
      <c r="AH14" s="12">
        <f t="shared" si="0"/>
        <v>7760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9850</v>
      </c>
      <c r="D15" s="22">
        <v>9850</v>
      </c>
      <c r="E15" s="22">
        <v>9850</v>
      </c>
      <c r="F15" s="22">
        <v>9850</v>
      </c>
      <c r="G15" s="22"/>
      <c r="H15" s="22"/>
      <c r="I15" s="22">
        <v>9850</v>
      </c>
      <c r="J15" s="22">
        <v>10050</v>
      </c>
      <c r="K15" s="22">
        <v>10050</v>
      </c>
      <c r="L15" s="22">
        <v>10050</v>
      </c>
      <c r="M15" s="22">
        <v>10050</v>
      </c>
      <c r="N15" s="22"/>
      <c r="O15" s="22"/>
      <c r="P15" s="22">
        <v>10050</v>
      </c>
      <c r="Q15" s="22">
        <v>10050</v>
      </c>
      <c r="R15" s="22">
        <v>10050</v>
      </c>
      <c r="S15" s="22">
        <v>10050</v>
      </c>
      <c r="T15" s="22">
        <v>10050</v>
      </c>
      <c r="U15" s="22"/>
      <c r="V15" s="22"/>
      <c r="W15" s="22">
        <v>10050</v>
      </c>
      <c r="X15" s="22">
        <v>10050</v>
      </c>
      <c r="Y15" s="22"/>
      <c r="Z15" s="22">
        <v>10050</v>
      </c>
      <c r="AA15" s="22">
        <v>10050</v>
      </c>
      <c r="AB15" s="22"/>
      <c r="AC15" s="22"/>
      <c r="AD15" s="22">
        <v>10050</v>
      </c>
      <c r="AE15" s="22">
        <v>10050</v>
      </c>
      <c r="AF15" s="22">
        <v>10050</v>
      </c>
      <c r="AG15" s="22">
        <v>10050</v>
      </c>
      <c r="AH15" s="12">
        <f t="shared" si="0"/>
        <v>10004.545454545454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7410</v>
      </c>
      <c r="D16" s="22">
        <v>7460</v>
      </c>
      <c r="E16" s="22">
        <v>7460</v>
      </c>
      <c r="F16" s="22">
        <v>7460</v>
      </c>
      <c r="G16" s="22"/>
      <c r="H16" s="22"/>
      <c r="I16" s="22">
        <v>7510</v>
      </c>
      <c r="J16" s="22">
        <v>7510</v>
      </c>
      <c r="K16" s="22">
        <v>7610</v>
      </c>
      <c r="L16" s="22">
        <v>7610</v>
      </c>
      <c r="M16" s="22">
        <v>7660</v>
      </c>
      <c r="N16" s="22"/>
      <c r="O16" s="22"/>
      <c r="P16" s="22">
        <v>7710</v>
      </c>
      <c r="Q16" s="22">
        <v>7710</v>
      </c>
      <c r="R16" s="22">
        <v>7710</v>
      </c>
      <c r="S16" s="22">
        <v>7710</v>
      </c>
      <c r="T16" s="22">
        <v>7710</v>
      </c>
      <c r="U16" s="22"/>
      <c r="V16" s="22"/>
      <c r="W16" s="22">
        <v>7610</v>
      </c>
      <c r="X16" s="22">
        <v>7560</v>
      </c>
      <c r="Y16" s="22"/>
      <c r="Z16" s="22">
        <v>7560</v>
      </c>
      <c r="AA16" s="22">
        <v>7510</v>
      </c>
      <c r="AB16" s="22"/>
      <c r="AC16" s="22"/>
      <c r="AD16" s="22">
        <v>7510</v>
      </c>
      <c r="AE16" s="22">
        <v>7410</v>
      </c>
      <c r="AF16" s="22">
        <v>7410</v>
      </c>
      <c r="AG16" s="22">
        <v>7460</v>
      </c>
      <c r="AH16" s="12">
        <f t="shared" si="0"/>
        <v>7557.727272727273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9650</v>
      </c>
      <c r="D17" s="20">
        <v>9650</v>
      </c>
      <c r="E17" s="20">
        <v>9650</v>
      </c>
      <c r="F17" s="20">
        <v>9650</v>
      </c>
      <c r="G17" s="20"/>
      <c r="H17" s="20"/>
      <c r="I17" s="20">
        <v>9650</v>
      </c>
      <c r="J17" s="20">
        <v>9850</v>
      </c>
      <c r="K17" s="20">
        <v>9850</v>
      </c>
      <c r="L17" s="20">
        <v>9850</v>
      </c>
      <c r="M17" s="20">
        <v>9850</v>
      </c>
      <c r="N17" s="20"/>
      <c r="O17" s="20"/>
      <c r="P17" s="20">
        <v>9850</v>
      </c>
      <c r="Q17" s="20">
        <v>9850</v>
      </c>
      <c r="R17" s="20">
        <v>9850</v>
      </c>
      <c r="S17" s="20">
        <v>9850</v>
      </c>
      <c r="T17" s="20">
        <v>9850</v>
      </c>
      <c r="U17" s="20"/>
      <c r="V17" s="20"/>
      <c r="W17" s="20">
        <v>9850</v>
      </c>
      <c r="X17" s="20">
        <v>9850</v>
      </c>
      <c r="Y17" s="20"/>
      <c r="Z17" s="20">
        <v>9850</v>
      </c>
      <c r="AA17" s="20">
        <v>9850</v>
      </c>
      <c r="AB17" s="20"/>
      <c r="AC17" s="20"/>
      <c r="AD17" s="20">
        <v>9850</v>
      </c>
      <c r="AE17" s="20">
        <v>9850</v>
      </c>
      <c r="AF17" s="20">
        <v>9850</v>
      </c>
      <c r="AG17" s="20">
        <v>9850</v>
      </c>
      <c r="AH17" s="12">
        <f t="shared" si="0"/>
        <v>9804.545454545454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7360</v>
      </c>
      <c r="D18" s="21">
        <v>7410</v>
      </c>
      <c r="E18" s="21">
        <v>7410</v>
      </c>
      <c r="F18" s="21">
        <v>7410</v>
      </c>
      <c r="G18" s="21"/>
      <c r="H18" s="21"/>
      <c r="I18" s="21">
        <v>7460</v>
      </c>
      <c r="J18" s="21">
        <v>7460</v>
      </c>
      <c r="K18" s="21">
        <v>7560</v>
      </c>
      <c r="L18" s="21">
        <v>7560</v>
      </c>
      <c r="M18" s="21">
        <v>7610</v>
      </c>
      <c r="N18" s="21"/>
      <c r="O18" s="21"/>
      <c r="P18" s="21">
        <v>7660</v>
      </c>
      <c r="Q18" s="21">
        <v>7660</v>
      </c>
      <c r="R18" s="21">
        <v>7660</v>
      </c>
      <c r="S18" s="21">
        <v>7660</v>
      </c>
      <c r="T18" s="21">
        <v>7660</v>
      </c>
      <c r="U18" s="21"/>
      <c r="V18" s="21"/>
      <c r="W18" s="21">
        <v>7560</v>
      </c>
      <c r="X18" s="21">
        <v>7510</v>
      </c>
      <c r="Y18" s="21"/>
      <c r="Z18" s="21">
        <v>7510</v>
      </c>
      <c r="AA18" s="21">
        <v>7460</v>
      </c>
      <c r="AB18" s="21"/>
      <c r="AC18" s="21"/>
      <c r="AD18" s="21">
        <v>7460</v>
      </c>
      <c r="AE18" s="21">
        <v>7360</v>
      </c>
      <c r="AF18" s="21">
        <v>7360</v>
      </c>
      <c r="AG18" s="21">
        <v>7410</v>
      </c>
      <c r="AH18" s="12">
        <f t="shared" si="0"/>
        <v>7507.727272727273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9150</v>
      </c>
      <c r="D19" s="22">
        <v>9150</v>
      </c>
      <c r="E19" s="22">
        <v>9150</v>
      </c>
      <c r="F19" s="22">
        <v>9150</v>
      </c>
      <c r="G19" s="22"/>
      <c r="H19" s="22"/>
      <c r="I19" s="22">
        <v>9150</v>
      </c>
      <c r="J19" s="22">
        <v>9350</v>
      </c>
      <c r="K19" s="22">
        <v>9350</v>
      </c>
      <c r="L19" s="22">
        <v>9350</v>
      </c>
      <c r="M19" s="22">
        <v>9350</v>
      </c>
      <c r="N19" s="22"/>
      <c r="O19" s="22"/>
      <c r="P19" s="22">
        <v>9350</v>
      </c>
      <c r="Q19" s="22">
        <v>9350</v>
      </c>
      <c r="R19" s="20">
        <v>9350</v>
      </c>
      <c r="S19" s="20">
        <v>9350</v>
      </c>
      <c r="T19" s="20">
        <v>9350</v>
      </c>
      <c r="U19" s="20"/>
      <c r="V19" s="20"/>
      <c r="W19" s="20">
        <v>9350</v>
      </c>
      <c r="X19" s="20">
        <v>9350</v>
      </c>
      <c r="Y19" s="20"/>
      <c r="Z19" s="20">
        <v>9350</v>
      </c>
      <c r="AA19" s="20">
        <v>9350</v>
      </c>
      <c r="AB19" s="20"/>
      <c r="AC19" s="20"/>
      <c r="AD19" s="20">
        <v>9350</v>
      </c>
      <c r="AE19" s="20">
        <v>9350</v>
      </c>
      <c r="AF19" s="20">
        <v>9350</v>
      </c>
      <c r="AG19" s="20">
        <v>9350</v>
      </c>
      <c r="AH19" s="12">
        <f t="shared" si="0"/>
        <v>9304.545454545454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>
        <v>7210</v>
      </c>
      <c r="D20" s="21">
        <v>7310</v>
      </c>
      <c r="E20" s="21">
        <v>7310</v>
      </c>
      <c r="F20" s="21">
        <v>7310</v>
      </c>
      <c r="G20" s="21"/>
      <c r="H20" s="21"/>
      <c r="I20" s="21">
        <v>7360</v>
      </c>
      <c r="J20" s="21">
        <v>7360</v>
      </c>
      <c r="K20" s="21">
        <v>7460</v>
      </c>
      <c r="L20" s="21">
        <v>7460</v>
      </c>
      <c r="M20" s="21">
        <v>7510</v>
      </c>
      <c r="N20" s="21"/>
      <c r="O20" s="21"/>
      <c r="P20" s="21">
        <v>7560</v>
      </c>
      <c r="Q20" s="21">
        <v>7560</v>
      </c>
      <c r="R20" s="21">
        <v>7560</v>
      </c>
      <c r="S20" s="21">
        <v>7560</v>
      </c>
      <c r="T20" s="21">
        <v>7560</v>
      </c>
      <c r="U20" s="21"/>
      <c r="V20" s="21"/>
      <c r="W20" s="21">
        <v>7460</v>
      </c>
      <c r="X20" s="21">
        <v>7410</v>
      </c>
      <c r="Y20" s="21"/>
      <c r="Z20" s="21">
        <v>7410</v>
      </c>
      <c r="AA20" s="21">
        <v>7360</v>
      </c>
      <c r="AB20" s="21"/>
      <c r="AC20" s="21"/>
      <c r="AD20" s="21">
        <v>7360</v>
      </c>
      <c r="AE20" s="21">
        <v>7260</v>
      </c>
      <c r="AF20" s="21">
        <v>7260</v>
      </c>
      <c r="AG20" s="21">
        <v>7310</v>
      </c>
      <c r="AH20" s="12">
        <f t="shared" si="0"/>
        <v>7405.454545454545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 t="shared" ref="AH21:AH39" si="1">SUM(C21:AG21)/22</f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>
        <v>7160</v>
      </c>
      <c r="D22" s="21">
        <v>7260</v>
      </c>
      <c r="E22" s="21">
        <v>7260</v>
      </c>
      <c r="F22" s="21">
        <v>7260</v>
      </c>
      <c r="G22" s="21"/>
      <c r="H22" s="21"/>
      <c r="I22" s="21">
        <v>7310</v>
      </c>
      <c r="J22" s="21">
        <v>7360</v>
      </c>
      <c r="K22" s="21">
        <v>7460</v>
      </c>
      <c r="L22" s="21">
        <v>7460</v>
      </c>
      <c r="M22" s="21">
        <v>7510</v>
      </c>
      <c r="N22" s="21"/>
      <c r="O22" s="21"/>
      <c r="P22" s="21">
        <v>7510</v>
      </c>
      <c r="Q22" s="21">
        <v>7510</v>
      </c>
      <c r="R22" s="21">
        <v>7510</v>
      </c>
      <c r="S22" s="21">
        <v>7510</v>
      </c>
      <c r="T22" s="21">
        <v>7510</v>
      </c>
      <c r="U22" s="21"/>
      <c r="V22" s="21"/>
      <c r="W22" s="21">
        <v>7410</v>
      </c>
      <c r="X22" s="21">
        <v>7360</v>
      </c>
      <c r="Y22" s="21"/>
      <c r="Z22" s="21">
        <v>7360</v>
      </c>
      <c r="AA22" s="21">
        <v>7310</v>
      </c>
      <c r="AB22" s="21"/>
      <c r="AC22" s="21"/>
      <c r="AD22" s="21">
        <v>7310</v>
      </c>
      <c r="AE22" s="21">
        <v>7210</v>
      </c>
      <c r="AF22" s="21">
        <v>7210</v>
      </c>
      <c r="AG22" s="21">
        <v>7260</v>
      </c>
      <c r="AH22" s="12">
        <f t="shared" si="1"/>
        <v>7364.545454545455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2">
        <f t="shared" si="1"/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2">
        <v>7010</v>
      </c>
      <c r="D24" s="22">
        <v>7110</v>
      </c>
      <c r="E24" s="22">
        <v>7110</v>
      </c>
      <c r="F24" s="22">
        <v>7110</v>
      </c>
      <c r="G24" s="22"/>
      <c r="H24" s="22"/>
      <c r="I24" s="22">
        <v>7210</v>
      </c>
      <c r="J24" s="22">
        <v>7210</v>
      </c>
      <c r="K24" s="22">
        <v>7310</v>
      </c>
      <c r="L24" s="22">
        <v>7310</v>
      </c>
      <c r="M24" s="22">
        <v>7360</v>
      </c>
      <c r="N24" s="22"/>
      <c r="O24" s="22"/>
      <c r="P24" s="22">
        <v>7410</v>
      </c>
      <c r="Q24" s="22">
        <v>7410</v>
      </c>
      <c r="R24" s="22">
        <v>7410</v>
      </c>
      <c r="S24" s="22">
        <v>7410</v>
      </c>
      <c r="T24" s="22">
        <v>7410</v>
      </c>
      <c r="U24" s="22"/>
      <c r="V24" s="22"/>
      <c r="W24" s="22">
        <v>7310</v>
      </c>
      <c r="X24" s="22">
        <v>7260</v>
      </c>
      <c r="Y24" s="22"/>
      <c r="Z24" s="22">
        <v>7260</v>
      </c>
      <c r="AA24" s="22">
        <v>7210</v>
      </c>
      <c r="AB24" s="22"/>
      <c r="AC24" s="22"/>
      <c r="AD24" s="22">
        <v>7210</v>
      </c>
      <c r="AE24" s="22">
        <v>7110</v>
      </c>
      <c r="AF24" s="22">
        <v>7110</v>
      </c>
      <c r="AG24" s="22">
        <v>7160</v>
      </c>
      <c r="AH24" s="12">
        <f t="shared" si="1"/>
        <v>7246.363636363636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>
        <v>7350</v>
      </c>
      <c r="D25" s="22">
        <v>7350</v>
      </c>
      <c r="E25" s="22">
        <v>7350</v>
      </c>
      <c r="F25" s="22">
        <v>7350</v>
      </c>
      <c r="G25" s="22"/>
      <c r="H25" s="22"/>
      <c r="I25" s="22">
        <v>7350</v>
      </c>
      <c r="J25" s="22">
        <v>7350</v>
      </c>
      <c r="K25" s="22">
        <v>7350</v>
      </c>
      <c r="L25" s="22">
        <v>7350</v>
      </c>
      <c r="M25" s="22">
        <v>7350</v>
      </c>
      <c r="N25" s="22"/>
      <c r="O25" s="22"/>
      <c r="P25" s="22">
        <v>7350</v>
      </c>
      <c r="Q25" s="22">
        <v>7350</v>
      </c>
      <c r="R25" s="22">
        <v>7350</v>
      </c>
      <c r="S25" s="22">
        <v>7350</v>
      </c>
      <c r="T25" s="22">
        <v>7350</v>
      </c>
      <c r="U25" s="22"/>
      <c r="V25" s="22"/>
      <c r="W25" s="22">
        <v>7350</v>
      </c>
      <c r="X25" s="22">
        <v>7350</v>
      </c>
      <c r="Y25" s="22"/>
      <c r="Z25" s="22">
        <v>7350</v>
      </c>
      <c r="AA25" s="22">
        <v>7350</v>
      </c>
      <c r="AB25" s="22"/>
      <c r="AC25" s="22"/>
      <c r="AD25" s="22">
        <v>7350</v>
      </c>
      <c r="AE25" s="22">
        <v>7350</v>
      </c>
      <c r="AF25" s="22">
        <v>7350</v>
      </c>
      <c r="AG25" s="22">
        <v>7350</v>
      </c>
      <c r="AH25" s="12">
        <f t="shared" si="1"/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>
        <v>6190</v>
      </c>
      <c r="D26" s="21">
        <v>6210</v>
      </c>
      <c r="E26" s="21">
        <v>6290</v>
      </c>
      <c r="F26" s="21">
        <v>6340</v>
      </c>
      <c r="G26" s="21"/>
      <c r="H26" s="21"/>
      <c r="I26" s="21">
        <v>6490</v>
      </c>
      <c r="J26" s="21">
        <v>6490</v>
      </c>
      <c r="K26" s="21">
        <v>6490</v>
      </c>
      <c r="L26" s="21">
        <v>6490</v>
      </c>
      <c r="M26" s="21">
        <v>6490</v>
      </c>
      <c r="N26" s="21"/>
      <c r="O26" s="22"/>
      <c r="P26" s="22">
        <v>6490</v>
      </c>
      <c r="Q26" s="22">
        <v>6580</v>
      </c>
      <c r="R26" s="22">
        <v>6690</v>
      </c>
      <c r="S26" s="22">
        <v>6610</v>
      </c>
      <c r="T26" s="22">
        <v>6610</v>
      </c>
      <c r="U26" s="22"/>
      <c r="V26" s="22"/>
      <c r="W26" s="22">
        <v>6510</v>
      </c>
      <c r="X26" s="22">
        <v>6410</v>
      </c>
      <c r="Y26" s="22"/>
      <c r="Z26" s="22">
        <v>6310</v>
      </c>
      <c r="AA26" s="22">
        <v>6310</v>
      </c>
      <c r="AB26" s="22"/>
      <c r="AC26" s="22"/>
      <c r="AD26" s="22">
        <v>6310</v>
      </c>
      <c r="AE26" s="22">
        <v>6310</v>
      </c>
      <c r="AF26" s="22">
        <v>6310</v>
      </c>
      <c r="AG26" s="22">
        <v>6310</v>
      </c>
      <c r="AH26" s="12">
        <f t="shared" si="1"/>
        <v>6420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>
        <v>7150</v>
      </c>
      <c r="D27" s="22">
        <v>7150</v>
      </c>
      <c r="E27" s="22">
        <v>7150</v>
      </c>
      <c r="F27" s="22">
        <v>7150</v>
      </c>
      <c r="G27" s="22"/>
      <c r="H27" s="22"/>
      <c r="I27" s="22">
        <v>7150</v>
      </c>
      <c r="J27" s="22">
        <v>7150</v>
      </c>
      <c r="K27" s="22">
        <v>7150</v>
      </c>
      <c r="L27" s="22">
        <v>7150</v>
      </c>
      <c r="M27" s="22">
        <v>7150</v>
      </c>
      <c r="N27" s="22"/>
      <c r="O27" s="20"/>
      <c r="P27" s="20">
        <v>7150</v>
      </c>
      <c r="Q27" s="20">
        <v>7150</v>
      </c>
      <c r="R27" s="20">
        <v>7150</v>
      </c>
      <c r="S27" s="20">
        <v>7150</v>
      </c>
      <c r="T27" s="20">
        <v>7150</v>
      </c>
      <c r="U27" s="20"/>
      <c r="V27" s="20"/>
      <c r="W27" s="20">
        <v>7150</v>
      </c>
      <c r="X27" s="20">
        <v>7150</v>
      </c>
      <c r="Y27" s="20"/>
      <c r="Z27" s="20">
        <v>7150</v>
      </c>
      <c r="AA27" s="20">
        <v>7150</v>
      </c>
      <c r="AB27" s="20"/>
      <c r="AC27" s="20"/>
      <c r="AD27" s="20">
        <v>7150</v>
      </c>
      <c r="AE27" s="20">
        <v>7150</v>
      </c>
      <c r="AF27" s="20">
        <v>7150</v>
      </c>
      <c r="AG27" s="20">
        <v>7150</v>
      </c>
      <c r="AH27" s="12">
        <f t="shared" si="1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>
        <v>6160</v>
      </c>
      <c r="D28" s="22">
        <v>6175</v>
      </c>
      <c r="E28" s="22">
        <v>6260</v>
      </c>
      <c r="F28" s="22">
        <v>6310</v>
      </c>
      <c r="G28" s="22"/>
      <c r="H28" s="22"/>
      <c r="I28" s="22">
        <v>6410</v>
      </c>
      <c r="J28" s="22">
        <v>6460</v>
      </c>
      <c r="K28" s="22">
        <v>6460</v>
      </c>
      <c r="L28" s="22">
        <v>6460</v>
      </c>
      <c r="M28" s="22">
        <v>6460</v>
      </c>
      <c r="N28" s="22"/>
      <c r="O28" s="21"/>
      <c r="P28" s="21">
        <v>6460</v>
      </c>
      <c r="Q28" s="21">
        <v>6560</v>
      </c>
      <c r="R28" s="21">
        <v>6660</v>
      </c>
      <c r="S28" s="21">
        <v>6575</v>
      </c>
      <c r="T28" s="21">
        <v>6575</v>
      </c>
      <c r="U28" s="21"/>
      <c r="V28" s="21"/>
      <c r="W28" s="21">
        <v>6475</v>
      </c>
      <c r="X28" s="21">
        <v>6375</v>
      </c>
      <c r="Y28" s="21"/>
      <c r="Z28" s="21">
        <v>6275</v>
      </c>
      <c r="AA28" s="21">
        <v>6275</v>
      </c>
      <c r="AB28" s="21"/>
      <c r="AC28" s="21"/>
      <c r="AD28" s="21">
        <v>6275</v>
      </c>
      <c r="AE28" s="21">
        <v>6275</v>
      </c>
      <c r="AF28" s="21">
        <v>6275</v>
      </c>
      <c r="AG28" s="21">
        <v>6275</v>
      </c>
      <c r="AH28" s="12">
        <f t="shared" si="1"/>
        <v>6385.681818181818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>
        <v>11350</v>
      </c>
      <c r="D29" s="20">
        <v>11350</v>
      </c>
      <c r="E29" s="20">
        <v>11350</v>
      </c>
      <c r="F29" s="20">
        <v>11350</v>
      </c>
      <c r="G29" s="20"/>
      <c r="H29" s="20"/>
      <c r="I29" s="20">
        <v>11350</v>
      </c>
      <c r="J29" s="20">
        <v>11350</v>
      </c>
      <c r="K29" s="20">
        <v>11350</v>
      </c>
      <c r="L29" s="20">
        <v>11450</v>
      </c>
      <c r="M29" s="20">
        <v>11450</v>
      </c>
      <c r="N29" s="20"/>
      <c r="O29" s="20"/>
      <c r="P29" s="20">
        <v>11450</v>
      </c>
      <c r="Q29" s="20">
        <v>11450</v>
      </c>
      <c r="R29" s="20">
        <v>11450</v>
      </c>
      <c r="S29" s="20">
        <v>11450</v>
      </c>
      <c r="T29" s="20">
        <v>11450</v>
      </c>
      <c r="U29" s="20"/>
      <c r="V29" s="20"/>
      <c r="W29" s="20">
        <v>11350</v>
      </c>
      <c r="X29" s="20">
        <v>11350</v>
      </c>
      <c r="Y29" s="20"/>
      <c r="Z29" s="20">
        <v>11450</v>
      </c>
      <c r="AA29" s="20">
        <v>11450</v>
      </c>
      <c r="AB29" s="20"/>
      <c r="AC29" s="20"/>
      <c r="AD29" s="20">
        <v>11450</v>
      </c>
      <c r="AE29" s="20">
        <v>11450</v>
      </c>
      <c r="AF29" s="20">
        <v>11450</v>
      </c>
      <c r="AG29" s="20">
        <v>11450</v>
      </c>
      <c r="AH29" s="12">
        <f t="shared" si="1"/>
        <v>11409.09090909091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>
        <f t="shared" si="1"/>
        <v>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>
        <v>10950</v>
      </c>
      <c r="D31" s="20">
        <v>10950</v>
      </c>
      <c r="E31" s="20">
        <v>10950</v>
      </c>
      <c r="F31" s="20">
        <v>10950</v>
      </c>
      <c r="G31" s="20"/>
      <c r="H31" s="20"/>
      <c r="I31" s="20">
        <v>10950</v>
      </c>
      <c r="J31" s="20">
        <v>10950</v>
      </c>
      <c r="K31" s="20">
        <v>10950</v>
      </c>
      <c r="L31" s="20">
        <v>11050</v>
      </c>
      <c r="M31" s="20">
        <v>11050</v>
      </c>
      <c r="N31" s="20"/>
      <c r="O31" s="20"/>
      <c r="P31" s="20">
        <v>11050</v>
      </c>
      <c r="Q31" s="20">
        <v>11050</v>
      </c>
      <c r="R31" s="20">
        <v>11050</v>
      </c>
      <c r="S31" s="20">
        <v>11050</v>
      </c>
      <c r="T31" s="20">
        <v>11050</v>
      </c>
      <c r="U31" s="20"/>
      <c r="V31" s="20"/>
      <c r="W31" s="20">
        <v>11350</v>
      </c>
      <c r="X31" s="20">
        <v>11350</v>
      </c>
      <c r="Y31" s="20"/>
      <c r="Z31" s="20">
        <v>11450</v>
      </c>
      <c r="AA31" s="20">
        <v>11450</v>
      </c>
      <c r="AB31" s="20"/>
      <c r="AC31" s="20"/>
      <c r="AD31" s="20">
        <v>11450</v>
      </c>
      <c r="AE31" s="20">
        <v>11450</v>
      </c>
      <c r="AF31" s="20">
        <v>11450</v>
      </c>
      <c r="AG31" s="20">
        <v>11650</v>
      </c>
      <c r="AH31" s="12">
        <f t="shared" si="1"/>
        <v>11163.636363636364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>
        <f t="shared" si="1"/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2">
        <v>8350</v>
      </c>
      <c r="D33" s="22">
        <v>8350</v>
      </c>
      <c r="E33" s="22">
        <v>8350</v>
      </c>
      <c r="F33" s="22">
        <v>8350</v>
      </c>
      <c r="G33" s="25"/>
      <c r="H33" s="25"/>
      <c r="I33" s="25">
        <v>8350</v>
      </c>
      <c r="J33" s="25">
        <v>8350</v>
      </c>
      <c r="K33" s="25">
        <v>8350</v>
      </c>
      <c r="L33" s="25">
        <v>8450</v>
      </c>
      <c r="M33" s="25">
        <v>8450</v>
      </c>
      <c r="N33" s="25"/>
      <c r="O33" s="25"/>
      <c r="P33" s="25">
        <v>8450</v>
      </c>
      <c r="Q33" s="25">
        <v>8450</v>
      </c>
      <c r="R33" s="25">
        <v>8450</v>
      </c>
      <c r="S33" s="25">
        <v>8450</v>
      </c>
      <c r="T33" s="25">
        <v>8450</v>
      </c>
      <c r="U33" s="25"/>
      <c r="V33" s="25"/>
      <c r="W33" s="25">
        <v>8450</v>
      </c>
      <c r="X33" s="25">
        <v>8450</v>
      </c>
      <c r="Y33" s="25"/>
      <c r="Z33" s="25">
        <v>8550</v>
      </c>
      <c r="AA33" s="25">
        <v>8550</v>
      </c>
      <c r="AB33" s="25"/>
      <c r="AC33" s="25"/>
      <c r="AD33" s="25">
        <v>8550</v>
      </c>
      <c r="AE33" s="25">
        <v>8550</v>
      </c>
      <c r="AF33" s="25">
        <v>8550</v>
      </c>
      <c r="AG33" s="25">
        <v>8550</v>
      </c>
      <c r="AH33" s="12">
        <f t="shared" si="1"/>
        <v>8445.454545454546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>
        <v>4200</v>
      </c>
      <c r="D34" s="22">
        <v>4250</v>
      </c>
      <c r="E34" s="22">
        <v>4250</v>
      </c>
      <c r="F34" s="22">
        <v>4250</v>
      </c>
      <c r="G34" s="22"/>
      <c r="H34" s="22"/>
      <c r="I34" s="22">
        <v>4250</v>
      </c>
      <c r="J34" s="22">
        <v>4250</v>
      </c>
      <c r="K34" s="22">
        <v>4250</v>
      </c>
      <c r="L34" s="22">
        <v>4750</v>
      </c>
      <c r="M34" s="22">
        <v>4750</v>
      </c>
      <c r="N34" s="22"/>
      <c r="O34" s="22"/>
      <c r="P34" s="22">
        <v>4750</v>
      </c>
      <c r="Q34" s="22">
        <v>4750</v>
      </c>
      <c r="R34" s="22">
        <v>4750</v>
      </c>
      <c r="S34" s="22">
        <v>4750</v>
      </c>
      <c r="T34" s="22">
        <v>4750</v>
      </c>
      <c r="U34" s="22"/>
      <c r="V34" s="22"/>
      <c r="W34" s="22">
        <v>4750</v>
      </c>
      <c r="X34" s="22">
        <v>4750</v>
      </c>
      <c r="Y34" s="22"/>
      <c r="Z34" s="22">
        <v>4550</v>
      </c>
      <c r="AA34" s="22">
        <v>4550</v>
      </c>
      <c r="AB34" s="22"/>
      <c r="AC34" s="22"/>
      <c r="AD34" s="22">
        <v>4550</v>
      </c>
      <c r="AE34" s="22">
        <v>4350</v>
      </c>
      <c r="AF34" s="22">
        <v>4350</v>
      </c>
      <c r="AG34" s="22">
        <v>4350</v>
      </c>
      <c r="AH34" s="12">
        <f t="shared" si="1"/>
        <v>4506.818181818182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>
        <v>11650</v>
      </c>
      <c r="D35" s="20">
        <v>11650</v>
      </c>
      <c r="E35" s="20">
        <v>11650</v>
      </c>
      <c r="F35" s="20">
        <v>11650</v>
      </c>
      <c r="G35" s="20"/>
      <c r="H35" s="20"/>
      <c r="I35" s="20">
        <v>11650</v>
      </c>
      <c r="J35" s="20">
        <v>11650</v>
      </c>
      <c r="K35" s="20">
        <v>11650</v>
      </c>
      <c r="L35" s="20">
        <v>11750</v>
      </c>
      <c r="M35" s="20">
        <v>11750</v>
      </c>
      <c r="N35" s="20"/>
      <c r="O35" s="20"/>
      <c r="P35" s="20">
        <v>11750</v>
      </c>
      <c r="Q35" s="20">
        <v>11750</v>
      </c>
      <c r="R35" s="20">
        <v>11750</v>
      </c>
      <c r="S35" s="20">
        <v>11750</v>
      </c>
      <c r="T35" s="20">
        <v>11750</v>
      </c>
      <c r="U35" s="20"/>
      <c r="V35" s="20"/>
      <c r="W35" s="20">
        <v>11650</v>
      </c>
      <c r="X35" s="20">
        <v>11650</v>
      </c>
      <c r="Y35" s="20"/>
      <c r="Z35" s="20">
        <v>11750</v>
      </c>
      <c r="AA35" s="20">
        <v>11750</v>
      </c>
      <c r="AB35" s="20"/>
      <c r="AC35" s="20"/>
      <c r="AD35" s="20">
        <v>11750</v>
      </c>
      <c r="AE35" s="20">
        <v>11750</v>
      </c>
      <c r="AF35" s="20">
        <v>11750</v>
      </c>
      <c r="AG35" s="20">
        <v>11950</v>
      </c>
      <c r="AH35" s="12">
        <f t="shared" si="1"/>
        <v>11718.181818181818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>
        <f t="shared" si="1"/>
        <v>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>
        <v>4950</v>
      </c>
      <c r="D37" s="26">
        <v>5150</v>
      </c>
      <c r="E37" s="26">
        <v>5150</v>
      </c>
      <c r="F37" s="26">
        <v>5150</v>
      </c>
      <c r="G37" s="26"/>
      <c r="H37" s="26"/>
      <c r="I37" s="26">
        <v>5150</v>
      </c>
      <c r="J37" s="26">
        <v>5150</v>
      </c>
      <c r="K37" s="26">
        <v>5150</v>
      </c>
      <c r="L37" s="26">
        <v>5450</v>
      </c>
      <c r="M37" s="26">
        <v>5450</v>
      </c>
      <c r="N37" s="26"/>
      <c r="O37" s="26"/>
      <c r="P37" s="26">
        <v>5450</v>
      </c>
      <c r="Q37" s="26">
        <v>5550</v>
      </c>
      <c r="R37" s="26">
        <v>5550</v>
      </c>
      <c r="S37" s="26">
        <v>5550</v>
      </c>
      <c r="T37" s="26">
        <v>5550</v>
      </c>
      <c r="U37" s="26"/>
      <c r="V37" s="26"/>
      <c r="W37" s="26">
        <v>5550</v>
      </c>
      <c r="X37" s="26">
        <v>5550</v>
      </c>
      <c r="Y37" s="26"/>
      <c r="Z37" s="26">
        <v>5350</v>
      </c>
      <c r="AA37" s="26">
        <v>5350</v>
      </c>
      <c r="AB37" s="26"/>
      <c r="AC37" s="26"/>
      <c r="AD37" s="26">
        <v>5350</v>
      </c>
      <c r="AE37" s="26">
        <v>4950</v>
      </c>
      <c r="AF37" s="26">
        <v>4950</v>
      </c>
      <c r="AG37" s="26">
        <v>4950</v>
      </c>
      <c r="AH37" s="12">
        <f t="shared" si="1"/>
        <v>5290.909090909091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>
        <f t="shared" si="1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>
        <v>3550</v>
      </c>
      <c r="D39" s="25">
        <v>3550</v>
      </c>
      <c r="E39" s="25">
        <v>3550</v>
      </c>
      <c r="F39" s="25">
        <v>3550</v>
      </c>
      <c r="G39" s="25"/>
      <c r="H39" s="25"/>
      <c r="I39" s="25">
        <v>3550</v>
      </c>
      <c r="J39" s="25">
        <v>3550</v>
      </c>
      <c r="K39" s="25">
        <v>3550</v>
      </c>
      <c r="L39" s="25">
        <v>3950</v>
      </c>
      <c r="M39" s="25">
        <v>3950</v>
      </c>
      <c r="N39" s="25"/>
      <c r="O39" s="25"/>
      <c r="P39" s="25">
        <v>3950</v>
      </c>
      <c r="Q39" s="25">
        <v>3950</v>
      </c>
      <c r="R39" s="25">
        <v>3950</v>
      </c>
      <c r="S39" s="25">
        <v>3950</v>
      </c>
      <c r="T39" s="25">
        <v>3950</v>
      </c>
      <c r="U39" s="25"/>
      <c r="V39" s="25"/>
      <c r="W39" s="25">
        <v>3950</v>
      </c>
      <c r="X39" s="25">
        <v>3950</v>
      </c>
      <c r="Y39" s="25"/>
      <c r="Z39" s="25">
        <v>3650</v>
      </c>
      <c r="AA39" s="25">
        <v>3650</v>
      </c>
      <c r="AB39" s="25"/>
      <c r="AC39" s="25"/>
      <c r="AD39" s="25">
        <v>3650</v>
      </c>
      <c r="AE39" s="25">
        <v>3650</v>
      </c>
      <c r="AF39" s="25">
        <v>3650</v>
      </c>
      <c r="AG39" s="25">
        <v>3650</v>
      </c>
      <c r="AH39" s="12">
        <f t="shared" si="1"/>
        <v>3740.909090909091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6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0.710937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6" t="s">
        <v>61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63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13615</v>
      </c>
      <c r="D3" s="20"/>
      <c r="E3" s="20"/>
      <c r="F3" s="20">
        <v>13615</v>
      </c>
      <c r="G3" s="20">
        <v>13615</v>
      </c>
      <c r="H3" s="20">
        <v>13615</v>
      </c>
      <c r="I3" s="20">
        <v>13615</v>
      </c>
      <c r="J3" s="20">
        <v>13615</v>
      </c>
      <c r="K3" s="20"/>
      <c r="L3" s="20"/>
      <c r="M3" s="20">
        <v>13615</v>
      </c>
      <c r="N3" s="20">
        <v>13615</v>
      </c>
      <c r="O3" s="20">
        <v>13405</v>
      </c>
      <c r="P3" s="20">
        <v>13405</v>
      </c>
      <c r="Q3" s="20">
        <v>13280</v>
      </c>
      <c r="R3" s="20"/>
      <c r="S3" s="20"/>
      <c r="T3" s="20">
        <v>13280</v>
      </c>
      <c r="U3" s="20">
        <v>13280</v>
      </c>
      <c r="V3" s="20">
        <v>13280</v>
      </c>
      <c r="W3" s="20">
        <v>13280</v>
      </c>
      <c r="X3" s="20">
        <v>13280</v>
      </c>
      <c r="Y3" s="20"/>
      <c r="Z3" s="20"/>
      <c r="AA3" s="20">
        <v>13280</v>
      </c>
      <c r="AB3" s="20">
        <v>13280</v>
      </c>
      <c r="AC3" s="20">
        <v>13280</v>
      </c>
      <c r="AD3" s="20">
        <v>13280</v>
      </c>
      <c r="AE3" s="20">
        <v>13280</v>
      </c>
      <c r="AF3" s="20"/>
      <c r="AG3" s="20"/>
      <c r="AH3" s="12">
        <f>AVERAGE(C3:AG3)</f>
        <v>13419.523809523809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>
        <v>12905</v>
      </c>
      <c r="AC4" s="22">
        <v>12905</v>
      </c>
      <c r="AD4" s="22">
        <v>12905</v>
      </c>
      <c r="AE4" s="22">
        <v>12905</v>
      </c>
      <c r="AF4" s="22"/>
      <c r="AG4" s="22"/>
      <c r="AH4" s="12">
        <f t="shared" ref="AH4:AH20" si="0">AVERAGE(C4:AG4)</f>
        <v>12905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13035</v>
      </c>
      <c r="D5" s="20"/>
      <c r="E5" s="20"/>
      <c r="F5" s="20">
        <v>13035</v>
      </c>
      <c r="G5" s="20">
        <v>13035</v>
      </c>
      <c r="H5" s="20">
        <v>13035</v>
      </c>
      <c r="I5" s="20">
        <v>13035</v>
      </c>
      <c r="J5" s="20">
        <v>13035</v>
      </c>
      <c r="K5" s="20"/>
      <c r="L5" s="20"/>
      <c r="M5" s="20">
        <v>13035</v>
      </c>
      <c r="N5" s="20">
        <v>13035</v>
      </c>
      <c r="O5" s="20">
        <v>12905</v>
      </c>
      <c r="P5" s="20">
        <v>12905</v>
      </c>
      <c r="Q5" s="20">
        <v>12700</v>
      </c>
      <c r="R5" s="20"/>
      <c r="S5" s="20"/>
      <c r="T5" s="20">
        <v>12700</v>
      </c>
      <c r="U5" s="20">
        <v>12535</v>
      </c>
      <c r="V5" s="20">
        <v>12535</v>
      </c>
      <c r="W5" s="20">
        <v>12535</v>
      </c>
      <c r="X5" s="20">
        <v>12535</v>
      </c>
      <c r="Y5" s="20"/>
      <c r="Z5" s="20"/>
      <c r="AA5" s="20">
        <v>12535</v>
      </c>
      <c r="AB5" s="20">
        <v>12535</v>
      </c>
      <c r="AC5" s="20">
        <v>12535</v>
      </c>
      <c r="AD5" s="20">
        <v>12535</v>
      </c>
      <c r="AE5" s="20">
        <v>12535</v>
      </c>
      <c r="AF5" s="20"/>
      <c r="AG5" s="20"/>
      <c r="AH5" s="12">
        <f t="shared" si="0"/>
        <v>12776.428571428571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>
        <v>12405</v>
      </c>
      <c r="AC6" s="21">
        <v>12405</v>
      </c>
      <c r="AD6" s="21">
        <v>12405</v>
      </c>
      <c r="AE6" s="21">
        <v>12405</v>
      </c>
      <c r="AF6" s="21"/>
      <c r="AG6" s="21"/>
      <c r="AH6" s="12">
        <f t="shared" si="0"/>
        <v>12405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7210</v>
      </c>
      <c r="D7" s="20"/>
      <c r="E7" s="20"/>
      <c r="F7" s="20">
        <v>7210</v>
      </c>
      <c r="G7" s="20">
        <v>7110</v>
      </c>
      <c r="H7" s="20">
        <v>7110</v>
      </c>
      <c r="I7" s="20">
        <v>7110</v>
      </c>
      <c r="J7" s="20">
        <v>7110</v>
      </c>
      <c r="K7" s="20"/>
      <c r="L7" s="20"/>
      <c r="M7" s="20">
        <v>7010</v>
      </c>
      <c r="N7" s="20">
        <v>7010</v>
      </c>
      <c r="O7" s="20">
        <v>7010</v>
      </c>
      <c r="P7" s="20">
        <v>7010</v>
      </c>
      <c r="Q7" s="20">
        <v>6910</v>
      </c>
      <c r="R7" s="20"/>
      <c r="S7" s="20"/>
      <c r="T7" s="20">
        <v>6910</v>
      </c>
      <c r="U7" s="20">
        <v>6910</v>
      </c>
      <c r="V7" s="20">
        <v>6910</v>
      </c>
      <c r="W7" s="20">
        <v>6910</v>
      </c>
      <c r="X7" s="20">
        <v>6810</v>
      </c>
      <c r="Y7" s="20"/>
      <c r="Z7" s="20"/>
      <c r="AA7" s="20">
        <v>6810</v>
      </c>
      <c r="AB7" s="20">
        <v>6810</v>
      </c>
      <c r="AC7" s="20">
        <v>6810</v>
      </c>
      <c r="AD7" s="20">
        <v>6810</v>
      </c>
      <c r="AE7" s="20">
        <v>6810</v>
      </c>
      <c r="AF7" s="20"/>
      <c r="AG7" s="20"/>
      <c r="AH7" s="12">
        <f t="shared" si="0"/>
        <v>6967.1428571428569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>
        <v>6510</v>
      </c>
      <c r="U8" s="21">
        <v>6510</v>
      </c>
      <c r="V8" s="21">
        <v>6510</v>
      </c>
      <c r="W8" s="21">
        <v>6510</v>
      </c>
      <c r="X8" s="21">
        <v>6510</v>
      </c>
      <c r="Y8" s="21"/>
      <c r="Z8" s="21"/>
      <c r="AA8" s="21">
        <v>6510</v>
      </c>
      <c r="AB8" s="21">
        <v>6510</v>
      </c>
      <c r="AC8" s="21">
        <v>6510</v>
      </c>
      <c r="AD8" s="21">
        <v>6510</v>
      </c>
      <c r="AE8" s="21">
        <v>6510</v>
      </c>
      <c r="AF8" s="21"/>
      <c r="AG8" s="21"/>
      <c r="AH8" s="12">
        <f t="shared" si="0"/>
        <v>6510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11050</v>
      </c>
      <c r="D9" s="22"/>
      <c r="E9" s="22"/>
      <c r="F9" s="22">
        <v>11050</v>
      </c>
      <c r="G9" s="22">
        <v>11050</v>
      </c>
      <c r="H9" s="22">
        <v>11050</v>
      </c>
      <c r="I9" s="22">
        <v>11050</v>
      </c>
      <c r="J9" s="22">
        <v>11050</v>
      </c>
      <c r="K9" s="22"/>
      <c r="L9" s="22"/>
      <c r="M9" s="22">
        <v>11050</v>
      </c>
      <c r="N9" s="22">
        <v>11050</v>
      </c>
      <c r="O9" s="22">
        <v>11050</v>
      </c>
      <c r="P9" s="22">
        <v>11050</v>
      </c>
      <c r="Q9" s="22">
        <v>11050</v>
      </c>
      <c r="R9" s="22"/>
      <c r="S9" s="22"/>
      <c r="T9" s="22">
        <v>11050</v>
      </c>
      <c r="U9" s="22">
        <v>11050</v>
      </c>
      <c r="V9" s="22">
        <v>11050</v>
      </c>
      <c r="W9" s="22">
        <v>11050</v>
      </c>
      <c r="X9" s="22">
        <v>11050</v>
      </c>
      <c r="Y9" s="22"/>
      <c r="Z9" s="22"/>
      <c r="AA9" s="22">
        <v>11050</v>
      </c>
      <c r="AB9" s="22">
        <v>11050</v>
      </c>
      <c r="AC9" s="22">
        <v>11050</v>
      </c>
      <c r="AD9" s="22">
        <v>11050</v>
      </c>
      <c r="AE9" s="22">
        <v>11050</v>
      </c>
      <c r="AF9" s="22"/>
      <c r="AG9" s="22"/>
      <c r="AH9" s="12">
        <f t="shared" si="0"/>
        <v>11050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10650</v>
      </c>
      <c r="D11" s="20"/>
      <c r="E11" s="20"/>
      <c r="F11" s="20">
        <v>10650</v>
      </c>
      <c r="G11" s="20">
        <v>10650</v>
      </c>
      <c r="H11" s="20">
        <v>10650</v>
      </c>
      <c r="I11" s="20">
        <v>10650</v>
      </c>
      <c r="J11" s="20">
        <v>10650</v>
      </c>
      <c r="K11" s="20"/>
      <c r="L11" s="20"/>
      <c r="M11" s="20">
        <v>10650</v>
      </c>
      <c r="N11" s="20">
        <v>10650</v>
      </c>
      <c r="O11" s="20">
        <v>10650</v>
      </c>
      <c r="P11" s="20">
        <v>10650</v>
      </c>
      <c r="Q11" s="22">
        <v>10650</v>
      </c>
      <c r="R11" s="22"/>
      <c r="S11" s="22"/>
      <c r="T11" s="22">
        <v>10650</v>
      </c>
      <c r="U11" s="22">
        <v>10650</v>
      </c>
      <c r="V11" s="22">
        <v>10650</v>
      </c>
      <c r="W11" s="22">
        <v>10650</v>
      </c>
      <c r="X11" s="22">
        <v>10650</v>
      </c>
      <c r="Y11" s="22"/>
      <c r="Z11" s="20"/>
      <c r="AA11" s="22">
        <v>10650</v>
      </c>
      <c r="AB11" s="22">
        <v>10650</v>
      </c>
      <c r="AC11" s="22">
        <v>10650</v>
      </c>
      <c r="AD11" s="22">
        <v>10650</v>
      </c>
      <c r="AE11" s="22">
        <v>10650</v>
      </c>
      <c r="AF11" s="22"/>
      <c r="AG11" s="22"/>
      <c r="AH11" s="12">
        <f t="shared" si="0"/>
        <v>10650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7860</v>
      </c>
      <c r="D12" s="22"/>
      <c r="E12" s="22"/>
      <c r="F12" s="22">
        <v>7860</v>
      </c>
      <c r="G12" s="22">
        <v>7860</v>
      </c>
      <c r="H12" s="22">
        <v>7860</v>
      </c>
      <c r="I12" s="22">
        <v>7810</v>
      </c>
      <c r="J12" s="22">
        <v>7810</v>
      </c>
      <c r="K12" s="22"/>
      <c r="L12" s="22"/>
      <c r="M12" s="22">
        <v>7810</v>
      </c>
      <c r="N12" s="22">
        <v>7810</v>
      </c>
      <c r="O12" s="22">
        <v>7760</v>
      </c>
      <c r="P12" s="22">
        <v>7760</v>
      </c>
      <c r="Q12" s="22">
        <v>7760</v>
      </c>
      <c r="R12" s="22"/>
      <c r="S12" s="22"/>
      <c r="T12" s="22">
        <v>7760</v>
      </c>
      <c r="U12" s="22">
        <v>7760</v>
      </c>
      <c r="V12" s="22">
        <v>7760</v>
      </c>
      <c r="W12" s="22">
        <v>7710</v>
      </c>
      <c r="X12" s="22">
        <v>7710</v>
      </c>
      <c r="Y12" s="22"/>
      <c r="Z12" s="21"/>
      <c r="AA12" s="22">
        <v>7710</v>
      </c>
      <c r="AB12" s="22">
        <v>7710</v>
      </c>
      <c r="AC12" s="22">
        <v>7660</v>
      </c>
      <c r="AD12" s="22">
        <v>7660</v>
      </c>
      <c r="AE12" s="22">
        <v>7660</v>
      </c>
      <c r="AF12" s="22"/>
      <c r="AG12" s="22"/>
      <c r="AH12" s="12">
        <f t="shared" si="0"/>
        <v>7764.7619047619046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10250</v>
      </c>
      <c r="D13" s="20"/>
      <c r="E13" s="20"/>
      <c r="F13" s="20">
        <v>10250</v>
      </c>
      <c r="G13" s="20">
        <v>10250</v>
      </c>
      <c r="H13" s="20">
        <v>10250</v>
      </c>
      <c r="I13" s="20">
        <v>10250</v>
      </c>
      <c r="J13" s="20">
        <v>10250</v>
      </c>
      <c r="K13" s="20"/>
      <c r="L13" s="20"/>
      <c r="M13" s="20">
        <v>10250</v>
      </c>
      <c r="N13" s="20">
        <v>10250</v>
      </c>
      <c r="O13" s="20">
        <v>10250</v>
      </c>
      <c r="P13" s="20">
        <v>10250</v>
      </c>
      <c r="Q13" s="20">
        <v>10250</v>
      </c>
      <c r="R13" s="20"/>
      <c r="S13" s="20"/>
      <c r="T13" s="20">
        <v>10250</v>
      </c>
      <c r="U13" s="20">
        <v>10250</v>
      </c>
      <c r="V13" s="20">
        <v>10250</v>
      </c>
      <c r="W13" s="20">
        <v>10250</v>
      </c>
      <c r="X13" s="20">
        <v>10250</v>
      </c>
      <c r="Y13" s="20"/>
      <c r="Z13" s="20"/>
      <c r="AA13" s="20">
        <v>10250</v>
      </c>
      <c r="AB13" s="20">
        <v>10250</v>
      </c>
      <c r="AC13" s="20">
        <v>10250</v>
      </c>
      <c r="AD13" s="20">
        <v>10250</v>
      </c>
      <c r="AE13" s="20">
        <v>10250</v>
      </c>
      <c r="AF13" s="20"/>
      <c r="AG13" s="20"/>
      <c r="AH13" s="12">
        <f t="shared" si="0"/>
        <v>10250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7810</v>
      </c>
      <c r="D14" s="21"/>
      <c r="E14" s="21"/>
      <c r="F14" s="21">
        <v>7810</v>
      </c>
      <c r="G14" s="21">
        <v>7810</v>
      </c>
      <c r="H14" s="21">
        <v>7810</v>
      </c>
      <c r="I14" s="21">
        <v>7760</v>
      </c>
      <c r="J14" s="21">
        <v>7760</v>
      </c>
      <c r="K14" s="21"/>
      <c r="L14" s="21"/>
      <c r="M14" s="21">
        <v>7760</v>
      </c>
      <c r="N14" s="21">
        <v>7760</v>
      </c>
      <c r="O14" s="21">
        <v>7710</v>
      </c>
      <c r="P14" s="21">
        <v>7710</v>
      </c>
      <c r="Q14" s="21">
        <v>7710</v>
      </c>
      <c r="R14" s="21"/>
      <c r="S14" s="21"/>
      <c r="T14" s="21">
        <v>7710</v>
      </c>
      <c r="U14" s="21">
        <v>7710</v>
      </c>
      <c r="V14" s="21">
        <v>7710</v>
      </c>
      <c r="W14" s="21">
        <v>7660</v>
      </c>
      <c r="X14" s="21">
        <v>7660</v>
      </c>
      <c r="Y14" s="21"/>
      <c r="Z14" s="21"/>
      <c r="AA14" s="21">
        <v>7660</v>
      </c>
      <c r="AB14" s="21">
        <v>7660</v>
      </c>
      <c r="AC14" s="21">
        <v>7610</v>
      </c>
      <c r="AD14" s="21">
        <v>7610</v>
      </c>
      <c r="AE14" s="21">
        <v>7610</v>
      </c>
      <c r="AF14" s="21"/>
      <c r="AG14" s="21"/>
      <c r="AH14" s="12">
        <f t="shared" si="0"/>
        <v>7714.7619047619046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10050</v>
      </c>
      <c r="D15" s="22"/>
      <c r="E15" s="22"/>
      <c r="F15" s="22">
        <v>10050</v>
      </c>
      <c r="G15" s="22">
        <v>10050</v>
      </c>
      <c r="H15" s="22">
        <v>10050</v>
      </c>
      <c r="I15" s="22">
        <v>10050</v>
      </c>
      <c r="J15" s="22">
        <v>10050</v>
      </c>
      <c r="K15" s="22"/>
      <c r="L15" s="22"/>
      <c r="M15" s="22">
        <v>10050</v>
      </c>
      <c r="N15" s="22">
        <v>10050</v>
      </c>
      <c r="O15" s="22">
        <v>10050</v>
      </c>
      <c r="P15" s="22">
        <v>10050</v>
      </c>
      <c r="Q15" s="22">
        <v>10050</v>
      </c>
      <c r="R15" s="22"/>
      <c r="S15" s="22"/>
      <c r="T15" s="22">
        <v>10050</v>
      </c>
      <c r="U15" s="22">
        <v>10050</v>
      </c>
      <c r="V15" s="22">
        <v>10050</v>
      </c>
      <c r="W15" s="22">
        <v>10050</v>
      </c>
      <c r="X15" s="22">
        <v>10050</v>
      </c>
      <c r="Y15" s="22"/>
      <c r="Z15" s="22"/>
      <c r="AA15" s="22">
        <v>10050</v>
      </c>
      <c r="AB15" s="22">
        <v>10050</v>
      </c>
      <c r="AC15" s="22">
        <v>10050</v>
      </c>
      <c r="AD15" s="22">
        <v>10050</v>
      </c>
      <c r="AE15" s="22">
        <v>10050</v>
      </c>
      <c r="AF15" s="22"/>
      <c r="AG15" s="22"/>
      <c r="AH15" s="12">
        <f t="shared" si="0"/>
        <v>10050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7560</v>
      </c>
      <c r="D16" s="22"/>
      <c r="E16" s="22"/>
      <c r="F16" s="22">
        <v>7560</v>
      </c>
      <c r="G16" s="22">
        <v>7560</v>
      </c>
      <c r="H16" s="22">
        <v>7660</v>
      </c>
      <c r="I16" s="22">
        <v>7610</v>
      </c>
      <c r="J16" s="22">
        <v>7610</v>
      </c>
      <c r="K16" s="22"/>
      <c r="L16" s="22"/>
      <c r="M16" s="22">
        <v>7610</v>
      </c>
      <c r="N16" s="22">
        <v>7610</v>
      </c>
      <c r="O16" s="22">
        <v>7560</v>
      </c>
      <c r="P16" s="22">
        <v>7560</v>
      </c>
      <c r="Q16" s="22">
        <v>7560</v>
      </c>
      <c r="R16" s="22"/>
      <c r="S16" s="22"/>
      <c r="T16" s="22">
        <v>7560</v>
      </c>
      <c r="U16" s="22">
        <v>7560</v>
      </c>
      <c r="V16" s="22">
        <v>7560</v>
      </c>
      <c r="W16" s="22">
        <v>7560</v>
      </c>
      <c r="X16" s="22">
        <v>7560</v>
      </c>
      <c r="Y16" s="22"/>
      <c r="Z16" s="22"/>
      <c r="AA16" s="22">
        <v>7510</v>
      </c>
      <c r="AB16" s="22">
        <v>7510</v>
      </c>
      <c r="AC16" s="22">
        <v>7510</v>
      </c>
      <c r="AD16" s="22">
        <v>7510</v>
      </c>
      <c r="AE16" s="22">
        <v>7510</v>
      </c>
      <c r="AF16" s="22"/>
      <c r="AG16" s="22"/>
      <c r="AH16" s="12">
        <f t="shared" si="0"/>
        <v>7562.3809523809523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9850</v>
      </c>
      <c r="D17" s="20"/>
      <c r="E17" s="20"/>
      <c r="F17" s="20">
        <v>9850</v>
      </c>
      <c r="G17" s="20">
        <v>9850</v>
      </c>
      <c r="H17" s="20">
        <v>9850</v>
      </c>
      <c r="I17" s="20">
        <v>9850</v>
      </c>
      <c r="J17" s="20">
        <v>9850</v>
      </c>
      <c r="K17" s="20"/>
      <c r="L17" s="20"/>
      <c r="M17" s="20">
        <v>9850</v>
      </c>
      <c r="N17" s="20">
        <v>9850</v>
      </c>
      <c r="O17" s="20">
        <v>9850</v>
      </c>
      <c r="P17" s="20">
        <v>9850</v>
      </c>
      <c r="Q17" s="20">
        <v>9850</v>
      </c>
      <c r="R17" s="20"/>
      <c r="S17" s="20"/>
      <c r="T17" s="20">
        <v>9850</v>
      </c>
      <c r="U17" s="20">
        <v>9850</v>
      </c>
      <c r="V17" s="20">
        <v>9850</v>
      </c>
      <c r="W17" s="20">
        <v>9850</v>
      </c>
      <c r="X17" s="20">
        <v>9850</v>
      </c>
      <c r="Y17" s="20"/>
      <c r="Z17" s="20"/>
      <c r="AA17" s="20">
        <v>9850</v>
      </c>
      <c r="AB17" s="20">
        <v>9850</v>
      </c>
      <c r="AC17" s="20">
        <v>9850</v>
      </c>
      <c r="AD17" s="20">
        <v>9850</v>
      </c>
      <c r="AE17" s="20">
        <v>9850</v>
      </c>
      <c r="AF17" s="20"/>
      <c r="AG17" s="20"/>
      <c r="AH17" s="12">
        <f t="shared" si="0"/>
        <v>9850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7510</v>
      </c>
      <c r="D18" s="21"/>
      <c r="E18" s="21"/>
      <c r="F18" s="21">
        <v>7510</v>
      </c>
      <c r="G18" s="21">
        <v>7510</v>
      </c>
      <c r="H18" s="21">
        <v>7610</v>
      </c>
      <c r="I18" s="21">
        <v>7560</v>
      </c>
      <c r="J18" s="21">
        <v>7560</v>
      </c>
      <c r="K18" s="21"/>
      <c r="L18" s="21"/>
      <c r="M18" s="21">
        <v>7560</v>
      </c>
      <c r="N18" s="21">
        <v>7560</v>
      </c>
      <c r="O18" s="21">
        <v>7560</v>
      </c>
      <c r="P18" s="21">
        <v>7560</v>
      </c>
      <c r="Q18" s="21">
        <v>7560</v>
      </c>
      <c r="R18" s="21"/>
      <c r="S18" s="21"/>
      <c r="T18" s="21">
        <v>7510</v>
      </c>
      <c r="U18" s="21">
        <v>7510</v>
      </c>
      <c r="V18" s="21">
        <v>7510</v>
      </c>
      <c r="W18" s="21">
        <v>7510</v>
      </c>
      <c r="X18" s="21">
        <v>7460</v>
      </c>
      <c r="Y18" s="21"/>
      <c r="Z18" s="21"/>
      <c r="AA18" s="21">
        <v>7460</v>
      </c>
      <c r="AB18" s="21">
        <v>7460</v>
      </c>
      <c r="AC18" s="21">
        <v>7460</v>
      </c>
      <c r="AD18" s="21">
        <v>7460</v>
      </c>
      <c r="AE18" s="21">
        <v>7460</v>
      </c>
      <c r="AF18" s="21"/>
      <c r="AG18" s="21"/>
      <c r="AH18" s="12">
        <f t="shared" si="0"/>
        <v>7517.1428571428569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9350</v>
      </c>
      <c r="D19" s="22"/>
      <c r="E19" s="22"/>
      <c r="F19" s="22">
        <v>9350</v>
      </c>
      <c r="G19" s="22">
        <v>9350</v>
      </c>
      <c r="H19" s="22">
        <v>9350</v>
      </c>
      <c r="I19" s="22">
        <v>9350</v>
      </c>
      <c r="J19" s="22">
        <v>9350</v>
      </c>
      <c r="K19" s="22"/>
      <c r="L19" s="22"/>
      <c r="M19" s="22">
        <v>9350</v>
      </c>
      <c r="N19" s="22">
        <v>9350</v>
      </c>
      <c r="O19" s="22">
        <v>9350</v>
      </c>
      <c r="P19" s="22">
        <v>9350</v>
      </c>
      <c r="Q19" s="22">
        <v>9350</v>
      </c>
      <c r="R19" s="20"/>
      <c r="S19" s="20"/>
      <c r="T19" s="20">
        <v>9350</v>
      </c>
      <c r="U19" s="20">
        <v>9350</v>
      </c>
      <c r="V19" s="20">
        <v>9350</v>
      </c>
      <c r="W19" s="20">
        <v>9350</v>
      </c>
      <c r="X19" s="20">
        <v>9350</v>
      </c>
      <c r="Y19" s="20"/>
      <c r="Z19" s="20"/>
      <c r="AA19" s="20">
        <v>9350</v>
      </c>
      <c r="AB19" s="20">
        <v>9350</v>
      </c>
      <c r="AC19" s="20">
        <v>9350</v>
      </c>
      <c r="AD19" s="20">
        <v>9350</v>
      </c>
      <c r="AE19" s="20">
        <v>9350</v>
      </c>
      <c r="AF19" s="20"/>
      <c r="AG19" s="20"/>
      <c r="AH19" s="12">
        <f t="shared" si="0"/>
        <v>9350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>
        <v>7410</v>
      </c>
      <c r="U20" s="21">
        <v>7410</v>
      </c>
      <c r="V20" s="21">
        <v>7410</v>
      </c>
      <c r="W20" s="21">
        <v>7410</v>
      </c>
      <c r="X20" s="21">
        <v>7360</v>
      </c>
      <c r="Y20" s="21"/>
      <c r="Z20" s="21"/>
      <c r="AA20" s="21">
        <v>7360</v>
      </c>
      <c r="AB20" s="21">
        <v>7360</v>
      </c>
      <c r="AC20" s="21">
        <v>7360</v>
      </c>
      <c r="AD20" s="21">
        <v>7360</v>
      </c>
      <c r="AE20" s="21">
        <v>7360</v>
      </c>
      <c r="AF20" s="21"/>
      <c r="AG20" s="21"/>
      <c r="AH20" s="12">
        <f t="shared" si="0"/>
        <v>7380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>SUM(C21:AG21)/21</f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>
        <v>7360</v>
      </c>
      <c r="D22" s="21"/>
      <c r="E22" s="21"/>
      <c r="F22" s="21">
        <v>7360</v>
      </c>
      <c r="G22" s="21">
        <v>7360</v>
      </c>
      <c r="H22" s="21">
        <v>7440</v>
      </c>
      <c r="I22" s="21">
        <v>7410</v>
      </c>
      <c r="J22" s="21">
        <v>7410</v>
      </c>
      <c r="K22" s="21"/>
      <c r="L22" s="21"/>
      <c r="M22" s="21">
        <v>7410</v>
      </c>
      <c r="N22" s="21">
        <v>7410</v>
      </c>
      <c r="O22" s="21">
        <v>7360</v>
      </c>
      <c r="P22" s="21">
        <v>7360</v>
      </c>
      <c r="Q22" s="21">
        <v>7360</v>
      </c>
      <c r="R22" s="21"/>
      <c r="S22" s="21"/>
      <c r="T22" s="21">
        <v>7360</v>
      </c>
      <c r="U22" s="21">
        <v>7360</v>
      </c>
      <c r="V22" s="21">
        <v>7360</v>
      </c>
      <c r="W22" s="21">
        <v>7360</v>
      </c>
      <c r="X22" s="21">
        <v>7310</v>
      </c>
      <c r="Y22" s="21"/>
      <c r="Z22" s="21"/>
      <c r="AA22" s="21">
        <v>7310</v>
      </c>
      <c r="AB22" s="21">
        <v>7310</v>
      </c>
      <c r="AC22" s="21">
        <v>7310</v>
      </c>
      <c r="AD22" s="21">
        <v>7310</v>
      </c>
      <c r="AE22" s="21">
        <v>7310</v>
      </c>
      <c r="AF22" s="21"/>
      <c r="AG22" s="21"/>
      <c r="AH22" s="12">
        <f t="shared" ref="AH22:AH39" si="1">AVERAGE(C22:AG22)</f>
        <v>7359.0476190476193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>
        <v>7240</v>
      </c>
      <c r="D24" s="21"/>
      <c r="E24" s="21"/>
      <c r="F24" s="21">
        <v>7240</v>
      </c>
      <c r="G24" s="21">
        <v>7240</v>
      </c>
      <c r="H24" s="21">
        <v>7310</v>
      </c>
      <c r="I24" s="21">
        <v>7290</v>
      </c>
      <c r="J24" s="21">
        <v>7290</v>
      </c>
      <c r="K24" s="21"/>
      <c r="L24" s="21"/>
      <c r="M24" s="21">
        <v>7290</v>
      </c>
      <c r="N24" s="21">
        <v>7290</v>
      </c>
      <c r="O24" s="21">
        <v>7210</v>
      </c>
      <c r="P24" s="21">
        <v>7210</v>
      </c>
      <c r="Q24" s="21">
        <v>7210</v>
      </c>
      <c r="R24" s="21"/>
      <c r="S24" s="21"/>
      <c r="T24" s="21">
        <v>7210</v>
      </c>
      <c r="U24" s="21">
        <v>7210</v>
      </c>
      <c r="V24" s="21">
        <v>7210</v>
      </c>
      <c r="W24" s="21">
        <v>7210</v>
      </c>
      <c r="X24" s="21">
        <v>7190</v>
      </c>
      <c r="Y24" s="21"/>
      <c r="Z24" s="21"/>
      <c r="AA24" s="21">
        <v>7190</v>
      </c>
      <c r="AB24" s="21">
        <v>7190</v>
      </c>
      <c r="AC24" s="21">
        <v>7190</v>
      </c>
      <c r="AD24" s="21">
        <v>7190</v>
      </c>
      <c r="AE24" s="21">
        <v>7190</v>
      </c>
      <c r="AF24" s="21"/>
      <c r="AG24" s="21"/>
      <c r="AH24" s="12">
        <f t="shared" si="1"/>
        <v>7228.5714285714284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>
        <v>7350</v>
      </c>
      <c r="D25" s="22"/>
      <c r="E25" s="22"/>
      <c r="F25" s="22">
        <v>7350</v>
      </c>
      <c r="G25" s="22">
        <v>7350</v>
      </c>
      <c r="H25" s="22">
        <v>7350</v>
      </c>
      <c r="I25" s="22">
        <v>7350</v>
      </c>
      <c r="J25" s="22">
        <v>7350</v>
      </c>
      <c r="K25" s="22"/>
      <c r="L25" s="22"/>
      <c r="M25" s="22">
        <v>7350</v>
      </c>
      <c r="N25" s="22">
        <v>7350</v>
      </c>
      <c r="O25" s="22">
        <v>7350</v>
      </c>
      <c r="P25" s="22">
        <v>7350</v>
      </c>
      <c r="Q25" s="22">
        <v>7350</v>
      </c>
      <c r="R25" s="22"/>
      <c r="S25" s="22"/>
      <c r="T25" s="22">
        <v>7350</v>
      </c>
      <c r="U25" s="22">
        <v>7350</v>
      </c>
      <c r="V25" s="22">
        <v>7350</v>
      </c>
      <c r="W25" s="22">
        <v>7350</v>
      </c>
      <c r="X25" s="22">
        <v>7350</v>
      </c>
      <c r="Y25" s="22"/>
      <c r="Z25" s="22"/>
      <c r="AA25" s="22">
        <v>7350</v>
      </c>
      <c r="AB25" s="22">
        <v>7350</v>
      </c>
      <c r="AC25" s="22">
        <v>7350</v>
      </c>
      <c r="AD25" s="22">
        <v>7350</v>
      </c>
      <c r="AE25" s="22">
        <v>7350</v>
      </c>
      <c r="AF25" s="22"/>
      <c r="AG25" s="22"/>
      <c r="AH25" s="12">
        <f t="shared" si="1"/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>
        <v>6340</v>
      </c>
      <c r="D26" s="21"/>
      <c r="E26" s="21"/>
      <c r="F26" s="21">
        <v>6340</v>
      </c>
      <c r="G26" s="21">
        <v>6340</v>
      </c>
      <c r="H26" s="21">
        <v>6340</v>
      </c>
      <c r="I26" s="21">
        <v>6390</v>
      </c>
      <c r="J26" s="21">
        <v>6390</v>
      </c>
      <c r="K26" s="21"/>
      <c r="L26" s="21"/>
      <c r="M26" s="21">
        <v>6390</v>
      </c>
      <c r="N26" s="21">
        <v>6390</v>
      </c>
      <c r="O26" s="22">
        <v>6290</v>
      </c>
      <c r="P26" s="22">
        <v>6290</v>
      </c>
      <c r="Q26" s="22">
        <v>6290</v>
      </c>
      <c r="R26" s="22"/>
      <c r="S26" s="22"/>
      <c r="T26" s="22">
        <v>6290</v>
      </c>
      <c r="U26" s="22">
        <v>6290</v>
      </c>
      <c r="V26" s="22">
        <v>6290</v>
      </c>
      <c r="W26" s="22">
        <v>6290</v>
      </c>
      <c r="X26" s="22">
        <v>6290</v>
      </c>
      <c r="Y26" s="22"/>
      <c r="Z26" s="22"/>
      <c r="AA26" s="22">
        <v>6290</v>
      </c>
      <c r="AB26" s="22">
        <v>6260</v>
      </c>
      <c r="AC26" s="22">
        <v>6260</v>
      </c>
      <c r="AD26" s="22">
        <v>6260</v>
      </c>
      <c r="AE26" s="22">
        <v>6260</v>
      </c>
      <c r="AF26" s="22"/>
      <c r="AG26" s="22"/>
      <c r="AH26" s="12">
        <f t="shared" si="1"/>
        <v>6312.8571428571431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>
        <v>7150</v>
      </c>
      <c r="D27" s="22"/>
      <c r="E27" s="22"/>
      <c r="F27" s="22">
        <v>7150</v>
      </c>
      <c r="G27" s="22">
        <v>7150</v>
      </c>
      <c r="H27" s="22">
        <v>7150</v>
      </c>
      <c r="I27" s="22">
        <v>7150</v>
      </c>
      <c r="J27" s="22">
        <v>7150</v>
      </c>
      <c r="K27" s="22"/>
      <c r="L27" s="22"/>
      <c r="M27" s="22">
        <v>7150</v>
      </c>
      <c r="N27" s="22">
        <v>7150</v>
      </c>
      <c r="O27" s="20">
        <v>7150</v>
      </c>
      <c r="P27" s="20">
        <v>7150</v>
      </c>
      <c r="Q27" s="20">
        <v>7150</v>
      </c>
      <c r="R27" s="20"/>
      <c r="S27" s="20"/>
      <c r="T27" s="20">
        <v>7150</v>
      </c>
      <c r="U27" s="20">
        <v>7150</v>
      </c>
      <c r="V27" s="20">
        <v>7150</v>
      </c>
      <c r="W27" s="20">
        <v>7150</v>
      </c>
      <c r="X27" s="20">
        <v>7150</v>
      </c>
      <c r="Y27" s="20"/>
      <c r="Z27" s="20"/>
      <c r="AA27" s="20">
        <v>7150</v>
      </c>
      <c r="AB27" s="20">
        <v>7150</v>
      </c>
      <c r="AC27" s="20">
        <v>7150</v>
      </c>
      <c r="AD27" s="20">
        <v>7150</v>
      </c>
      <c r="AE27" s="20">
        <v>7150</v>
      </c>
      <c r="AF27" s="20"/>
      <c r="AG27" s="20"/>
      <c r="AH27" s="12">
        <f t="shared" si="1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>
        <v>6310</v>
      </c>
      <c r="D28" s="22"/>
      <c r="E28" s="22"/>
      <c r="F28" s="22">
        <v>6310</v>
      </c>
      <c r="G28" s="22">
        <v>6310</v>
      </c>
      <c r="H28" s="22">
        <v>6310</v>
      </c>
      <c r="I28" s="22">
        <v>6360</v>
      </c>
      <c r="J28" s="22">
        <v>6360</v>
      </c>
      <c r="K28" s="22"/>
      <c r="L28" s="22"/>
      <c r="M28" s="22">
        <v>6360</v>
      </c>
      <c r="N28" s="22">
        <v>6360</v>
      </c>
      <c r="O28" s="21">
        <v>6260</v>
      </c>
      <c r="P28" s="21">
        <v>6260</v>
      </c>
      <c r="Q28" s="21">
        <v>6260</v>
      </c>
      <c r="R28" s="21"/>
      <c r="S28" s="21"/>
      <c r="T28" s="21">
        <v>6260</v>
      </c>
      <c r="U28" s="21">
        <v>6260</v>
      </c>
      <c r="V28" s="21">
        <v>6260</v>
      </c>
      <c r="W28" s="21">
        <v>6260</v>
      </c>
      <c r="X28" s="21">
        <v>6260</v>
      </c>
      <c r="Y28" s="21"/>
      <c r="Z28" s="21"/>
      <c r="AA28" s="21">
        <v>6260</v>
      </c>
      <c r="AB28" s="21">
        <v>6240</v>
      </c>
      <c r="AC28" s="21">
        <v>6240</v>
      </c>
      <c r="AD28" s="21">
        <v>6240</v>
      </c>
      <c r="AE28" s="21">
        <v>6240</v>
      </c>
      <c r="AF28" s="21"/>
      <c r="AG28" s="21"/>
      <c r="AH28" s="12">
        <f t="shared" si="1"/>
        <v>6284.7619047619046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>
        <v>11650</v>
      </c>
      <c r="D29" s="20"/>
      <c r="E29" s="20"/>
      <c r="F29" s="20">
        <v>11650</v>
      </c>
      <c r="G29" s="20">
        <v>11650</v>
      </c>
      <c r="H29" s="20">
        <v>11650</v>
      </c>
      <c r="I29" s="20">
        <v>11650</v>
      </c>
      <c r="J29" s="20">
        <v>11650</v>
      </c>
      <c r="K29" s="20"/>
      <c r="L29" s="20"/>
      <c r="M29" s="20">
        <v>11650</v>
      </c>
      <c r="N29" s="20">
        <v>11650</v>
      </c>
      <c r="O29" s="20">
        <v>11650</v>
      </c>
      <c r="P29" s="20">
        <v>11650</v>
      </c>
      <c r="Q29" s="20">
        <v>11650</v>
      </c>
      <c r="R29" s="20"/>
      <c r="S29" s="20"/>
      <c r="T29" s="20">
        <v>11650</v>
      </c>
      <c r="U29" s="20">
        <v>11450</v>
      </c>
      <c r="V29" s="20">
        <v>11450</v>
      </c>
      <c r="W29" s="20">
        <v>11450</v>
      </c>
      <c r="X29" s="20">
        <v>11450</v>
      </c>
      <c r="Y29" s="20"/>
      <c r="Z29" s="20"/>
      <c r="AA29" s="20">
        <v>11450</v>
      </c>
      <c r="AB29" s="20">
        <v>11450</v>
      </c>
      <c r="AC29" s="20">
        <v>11450</v>
      </c>
      <c r="AD29" s="20">
        <v>11450</v>
      </c>
      <c r="AE29" s="20">
        <v>11450</v>
      </c>
      <c r="AF29" s="20"/>
      <c r="AG29" s="20"/>
      <c r="AH29" s="12">
        <f t="shared" si="1"/>
        <v>11564.285714285714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>
        <v>11150</v>
      </c>
      <c r="AC30" s="21">
        <v>11150</v>
      </c>
      <c r="AD30" s="21">
        <v>11150</v>
      </c>
      <c r="AE30" s="21">
        <v>11150</v>
      </c>
      <c r="AF30" s="21"/>
      <c r="AG30" s="21"/>
      <c r="AH30" s="12">
        <f t="shared" si="1"/>
        <v>11150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12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>
        <v>8550</v>
      </c>
      <c r="D33" s="25"/>
      <c r="E33" s="25"/>
      <c r="F33" s="25">
        <v>8550</v>
      </c>
      <c r="G33" s="25">
        <v>8650</v>
      </c>
      <c r="H33" s="25">
        <v>8650</v>
      </c>
      <c r="I33" s="25">
        <v>8650</v>
      </c>
      <c r="J33" s="25">
        <v>8650</v>
      </c>
      <c r="K33" s="25"/>
      <c r="L33" s="25"/>
      <c r="M33" s="25">
        <v>8650</v>
      </c>
      <c r="N33" s="25">
        <v>8650</v>
      </c>
      <c r="O33" s="25">
        <v>8650</v>
      </c>
      <c r="P33" s="25">
        <v>8650</v>
      </c>
      <c r="Q33" s="25">
        <v>8650</v>
      </c>
      <c r="R33" s="25"/>
      <c r="S33" s="25"/>
      <c r="T33" s="25">
        <v>8650</v>
      </c>
      <c r="U33" s="25">
        <v>8750</v>
      </c>
      <c r="V33" s="25">
        <v>8750</v>
      </c>
      <c r="W33" s="25">
        <v>8750</v>
      </c>
      <c r="X33" s="25">
        <v>8750</v>
      </c>
      <c r="Y33" s="25"/>
      <c r="Z33" s="25"/>
      <c r="AA33" s="25">
        <v>8750</v>
      </c>
      <c r="AB33" s="25">
        <v>8750</v>
      </c>
      <c r="AC33" s="25">
        <v>8750</v>
      </c>
      <c r="AD33" s="25">
        <v>8750</v>
      </c>
      <c r="AE33" s="25">
        <v>8750</v>
      </c>
      <c r="AF33" s="25"/>
      <c r="AG33" s="25"/>
      <c r="AH33" s="12">
        <f t="shared" si="1"/>
        <v>8683.3333333333339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>
        <v>4350</v>
      </c>
      <c r="D34" s="22"/>
      <c r="E34" s="22"/>
      <c r="F34" s="22">
        <v>4350</v>
      </c>
      <c r="G34" s="22">
        <v>4350</v>
      </c>
      <c r="H34" s="22">
        <v>4350</v>
      </c>
      <c r="I34" s="22">
        <v>4350</v>
      </c>
      <c r="J34" s="22">
        <v>4550</v>
      </c>
      <c r="K34" s="22"/>
      <c r="L34" s="22"/>
      <c r="M34" s="22">
        <v>4550</v>
      </c>
      <c r="N34" s="22">
        <v>4550</v>
      </c>
      <c r="O34" s="22">
        <v>4550</v>
      </c>
      <c r="P34" s="22">
        <v>4550</v>
      </c>
      <c r="Q34" s="22">
        <v>4750</v>
      </c>
      <c r="R34" s="22"/>
      <c r="S34" s="22"/>
      <c r="T34" s="22">
        <v>4750</v>
      </c>
      <c r="U34" s="22">
        <v>4750</v>
      </c>
      <c r="V34" s="22">
        <v>4750</v>
      </c>
      <c r="W34" s="22">
        <v>4750</v>
      </c>
      <c r="X34" s="22">
        <v>4750</v>
      </c>
      <c r="Y34" s="22"/>
      <c r="Z34" s="22"/>
      <c r="AA34" s="22">
        <v>4750</v>
      </c>
      <c r="AB34" s="22">
        <v>4750</v>
      </c>
      <c r="AC34" s="22">
        <v>4750</v>
      </c>
      <c r="AD34" s="22">
        <v>4750</v>
      </c>
      <c r="AE34" s="22">
        <v>4750</v>
      </c>
      <c r="AF34" s="22"/>
      <c r="AG34" s="22"/>
      <c r="AH34" s="12">
        <f t="shared" si="1"/>
        <v>4607.1428571428569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>
        <v>11950</v>
      </c>
      <c r="D35" s="20"/>
      <c r="E35" s="20"/>
      <c r="F35" s="20">
        <v>11950</v>
      </c>
      <c r="G35" s="20">
        <v>11950</v>
      </c>
      <c r="H35" s="20">
        <v>11950</v>
      </c>
      <c r="I35" s="20">
        <v>11950</v>
      </c>
      <c r="J35" s="20">
        <v>11950</v>
      </c>
      <c r="K35" s="20"/>
      <c r="L35" s="20"/>
      <c r="M35" s="20">
        <v>11950</v>
      </c>
      <c r="N35" s="20">
        <v>11950</v>
      </c>
      <c r="O35" s="20">
        <v>11950</v>
      </c>
      <c r="P35" s="20">
        <v>11950</v>
      </c>
      <c r="Q35" s="20">
        <v>11950</v>
      </c>
      <c r="R35" s="20"/>
      <c r="S35" s="20"/>
      <c r="T35" s="20">
        <v>11950</v>
      </c>
      <c r="U35" s="20">
        <v>11950</v>
      </c>
      <c r="V35" s="20">
        <v>11950</v>
      </c>
      <c r="W35" s="20">
        <v>11950</v>
      </c>
      <c r="X35" s="20">
        <v>11950</v>
      </c>
      <c r="Y35" s="20"/>
      <c r="Z35" s="20"/>
      <c r="AA35" s="20">
        <v>11950</v>
      </c>
      <c r="AB35" s="20">
        <v>11950</v>
      </c>
      <c r="AC35" s="20">
        <v>11950</v>
      </c>
      <c r="AD35" s="20">
        <v>11950</v>
      </c>
      <c r="AE35" s="20">
        <v>11950</v>
      </c>
      <c r="AF35" s="20"/>
      <c r="AG35" s="20"/>
      <c r="AH35" s="12">
        <f t="shared" si="1"/>
        <v>11950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>
        <v>11650</v>
      </c>
      <c r="AC36" s="21">
        <v>11650</v>
      </c>
      <c r="AD36" s="21">
        <v>11650</v>
      </c>
      <c r="AE36" s="21">
        <v>11650</v>
      </c>
      <c r="AF36" s="21"/>
      <c r="AG36" s="21"/>
      <c r="AH36" s="12">
        <f t="shared" si="1"/>
        <v>11650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>
        <v>4950</v>
      </c>
      <c r="D37" s="26"/>
      <c r="E37" s="26"/>
      <c r="F37" s="26">
        <v>4950</v>
      </c>
      <c r="G37" s="26">
        <v>4950</v>
      </c>
      <c r="H37" s="26">
        <v>4950</v>
      </c>
      <c r="I37" s="26">
        <v>4950</v>
      </c>
      <c r="J37" s="26">
        <v>5150</v>
      </c>
      <c r="K37" s="26"/>
      <c r="L37" s="26"/>
      <c r="M37" s="26">
        <v>5150</v>
      </c>
      <c r="N37" s="26">
        <v>5150</v>
      </c>
      <c r="O37" s="26">
        <v>5150</v>
      </c>
      <c r="P37" s="26">
        <v>5150</v>
      </c>
      <c r="Q37" s="26">
        <v>5350</v>
      </c>
      <c r="R37" s="26"/>
      <c r="S37" s="26"/>
      <c r="T37" s="26">
        <v>5350</v>
      </c>
      <c r="U37" s="26">
        <v>5350</v>
      </c>
      <c r="V37" s="26">
        <v>5350</v>
      </c>
      <c r="W37" s="26">
        <v>5350</v>
      </c>
      <c r="X37" s="26">
        <v>5650</v>
      </c>
      <c r="Y37" s="26"/>
      <c r="Z37" s="26"/>
      <c r="AA37" s="26">
        <v>5650</v>
      </c>
      <c r="AB37" s="26">
        <v>5650</v>
      </c>
      <c r="AC37" s="26">
        <v>5650</v>
      </c>
      <c r="AD37" s="26">
        <v>5750</v>
      </c>
      <c r="AE37" s="26">
        <v>5650</v>
      </c>
      <c r="AF37" s="26"/>
      <c r="AG37" s="26"/>
      <c r="AH37" s="12">
        <f t="shared" si="1"/>
        <v>5297.6190476190477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>
        <v>3650</v>
      </c>
      <c r="D39" s="25"/>
      <c r="E39" s="25"/>
      <c r="F39" s="25">
        <v>3650</v>
      </c>
      <c r="G39" s="25">
        <v>3650</v>
      </c>
      <c r="H39" s="25">
        <v>3650</v>
      </c>
      <c r="I39" s="25">
        <v>3650</v>
      </c>
      <c r="J39" s="25">
        <v>3600</v>
      </c>
      <c r="K39" s="25"/>
      <c r="L39" s="25"/>
      <c r="M39" s="25">
        <v>3600</v>
      </c>
      <c r="N39" s="25">
        <v>3600</v>
      </c>
      <c r="O39" s="25">
        <v>3600</v>
      </c>
      <c r="P39" s="25">
        <v>3600</v>
      </c>
      <c r="Q39" s="25">
        <v>3650</v>
      </c>
      <c r="R39" s="25"/>
      <c r="S39" s="25"/>
      <c r="T39" s="25">
        <v>3650</v>
      </c>
      <c r="U39" s="25">
        <v>3650</v>
      </c>
      <c r="V39" s="25">
        <v>3650</v>
      </c>
      <c r="W39" s="25">
        <v>3650</v>
      </c>
      <c r="X39" s="25">
        <v>3750</v>
      </c>
      <c r="Y39" s="25"/>
      <c r="Z39" s="25"/>
      <c r="AA39" s="25">
        <v>3750</v>
      </c>
      <c r="AB39" s="25">
        <v>3750</v>
      </c>
      <c r="AC39" s="25">
        <v>3750</v>
      </c>
      <c r="AD39" s="25">
        <v>3750</v>
      </c>
      <c r="AE39" s="25">
        <v>3750</v>
      </c>
      <c r="AF39" s="25"/>
      <c r="AG39" s="25"/>
      <c r="AH39" s="12">
        <f t="shared" si="1"/>
        <v>3666.6666666666665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1"/>
  <sheetViews>
    <sheetView tabSelected="1" topLeftCell="A34" workbookViewId="0">
      <selection activeCell="B43" sqref="B43"/>
    </sheetView>
  </sheetViews>
  <sheetFormatPr defaultRowHeight="21.75" x14ac:dyDescent="0.5"/>
  <cols>
    <col min="1" max="1" width="11.5703125" customWidth="1"/>
    <col min="2" max="2" width="26.85546875" customWidth="1"/>
    <col min="3" max="33" width="7.7109375" customWidth="1"/>
    <col min="34" max="34" width="15.42578125" customWidth="1"/>
  </cols>
  <sheetData>
    <row r="1" spans="1:149" ht="29.25" x14ac:dyDescent="0.6">
      <c r="B1" s="6" t="s">
        <v>62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/>
      <c r="D3" s="20">
        <v>13280</v>
      </c>
      <c r="E3" s="20">
        <v>13280</v>
      </c>
      <c r="F3" s="20">
        <v>13280</v>
      </c>
      <c r="G3" s="20"/>
      <c r="H3" s="20">
        <v>13280</v>
      </c>
      <c r="I3" s="20"/>
      <c r="J3" s="20"/>
      <c r="K3" s="20">
        <v>13280</v>
      </c>
      <c r="L3" s="20"/>
      <c r="M3" s="20">
        <v>13280</v>
      </c>
      <c r="N3" s="20">
        <v>13280</v>
      </c>
      <c r="O3" s="20">
        <v>13280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12">
        <f>SUM(C3:AG3)/8</f>
        <v>13280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>
        <v>12535</v>
      </c>
      <c r="E4" s="21">
        <v>12405</v>
      </c>
      <c r="F4" s="21">
        <v>12405</v>
      </c>
      <c r="G4" s="21"/>
      <c r="H4" s="21">
        <v>12405</v>
      </c>
      <c r="I4" s="21"/>
      <c r="J4" s="21"/>
      <c r="K4" s="21">
        <v>12200</v>
      </c>
      <c r="L4" s="21"/>
      <c r="M4" s="21">
        <v>12200</v>
      </c>
      <c r="N4" s="21">
        <v>12200</v>
      </c>
      <c r="O4" s="22">
        <v>12200</v>
      </c>
      <c r="P4" s="22"/>
      <c r="Q4" s="22"/>
      <c r="R4" s="22">
        <v>12365</v>
      </c>
      <c r="S4" s="22">
        <v>12490</v>
      </c>
      <c r="T4" s="22">
        <v>12615</v>
      </c>
      <c r="U4" s="22">
        <v>12700</v>
      </c>
      <c r="V4" s="22">
        <v>12700</v>
      </c>
      <c r="W4" s="22"/>
      <c r="X4" s="22"/>
      <c r="Y4" s="22">
        <v>12700</v>
      </c>
      <c r="Z4" s="22">
        <v>12700</v>
      </c>
      <c r="AA4" s="22">
        <v>12700</v>
      </c>
      <c r="AB4" s="22">
        <v>12990</v>
      </c>
      <c r="AC4" s="22">
        <v>12990</v>
      </c>
      <c r="AD4" s="22"/>
      <c r="AE4" s="22"/>
      <c r="AF4" s="22"/>
      <c r="AG4" s="22"/>
      <c r="AH4" s="12">
        <f>SUM(C4:AG4)/18</f>
        <v>12527.777777777777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/>
      <c r="D5" s="20">
        <v>12535</v>
      </c>
      <c r="E5" s="20">
        <v>12535</v>
      </c>
      <c r="F5" s="20">
        <v>12535</v>
      </c>
      <c r="G5" s="20"/>
      <c r="H5" s="20">
        <v>12535</v>
      </c>
      <c r="I5" s="20"/>
      <c r="J5" s="20"/>
      <c r="K5" s="20">
        <v>12535</v>
      </c>
      <c r="L5" s="20"/>
      <c r="M5" s="20">
        <v>12535</v>
      </c>
      <c r="N5" s="20">
        <v>12535</v>
      </c>
      <c r="O5" s="20">
        <v>12535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12">
        <f>SUM(C5:AG5)/8</f>
        <v>12535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>
        <v>12115</v>
      </c>
      <c r="E6" s="21">
        <v>12035</v>
      </c>
      <c r="F6" s="21">
        <v>12035</v>
      </c>
      <c r="G6" s="21"/>
      <c r="H6" s="21">
        <v>12035</v>
      </c>
      <c r="I6" s="21"/>
      <c r="J6" s="21"/>
      <c r="K6" s="21">
        <v>11825</v>
      </c>
      <c r="L6" s="21"/>
      <c r="M6" s="21">
        <v>11825</v>
      </c>
      <c r="N6" s="21">
        <v>11825</v>
      </c>
      <c r="O6" s="21">
        <v>11825</v>
      </c>
      <c r="P6" s="21"/>
      <c r="Q6" s="21"/>
      <c r="R6" s="21">
        <v>11905</v>
      </c>
      <c r="S6" s="21">
        <v>12115</v>
      </c>
      <c r="T6" s="21">
        <v>12200</v>
      </c>
      <c r="U6" s="21">
        <v>12280</v>
      </c>
      <c r="V6" s="21">
        <v>12280</v>
      </c>
      <c r="W6" s="21"/>
      <c r="X6" s="21"/>
      <c r="Y6" s="21">
        <v>12280</v>
      </c>
      <c r="Z6" s="22">
        <v>12280</v>
      </c>
      <c r="AA6" s="21">
        <v>12280</v>
      </c>
      <c r="AB6" s="21">
        <v>12700</v>
      </c>
      <c r="AC6" s="21">
        <v>12700</v>
      </c>
      <c r="AD6" s="21"/>
      <c r="AE6" s="21"/>
      <c r="AF6" s="21"/>
      <c r="AG6" s="21"/>
      <c r="AH6" s="12">
        <f>SUM(C6:AG6)/18</f>
        <v>12141.111111111111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/>
      <c r="D7" s="20">
        <v>6810</v>
      </c>
      <c r="E7" s="20">
        <v>6810</v>
      </c>
      <c r="F7" s="20">
        <v>6810</v>
      </c>
      <c r="G7" s="20"/>
      <c r="H7" s="20">
        <v>6810</v>
      </c>
      <c r="I7" s="20"/>
      <c r="J7" s="20"/>
      <c r="K7" s="20">
        <v>6810</v>
      </c>
      <c r="L7" s="20"/>
      <c r="M7" s="20">
        <v>6510</v>
      </c>
      <c r="N7" s="20">
        <v>6510</v>
      </c>
      <c r="O7" s="20">
        <v>6510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12">
        <f>SUM(C7:AG7)/8</f>
        <v>6697.5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>
        <v>6460</v>
      </c>
      <c r="E8" s="21">
        <v>6410</v>
      </c>
      <c r="F8" s="21">
        <v>6410</v>
      </c>
      <c r="G8" s="21"/>
      <c r="H8" s="21">
        <v>6410</v>
      </c>
      <c r="I8" s="21"/>
      <c r="J8" s="21"/>
      <c r="K8" s="21">
        <v>6360</v>
      </c>
      <c r="L8" s="21"/>
      <c r="M8" s="21">
        <v>6210</v>
      </c>
      <c r="N8" s="21">
        <v>6210</v>
      </c>
      <c r="O8" s="21">
        <v>6210</v>
      </c>
      <c r="P8" s="21"/>
      <c r="Q8" s="21"/>
      <c r="R8" s="21">
        <v>6110</v>
      </c>
      <c r="S8" s="21">
        <v>6210</v>
      </c>
      <c r="T8" s="21">
        <v>6210</v>
      </c>
      <c r="U8" s="21">
        <v>6210</v>
      </c>
      <c r="V8" s="21">
        <v>6260</v>
      </c>
      <c r="W8" s="21"/>
      <c r="X8" s="21"/>
      <c r="Y8" s="21">
        <v>6210</v>
      </c>
      <c r="Z8" s="21">
        <v>6210</v>
      </c>
      <c r="AA8" s="21">
        <v>6210</v>
      </c>
      <c r="AB8" s="21">
        <v>6160</v>
      </c>
      <c r="AC8" s="21">
        <v>6160</v>
      </c>
      <c r="AD8" s="21"/>
      <c r="AE8" s="21"/>
      <c r="AF8" s="21"/>
      <c r="AG8" s="21"/>
      <c r="AH8" s="12">
        <f>SUM(C8:AG8)/18</f>
        <v>6257.2222222222226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/>
      <c r="D9" s="22">
        <v>11050</v>
      </c>
      <c r="E9" s="22">
        <v>11050</v>
      </c>
      <c r="F9" s="22">
        <v>11050</v>
      </c>
      <c r="G9" s="22"/>
      <c r="H9" s="22">
        <v>11050</v>
      </c>
      <c r="I9" s="22"/>
      <c r="J9" s="22"/>
      <c r="K9" s="22">
        <v>11050</v>
      </c>
      <c r="L9" s="22"/>
      <c r="M9" s="22">
        <v>11050</v>
      </c>
      <c r="N9" s="22">
        <v>11050</v>
      </c>
      <c r="O9" s="22">
        <v>11050</v>
      </c>
      <c r="P9" s="22"/>
      <c r="Q9" s="22"/>
      <c r="R9" s="22">
        <v>11050</v>
      </c>
      <c r="S9" s="22">
        <v>11050</v>
      </c>
      <c r="T9" s="22">
        <v>11050</v>
      </c>
      <c r="U9" s="22">
        <v>11050</v>
      </c>
      <c r="V9" s="22">
        <v>11050</v>
      </c>
      <c r="W9" s="22"/>
      <c r="X9" s="22"/>
      <c r="Y9" s="22">
        <v>11050</v>
      </c>
      <c r="Z9" s="22">
        <v>11050</v>
      </c>
      <c r="AA9" s="22">
        <v>11050</v>
      </c>
      <c r="AB9" s="22">
        <v>11050</v>
      </c>
      <c r="AC9" s="22">
        <v>11050</v>
      </c>
      <c r="AD9" s="22"/>
      <c r="AE9" s="22"/>
      <c r="AF9" s="22"/>
      <c r="AG9" s="22"/>
      <c r="AH9" s="12">
        <f>SUM(C9:AG9)/18</f>
        <v>11050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>SUM(C10:AG10)/21</f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/>
      <c r="D11" s="20">
        <v>10650</v>
      </c>
      <c r="E11" s="20">
        <v>10650</v>
      </c>
      <c r="F11" s="20">
        <v>10650</v>
      </c>
      <c r="G11" s="20"/>
      <c r="H11" s="20">
        <v>10650</v>
      </c>
      <c r="I11" s="20"/>
      <c r="J11" s="20"/>
      <c r="K11" s="20">
        <v>10650</v>
      </c>
      <c r="L11" s="20"/>
      <c r="M11" s="20">
        <v>10650</v>
      </c>
      <c r="N11" s="20">
        <v>10650</v>
      </c>
      <c r="O11" s="20">
        <v>10650</v>
      </c>
      <c r="P11" s="20"/>
      <c r="Q11" s="22"/>
      <c r="R11" s="22">
        <v>10650</v>
      </c>
      <c r="S11" s="22">
        <v>10650</v>
      </c>
      <c r="T11" s="22">
        <v>10650</v>
      </c>
      <c r="U11" s="22">
        <v>10650</v>
      </c>
      <c r="V11" s="22">
        <v>10650</v>
      </c>
      <c r="W11" s="22"/>
      <c r="X11" s="22"/>
      <c r="Y11" s="22">
        <v>10650</v>
      </c>
      <c r="Z11" s="22">
        <v>10650</v>
      </c>
      <c r="AA11" s="22">
        <v>10650</v>
      </c>
      <c r="AB11" s="22">
        <v>10650</v>
      </c>
      <c r="AC11" s="22">
        <v>10650</v>
      </c>
      <c r="AD11" s="22"/>
      <c r="AE11" s="22"/>
      <c r="AF11" s="22"/>
      <c r="AG11" s="22"/>
      <c r="AH11" s="73">
        <f>SUM(C11:AG11)/18</f>
        <v>10650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/>
      <c r="D12" s="22">
        <v>7660</v>
      </c>
      <c r="E12" s="22">
        <v>7660</v>
      </c>
      <c r="F12" s="22">
        <v>7660</v>
      </c>
      <c r="G12" s="22"/>
      <c r="H12" s="22">
        <v>7660</v>
      </c>
      <c r="I12" s="22"/>
      <c r="J12" s="22"/>
      <c r="K12" s="22">
        <v>7610</v>
      </c>
      <c r="L12" s="22"/>
      <c r="M12" s="22">
        <v>7660</v>
      </c>
      <c r="N12" s="22">
        <v>7610</v>
      </c>
      <c r="O12" s="22">
        <v>7610</v>
      </c>
      <c r="P12" s="22"/>
      <c r="Q12" s="22"/>
      <c r="R12" s="22">
        <v>7610</v>
      </c>
      <c r="S12" s="22">
        <v>7660</v>
      </c>
      <c r="T12" s="22">
        <v>7710</v>
      </c>
      <c r="U12" s="22">
        <v>7760</v>
      </c>
      <c r="V12" s="22">
        <v>8010</v>
      </c>
      <c r="W12" s="22"/>
      <c r="X12" s="22"/>
      <c r="Y12" s="22">
        <v>8010</v>
      </c>
      <c r="Z12" s="21">
        <v>8010</v>
      </c>
      <c r="AA12" s="22">
        <v>8010</v>
      </c>
      <c r="AB12" s="22">
        <v>8010</v>
      </c>
      <c r="AC12" s="22">
        <v>8010</v>
      </c>
      <c r="AD12" s="22"/>
      <c r="AE12" s="22"/>
      <c r="AF12" s="22"/>
      <c r="AG12" s="22"/>
      <c r="AH12" s="50">
        <f t="shared" ref="AH12:AH20" si="0">SUM(C12:AG12)/18</f>
        <v>7773.8888888888887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/>
      <c r="D13" s="20">
        <v>10250</v>
      </c>
      <c r="E13" s="20">
        <v>10250</v>
      </c>
      <c r="F13" s="20">
        <v>10250</v>
      </c>
      <c r="G13" s="20"/>
      <c r="H13" s="20">
        <v>10250</v>
      </c>
      <c r="I13" s="20"/>
      <c r="J13" s="20"/>
      <c r="K13" s="20">
        <v>10250</v>
      </c>
      <c r="L13" s="20"/>
      <c r="M13" s="20">
        <v>10250</v>
      </c>
      <c r="N13" s="20">
        <v>10250</v>
      </c>
      <c r="O13" s="20">
        <v>10250</v>
      </c>
      <c r="P13" s="20"/>
      <c r="Q13" s="20"/>
      <c r="R13" s="20">
        <v>10250</v>
      </c>
      <c r="S13" s="20">
        <v>10250</v>
      </c>
      <c r="T13" s="20">
        <v>10250</v>
      </c>
      <c r="U13" s="20">
        <v>10250</v>
      </c>
      <c r="V13" s="20">
        <v>10250</v>
      </c>
      <c r="W13" s="20"/>
      <c r="X13" s="20"/>
      <c r="Y13" s="20">
        <v>10250</v>
      </c>
      <c r="Z13" s="20">
        <v>10250</v>
      </c>
      <c r="AA13" s="20">
        <v>10250</v>
      </c>
      <c r="AB13" s="20">
        <v>10250</v>
      </c>
      <c r="AC13" s="20">
        <v>10250</v>
      </c>
      <c r="AD13" s="20"/>
      <c r="AE13" s="20"/>
      <c r="AF13" s="20"/>
      <c r="AG13" s="20"/>
      <c r="AH13" s="50">
        <f t="shared" si="0"/>
        <v>10250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/>
      <c r="D14" s="21">
        <v>7610</v>
      </c>
      <c r="E14" s="21">
        <v>7610</v>
      </c>
      <c r="F14" s="21">
        <v>7610</v>
      </c>
      <c r="G14" s="21"/>
      <c r="H14" s="21">
        <v>7610</v>
      </c>
      <c r="I14" s="21"/>
      <c r="J14" s="21"/>
      <c r="K14" s="21">
        <v>7560</v>
      </c>
      <c r="L14" s="21"/>
      <c r="M14" s="21">
        <v>7610</v>
      </c>
      <c r="N14" s="21">
        <v>7560</v>
      </c>
      <c r="O14" s="21">
        <v>7560</v>
      </c>
      <c r="P14" s="21"/>
      <c r="Q14" s="21"/>
      <c r="R14" s="21">
        <v>7560</v>
      </c>
      <c r="S14" s="21">
        <v>7610</v>
      </c>
      <c r="T14" s="21">
        <v>7660</v>
      </c>
      <c r="U14" s="21">
        <v>7710</v>
      </c>
      <c r="V14" s="21">
        <v>7760</v>
      </c>
      <c r="W14" s="21"/>
      <c r="X14" s="21"/>
      <c r="Y14" s="21">
        <v>7960</v>
      </c>
      <c r="Z14" s="21">
        <v>7960</v>
      </c>
      <c r="AA14" s="21">
        <v>7960</v>
      </c>
      <c r="AB14" s="21">
        <v>7960</v>
      </c>
      <c r="AC14" s="21">
        <v>7960</v>
      </c>
      <c r="AD14" s="21"/>
      <c r="AE14" s="21"/>
      <c r="AF14" s="21"/>
      <c r="AG14" s="21"/>
      <c r="AH14" s="50">
        <f t="shared" si="0"/>
        <v>7712.7777777777774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/>
      <c r="D15" s="22">
        <v>10050</v>
      </c>
      <c r="E15" s="22">
        <v>10050</v>
      </c>
      <c r="F15" s="22">
        <v>10050</v>
      </c>
      <c r="G15" s="22"/>
      <c r="H15" s="22">
        <v>10050</v>
      </c>
      <c r="I15" s="22"/>
      <c r="J15" s="22"/>
      <c r="K15" s="22">
        <v>10050</v>
      </c>
      <c r="L15" s="22"/>
      <c r="M15" s="22">
        <v>10050</v>
      </c>
      <c r="N15" s="22">
        <v>10050</v>
      </c>
      <c r="O15" s="22">
        <v>10050</v>
      </c>
      <c r="P15" s="22"/>
      <c r="Q15" s="22"/>
      <c r="R15" s="22">
        <v>10050</v>
      </c>
      <c r="S15" s="22">
        <v>10050</v>
      </c>
      <c r="T15" s="22">
        <v>10050</v>
      </c>
      <c r="U15" s="22">
        <v>10050</v>
      </c>
      <c r="V15" s="22">
        <v>10050</v>
      </c>
      <c r="W15" s="22"/>
      <c r="X15" s="22"/>
      <c r="Y15" s="22">
        <v>10050</v>
      </c>
      <c r="Z15" s="22">
        <v>10050</v>
      </c>
      <c r="AA15" s="22">
        <v>10050</v>
      </c>
      <c r="AB15" s="22">
        <v>10050</v>
      </c>
      <c r="AC15" s="22">
        <v>10050</v>
      </c>
      <c r="AD15" s="22"/>
      <c r="AE15" s="22"/>
      <c r="AF15" s="22"/>
      <c r="AG15" s="22"/>
      <c r="AH15" s="50">
        <f t="shared" si="0"/>
        <v>10050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/>
      <c r="D16" s="22">
        <v>7510</v>
      </c>
      <c r="E16" s="22">
        <v>7510</v>
      </c>
      <c r="F16" s="22">
        <v>7460</v>
      </c>
      <c r="G16" s="22"/>
      <c r="H16" s="22">
        <v>7460</v>
      </c>
      <c r="I16" s="22"/>
      <c r="J16" s="22"/>
      <c r="K16" s="22">
        <v>7410</v>
      </c>
      <c r="L16" s="22"/>
      <c r="M16" s="22">
        <v>7460</v>
      </c>
      <c r="N16" s="22">
        <v>7410</v>
      </c>
      <c r="O16" s="22">
        <v>7410</v>
      </c>
      <c r="P16" s="22"/>
      <c r="Q16" s="22"/>
      <c r="R16" s="22">
        <v>7410</v>
      </c>
      <c r="S16" s="22">
        <v>7460</v>
      </c>
      <c r="T16" s="22">
        <v>7510</v>
      </c>
      <c r="U16" s="22">
        <v>7560</v>
      </c>
      <c r="V16" s="22">
        <v>7660</v>
      </c>
      <c r="W16" s="22"/>
      <c r="X16" s="22"/>
      <c r="Y16" s="22">
        <v>7660</v>
      </c>
      <c r="Z16" s="22">
        <v>7660</v>
      </c>
      <c r="AA16" s="22">
        <v>7660</v>
      </c>
      <c r="AB16" s="22">
        <v>7660</v>
      </c>
      <c r="AC16" s="22">
        <v>7660</v>
      </c>
      <c r="AD16" s="22"/>
      <c r="AE16" s="22"/>
      <c r="AF16" s="22"/>
      <c r="AG16" s="22"/>
      <c r="AH16" s="50">
        <f t="shared" si="0"/>
        <v>7529.4444444444443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/>
      <c r="D17" s="20">
        <v>9850</v>
      </c>
      <c r="E17" s="20">
        <v>9850</v>
      </c>
      <c r="F17" s="20">
        <v>9850</v>
      </c>
      <c r="G17" s="20"/>
      <c r="H17" s="20">
        <v>9850</v>
      </c>
      <c r="I17" s="20"/>
      <c r="J17" s="20"/>
      <c r="K17" s="20">
        <v>9850</v>
      </c>
      <c r="L17" s="20"/>
      <c r="M17" s="20">
        <v>9850</v>
      </c>
      <c r="N17" s="20">
        <v>9850</v>
      </c>
      <c r="O17" s="20">
        <v>9850</v>
      </c>
      <c r="P17" s="20"/>
      <c r="Q17" s="20"/>
      <c r="R17" s="20">
        <v>9850</v>
      </c>
      <c r="S17" s="20">
        <v>9850</v>
      </c>
      <c r="T17" s="20">
        <v>9850</v>
      </c>
      <c r="U17" s="20">
        <v>9850</v>
      </c>
      <c r="V17" s="20">
        <v>9850</v>
      </c>
      <c r="W17" s="20"/>
      <c r="X17" s="20"/>
      <c r="Y17" s="20">
        <v>9850</v>
      </c>
      <c r="Z17" s="20">
        <v>9850</v>
      </c>
      <c r="AA17" s="20">
        <v>9850</v>
      </c>
      <c r="AB17" s="20">
        <v>9850</v>
      </c>
      <c r="AC17" s="20">
        <v>9850</v>
      </c>
      <c r="AD17" s="20"/>
      <c r="AE17" s="20"/>
      <c r="AF17" s="20"/>
      <c r="AG17" s="20"/>
      <c r="AH17" s="50">
        <f t="shared" si="0"/>
        <v>9850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/>
      <c r="D18" s="21">
        <v>7460</v>
      </c>
      <c r="E18" s="21">
        <v>7460</v>
      </c>
      <c r="F18" s="21">
        <v>7410</v>
      </c>
      <c r="G18" s="21"/>
      <c r="H18" s="21">
        <v>7410</v>
      </c>
      <c r="I18" s="21"/>
      <c r="J18" s="21"/>
      <c r="K18" s="21">
        <v>7360</v>
      </c>
      <c r="L18" s="21"/>
      <c r="M18" s="21">
        <v>7410</v>
      </c>
      <c r="N18" s="21">
        <v>7360</v>
      </c>
      <c r="O18" s="21">
        <v>7360</v>
      </c>
      <c r="P18" s="21"/>
      <c r="Q18" s="21"/>
      <c r="R18" s="21">
        <v>7360</v>
      </c>
      <c r="S18" s="21">
        <v>7410</v>
      </c>
      <c r="T18" s="21">
        <v>7460</v>
      </c>
      <c r="U18" s="21">
        <v>7510</v>
      </c>
      <c r="V18" s="21">
        <v>7610</v>
      </c>
      <c r="W18" s="21"/>
      <c r="X18" s="21"/>
      <c r="Y18" s="21">
        <v>7610</v>
      </c>
      <c r="Z18" s="21">
        <v>7610</v>
      </c>
      <c r="AA18" s="21">
        <v>7710</v>
      </c>
      <c r="AB18" s="21">
        <v>7710</v>
      </c>
      <c r="AC18" s="21">
        <v>7710</v>
      </c>
      <c r="AD18" s="21"/>
      <c r="AE18" s="21"/>
      <c r="AF18" s="21"/>
      <c r="AG18" s="21"/>
      <c r="AH18" s="50">
        <f t="shared" si="0"/>
        <v>7496.1111111111113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/>
      <c r="D19" s="22">
        <v>9350</v>
      </c>
      <c r="E19" s="22">
        <v>9350</v>
      </c>
      <c r="F19" s="22">
        <v>9350</v>
      </c>
      <c r="G19" s="22"/>
      <c r="H19" s="22">
        <v>9350</v>
      </c>
      <c r="I19" s="22"/>
      <c r="J19" s="22"/>
      <c r="K19" s="22">
        <v>9350</v>
      </c>
      <c r="L19" s="22"/>
      <c r="M19" s="22">
        <v>9350</v>
      </c>
      <c r="N19" s="22">
        <v>9350</v>
      </c>
      <c r="O19" s="22">
        <v>9350</v>
      </c>
      <c r="P19" s="22"/>
      <c r="Q19" s="22"/>
      <c r="R19" s="20">
        <v>9350</v>
      </c>
      <c r="S19" s="20">
        <v>9350</v>
      </c>
      <c r="T19" s="20">
        <v>9350</v>
      </c>
      <c r="U19" s="20">
        <v>9350</v>
      </c>
      <c r="V19" s="20">
        <v>9350</v>
      </c>
      <c r="W19" s="20"/>
      <c r="X19" s="20"/>
      <c r="Y19" s="20">
        <v>9350</v>
      </c>
      <c r="Z19" s="20">
        <v>9350</v>
      </c>
      <c r="AA19" s="20">
        <v>9350</v>
      </c>
      <c r="AB19" s="20">
        <v>9350</v>
      </c>
      <c r="AC19" s="20">
        <v>9350</v>
      </c>
      <c r="AD19" s="20"/>
      <c r="AE19" s="20"/>
      <c r="AF19" s="20"/>
      <c r="AG19" s="20"/>
      <c r="AH19" s="50">
        <f t="shared" si="0"/>
        <v>9350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/>
      <c r="D20" s="21">
        <v>7360</v>
      </c>
      <c r="E20" s="21">
        <v>7360</v>
      </c>
      <c r="F20" s="21">
        <v>7310</v>
      </c>
      <c r="G20" s="21"/>
      <c r="H20" s="21">
        <v>7310</v>
      </c>
      <c r="I20" s="21"/>
      <c r="J20" s="21"/>
      <c r="K20" s="21">
        <v>7260</v>
      </c>
      <c r="L20" s="21"/>
      <c r="M20" s="21">
        <v>7290</v>
      </c>
      <c r="N20" s="21">
        <v>7240</v>
      </c>
      <c r="O20" s="21">
        <v>7240</v>
      </c>
      <c r="P20" s="21"/>
      <c r="Q20" s="21"/>
      <c r="R20" s="21">
        <v>7240</v>
      </c>
      <c r="S20" s="21">
        <v>7290</v>
      </c>
      <c r="T20" s="21">
        <v>7340</v>
      </c>
      <c r="U20" s="21">
        <v>7360</v>
      </c>
      <c r="V20" s="21">
        <v>7460</v>
      </c>
      <c r="W20" s="21"/>
      <c r="X20" s="21"/>
      <c r="Y20" s="21">
        <v>7460</v>
      </c>
      <c r="Z20" s="21">
        <v>7460</v>
      </c>
      <c r="AA20" s="21">
        <v>7460</v>
      </c>
      <c r="AB20" s="21">
        <v>7460</v>
      </c>
      <c r="AC20" s="21">
        <v>7460</v>
      </c>
      <c r="AD20" s="21"/>
      <c r="AE20" s="21"/>
      <c r="AF20" s="21"/>
      <c r="AG20" s="21"/>
      <c r="AH20" s="12">
        <f t="shared" si="0"/>
        <v>7353.333333333333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>SUM(C21:AG21)/21</f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/>
      <c r="D22" s="21">
        <v>7310</v>
      </c>
      <c r="E22" s="21">
        <v>7310</v>
      </c>
      <c r="F22" s="21">
        <v>7260</v>
      </c>
      <c r="G22" s="21"/>
      <c r="H22" s="21">
        <v>7260</v>
      </c>
      <c r="I22" s="21"/>
      <c r="J22" s="21"/>
      <c r="K22" s="21">
        <v>7210</v>
      </c>
      <c r="L22" s="21"/>
      <c r="M22" s="21">
        <v>7240</v>
      </c>
      <c r="N22" s="21">
        <v>7210</v>
      </c>
      <c r="O22" s="21">
        <v>7210</v>
      </c>
      <c r="P22" s="21"/>
      <c r="Q22" s="21"/>
      <c r="R22" s="21">
        <v>7210</v>
      </c>
      <c r="S22" s="21">
        <v>7260</v>
      </c>
      <c r="T22" s="21">
        <v>7290</v>
      </c>
      <c r="U22" s="21">
        <v>7310</v>
      </c>
      <c r="V22" s="21">
        <v>7410</v>
      </c>
      <c r="W22" s="21"/>
      <c r="X22" s="21"/>
      <c r="Y22" s="21">
        <v>7410</v>
      </c>
      <c r="Z22" s="21">
        <v>7410</v>
      </c>
      <c r="AA22" s="21">
        <v>7510</v>
      </c>
      <c r="AB22" s="21">
        <v>7510</v>
      </c>
      <c r="AC22" s="21">
        <v>7510</v>
      </c>
      <c r="AD22" s="21"/>
      <c r="AE22" s="21"/>
      <c r="AF22" s="21"/>
      <c r="AG22" s="21"/>
      <c r="AH22" s="12">
        <f>SUM(C22:AG22)/18</f>
        <v>7324.4444444444443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96</v>
      </c>
      <c r="B23" s="5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2">
        <f>SUM(C23:AG23)/21</f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97</v>
      </c>
      <c r="B24" s="5" t="s">
        <v>15</v>
      </c>
      <c r="C24" s="22"/>
      <c r="D24" s="22">
        <v>7190</v>
      </c>
      <c r="E24" s="22">
        <v>7190</v>
      </c>
      <c r="F24" s="22">
        <v>7160</v>
      </c>
      <c r="G24" s="22"/>
      <c r="H24" s="22">
        <v>7160</v>
      </c>
      <c r="I24" s="22"/>
      <c r="J24" s="22"/>
      <c r="K24" s="22">
        <v>7110</v>
      </c>
      <c r="L24" s="22"/>
      <c r="M24" s="22">
        <v>7160</v>
      </c>
      <c r="N24" s="22">
        <v>7060</v>
      </c>
      <c r="O24" s="22">
        <v>7060</v>
      </c>
      <c r="P24" s="22"/>
      <c r="Q24" s="22"/>
      <c r="R24" s="22">
        <v>7060</v>
      </c>
      <c r="S24" s="22">
        <v>7090</v>
      </c>
      <c r="T24" s="22">
        <v>7140</v>
      </c>
      <c r="U24" s="22">
        <v>7160</v>
      </c>
      <c r="V24" s="22">
        <v>7210</v>
      </c>
      <c r="W24" s="22"/>
      <c r="X24" s="22"/>
      <c r="Y24" s="22">
        <v>7210</v>
      </c>
      <c r="Z24" s="22">
        <v>7210</v>
      </c>
      <c r="AA24" s="22">
        <v>7290</v>
      </c>
      <c r="AB24" s="22">
        <v>7290</v>
      </c>
      <c r="AC24" s="22">
        <v>7290</v>
      </c>
      <c r="AD24" s="22"/>
      <c r="AE24" s="22"/>
      <c r="AF24" s="22"/>
      <c r="AG24" s="22"/>
      <c r="AH24" s="12">
        <f>SUM(C24:AG24)/18</f>
        <v>7168.8888888888887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88</v>
      </c>
      <c r="B25" s="10" t="s">
        <v>26</v>
      </c>
      <c r="C25" s="23"/>
      <c r="D25" s="20">
        <v>7350</v>
      </c>
      <c r="E25" s="20">
        <v>7350</v>
      </c>
      <c r="F25" s="20">
        <v>7350</v>
      </c>
      <c r="G25" s="20"/>
      <c r="H25" s="20">
        <v>7350</v>
      </c>
      <c r="I25" s="20"/>
      <c r="J25" s="20"/>
      <c r="K25" s="20">
        <v>7350</v>
      </c>
      <c r="L25" s="20"/>
      <c r="M25" s="20">
        <v>7350</v>
      </c>
      <c r="N25" s="20">
        <v>7350</v>
      </c>
      <c r="O25" s="20">
        <v>7350</v>
      </c>
      <c r="P25" s="20"/>
      <c r="Q25" s="20"/>
      <c r="R25" s="20">
        <v>7350</v>
      </c>
      <c r="S25" s="20">
        <v>7350</v>
      </c>
      <c r="T25" s="20">
        <v>7350</v>
      </c>
      <c r="U25" s="20">
        <v>7350</v>
      </c>
      <c r="V25" s="20">
        <v>7350</v>
      </c>
      <c r="W25" s="20"/>
      <c r="X25" s="20"/>
      <c r="Y25" s="20">
        <v>7350</v>
      </c>
      <c r="Z25" s="20">
        <v>7350</v>
      </c>
      <c r="AA25" s="20">
        <v>7350</v>
      </c>
      <c r="AB25" s="20">
        <v>7350</v>
      </c>
      <c r="AC25" s="20">
        <v>7350</v>
      </c>
      <c r="AD25" s="20"/>
      <c r="AE25" s="20"/>
      <c r="AF25" s="20"/>
      <c r="AG25" s="20"/>
      <c r="AH25" s="12">
        <f>SUM(C25:AG25)/18</f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89</v>
      </c>
      <c r="B26" s="13" t="s">
        <v>15</v>
      </c>
      <c r="C26" s="24"/>
      <c r="D26" s="21">
        <v>6260</v>
      </c>
      <c r="E26" s="21">
        <v>6260</v>
      </c>
      <c r="F26" s="21">
        <v>6240</v>
      </c>
      <c r="G26" s="21"/>
      <c r="H26" s="21">
        <v>6240</v>
      </c>
      <c r="I26" s="21"/>
      <c r="J26" s="21"/>
      <c r="K26" s="21">
        <v>6240</v>
      </c>
      <c r="L26" s="21"/>
      <c r="M26" s="21">
        <v>6110</v>
      </c>
      <c r="N26" s="21">
        <v>6110</v>
      </c>
      <c r="O26" s="21">
        <v>6110</v>
      </c>
      <c r="P26" s="21"/>
      <c r="Q26" s="21"/>
      <c r="R26" s="21">
        <v>6040</v>
      </c>
      <c r="S26" s="21">
        <v>6040</v>
      </c>
      <c r="T26" s="21">
        <v>6040</v>
      </c>
      <c r="U26" s="21">
        <v>6040</v>
      </c>
      <c r="V26" s="21">
        <v>6040</v>
      </c>
      <c r="W26" s="21"/>
      <c r="X26" s="21"/>
      <c r="Y26" s="21">
        <v>6040</v>
      </c>
      <c r="Z26" s="21">
        <v>6040</v>
      </c>
      <c r="AA26" s="21">
        <v>5940</v>
      </c>
      <c r="AB26" s="21">
        <v>5940</v>
      </c>
      <c r="AC26" s="21">
        <v>5940</v>
      </c>
      <c r="AD26" s="21"/>
      <c r="AE26" s="21"/>
      <c r="AF26" s="21"/>
      <c r="AG26" s="21"/>
      <c r="AH26" s="12">
        <f>SUM(C26:AG26)/18</f>
        <v>6092.7777777777774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90</v>
      </c>
      <c r="B27" s="5" t="s">
        <v>44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12">
        <f>SUM(C27:AG27)/21</f>
        <v>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91</v>
      </c>
      <c r="B28" s="13" t="s">
        <v>15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2">
        <f>SUM(C28:AG28)/21</f>
        <v>0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92</v>
      </c>
      <c r="B29" s="5" t="s">
        <v>29</v>
      </c>
      <c r="C29" s="22"/>
      <c r="D29" s="22">
        <v>7150</v>
      </c>
      <c r="E29" s="22">
        <v>7150</v>
      </c>
      <c r="F29" s="22">
        <v>7150</v>
      </c>
      <c r="G29" s="22"/>
      <c r="H29" s="22">
        <v>7150</v>
      </c>
      <c r="I29" s="22"/>
      <c r="J29" s="22"/>
      <c r="K29" s="22">
        <v>7150</v>
      </c>
      <c r="L29" s="22"/>
      <c r="M29" s="22">
        <v>7150</v>
      </c>
      <c r="N29" s="22">
        <v>7150</v>
      </c>
      <c r="O29" s="20">
        <v>7150</v>
      </c>
      <c r="P29" s="20"/>
      <c r="Q29" s="20"/>
      <c r="R29" s="20">
        <v>7510</v>
      </c>
      <c r="S29" s="20">
        <v>7510</v>
      </c>
      <c r="T29" s="20">
        <v>7510</v>
      </c>
      <c r="U29" s="20">
        <v>7510</v>
      </c>
      <c r="V29" s="20">
        <v>7510</v>
      </c>
      <c r="W29" s="20"/>
      <c r="X29" s="20"/>
      <c r="Y29" s="20">
        <v>7510</v>
      </c>
      <c r="Z29" s="20">
        <v>7510</v>
      </c>
      <c r="AA29" s="20">
        <v>7510</v>
      </c>
      <c r="AB29" s="20">
        <v>7510</v>
      </c>
      <c r="AC29" s="20">
        <v>7510</v>
      </c>
      <c r="AD29" s="20"/>
      <c r="AE29" s="20"/>
      <c r="AF29" s="20"/>
      <c r="AG29" s="20"/>
      <c r="AH29" s="12">
        <f>SUM(C29:AG29)/18</f>
        <v>7350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93</v>
      </c>
      <c r="B30" s="5" t="s">
        <v>15</v>
      </c>
      <c r="C30" s="22"/>
      <c r="D30" s="22">
        <v>6240</v>
      </c>
      <c r="E30" s="22">
        <v>6240</v>
      </c>
      <c r="F30" s="22">
        <v>6210</v>
      </c>
      <c r="G30" s="22"/>
      <c r="H30" s="22">
        <v>6210</v>
      </c>
      <c r="I30" s="22"/>
      <c r="J30" s="22"/>
      <c r="K30" s="22">
        <v>6210</v>
      </c>
      <c r="L30" s="22"/>
      <c r="M30" s="22">
        <v>6075</v>
      </c>
      <c r="N30" s="22">
        <v>6075</v>
      </c>
      <c r="O30" s="21">
        <v>6075</v>
      </c>
      <c r="P30" s="21"/>
      <c r="Q30" s="21"/>
      <c r="R30" s="21">
        <v>6010</v>
      </c>
      <c r="S30" s="21">
        <v>6010</v>
      </c>
      <c r="T30" s="21">
        <v>6010</v>
      </c>
      <c r="U30" s="21">
        <v>6010</v>
      </c>
      <c r="V30" s="21">
        <v>6010</v>
      </c>
      <c r="W30" s="21"/>
      <c r="X30" s="21"/>
      <c r="Y30" s="21">
        <v>6010</v>
      </c>
      <c r="Z30" s="21">
        <v>6010</v>
      </c>
      <c r="AA30" s="21">
        <v>5910</v>
      </c>
      <c r="AB30" s="21">
        <v>5910</v>
      </c>
      <c r="AC30" s="21">
        <v>5910</v>
      </c>
      <c r="AD30" s="21"/>
      <c r="AE30" s="21"/>
      <c r="AF30" s="21"/>
      <c r="AG30" s="21"/>
      <c r="AH30" s="12">
        <f>SUM(C30:AG30)/18</f>
        <v>6063.0555555555557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98</v>
      </c>
      <c r="B31" s="10" t="s">
        <v>45</v>
      </c>
      <c r="C31" s="20"/>
      <c r="D31" s="20">
        <v>11450</v>
      </c>
      <c r="E31" s="20">
        <v>11450</v>
      </c>
      <c r="F31" s="20">
        <v>11450</v>
      </c>
      <c r="G31" s="20"/>
      <c r="H31" s="20">
        <v>11450</v>
      </c>
      <c r="I31" s="20"/>
      <c r="J31" s="20"/>
      <c r="K31" s="20">
        <v>11450</v>
      </c>
      <c r="L31" s="20"/>
      <c r="M31" s="20">
        <v>11450</v>
      </c>
      <c r="N31" s="20">
        <v>11450</v>
      </c>
      <c r="O31" s="20">
        <v>11450</v>
      </c>
      <c r="P31" s="20"/>
      <c r="Q31" s="20"/>
      <c r="W31" s="20"/>
      <c r="X31" s="20"/>
      <c r="AD31" s="20"/>
      <c r="AE31" s="20"/>
      <c r="AF31" s="20"/>
      <c r="AG31" s="20"/>
      <c r="AH31" s="12">
        <f>SUM(C31:AG31)/8</f>
        <v>11450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99</v>
      </c>
      <c r="B32" s="13" t="s">
        <v>46</v>
      </c>
      <c r="C32" s="21"/>
      <c r="D32" s="21">
        <v>11150</v>
      </c>
      <c r="E32" s="21">
        <v>11150</v>
      </c>
      <c r="F32" s="21">
        <v>11150</v>
      </c>
      <c r="G32" s="21"/>
      <c r="H32" s="21">
        <v>11150</v>
      </c>
      <c r="I32" s="21"/>
      <c r="J32" s="21"/>
      <c r="K32" s="21">
        <v>10850</v>
      </c>
      <c r="L32" s="21"/>
      <c r="M32" s="21">
        <v>10750</v>
      </c>
      <c r="N32" s="21">
        <v>10750</v>
      </c>
      <c r="O32" s="21">
        <v>10750</v>
      </c>
      <c r="P32" s="21"/>
      <c r="Q32" s="21"/>
      <c r="R32" s="20">
        <v>10450</v>
      </c>
      <c r="S32" s="20">
        <v>10450</v>
      </c>
      <c r="T32" s="20">
        <v>10450</v>
      </c>
      <c r="U32" s="20">
        <v>10450</v>
      </c>
      <c r="V32" s="20">
        <v>10450</v>
      </c>
      <c r="W32" s="21"/>
      <c r="X32" s="21"/>
      <c r="Y32" s="20">
        <v>10450</v>
      </c>
      <c r="Z32" s="20">
        <v>10450</v>
      </c>
      <c r="AA32" s="20">
        <v>10450</v>
      </c>
      <c r="AB32" s="20">
        <v>10450</v>
      </c>
      <c r="AC32" s="20">
        <v>10450</v>
      </c>
      <c r="AD32" s="21"/>
      <c r="AE32" s="21"/>
      <c r="AF32" s="21"/>
      <c r="AG32" s="21"/>
      <c r="AH32" s="12">
        <f>SUM(C32:AG32)/18</f>
        <v>10677.777777777777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100</v>
      </c>
      <c r="B33" s="5" t="s">
        <v>47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12">
        <f>SUM(C33:AG33)/21</f>
        <v>0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t="s">
        <v>101</v>
      </c>
      <c r="B34" s="5" t="s">
        <v>15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12">
        <f>SUM(C34:AG34)/21</f>
        <v>0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t="s">
        <v>73</v>
      </c>
      <c r="B35" s="17" t="s">
        <v>36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12">
        <f>SUM(C35:AG35)/21</f>
        <v>0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70</v>
      </c>
      <c r="B36" s="5" t="s">
        <v>38</v>
      </c>
      <c r="D36">
        <v>4750</v>
      </c>
      <c r="E36">
        <v>4750</v>
      </c>
      <c r="F36">
        <v>4750</v>
      </c>
      <c r="H36">
        <v>4750</v>
      </c>
      <c r="K36">
        <v>4650</v>
      </c>
      <c r="M36">
        <v>4650</v>
      </c>
      <c r="N36">
        <v>4650</v>
      </c>
      <c r="O36" s="22">
        <v>4650</v>
      </c>
      <c r="P36" s="22"/>
      <c r="Q36" s="22"/>
      <c r="R36" s="22">
        <v>4650</v>
      </c>
      <c r="S36" s="22">
        <v>4450</v>
      </c>
      <c r="T36" s="22">
        <v>4450</v>
      </c>
      <c r="U36" s="22">
        <v>4450</v>
      </c>
      <c r="V36" s="22">
        <v>4450</v>
      </c>
      <c r="W36" s="22"/>
      <c r="X36" s="22"/>
      <c r="Y36" s="22">
        <v>4450</v>
      </c>
      <c r="Z36" s="22">
        <v>4450</v>
      </c>
      <c r="AA36" s="22">
        <v>4450</v>
      </c>
      <c r="AB36" s="22">
        <v>4450</v>
      </c>
      <c r="AC36" s="22">
        <v>4450</v>
      </c>
      <c r="AD36" s="22"/>
      <c r="AE36" s="22"/>
      <c r="AF36" s="22"/>
      <c r="AG36" s="22"/>
      <c r="AH36" s="12">
        <f>SUM(C36:AG36)/18</f>
        <v>4572.2222222222226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94</v>
      </c>
      <c r="B37" s="10" t="s">
        <v>48</v>
      </c>
      <c r="C37" s="20"/>
      <c r="D37" s="20">
        <v>11950</v>
      </c>
      <c r="E37" s="20">
        <v>11950</v>
      </c>
      <c r="F37" s="20">
        <v>11950</v>
      </c>
      <c r="G37" s="20"/>
      <c r="H37" s="20">
        <v>11950</v>
      </c>
      <c r="I37" s="20"/>
      <c r="J37" s="20"/>
      <c r="K37" s="20">
        <v>11950</v>
      </c>
      <c r="L37" s="20"/>
      <c r="M37" s="20">
        <v>11950</v>
      </c>
      <c r="N37" s="20">
        <v>11950</v>
      </c>
      <c r="O37" s="20">
        <v>11950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12">
        <f>SUM(C37:AG37)/8</f>
        <v>11950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95</v>
      </c>
      <c r="B38" s="13" t="s">
        <v>49</v>
      </c>
      <c r="C38" s="21"/>
      <c r="D38" s="21">
        <v>11650</v>
      </c>
      <c r="E38" s="21">
        <v>11650</v>
      </c>
      <c r="F38" s="21">
        <v>11650</v>
      </c>
      <c r="G38" s="21"/>
      <c r="H38" s="21">
        <v>11650</v>
      </c>
      <c r="I38" s="21"/>
      <c r="J38" s="21"/>
      <c r="K38" s="21">
        <v>11450</v>
      </c>
      <c r="L38" s="21"/>
      <c r="M38" s="21">
        <v>11350</v>
      </c>
      <c r="N38" s="21">
        <v>11350</v>
      </c>
      <c r="O38" s="21">
        <v>11350</v>
      </c>
      <c r="P38" s="21"/>
      <c r="Q38" s="21"/>
      <c r="R38" s="21">
        <v>11150</v>
      </c>
      <c r="S38" s="21">
        <v>11150</v>
      </c>
      <c r="T38" s="21">
        <v>11150</v>
      </c>
      <c r="U38" s="21">
        <v>11150</v>
      </c>
      <c r="V38" s="21">
        <v>11150</v>
      </c>
      <c r="W38" s="21"/>
      <c r="X38" s="21"/>
      <c r="Y38" s="21">
        <v>11150</v>
      </c>
      <c r="Z38" s="21">
        <v>11150</v>
      </c>
      <c r="AA38" s="21">
        <v>11150</v>
      </c>
      <c r="AB38" s="21">
        <v>11250</v>
      </c>
      <c r="AC38" s="21">
        <v>11250</v>
      </c>
      <c r="AD38" s="21"/>
      <c r="AE38" s="21"/>
      <c r="AF38" s="21"/>
      <c r="AG38" s="21"/>
      <c r="AH38" s="12">
        <f>SUM(C38:AG38)/18</f>
        <v>11322.222222222223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s="83" t="s">
        <v>71</v>
      </c>
      <c r="B39" s="19" t="s">
        <v>39</v>
      </c>
      <c r="C39" s="26"/>
      <c r="D39" s="26">
        <v>5650</v>
      </c>
      <c r="E39" s="26">
        <v>5650</v>
      </c>
      <c r="F39" s="26">
        <v>5650</v>
      </c>
      <c r="G39" s="26"/>
      <c r="H39" s="26">
        <v>5650</v>
      </c>
      <c r="I39" s="26"/>
      <c r="J39" s="26"/>
      <c r="K39" s="26">
        <v>5650</v>
      </c>
      <c r="L39" s="26"/>
      <c r="M39" s="26">
        <v>5650</v>
      </c>
      <c r="N39" s="26">
        <v>5650</v>
      </c>
      <c r="O39" s="26">
        <v>5650</v>
      </c>
      <c r="P39" s="26"/>
      <c r="Q39" s="26"/>
      <c r="R39" s="26">
        <v>5650</v>
      </c>
      <c r="S39" s="26">
        <v>5450</v>
      </c>
      <c r="T39" s="26">
        <v>5450</v>
      </c>
      <c r="U39" s="26">
        <v>5450</v>
      </c>
      <c r="V39" s="26">
        <v>5450</v>
      </c>
      <c r="W39" s="26"/>
      <c r="X39" s="26"/>
      <c r="Y39" s="26">
        <v>5550</v>
      </c>
      <c r="Z39" s="26">
        <v>5550</v>
      </c>
      <c r="AA39" s="26">
        <v>5550</v>
      </c>
      <c r="AB39" s="26">
        <v>5550</v>
      </c>
      <c r="AC39" s="26">
        <v>5550</v>
      </c>
      <c r="AD39" s="26"/>
      <c r="AE39" s="26"/>
      <c r="AF39" s="26"/>
      <c r="AG39" s="26"/>
      <c r="AH39" s="12">
        <f>SUM(C39:AG39)/18</f>
        <v>5577.7777777777774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A40" s="83" t="s">
        <v>72</v>
      </c>
      <c r="B40" s="17" t="s">
        <v>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2">
        <f>SUM(C40:AG40)/21</f>
        <v>0</v>
      </c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B41" s="17" t="s">
        <v>41</v>
      </c>
      <c r="C41" s="25"/>
      <c r="D41" s="25">
        <v>3750</v>
      </c>
      <c r="E41" s="25">
        <v>3750</v>
      </c>
      <c r="F41" s="25">
        <v>3750</v>
      </c>
      <c r="G41" s="25"/>
      <c r="H41" s="25">
        <v>3750</v>
      </c>
      <c r="I41" s="25"/>
      <c r="J41" s="25"/>
      <c r="K41" s="25">
        <v>3750</v>
      </c>
      <c r="L41" s="25"/>
      <c r="M41" s="25">
        <v>3750</v>
      </c>
      <c r="N41" s="25">
        <v>3750</v>
      </c>
      <c r="O41" s="25">
        <v>3750</v>
      </c>
      <c r="P41" s="25"/>
      <c r="Q41" s="25"/>
      <c r="R41" s="25">
        <v>3750</v>
      </c>
      <c r="S41" s="25">
        <v>3450</v>
      </c>
      <c r="T41" s="25">
        <v>3450</v>
      </c>
      <c r="U41" s="25">
        <v>3450</v>
      </c>
      <c r="V41" s="25">
        <v>3450</v>
      </c>
      <c r="W41" s="25"/>
      <c r="X41" s="25"/>
      <c r="Y41" s="25">
        <v>3500</v>
      </c>
      <c r="Z41" s="25">
        <v>3550</v>
      </c>
      <c r="AA41" s="25">
        <v>3550</v>
      </c>
      <c r="AB41" s="25">
        <v>3550</v>
      </c>
      <c r="AC41" s="25">
        <v>3550</v>
      </c>
      <c r="AD41" s="25"/>
      <c r="AE41" s="25"/>
      <c r="AF41" s="25"/>
      <c r="AG41" s="25"/>
      <c r="AH41" s="12">
        <f>SUM(C41:AG41)/18</f>
        <v>3625</v>
      </c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8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9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9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3:57" x14ac:dyDescent="0.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3:57" x14ac:dyDescent="0.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35" workbookViewId="0">
      <selection activeCell="B43" sqref="B43"/>
    </sheetView>
  </sheetViews>
  <sheetFormatPr defaultRowHeight="21.75" x14ac:dyDescent="0.5"/>
  <cols>
    <col min="1" max="1" width="10.85546875" customWidth="1"/>
    <col min="2" max="2" width="28.28515625" customWidth="1"/>
    <col min="3" max="6" width="8" customWidth="1"/>
    <col min="7" max="8" width="6.5703125" customWidth="1"/>
    <col min="9" max="13" width="8" customWidth="1"/>
    <col min="14" max="14" width="6.140625" customWidth="1"/>
    <col min="15" max="15" width="5.85546875" customWidth="1"/>
    <col min="16" max="16" width="8" customWidth="1"/>
    <col min="17" max="18" width="8.140625" customWidth="1"/>
    <col min="34" max="34" width="10.28515625" bestFit="1" customWidth="1"/>
  </cols>
  <sheetData>
    <row r="1" spans="1:34" ht="30" thickBot="1" x14ac:dyDescent="0.65">
      <c r="B1" s="6" t="s">
        <v>51</v>
      </c>
    </row>
    <row r="2" spans="1:34" x14ac:dyDescent="0.5">
      <c r="B2" s="32"/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>
        <v>6</v>
      </c>
      <c r="I2" s="33">
        <v>7</v>
      </c>
      <c r="J2" s="33">
        <v>8</v>
      </c>
      <c r="K2" s="33">
        <v>9</v>
      </c>
      <c r="L2" s="33">
        <v>10</v>
      </c>
      <c r="M2" s="33">
        <v>11</v>
      </c>
      <c r="N2" s="33">
        <v>12</v>
      </c>
      <c r="O2" s="33">
        <v>13</v>
      </c>
      <c r="P2" s="33">
        <v>14</v>
      </c>
      <c r="Q2" s="33">
        <v>15</v>
      </c>
      <c r="R2" s="1">
        <v>16</v>
      </c>
      <c r="S2" s="42">
        <v>17</v>
      </c>
      <c r="T2" s="33">
        <v>18</v>
      </c>
      <c r="U2" s="33">
        <v>19</v>
      </c>
      <c r="V2" s="33">
        <v>20</v>
      </c>
      <c r="W2" s="33">
        <v>21</v>
      </c>
      <c r="X2" s="33">
        <v>22</v>
      </c>
      <c r="Y2" s="33">
        <v>23</v>
      </c>
      <c r="Z2" s="33">
        <v>24</v>
      </c>
      <c r="AA2" s="33">
        <v>25</v>
      </c>
      <c r="AB2" s="33">
        <v>26</v>
      </c>
      <c r="AC2" s="33">
        <v>27</v>
      </c>
      <c r="AD2" s="33">
        <v>28</v>
      </c>
      <c r="AE2" s="33">
        <v>29</v>
      </c>
      <c r="AF2" s="33">
        <v>30</v>
      </c>
      <c r="AG2" s="33">
        <v>31</v>
      </c>
      <c r="AH2" s="43" t="s">
        <v>13</v>
      </c>
    </row>
    <row r="3" spans="1:34" x14ac:dyDescent="0.5">
      <c r="A3" t="s">
        <v>64</v>
      </c>
      <c r="B3" s="34" t="s">
        <v>14</v>
      </c>
      <c r="C3" s="11"/>
      <c r="D3" s="11">
        <v>10865</v>
      </c>
      <c r="E3" s="11">
        <v>10865</v>
      </c>
      <c r="F3" s="11">
        <v>10865</v>
      </c>
      <c r="G3" s="11"/>
      <c r="H3" s="11"/>
      <c r="I3" s="11"/>
      <c r="J3" s="11"/>
      <c r="K3" s="11"/>
      <c r="L3" s="11"/>
      <c r="M3" s="11"/>
      <c r="N3" s="11"/>
      <c r="O3" s="11"/>
      <c r="P3" s="11">
        <v>10495</v>
      </c>
      <c r="Q3" s="11">
        <v>10495</v>
      </c>
      <c r="R3" s="35">
        <v>10495</v>
      </c>
      <c r="S3" s="44">
        <v>10655</v>
      </c>
      <c r="T3" s="11">
        <v>10655</v>
      </c>
      <c r="U3" s="11"/>
      <c r="V3" s="11"/>
      <c r="W3" s="11">
        <v>10655</v>
      </c>
      <c r="X3" s="11">
        <v>10655</v>
      </c>
      <c r="Y3" s="11">
        <v>11115</v>
      </c>
      <c r="Z3" s="11">
        <v>11115</v>
      </c>
      <c r="AA3" s="11">
        <v>11115</v>
      </c>
      <c r="AB3" s="11"/>
      <c r="AC3" s="11"/>
      <c r="AD3" s="11">
        <v>11115</v>
      </c>
      <c r="AE3" s="11">
        <v>11115</v>
      </c>
      <c r="AF3" s="11">
        <v>11115</v>
      </c>
      <c r="AG3" s="11">
        <v>11115</v>
      </c>
      <c r="AH3" s="45">
        <f>SUM(C3:AG3)/17</f>
        <v>10853.235294117647</v>
      </c>
    </row>
    <row r="4" spans="1:34" x14ac:dyDescent="0.5">
      <c r="A4" t="s">
        <v>65</v>
      </c>
      <c r="B4" s="36" t="s">
        <v>15</v>
      </c>
      <c r="C4" s="14"/>
      <c r="D4" s="14">
        <v>10495</v>
      </c>
      <c r="E4" s="14">
        <v>10495</v>
      </c>
      <c r="F4" s="14">
        <v>10495</v>
      </c>
      <c r="G4" s="14"/>
      <c r="H4" s="14"/>
      <c r="I4" s="14">
        <v>10495</v>
      </c>
      <c r="J4" s="14">
        <v>10495</v>
      </c>
      <c r="K4" s="14">
        <v>10495</v>
      </c>
      <c r="L4" s="14">
        <v>10495</v>
      </c>
      <c r="M4" s="14">
        <v>10495</v>
      </c>
      <c r="N4" s="14"/>
      <c r="O4" s="15"/>
      <c r="P4" s="15"/>
      <c r="Q4" s="15"/>
      <c r="R4" s="37"/>
      <c r="S4" s="46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45">
        <f>SUM(C4:AG4)/8</f>
        <v>10495</v>
      </c>
    </row>
    <row r="5" spans="1:34" x14ac:dyDescent="0.5">
      <c r="A5" t="s">
        <v>66</v>
      </c>
      <c r="B5" s="34" t="s">
        <v>16</v>
      </c>
      <c r="C5" s="11"/>
      <c r="D5" s="11">
        <v>9620</v>
      </c>
      <c r="E5" s="11">
        <v>9620</v>
      </c>
      <c r="F5" s="11">
        <v>9620</v>
      </c>
      <c r="G5" s="11"/>
      <c r="H5" s="11"/>
      <c r="I5" s="11"/>
      <c r="J5" s="11"/>
      <c r="K5" s="11"/>
      <c r="L5" s="11"/>
      <c r="M5" s="11"/>
      <c r="N5" s="11"/>
      <c r="O5" s="11"/>
      <c r="P5" s="11">
        <v>9950</v>
      </c>
      <c r="Q5" s="11">
        <v>9950</v>
      </c>
      <c r="R5" s="35">
        <v>9950</v>
      </c>
      <c r="S5" s="44">
        <v>10035</v>
      </c>
      <c r="T5" s="11">
        <v>10035</v>
      </c>
      <c r="U5" s="11"/>
      <c r="V5" s="11"/>
      <c r="W5" s="11">
        <v>10245</v>
      </c>
      <c r="X5" s="11">
        <v>10245</v>
      </c>
      <c r="Y5" s="11">
        <v>10655</v>
      </c>
      <c r="Z5" s="11">
        <v>10655</v>
      </c>
      <c r="AA5" s="11">
        <v>10655</v>
      </c>
      <c r="AB5" s="11"/>
      <c r="AC5" s="11"/>
      <c r="AD5" s="11">
        <v>10655</v>
      </c>
      <c r="AE5" s="11">
        <v>10655</v>
      </c>
      <c r="AF5" s="11">
        <v>10655</v>
      </c>
      <c r="AG5" s="11">
        <v>10655</v>
      </c>
      <c r="AH5" s="45">
        <f>SUM(C5:AG5)/17</f>
        <v>10226.764705882353</v>
      </c>
    </row>
    <row r="6" spans="1:34" x14ac:dyDescent="0.5">
      <c r="A6" t="s">
        <v>67</v>
      </c>
      <c r="B6" s="36" t="s">
        <v>15</v>
      </c>
      <c r="C6" s="14"/>
      <c r="D6" s="14">
        <v>9950</v>
      </c>
      <c r="E6" s="14">
        <v>9950</v>
      </c>
      <c r="F6" s="14">
        <v>9950</v>
      </c>
      <c r="G6" s="14"/>
      <c r="H6" s="14"/>
      <c r="I6" s="14">
        <v>9950</v>
      </c>
      <c r="J6" s="14">
        <v>9950</v>
      </c>
      <c r="K6" s="14">
        <v>9950</v>
      </c>
      <c r="L6" s="14">
        <v>9950</v>
      </c>
      <c r="M6" s="14">
        <v>9950</v>
      </c>
      <c r="N6" s="14"/>
      <c r="O6" s="14"/>
      <c r="P6" s="14"/>
      <c r="Q6" s="14"/>
      <c r="R6" s="38"/>
      <c r="S6" s="47"/>
      <c r="T6" s="14"/>
      <c r="U6" s="14"/>
      <c r="V6" s="14"/>
      <c r="W6" s="14"/>
      <c r="X6" s="14"/>
      <c r="Y6" s="14"/>
      <c r="Z6" s="15"/>
      <c r="AA6" s="14"/>
      <c r="AB6" s="14"/>
      <c r="AC6" s="14"/>
      <c r="AD6" s="14"/>
      <c r="AE6" s="14"/>
      <c r="AF6" s="14"/>
      <c r="AG6" s="14"/>
      <c r="AH6" s="45">
        <f>SUM(C6:AG6)/8</f>
        <v>9950</v>
      </c>
    </row>
    <row r="7" spans="1:34" x14ac:dyDescent="0.5">
      <c r="A7" t="s">
        <v>68</v>
      </c>
      <c r="B7" s="34" t="s">
        <v>43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5">
        <v>7410</v>
      </c>
      <c r="S7" s="44">
        <v>7510</v>
      </c>
      <c r="T7" s="11">
        <v>7510</v>
      </c>
      <c r="U7" s="11"/>
      <c r="V7" s="11"/>
      <c r="W7" s="11">
        <v>7510</v>
      </c>
      <c r="X7" s="11">
        <v>7510</v>
      </c>
      <c r="Y7" s="11">
        <v>7310</v>
      </c>
      <c r="Z7" s="11">
        <v>7310</v>
      </c>
      <c r="AA7" s="11">
        <v>7310</v>
      </c>
      <c r="AB7" s="11"/>
      <c r="AC7" s="11"/>
      <c r="AD7" s="11">
        <v>7310</v>
      </c>
      <c r="AE7" s="11">
        <v>7310</v>
      </c>
      <c r="AF7" s="11">
        <v>7310</v>
      </c>
      <c r="AG7" s="11">
        <v>7110</v>
      </c>
      <c r="AH7" s="45">
        <f>SUM(C7:AG7)/12</f>
        <v>7368.333333333333</v>
      </c>
    </row>
    <row r="8" spans="1:34" x14ac:dyDescent="0.5">
      <c r="A8" t="s">
        <v>69</v>
      </c>
      <c r="B8" s="36" t="s">
        <v>15</v>
      </c>
      <c r="C8" s="14"/>
      <c r="D8" s="14">
        <v>6710</v>
      </c>
      <c r="E8" s="14">
        <v>6710</v>
      </c>
      <c r="F8" s="14">
        <v>6810</v>
      </c>
      <c r="G8" s="14"/>
      <c r="H8" s="14"/>
      <c r="I8" s="14">
        <v>6910</v>
      </c>
      <c r="J8" s="14">
        <v>6810</v>
      </c>
      <c r="K8" s="14">
        <v>7010</v>
      </c>
      <c r="L8" s="14">
        <v>7310</v>
      </c>
      <c r="M8" s="14">
        <v>7210</v>
      </c>
      <c r="N8" s="14"/>
      <c r="O8" s="14"/>
      <c r="P8" s="14"/>
      <c r="Q8" s="14"/>
      <c r="R8" s="38"/>
      <c r="S8" s="47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45">
        <f>SUM(C8:AG8)/8</f>
        <v>6935</v>
      </c>
    </row>
    <row r="9" spans="1:34" x14ac:dyDescent="0.5">
      <c r="A9" t="s">
        <v>82</v>
      </c>
      <c r="B9" s="2" t="s">
        <v>18</v>
      </c>
      <c r="C9" s="15"/>
      <c r="D9" s="15">
        <v>9950</v>
      </c>
      <c r="E9" s="15">
        <v>9950</v>
      </c>
      <c r="F9" s="15">
        <v>9950</v>
      </c>
      <c r="G9" s="15"/>
      <c r="H9" s="15"/>
      <c r="I9" s="15">
        <v>9950</v>
      </c>
      <c r="J9" s="15">
        <v>9950</v>
      </c>
      <c r="K9" s="15">
        <v>9950</v>
      </c>
      <c r="L9" s="15">
        <v>9950</v>
      </c>
      <c r="M9" s="15">
        <v>9950</v>
      </c>
      <c r="N9" s="15"/>
      <c r="O9" s="15"/>
      <c r="P9" s="15">
        <v>9950</v>
      </c>
      <c r="Q9" s="15">
        <v>9950</v>
      </c>
      <c r="R9" s="37">
        <v>9950</v>
      </c>
      <c r="S9" s="46">
        <v>9950</v>
      </c>
      <c r="T9" s="15">
        <v>9950</v>
      </c>
      <c r="U9" s="15"/>
      <c r="V9" s="15"/>
      <c r="W9" s="15">
        <v>9950</v>
      </c>
      <c r="X9" s="15">
        <v>9950</v>
      </c>
      <c r="Y9" s="15">
        <v>9950</v>
      </c>
      <c r="Z9" s="15">
        <v>9950</v>
      </c>
      <c r="AA9" s="15">
        <v>9950</v>
      </c>
      <c r="AB9" s="15"/>
      <c r="AC9" s="15"/>
      <c r="AD9" s="15">
        <v>9950</v>
      </c>
      <c r="AE9" s="15">
        <v>9950</v>
      </c>
      <c r="AF9" s="15">
        <v>9950</v>
      </c>
      <c r="AG9" s="15">
        <v>9950</v>
      </c>
      <c r="AH9" s="45">
        <f>SUM(C9:AG9)/22</f>
        <v>9950</v>
      </c>
    </row>
    <row r="10" spans="1:34" x14ac:dyDescent="0.5">
      <c r="A10" t="s">
        <v>83</v>
      </c>
      <c r="B10" s="36" t="s">
        <v>15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38"/>
      <c r="S10" s="47"/>
      <c r="T10" s="14"/>
      <c r="U10" s="14"/>
      <c r="V10" s="14"/>
      <c r="W10" s="14"/>
      <c r="X10" s="14"/>
      <c r="Y10" s="14"/>
      <c r="Z10" s="15"/>
      <c r="AA10" s="14"/>
      <c r="AB10" s="14"/>
      <c r="AC10" s="14"/>
      <c r="AD10" s="14"/>
      <c r="AE10" s="14"/>
      <c r="AF10" s="14"/>
      <c r="AG10" s="14"/>
      <c r="AH10" s="45">
        <f>SUM(C10:AG10)/18</f>
        <v>0</v>
      </c>
    </row>
    <row r="11" spans="1:34" x14ac:dyDescent="0.5">
      <c r="A11" t="s">
        <v>84</v>
      </c>
      <c r="B11" s="34" t="s">
        <v>19</v>
      </c>
      <c r="C11" s="11"/>
      <c r="D11" s="11">
        <v>9450</v>
      </c>
      <c r="E11" s="11">
        <v>9450</v>
      </c>
      <c r="F11" s="11">
        <v>9450</v>
      </c>
      <c r="G11" s="11"/>
      <c r="H11" s="11"/>
      <c r="I11" s="11">
        <v>9450</v>
      </c>
      <c r="J11" s="11">
        <v>9450</v>
      </c>
      <c r="K11" s="11">
        <v>9450</v>
      </c>
      <c r="L11" s="11">
        <v>9450</v>
      </c>
      <c r="M11" s="11">
        <v>9450</v>
      </c>
      <c r="N11" s="11"/>
      <c r="O11" s="11"/>
      <c r="P11" s="11">
        <v>9450</v>
      </c>
      <c r="Q11" s="15">
        <v>9450</v>
      </c>
      <c r="R11" s="37">
        <v>9450</v>
      </c>
      <c r="S11" s="46">
        <v>9450</v>
      </c>
      <c r="T11" s="15">
        <v>9450</v>
      </c>
      <c r="U11" s="15"/>
      <c r="V11" s="15"/>
      <c r="W11" s="15">
        <v>9450</v>
      </c>
      <c r="X11" s="15">
        <v>9450</v>
      </c>
      <c r="Y11" s="15">
        <v>9450</v>
      </c>
      <c r="Z11" s="11">
        <v>9450</v>
      </c>
      <c r="AA11" s="15">
        <v>9450</v>
      </c>
      <c r="AB11" s="15"/>
      <c r="AC11" s="15"/>
      <c r="AD11" s="15">
        <v>9450</v>
      </c>
      <c r="AE11" s="15">
        <v>9450</v>
      </c>
      <c r="AF11" s="15">
        <v>9450</v>
      </c>
      <c r="AG11" s="15">
        <v>9450</v>
      </c>
      <c r="AH11" s="45">
        <f t="shared" ref="AH11:AH20" si="0">SUM(C11:AG11)/22</f>
        <v>9450</v>
      </c>
    </row>
    <row r="12" spans="1:34" x14ac:dyDescent="0.5">
      <c r="A12" t="s">
        <v>85</v>
      </c>
      <c r="B12" s="2" t="s">
        <v>15</v>
      </c>
      <c r="C12" s="15"/>
      <c r="D12" s="15">
        <v>7610</v>
      </c>
      <c r="E12" s="15">
        <v>7610</v>
      </c>
      <c r="F12" s="15">
        <v>7710</v>
      </c>
      <c r="G12" s="15"/>
      <c r="H12" s="15"/>
      <c r="I12" s="15">
        <v>7810</v>
      </c>
      <c r="J12" s="15">
        <v>8010</v>
      </c>
      <c r="K12" s="15">
        <v>8110</v>
      </c>
      <c r="L12" s="15">
        <v>8210</v>
      </c>
      <c r="M12" s="15">
        <v>8210</v>
      </c>
      <c r="N12" s="15"/>
      <c r="O12" s="15"/>
      <c r="P12" s="15">
        <v>8160</v>
      </c>
      <c r="Q12" s="15">
        <v>8010</v>
      </c>
      <c r="R12" s="37">
        <v>8010</v>
      </c>
      <c r="S12" s="46">
        <v>8210</v>
      </c>
      <c r="T12" s="15">
        <v>8210</v>
      </c>
      <c r="U12" s="15"/>
      <c r="V12" s="15"/>
      <c r="W12" s="15">
        <v>8210</v>
      </c>
      <c r="X12" s="15">
        <v>8210</v>
      </c>
      <c r="Y12" s="15">
        <v>8210</v>
      </c>
      <c r="Z12" s="14">
        <v>8160</v>
      </c>
      <c r="AA12" s="15">
        <v>8160</v>
      </c>
      <c r="AB12" s="15"/>
      <c r="AC12" s="15"/>
      <c r="AD12" s="15">
        <v>8160</v>
      </c>
      <c r="AE12" s="15">
        <v>8160</v>
      </c>
      <c r="AF12" s="15">
        <v>8160</v>
      </c>
      <c r="AG12" s="15">
        <v>8160</v>
      </c>
      <c r="AH12" s="45">
        <f t="shared" si="0"/>
        <v>8066.818181818182</v>
      </c>
    </row>
    <row r="13" spans="1:34" x14ac:dyDescent="0.5">
      <c r="A13" t="s">
        <v>80</v>
      </c>
      <c r="B13" s="34" t="s">
        <v>20</v>
      </c>
      <c r="C13" s="11"/>
      <c r="D13" s="11">
        <v>9150</v>
      </c>
      <c r="E13" s="11">
        <v>9150</v>
      </c>
      <c r="F13" s="11">
        <v>9150</v>
      </c>
      <c r="G13" s="11"/>
      <c r="H13" s="11"/>
      <c r="I13" s="11">
        <v>9150</v>
      </c>
      <c r="J13" s="11">
        <v>9150</v>
      </c>
      <c r="K13" s="11">
        <v>9150</v>
      </c>
      <c r="L13" s="11">
        <v>9150</v>
      </c>
      <c r="M13" s="11">
        <v>9150</v>
      </c>
      <c r="N13" s="11"/>
      <c r="O13" s="11"/>
      <c r="P13" s="11">
        <v>9150</v>
      </c>
      <c r="Q13" s="11">
        <v>9150</v>
      </c>
      <c r="R13" s="35">
        <v>9150</v>
      </c>
      <c r="S13" s="44">
        <v>9150</v>
      </c>
      <c r="T13" s="11">
        <v>9150</v>
      </c>
      <c r="U13" s="11"/>
      <c r="V13" s="11"/>
      <c r="W13" s="11">
        <v>9150</v>
      </c>
      <c r="X13" s="11">
        <v>9150</v>
      </c>
      <c r="Y13" s="11">
        <v>9150</v>
      </c>
      <c r="Z13" s="11">
        <v>9150</v>
      </c>
      <c r="AA13" s="11">
        <v>9150</v>
      </c>
      <c r="AB13" s="11"/>
      <c r="AC13" s="11"/>
      <c r="AD13" s="11">
        <v>9150</v>
      </c>
      <c r="AE13" s="11">
        <v>9150</v>
      </c>
      <c r="AF13" s="11">
        <v>9150</v>
      </c>
      <c r="AG13" s="11">
        <v>9150</v>
      </c>
      <c r="AH13" s="45">
        <f t="shared" si="0"/>
        <v>9150</v>
      </c>
    </row>
    <row r="14" spans="1:34" x14ac:dyDescent="0.5">
      <c r="A14" t="s">
        <v>81</v>
      </c>
      <c r="B14" s="36" t="s">
        <v>15</v>
      </c>
      <c r="C14" s="14"/>
      <c r="D14" s="14">
        <v>7510</v>
      </c>
      <c r="E14" s="14">
        <v>7560</v>
      </c>
      <c r="F14" s="14">
        <v>7660</v>
      </c>
      <c r="G14" s="14"/>
      <c r="H14" s="14"/>
      <c r="I14" s="14">
        <v>7760</v>
      </c>
      <c r="J14" s="14">
        <v>7960</v>
      </c>
      <c r="K14" s="14">
        <v>8060</v>
      </c>
      <c r="L14" s="14">
        <v>8160</v>
      </c>
      <c r="M14" s="14">
        <v>8160</v>
      </c>
      <c r="N14" s="14"/>
      <c r="O14" s="14"/>
      <c r="P14" s="14">
        <v>8110</v>
      </c>
      <c r="Q14" s="14">
        <v>7960</v>
      </c>
      <c r="R14" s="38">
        <v>7960</v>
      </c>
      <c r="S14" s="47">
        <v>8110</v>
      </c>
      <c r="T14" s="14">
        <v>8110</v>
      </c>
      <c r="U14" s="14"/>
      <c r="V14" s="14"/>
      <c r="W14" s="14">
        <v>8110</v>
      </c>
      <c r="X14" s="14">
        <v>8110</v>
      </c>
      <c r="Y14" s="14">
        <v>8110</v>
      </c>
      <c r="Z14" s="14">
        <v>8060</v>
      </c>
      <c r="AA14" s="14">
        <v>8060</v>
      </c>
      <c r="AB14" s="14"/>
      <c r="AC14" s="14"/>
      <c r="AD14" s="14">
        <v>8060</v>
      </c>
      <c r="AE14" s="14">
        <v>8060</v>
      </c>
      <c r="AF14" s="14">
        <v>8060</v>
      </c>
      <c r="AG14" s="14">
        <v>8060</v>
      </c>
      <c r="AH14" s="45">
        <f t="shared" si="0"/>
        <v>7989.545454545455</v>
      </c>
    </row>
    <row r="15" spans="1:34" x14ac:dyDescent="0.5">
      <c r="A15" t="s">
        <v>78</v>
      </c>
      <c r="B15" s="2" t="s">
        <v>21</v>
      </c>
      <c r="C15" s="15"/>
      <c r="D15" s="15">
        <v>8850</v>
      </c>
      <c r="E15" s="15">
        <v>8850</v>
      </c>
      <c r="F15" s="15">
        <v>8850</v>
      </c>
      <c r="G15" s="15"/>
      <c r="H15" s="15"/>
      <c r="I15" s="15">
        <v>8850</v>
      </c>
      <c r="J15" s="15">
        <v>8850</v>
      </c>
      <c r="K15" s="15">
        <v>8850</v>
      </c>
      <c r="L15" s="15">
        <v>8850</v>
      </c>
      <c r="M15" s="15">
        <v>8850</v>
      </c>
      <c r="N15" s="15"/>
      <c r="O15" s="15"/>
      <c r="P15" s="15">
        <v>8850</v>
      </c>
      <c r="Q15" s="15">
        <v>8850</v>
      </c>
      <c r="R15" s="37">
        <v>8850</v>
      </c>
      <c r="S15" s="46">
        <v>8850</v>
      </c>
      <c r="T15" s="15">
        <v>8850</v>
      </c>
      <c r="U15" s="15"/>
      <c r="V15" s="15"/>
      <c r="W15" s="15">
        <v>8850</v>
      </c>
      <c r="X15" s="15">
        <v>8850</v>
      </c>
      <c r="Y15" s="15">
        <v>8850</v>
      </c>
      <c r="Z15" s="15">
        <v>8850</v>
      </c>
      <c r="AA15" s="15">
        <v>8850</v>
      </c>
      <c r="AB15" s="15"/>
      <c r="AC15" s="15"/>
      <c r="AD15" s="15">
        <v>8850</v>
      </c>
      <c r="AE15" s="15">
        <v>8850</v>
      </c>
      <c r="AF15" s="15">
        <v>8850</v>
      </c>
      <c r="AG15" s="15">
        <v>8850</v>
      </c>
      <c r="AH15" s="45">
        <f t="shared" si="0"/>
        <v>8850</v>
      </c>
    </row>
    <row r="16" spans="1:34" x14ac:dyDescent="0.5">
      <c r="A16" t="s">
        <v>79</v>
      </c>
      <c r="B16" s="2" t="s">
        <v>15</v>
      </c>
      <c r="C16" s="15"/>
      <c r="D16" s="15">
        <v>7410</v>
      </c>
      <c r="E16" s="15">
        <v>7460</v>
      </c>
      <c r="F16" s="15">
        <v>7560</v>
      </c>
      <c r="G16" s="15"/>
      <c r="H16" s="15"/>
      <c r="I16" s="15">
        <v>7660</v>
      </c>
      <c r="J16" s="15">
        <v>7810</v>
      </c>
      <c r="K16" s="15">
        <v>7960</v>
      </c>
      <c r="L16" s="15">
        <v>8060</v>
      </c>
      <c r="M16" s="15">
        <v>8060</v>
      </c>
      <c r="N16" s="15"/>
      <c r="O16" s="15"/>
      <c r="P16" s="15">
        <v>7960</v>
      </c>
      <c r="Q16" s="15">
        <v>7860</v>
      </c>
      <c r="R16" s="37">
        <v>7860</v>
      </c>
      <c r="S16" s="46">
        <v>8010</v>
      </c>
      <c r="T16" s="15">
        <v>8010</v>
      </c>
      <c r="U16" s="15"/>
      <c r="V16" s="15"/>
      <c r="W16" s="15">
        <v>8010</v>
      </c>
      <c r="X16" s="15">
        <v>8010</v>
      </c>
      <c r="Y16" s="15">
        <v>8010</v>
      </c>
      <c r="Z16" s="15">
        <v>8010</v>
      </c>
      <c r="AA16" s="15">
        <v>8010</v>
      </c>
      <c r="AB16" s="15"/>
      <c r="AC16" s="15"/>
      <c r="AD16" s="15">
        <v>8010</v>
      </c>
      <c r="AE16" s="15">
        <v>8010</v>
      </c>
      <c r="AF16" s="15">
        <v>8010</v>
      </c>
      <c r="AG16" s="15">
        <v>8010</v>
      </c>
      <c r="AH16" s="45">
        <f t="shared" si="0"/>
        <v>7898.636363636364</v>
      </c>
    </row>
    <row r="17" spans="1:34" x14ac:dyDescent="0.5">
      <c r="A17" t="s">
        <v>75</v>
      </c>
      <c r="B17" s="34" t="s">
        <v>22</v>
      </c>
      <c r="C17" s="11"/>
      <c r="D17" s="11">
        <v>8650</v>
      </c>
      <c r="E17" s="11">
        <v>8650</v>
      </c>
      <c r="F17" s="11">
        <v>8650</v>
      </c>
      <c r="G17" s="11"/>
      <c r="H17" s="11"/>
      <c r="I17" s="11">
        <v>8650</v>
      </c>
      <c r="J17" s="11">
        <v>8650</v>
      </c>
      <c r="K17" s="11">
        <v>8650</v>
      </c>
      <c r="L17" s="11">
        <v>8650</v>
      </c>
      <c r="M17" s="11">
        <v>8650</v>
      </c>
      <c r="N17" s="11"/>
      <c r="O17" s="11"/>
      <c r="P17" s="11">
        <v>8650</v>
      </c>
      <c r="Q17" s="11">
        <v>8650</v>
      </c>
      <c r="R17" s="35">
        <v>8650</v>
      </c>
      <c r="S17" s="44">
        <v>8650</v>
      </c>
      <c r="T17" s="11">
        <v>8650</v>
      </c>
      <c r="U17" s="11"/>
      <c r="V17" s="11"/>
      <c r="W17" s="11">
        <v>8650</v>
      </c>
      <c r="X17" s="11">
        <v>8650</v>
      </c>
      <c r="Y17" s="11">
        <v>8650</v>
      </c>
      <c r="Z17" s="11">
        <v>8650</v>
      </c>
      <c r="AA17" s="11">
        <v>8650</v>
      </c>
      <c r="AB17" s="11"/>
      <c r="AC17" s="11"/>
      <c r="AD17" s="11">
        <v>8650</v>
      </c>
      <c r="AE17" s="11">
        <v>8650</v>
      </c>
      <c r="AF17" s="11">
        <v>8650</v>
      </c>
      <c r="AG17" s="11">
        <v>8650</v>
      </c>
      <c r="AH17" s="45">
        <f t="shared" si="0"/>
        <v>8650</v>
      </c>
    </row>
    <row r="18" spans="1:34" x14ac:dyDescent="0.5">
      <c r="A18" t="s">
        <v>76</v>
      </c>
      <c r="B18" s="36" t="s">
        <v>15</v>
      </c>
      <c r="C18" s="14"/>
      <c r="D18" s="14">
        <v>7360</v>
      </c>
      <c r="E18" s="14">
        <v>7410</v>
      </c>
      <c r="F18" s="14">
        <v>7510</v>
      </c>
      <c r="G18" s="14"/>
      <c r="H18" s="14"/>
      <c r="I18" s="14">
        <v>7610</v>
      </c>
      <c r="J18" s="14">
        <v>7760</v>
      </c>
      <c r="K18" s="14">
        <v>7910</v>
      </c>
      <c r="L18" s="14">
        <v>8010</v>
      </c>
      <c r="M18" s="14">
        <v>8010</v>
      </c>
      <c r="N18" s="14"/>
      <c r="O18" s="14"/>
      <c r="P18" s="14">
        <v>7910</v>
      </c>
      <c r="Q18" s="14">
        <v>7810</v>
      </c>
      <c r="R18" s="38">
        <v>7810</v>
      </c>
      <c r="S18" s="47">
        <v>7910</v>
      </c>
      <c r="T18" s="14">
        <v>7960</v>
      </c>
      <c r="U18" s="14"/>
      <c r="V18" s="14"/>
      <c r="W18" s="14">
        <v>7960</v>
      </c>
      <c r="X18" s="14">
        <v>7960</v>
      </c>
      <c r="Y18" s="14">
        <v>7960</v>
      </c>
      <c r="Z18" s="14">
        <v>7960</v>
      </c>
      <c r="AA18" s="14">
        <v>7960</v>
      </c>
      <c r="AB18" s="14"/>
      <c r="AC18" s="14"/>
      <c r="AD18" s="14">
        <v>7960</v>
      </c>
      <c r="AE18" s="14">
        <v>7960</v>
      </c>
      <c r="AF18" s="14">
        <v>7960</v>
      </c>
      <c r="AG18" s="14">
        <v>7960</v>
      </c>
      <c r="AH18" s="45">
        <f t="shared" si="0"/>
        <v>7846.363636363636</v>
      </c>
    </row>
    <row r="19" spans="1:34" x14ac:dyDescent="0.5">
      <c r="A19" t="s">
        <v>77</v>
      </c>
      <c r="B19" s="34" t="s">
        <v>23</v>
      </c>
      <c r="C19" s="15"/>
      <c r="D19" s="15">
        <v>8150</v>
      </c>
      <c r="E19" s="15">
        <v>8150</v>
      </c>
      <c r="F19" s="15">
        <v>8150</v>
      </c>
      <c r="G19" s="15"/>
      <c r="H19" s="15"/>
      <c r="I19" s="15">
        <v>8150</v>
      </c>
      <c r="J19" s="15">
        <v>8150</v>
      </c>
      <c r="K19" s="15">
        <v>8150</v>
      </c>
      <c r="L19" s="15">
        <v>8150</v>
      </c>
      <c r="M19" s="15">
        <v>8150</v>
      </c>
      <c r="N19" s="15"/>
      <c r="O19" s="15"/>
      <c r="P19" s="15">
        <v>8150</v>
      </c>
      <c r="Q19" s="15">
        <v>8150</v>
      </c>
      <c r="R19" s="35">
        <v>8150</v>
      </c>
      <c r="S19" s="44">
        <v>8150</v>
      </c>
      <c r="T19" s="11">
        <v>8150</v>
      </c>
      <c r="U19" s="11"/>
      <c r="V19" s="11"/>
      <c r="W19" s="11">
        <v>8150</v>
      </c>
      <c r="X19" s="11">
        <v>8150</v>
      </c>
      <c r="Y19" s="11">
        <v>8150</v>
      </c>
      <c r="Z19" s="11">
        <v>8150</v>
      </c>
      <c r="AA19" s="11">
        <v>8150</v>
      </c>
      <c r="AB19" s="11"/>
      <c r="AC19" s="11"/>
      <c r="AD19" s="11">
        <v>8150</v>
      </c>
      <c r="AE19" s="11">
        <v>8150</v>
      </c>
      <c r="AF19" s="11">
        <v>8150</v>
      </c>
      <c r="AG19" s="11">
        <v>8150</v>
      </c>
      <c r="AH19" s="45">
        <f t="shared" si="0"/>
        <v>8150</v>
      </c>
    </row>
    <row r="20" spans="1:34" x14ac:dyDescent="0.5">
      <c r="A20" t="s">
        <v>74</v>
      </c>
      <c r="B20" s="36" t="s">
        <v>15</v>
      </c>
      <c r="C20" s="14"/>
      <c r="D20" s="14">
        <v>7160</v>
      </c>
      <c r="E20" s="14">
        <v>7210</v>
      </c>
      <c r="F20" s="14">
        <v>7310</v>
      </c>
      <c r="G20" s="14"/>
      <c r="H20" s="14"/>
      <c r="I20" s="14">
        <v>7410</v>
      </c>
      <c r="J20" s="14">
        <v>7560</v>
      </c>
      <c r="K20" s="14">
        <v>7710</v>
      </c>
      <c r="L20" s="14">
        <v>7810</v>
      </c>
      <c r="M20" s="14">
        <v>7810</v>
      </c>
      <c r="N20" s="14"/>
      <c r="O20" s="14"/>
      <c r="P20" s="14">
        <v>7710</v>
      </c>
      <c r="Q20" s="14">
        <v>7610</v>
      </c>
      <c r="R20" s="38">
        <v>7610</v>
      </c>
      <c r="S20" s="47">
        <v>7710</v>
      </c>
      <c r="T20" s="14">
        <v>7760</v>
      </c>
      <c r="U20" s="14"/>
      <c r="V20" s="14"/>
      <c r="W20" s="14">
        <v>7760</v>
      </c>
      <c r="X20" s="14">
        <v>7760</v>
      </c>
      <c r="Y20" s="14">
        <v>7760</v>
      </c>
      <c r="Z20" s="14">
        <v>7760</v>
      </c>
      <c r="AA20" s="14">
        <v>7760</v>
      </c>
      <c r="AB20" s="14"/>
      <c r="AC20" s="14"/>
      <c r="AD20" s="14">
        <v>7760</v>
      </c>
      <c r="AE20" s="14">
        <v>7760</v>
      </c>
      <c r="AF20" s="14">
        <v>7760</v>
      </c>
      <c r="AG20" s="14">
        <v>7760</v>
      </c>
      <c r="AH20" s="45">
        <f t="shared" si="0"/>
        <v>7646.363636363636</v>
      </c>
    </row>
    <row r="21" spans="1:34" x14ac:dyDescent="0.5">
      <c r="A21" t="s">
        <v>86</v>
      </c>
      <c r="B21" s="2" t="s">
        <v>24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35"/>
      <c r="S21" s="44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45">
        <f>SUM(C21:AG21)/18</f>
        <v>0</v>
      </c>
    </row>
    <row r="22" spans="1:34" ht="22.5" thickBot="1" x14ac:dyDescent="0.55000000000000004">
      <c r="A22" t="s">
        <v>87</v>
      </c>
      <c r="B22" s="4" t="s">
        <v>15</v>
      </c>
      <c r="C22" s="39"/>
      <c r="D22" s="39">
        <v>7060</v>
      </c>
      <c r="E22" s="39">
        <v>7110</v>
      </c>
      <c r="F22" s="39">
        <v>7210</v>
      </c>
      <c r="G22" s="39"/>
      <c r="H22" s="39"/>
      <c r="I22" s="39">
        <v>7310</v>
      </c>
      <c r="J22" s="39">
        <v>7410</v>
      </c>
      <c r="K22" s="39">
        <v>7560</v>
      </c>
      <c r="L22" s="39">
        <v>7660</v>
      </c>
      <c r="M22" s="39">
        <v>7660</v>
      </c>
      <c r="N22" s="39"/>
      <c r="O22" s="39"/>
      <c r="P22" s="39">
        <v>7610</v>
      </c>
      <c r="Q22" s="39">
        <v>7510</v>
      </c>
      <c r="R22" s="40">
        <v>7510</v>
      </c>
      <c r="S22" s="48">
        <v>7610</v>
      </c>
      <c r="T22" s="39">
        <v>7660</v>
      </c>
      <c r="U22" s="39"/>
      <c r="V22" s="39"/>
      <c r="W22" s="39">
        <v>7660</v>
      </c>
      <c r="X22" s="39">
        <v>7660</v>
      </c>
      <c r="Y22" s="39">
        <v>7660</v>
      </c>
      <c r="Z22" s="39">
        <v>7660</v>
      </c>
      <c r="AA22" s="39">
        <v>7660</v>
      </c>
      <c r="AB22" s="39"/>
      <c r="AC22" s="39"/>
      <c r="AD22" s="39">
        <v>7660</v>
      </c>
      <c r="AE22" s="39">
        <v>7660</v>
      </c>
      <c r="AF22" s="39">
        <v>7660</v>
      </c>
      <c r="AG22" s="39">
        <v>7660</v>
      </c>
      <c r="AH22" s="49">
        <f>SUM(C22:AG22)/22</f>
        <v>7537.272727272727</v>
      </c>
    </row>
    <row r="23" spans="1:34" x14ac:dyDescent="0.5">
      <c r="A23" t="s">
        <v>88</v>
      </c>
      <c r="B23" s="34" t="s">
        <v>63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61"/>
      <c r="S23" s="60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5"/>
    </row>
    <row r="24" spans="1:34" x14ac:dyDescent="0.5">
      <c r="A24" t="s">
        <v>89</v>
      </c>
      <c r="B24" s="62" t="s">
        <v>15</v>
      </c>
      <c r="C24" s="14"/>
      <c r="D24" s="14">
        <v>6860</v>
      </c>
      <c r="E24" s="14">
        <v>6910</v>
      </c>
      <c r="F24" s="14">
        <v>7010</v>
      </c>
      <c r="G24" s="14"/>
      <c r="H24" s="14"/>
      <c r="I24" s="14">
        <v>7110</v>
      </c>
      <c r="J24" s="14">
        <v>7210</v>
      </c>
      <c r="K24" s="14">
        <v>7360</v>
      </c>
      <c r="L24" s="14">
        <v>7425</v>
      </c>
      <c r="M24" s="14">
        <v>7425</v>
      </c>
      <c r="N24" s="14"/>
      <c r="O24" s="14"/>
      <c r="P24" s="14">
        <v>7360</v>
      </c>
      <c r="Q24" s="14">
        <v>7310</v>
      </c>
      <c r="R24" s="14">
        <v>7310</v>
      </c>
      <c r="S24" s="47">
        <v>7410</v>
      </c>
      <c r="T24" s="14">
        <v>7460</v>
      </c>
      <c r="U24" s="14"/>
      <c r="V24" s="14"/>
      <c r="W24" s="14">
        <v>7460</v>
      </c>
      <c r="X24" s="14">
        <v>7460</v>
      </c>
      <c r="Y24" s="14">
        <v>7460</v>
      </c>
      <c r="Z24" s="14">
        <v>7460</v>
      </c>
      <c r="AA24" s="14">
        <v>7460</v>
      </c>
      <c r="AB24" s="14"/>
      <c r="AC24" s="14"/>
      <c r="AD24" s="14">
        <v>7460</v>
      </c>
      <c r="AE24" s="14">
        <v>7460</v>
      </c>
      <c r="AF24" s="14">
        <v>7460</v>
      </c>
      <c r="AG24" s="14">
        <v>7460</v>
      </c>
      <c r="AH24" s="45">
        <f>SUM(C24:AG24)/22</f>
        <v>7331.818181818182</v>
      </c>
    </row>
    <row r="25" spans="1:34" x14ac:dyDescent="0.5">
      <c r="A25" t="s">
        <v>90</v>
      </c>
      <c r="B25" s="2" t="s">
        <v>44</v>
      </c>
      <c r="C25" s="15"/>
      <c r="D25" s="15">
        <v>6850</v>
      </c>
      <c r="E25" s="15">
        <v>6850</v>
      </c>
      <c r="F25" s="15">
        <v>6850</v>
      </c>
      <c r="G25" s="15"/>
      <c r="H25" s="15"/>
      <c r="I25" s="15">
        <v>6850</v>
      </c>
      <c r="J25" s="15">
        <v>6850</v>
      </c>
      <c r="K25" s="15">
        <v>6850</v>
      </c>
      <c r="L25" s="15">
        <v>6850</v>
      </c>
      <c r="M25" s="15">
        <v>6850</v>
      </c>
      <c r="N25" s="15"/>
      <c r="O25" s="15"/>
      <c r="P25" s="15">
        <v>6850</v>
      </c>
      <c r="Q25" s="15">
        <v>6850</v>
      </c>
      <c r="R25" s="37">
        <v>6850</v>
      </c>
      <c r="S25" s="46">
        <v>6850</v>
      </c>
      <c r="T25" s="15">
        <v>7050</v>
      </c>
      <c r="U25" s="15"/>
      <c r="V25" s="15"/>
      <c r="W25" s="15">
        <v>7050</v>
      </c>
      <c r="X25" s="15">
        <v>7050</v>
      </c>
      <c r="Y25" s="15">
        <v>7050</v>
      </c>
      <c r="Z25" s="15">
        <v>7050</v>
      </c>
      <c r="AA25" s="15">
        <v>7050</v>
      </c>
      <c r="AB25" s="15"/>
      <c r="AC25" s="15"/>
      <c r="AD25" s="15">
        <v>7050</v>
      </c>
      <c r="AE25" s="15">
        <v>7050</v>
      </c>
      <c r="AF25" s="15">
        <v>7050</v>
      </c>
      <c r="AG25" s="15">
        <v>7050</v>
      </c>
      <c r="AH25" s="45">
        <f>SUM(C25:AG25)/22</f>
        <v>6940.909090909091</v>
      </c>
    </row>
    <row r="26" spans="1:34" x14ac:dyDescent="0.5">
      <c r="A26" t="s">
        <v>91</v>
      </c>
      <c r="B26" s="36" t="s">
        <v>15</v>
      </c>
      <c r="C26" s="14"/>
      <c r="D26" s="14">
        <v>5490</v>
      </c>
      <c r="E26" s="14">
        <v>5490</v>
      </c>
      <c r="F26" s="14">
        <v>5440</v>
      </c>
      <c r="G26" s="14"/>
      <c r="H26" s="14"/>
      <c r="I26" s="14">
        <v>5490</v>
      </c>
      <c r="J26" s="14">
        <v>5490</v>
      </c>
      <c r="K26" s="14">
        <v>5590</v>
      </c>
      <c r="L26" s="14">
        <v>5640</v>
      </c>
      <c r="M26" s="14">
        <v>5690</v>
      </c>
      <c r="N26" s="14"/>
      <c r="O26" s="15"/>
      <c r="P26" s="15">
        <v>5690</v>
      </c>
      <c r="Q26" s="15">
        <v>5790</v>
      </c>
      <c r="R26" s="37">
        <v>5840</v>
      </c>
      <c r="S26" s="46">
        <v>6090</v>
      </c>
      <c r="T26" s="15">
        <v>6090</v>
      </c>
      <c r="U26" s="15"/>
      <c r="V26" s="15"/>
      <c r="W26" s="15">
        <v>6090</v>
      </c>
      <c r="X26" s="15">
        <v>6090</v>
      </c>
      <c r="Y26" s="15">
        <v>6040</v>
      </c>
      <c r="Z26" s="15">
        <v>5990</v>
      </c>
      <c r="AA26" s="15">
        <v>5940</v>
      </c>
      <c r="AB26" s="15"/>
      <c r="AC26" s="15"/>
      <c r="AD26" s="15">
        <v>5940</v>
      </c>
      <c r="AE26" s="15">
        <v>5940</v>
      </c>
      <c r="AF26" s="15">
        <v>5940</v>
      </c>
      <c r="AG26" s="15">
        <v>5940</v>
      </c>
      <c r="AH26" s="45">
        <f>SUM(C26:AG26)/22</f>
        <v>5805.909090909091</v>
      </c>
    </row>
    <row r="27" spans="1:34" x14ac:dyDescent="0.5">
      <c r="A27" t="s">
        <v>92</v>
      </c>
      <c r="B27" s="2" t="s">
        <v>29</v>
      </c>
      <c r="C27" s="15"/>
      <c r="D27" s="15">
        <v>6650</v>
      </c>
      <c r="E27" s="15">
        <v>6650</v>
      </c>
      <c r="F27" s="15">
        <v>6650</v>
      </c>
      <c r="G27" s="15"/>
      <c r="H27" s="15"/>
      <c r="I27" s="15">
        <v>6650</v>
      </c>
      <c r="J27" s="15">
        <v>6650</v>
      </c>
      <c r="K27" s="15">
        <v>6650</v>
      </c>
      <c r="L27" s="15">
        <v>6650</v>
      </c>
      <c r="M27" s="15">
        <v>6650</v>
      </c>
      <c r="N27" s="15"/>
      <c r="O27" s="11"/>
      <c r="P27" s="11">
        <v>6650</v>
      </c>
      <c r="Q27" s="11">
        <v>6650</v>
      </c>
      <c r="R27" s="35">
        <v>6650</v>
      </c>
      <c r="S27" s="44">
        <v>6650</v>
      </c>
      <c r="T27" s="11">
        <v>6850</v>
      </c>
      <c r="U27" s="11"/>
      <c r="V27" s="11"/>
      <c r="W27" s="11">
        <v>6850</v>
      </c>
      <c r="X27" s="11">
        <v>6850</v>
      </c>
      <c r="Y27" s="11">
        <v>6850</v>
      </c>
      <c r="Z27" s="11">
        <v>6850</v>
      </c>
      <c r="AA27" s="11">
        <v>6850</v>
      </c>
      <c r="AB27" s="11"/>
      <c r="AC27" s="11"/>
      <c r="AD27" s="11">
        <v>6850</v>
      </c>
      <c r="AE27" s="11">
        <v>6850</v>
      </c>
      <c r="AF27" s="11">
        <v>6850</v>
      </c>
      <c r="AG27" s="11">
        <v>6850</v>
      </c>
      <c r="AH27" s="45">
        <f>SUM(C27:AG27)/22</f>
        <v>6740.909090909091</v>
      </c>
    </row>
    <row r="28" spans="1:34" x14ac:dyDescent="0.5">
      <c r="A28" t="s">
        <v>93</v>
      </c>
      <c r="B28" s="2" t="s">
        <v>15</v>
      </c>
      <c r="C28" s="15"/>
      <c r="D28" s="15">
        <v>5460</v>
      </c>
      <c r="E28" s="15">
        <v>5460</v>
      </c>
      <c r="F28" s="15">
        <v>5410</v>
      </c>
      <c r="G28" s="15"/>
      <c r="H28" s="15"/>
      <c r="I28" s="15">
        <v>5460</v>
      </c>
      <c r="J28" s="15">
        <v>5460</v>
      </c>
      <c r="K28" s="15">
        <v>5560</v>
      </c>
      <c r="L28" s="15">
        <v>5610</v>
      </c>
      <c r="M28" s="15">
        <v>5660</v>
      </c>
      <c r="N28" s="15"/>
      <c r="O28" s="14"/>
      <c r="P28" s="14">
        <v>5660</v>
      </c>
      <c r="Q28" s="14">
        <v>5760</v>
      </c>
      <c r="R28" s="38">
        <v>5810</v>
      </c>
      <c r="S28" s="47">
        <v>6060</v>
      </c>
      <c r="T28" s="14">
        <v>6060</v>
      </c>
      <c r="U28" s="14"/>
      <c r="V28" s="14"/>
      <c r="W28" s="14">
        <v>6060</v>
      </c>
      <c r="X28" s="14">
        <v>6060</v>
      </c>
      <c r="Y28" s="14">
        <v>6010</v>
      </c>
      <c r="Z28" s="14">
        <v>5960</v>
      </c>
      <c r="AA28" s="14">
        <v>5910</v>
      </c>
      <c r="AB28" s="14"/>
      <c r="AC28" s="14"/>
      <c r="AD28" s="14">
        <v>5910</v>
      </c>
      <c r="AE28" s="14">
        <v>5910</v>
      </c>
      <c r="AF28" s="14">
        <v>5910</v>
      </c>
      <c r="AG28" s="14">
        <v>5910</v>
      </c>
      <c r="AH28" s="45">
        <f>SUM(C28:AG28)/22</f>
        <v>5775.909090909091</v>
      </c>
    </row>
    <row r="29" spans="1:34" x14ac:dyDescent="0.5">
      <c r="A29" t="s">
        <v>98</v>
      </c>
      <c r="B29" s="34" t="s">
        <v>45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v>9450</v>
      </c>
      <c r="Q29" s="11">
        <v>9450</v>
      </c>
      <c r="R29" s="35">
        <v>9450</v>
      </c>
      <c r="S29" s="44">
        <v>9450</v>
      </c>
      <c r="T29" s="11">
        <v>9450</v>
      </c>
      <c r="U29" s="11"/>
      <c r="V29" s="11"/>
      <c r="W29" s="11">
        <v>9450</v>
      </c>
      <c r="X29" s="11">
        <v>9450</v>
      </c>
      <c r="Y29" s="11">
        <v>9450</v>
      </c>
      <c r="Z29" s="11">
        <v>9450</v>
      </c>
      <c r="AA29" s="11">
        <v>9450</v>
      </c>
      <c r="AB29" s="11"/>
      <c r="AC29" s="11"/>
      <c r="AD29" s="11">
        <v>9450</v>
      </c>
      <c r="AE29" s="11">
        <v>9450</v>
      </c>
      <c r="AF29" s="11">
        <v>9450</v>
      </c>
      <c r="AG29" s="11">
        <v>9450</v>
      </c>
      <c r="AH29" s="45">
        <f>SUM(C29:AG29)/14</f>
        <v>9450</v>
      </c>
    </row>
    <row r="30" spans="1:34" x14ac:dyDescent="0.5">
      <c r="A30" t="s">
        <v>99</v>
      </c>
      <c r="B30" s="36" t="s">
        <v>46</v>
      </c>
      <c r="C30" s="14"/>
      <c r="D30" s="14">
        <v>9400</v>
      </c>
      <c r="E30" s="14">
        <v>9400</v>
      </c>
      <c r="F30" s="14">
        <v>9400</v>
      </c>
      <c r="G30" s="14"/>
      <c r="H30" s="14"/>
      <c r="I30" s="14">
        <v>9550</v>
      </c>
      <c r="J30" s="14">
        <v>9550</v>
      </c>
      <c r="K30" s="14">
        <v>9550</v>
      </c>
      <c r="L30" s="14">
        <v>9550</v>
      </c>
      <c r="M30" s="14">
        <v>9450</v>
      </c>
      <c r="N30" s="14"/>
      <c r="O30" s="14"/>
      <c r="P30" s="14"/>
      <c r="Q30" s="14"/>
      <c r="R30" s="38"/>
      <c r="S30" s="4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45">
        <f>SUM(C30:AG30)/8</f>
        <v>9481.25</v>
      </c>
    </row>
    <row r="31" spans="1:34" x14ac:dyDescent="0.5">
      <c r="A31" t="s">
        <v>100</v>
      </c>
      <c r="B31" s="2" t="s">
        <v>47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8350</v>
      </c>
      <c r="Q31" s="11">
        <v>8350</v>
      </c>
      <c r="R31" s="35">
        <v>8350</v>
      </c>
      <c r="S31" s="44">
        <v>8350</v>
      </c>
      <c r="T31" s="11">
        <v>8350</v>
      </c>
      <c r="U31" s="11"/>
      <c r="V31" s="11"/>
      <c r="W31" s="11">
        <v>8350</v>
      </c>
      <c r="X31" s="11">
        <v>8350</v>
      </c>
      <c r="Y31" s="11">
        <v>8350</v>
      </c>
      <c r="Z31" s="11">
        <v>8350</v>
      </c>
      <c r="AA31" s="11">
        <v>8350</v>
      </c>
      <c r="AB31" s="11"/>
      <c r="AC31" s="11"/>
      <c r="AD31" s="11">
        <v>8350</v>
      </c>
      <c r="AE31" s="11">
        <v>8350</v>
      </c>
      <c r="AF31" s="11">
        <v>8350</v>
      </c>
      <c r="AG31" s="11">
        <v>8350</v>
      </c>
      <c r="AH31" s="45">
        <f>SUM(C31:AG31)/14</f>
        <v>8350</v>
      </c>
    </row>
    <row r="32" spans="1:34" x14ac:dyDescent="0.5">
      <c r="A32" t="s">
        <v>101</v>
      </c>
      <c r="B32" s="2" t="s">
        <v>15</v>
      </c>
      <c r="C32" s="15"/>
      <c r="D32" s="15">
        <v>8350</v>
      </c>
      <c r="E32" s="15">
        <v>8350</v>
      </c>
      <c r="F32" s="15">
        <v>8350</v>
      </c>
      <c r="G32" s="15"/>
      <c r="H32" s="15"/>
      <c r="I32" s="15">
        <v>9350</v>
      </c>
      <c r="J32" s="15">
        <v>9350</v>
      </c>
      <c r="K32" s="15">
        <v>9350</v>
      </c>
      <c r="L32" s="15">
        <v>9350</v>
      </c>
      <c r="M32" s="15">
        <v>9350</v>
      </c>
      <c r="N32" s="15"/>
      <c r="O32" s="15"/>
      <c r="P32" s="15"/>
      <c r="Q32" s="15"/>
      <c r="R32" s="37"/>
      <c r="S32" s="46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45">
        <f>SUM(C32:AG32)/8</f>
        <v>8975</v>
      </c>
    </row>
    <row r="33" spans="1:34" x14ac:dyDescent="0.5">
      <c r="A33" t="s">
        <v>73</v>
      </c>
      <c r="B33" s="54" t="s">
        <v>36</v>
      </c>
      <c r="C33" s="18"/>
      <c r="D33" s="18">
        <v>7450</v>
      </c>
      <c r="E33" s="18">
        <v>7450</v>
      </c>
      <c r="F33" s="18">
        <v>7450</v>
      </c>
      <c r="G33" s="18"/>
      <c r="H33" s="18"/>
      <c r="I33" s="18">
        <v>7450</v>
      </c>
      <c r="J33" s="18">
        <v>7450</v>
      </c>
      <c r="K33" s="18">
        <v>7450</v>
      </c>
      <c r="L33" s="18">
        <v>7450</v>
      </c>
      <c r="M33" s="18">
        <v>7450</v>
      </c>
      <c r="N33" s="18"/>
      <c r="O33" s="18"/>
      <c r="P33" s="18">
        <v>7650</v>
      </c>
      <c r="Q33" s="18">
        <v>7650</v>
      </c>
      <c r="R33" s="55">
        <v>7650</v>
      </c>
      <c r="S33" s="58">
        <v>7650</v>
      </c>
      <c r="T33" s="18">
        <v>7650</v>
      </c>
      <c r="U33" s="18"/>
      <c r="V33" s="18"/>
      <c r="W33" s="18">
        <v>7650</v>
      </c>
      <c r="X33" s="18">
        <v>7650</v>
      </c>
      <c r="Y33" s="18">
        <v>7550</v>
      </c>
      <c r="Z33" s="18">
        <v>7550</v>
      </c>
      <c r="AA33" s="18">
        <v>7550</v>
      </c>
      <c r="AB33" s="18"/>
      <c r="AC33" s="18"/>
      <c r="AD33" s="18">
        <v>7550</v>
      </c>
      <c r="AE33" s="18">
        <v>7550</v>
      </c>
      <c r="AF33" s="18">
        <v>7550</v>
      </c>
      <c r="AG33" s="18">
        <v>7550</v>
      </c>
      <c r="AH33" s="45">
        <f>SUM(C33:AG33)/22</f>
        <v>7545.454545454545</v>
      </c>
    </row>
    <row r="34" spans="1:34" x14ac:dyDescent="0.5">
      <c r="A34" s="83" t="s">
        <v>70</v>
      </c>
      <c r="B34" s="2" t="s">
        <v>38</v>
      </c>
      <c r="C34" s="15"/>
      <c r="D34" s="15">
        <v>3450</v>
      </c>
      <c r="E34" s="15">
        <v>3450</v>
      </c>
      <c r="F34" s="15">
        <v>3450</v>
      </c>
      <c r="G34" s="15"/>
      <c r="H34" s="15"/>
      <c r="I34" s="15">
        <v>3550</v>
      </c>
      <c r="J34" s="15">
        <v>3550</v>
      </c>
      <c r="K34" s="15">
        <v>3950</v>
      </c>
      <c r="L34" s="15">
        <v>3950</v>
      </c>
      <c r="M34" s="15">
        <v>3950</v>
      </c>
      <c r="N34" s="18"/>
      <c r="O34" s="18"/>
      <c r="P34" s="18">
        <v>3950</v>
      </c>
      <c r="Q34" s="18">
        <v>3950</v>
      </c>
      <c r="R34" s="37">
        <v>4050</v>
      </c>
      <c r="S34" s="46">
        <v>4050</v>
      </c>
      <c r="T34" s="15">
        <v>4050</v>
      </c>
      <c r="U34" s="15"/>
      <c r="V34" s="15"/>
      <c r="W34" s="15">
        <v>4050</v>
      </c>
      <c r="X34" s="15">
        <v>4150</v>
      </c>
      <c r="Y34" s="15">
        <v>4150</v>
      </c>
      <c r="Z34" s="15">
        <v>4150</v>
      </c>
      <c r="AA34" s="15">
        <v>4150</v>
      </c>
      <c r="AB34" s="15"/>
      <c r="AC34" s="15"/>
      <c r="AD34" s="15">
        <v>4150</v>
      </c>
      <c r="AE34" s="15">
        <v>4150</v>
      </c>
      <c r="AF34" s="15">
        <v>4150</v>
      </c>
      <c r="AG34" s="15">
        <v>4150</v>
      </c>
      <c r="AH34" s="45">
        <f>SUM(C34:AG34)/22</f>
        <v>3936.3636363636365</v>
      </c>
    </row>
    <row r="35" spans="1:34" x14ac:dyDescent="0.5">
      <c r="A35" s="83" t="s">
        <v>94</v>
      </c>
      <c r="B35" s="34" t="s">
        <v>48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5"/>
      <c r="O35" s="15"/>
      <c r="P35" s="14"/>
      <c r="Q35" s="14"/>
      <c r="R35" s="35"/>
      <c r="S35" s="4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45">
        <f>SUM(C35:AG35)/14</f>
        <v>0</v>
      </c>
    </row>
    <row r="36" spans="1:34" x14ac:dyDescent="0.5">
      <c r="A36" s="83" t="s">
        <v>95</v>
      </c>
      <c r="B36" s="36" t="s">
        <v>49</v>
      </c>
      <c r="C36" s="14"/>
      <c r="D36" s="14">
        <v>9950</v>
      </c>
      <c r="E36" s="14">
        <v>9950</v>
      </c>
      <c r="F36" s="14">
        <v>9950</v>
      </c>
      <c r="G36" s="14"/>
      <c r="H36" s="14"/>
      <c r="I36" s="14">
        <v>10150</v>
      </c>
      <c r="J36" s="14">
        <v>10150</v>
      </c>
      <c r="K36" s="14">
        <v>10150</v>
      </c>
      <c r="L36" s="14">
        <v>10150</v>
      </c>
      <c r="M36" s="14">
        <v>10050</v>
      </c>
      <c r="N36" s="14"/>
      <c r="O36" s="14"/>
      <c r="P36" s="14">
        <v>10050</v>
      </c>
      <c r="Q36" s="14">
        <v>10050</v>
      </c>
      <c r="R36" s="35">
        <v>10050</v>
      </c>
      <c r="S36" s="44">
        <v>10050</v>
      </c>
      <c r="T36" s="11">
        <v>10050</v>
      </c>
      <c r="U36" s="14"/>
      <c r="V36" s="14"/>
      <c r="W36" s="11">
        <v>10050</v>
      </c>
      <c r="X36" s="11">
        <v>10050</v>
      </c>
      <c r="Y36" s="11">
        <v>10050</v>
      </c>
      <c r="Z36" s="11">
        <v>10050</v>
      </c>
      <c r="AA36" s="11">
        <v>10050</v>
      </c>
      <c r="AB36" s="14"/>
      <c r="AC36" s="14"/>
      <c r="AD36" s="11">
        <v>10050</v>
      </c>
      <c r="AE36" s="11">
        <v>10050</v>
      </c>
      <c r="AF36" s="11">
        <v>10050</v>
      </c>
      <c r="AG36" s="11">
        <v>10050</v>
      </c>
      <c r="AH36" s="45">
        <f>SUM(C36:AG36)/22</f>
        <v>10054.545454545454</v>
      </c>
    </row>
    <row r="37" spans="1:34" x14ac:dyDescent="0.5">
      <c r="A37" s="83" t="s">
        <v>71</v>
      </c>
      <c r="B37" s="34" t="s">
        <v>39</v>
      </c>
      <c r="C37" s="15"/>
      <c r="D37" s="15">
        <v>3950</v>
      </c>
      <c r="E37" s="15">
        <v>3950</v>
      </c>
      <c r="F37" s="15">
        <v>3950</v>
      </c>
      <c r="G37" s="15"/>
      <c r="H37" s="15"/>
      <c r="I37" s="15">
        <v>4150</v>
      </c>
      <c r="J37" s="15">
        <v>4150</v>
      </c>
      <c r="K37" s="15">
        <v>4150</v>
      </c>
      <c r="L37" s="15">
        <v>4150</v>
      </c>
      <c r="M37" s="15">
        <v>4150</v>
      </c>
      <c r="N37" s="15"/>
      <c r="O37" s="15"/>
      <c r="P37" s="15">
        <v>4150</v>
      </c>
      <c r="Q37" s="15">
        <v>4150</v>
      </c>
      <c r="R37" s="37">
        <v>4250</v>
      </c>
      <c r="S37" s="46">
        <v>4250</v>
      </c>
      <c r="T37" s="15">
        <v>4250</v>
      </c>
      <c r="U37" s="15"/>
      <c r="V37" s="15"/>
      <c r="W37" s="15">
        <v>4250</v>
      </c>
      <c r="X37" s="15">
        <v>4450</v>
      </c>
      <c r="Y37" s="15">
        <v>4450</v>
      </c>
      <c r="Z37" s="15">
        <v>4450</v>
      </c>
      <c r="AA37" s="15">
        <v>4450</v>
      </c>
      <c r="AB37" s="15"/>
      <c r="AC37" s="15"/>
      <c r="AD37" s="15">
        <v>4450</v>
      </c>
      <c r="AE37" s="15">
        <v>4450</v>
      </c>
      <c r="AF37" s="15">
        <v>4450</v>
      </c>
      <c r="AG37" s="15">
        <v>4450</v>
      </c>
      <c r="AH37" s="45">
        <f>SUM(C37:AG37)/22</f>
        <v>4250</v>
      </c>
    </row>
    <row r="38" spans="1:34" x14ac:dyDescent="0.5">
      <c r="A38" s="83" t="s">
        <v>72</v>
      </c>
      <c r="B38" s="54" t="s">
        <v>40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55"/>
      <c r="S38" s="5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45">
        <f>SUM(C38:AG38)/18</f>
        <v>0</v>
      </c>
    </row>
    <row r="39" spans="1:34" ht="22.5" thickBot="1" x14ac:dyDescent="0.55000000000000004">
      <c r="A39" t="s">
        <v>71</v>
      </c>
      <c r="B39" s="56" t="s">
        <v>41</v>
      </c>
      <c r="C39" s="53"/>
      <c r="D39" s="53">
        <v>3750</v>
      </c>
      <c r="E39" s="53">
        <v>3750</v>
      </c>
      <c r="F39" s="53">
        <v>3750</v>
      </c>
      <c r="G39" s="53"/>
      <c r="H39" s="53"/>
      <c r="I39" s="53">
        <v>3850</v>
      </c>
      <c r="J39" s="53">
        <v>3850</v>
      </c>
      <c r="K39" s="53">
        <v>4150</v>
      </c>
      <c r="L39" s="53">
        <v>4150</v>
      </c>
      <c r="M39" s="53">
        <v>4150</v>
      </c>
      <c r="N39" s="53"/>
      <c r="O39" s="53"/>
      <c r="P39" s="53">
        <v>4150</v>
      </c>
      <c r="Q39" s="53">
        <v>4150</v>
      </c>
      <c r="R39" s="57">
        <v>4150</v>
      </c>
      <c r="S39" s="59">
        <v>4150</v>
      </c>
      <c r="T39" s="53">
        <v>4150</v>
      </c>
      <c r="U39" s="53"/>
      <c r="V39" s="53"/>
      <c r="W39" s="53">
        <v>4150</v>
      </c>
      <c r="X39" s="53">
        <v>4150</v>
      </c>
      <c r="Y39" s="53">
        <v>4150</v>
      </c>
      <c r="Z39" s="53">
        <v>4150</v>
      </c>
      <c r="AA39" s="53">
        <v>4150</v>
      </c>
      <c r="AB39" s="53"/>
      <c r="AC39" s="53"/>
      <c r="AD39" s="53">
        <v>4150</v>
      </c>
      <c r="AE39" s="53">
        <v>4150</v>
      </c>
      <c r="AF39" s="53">
        <v>4150</v>
      </c>
      <c r="AG39" s="53">
        <v>4150</v>
      </c>
      <c r="AH39" s="49">
        <f>SUM(C39:AG39)/22</f>
        <v>4068.181818181818</v>
      </c>
    </row>
    <row r="41" spans="1:34" x14ac:dyDescent="0.5">
      <c r="A41" t="s">
        <v>102</v>
      </c>
    </row>
  </sheetData>
  <phoneticPr fontId="8" type="noConversion"/>
  <printOptions horizontalCentered="1"/>
  <pageMargins left="0.19685039370078741" right="0.19685039370078741" top="0.98425196850393704" bottom="0.78740157480314965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25" workbookViewId="0">
      <selection activeCell="B43" sqref="B43"/>
    </sheetView>
  </sheetViews>
  <sheetFormatPr defaultRowHeight="21.75" x14ac:dyDescent="0.5"/>
  <cols>
    <col min="1" max="1" width="11.85546875" customWidth="1"/>
    <col min="2" max="2" width="24.85546875" customWidth="1"/>
    <col min="3" max="17" width="7.28515625" customWidth="1"/>
    <col min="31" max="31" width="11.5703125" customWidth="1"/>
    <col min="34" max="34" width="10.28515625" bestFit="1" customWidth="1"/>
  </cols>
  <sheetData>
    <row r="1" spans="1:34" ht="29.25" x14ac:dyDescent="0.6">
      <c r="B1" s="6" t="s">
        <v>52</v>
      </c>
    </row>
    <row r="2" spans="1:34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63">
        <v>16</v>
      </c>
      <c r="S2" s="66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69" t="s">
        <v>13</v>
      </c>
      <c r="AF2" s="71"/>
      <c r="AG2" s="52"/>
      <c r="AH2" s="16"/>
    </row>
    <row r="3" spans="1:34" x14ac:dyDescent="0.5">
      <c r="A3" t="s">
        <v>64</v>
      </c>
      <c r="B3" s="10" t="s">
        <v>14</v>
      </c>
      <c r="C3" s="20">
        <v>11115</v>
      </c>
      <c r="D3" s="20"/>
      <c r="E3" s="20"/>
      <c r="F3" s="20">
        <v>11245</v>
      </c>
      <c r="G3" s="20">
        <v>11245</v>
      </c>
      <c r="H3" s="20">
        <v>11245</v>
      </c>
      <c r="I3" s="20">
        <v>11245</v>
      </c>
      <c r="J3" s="20">
        <v>11245</v>
      </c>
      <c r="K3" s="20"/>
      <c r="L3" s="20"/>
      <c r="M3" s="20">
        <v>11245</v>
      </c>
      <c r="N3" s="20"/>
      <c r="O3" s="20"/>
      <c r="P3" s="20"/>
      <c r="Q3" s="20">
        <v>11245</v>
      </c>
      <c r="R3" s="64"/>
      <c r="S3" s="23"/>
      <c r="T3" s="20">
        <v>10905</v>
      </c>
      <c r="U3" s="20">
        <v>10905</v>
      </c>
      <c r="V3" s="20">
        <v>10905</v>
      </c>
      <c r="W3" s="20">
        <v>10905</v>
      </c>
      <c r="X3" s="20">
        <v>10905</v>
      </c>
      <c r="Y3" s="20"/>
      <c r="Z3" s="20"/>
      <c r="AA3" s="20">
        <v>10905</v>
      </c>
      <c r="AB3" s="20"/>
      <c r="AC3" s="20">
        <v>11115</v>
      </c>
      <c r="AD3" s="20">
        <v>11115</v>
      </c>
      <c r="AE3" s="70">
        <f>SUM(feb!C3:'feb'!AD3)/16</f>
        <v>11093.125</v>
      </c>
      <c r="AF3" s="67"/>
      <c r="AG3" s="22"/>
      <c r="AH3" s="51"/>
    </row>
    <row r="4" spans="1:34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9"/>
      <c r="S4" s="67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70">
        <f>SUM(feb!C4:'feb'!AD4)/16</f>
        <v>0</v>
      </c>
      <c r="AF4" s="67"/>
      <c r="AG4" s="22"/>
      <c r="AH4" s="51"/>
    </row>
    <row r="5" spans="1:34" x14ac:dyDescent="0.5">
      <c r="A5" t="s">
        <v>66</v>
      </c>
      <c r="B5" s="10" t="s">
        <v>16</v>
      </c>
      <c r="C5" s="20">
        <v>10655</v>
      </c>
      <c r="D5" s="20"/>
      <c r="E5" s="20"/>
      <c r="F5" s="20">
        <v>10905</v>
      </c>
      <c r="G5" s="20">
        <v>10905</v>
      </c>
      <c r="H5" s="20">
        <v>10905</v>
      </c>
      <c r="I5" s="20">
        <v>10905</v>
      </c>
      <c r="J5" s="20">
        <v>10905</v>
      </c>
      <c r="K5" s="20"/>
      <c r="L5" s="20"/>
      <c r="M5" s="20">
        <v>10905</v>
      </c>
      <c r="N5" s="20"/>
      <c r="O5" s="20"/>
      <c r="P5" s="20"/>
      <c r="Q5" s="20">
        <v>10905</v>
      </c>
      <c r="R5" s="64"/>
      <c r="S5" s="23"/>
      <c r="T5" s="20">
        <v>10245</v>
      </c>
      <c r="U5" s="20">
        <v>10245</v>
      </c>
      <c r="V5" s="20">
        <v>10245</v>
      </c>
      <c r="W5" s="20">
        <v>10245</v>
      </c>
      <c r="X5" s="20">
        <v>10245</v>
      </c>
      <c r="Y5" s="20"/>
      <c r="Z5" s="20"/>
      <c r="AA5" s="20">
        <v>10245</v>
      </c>
      <c r="AB5" s="20"/>
      <c r="AC5" s="20">
        <v>10615</v>
      </c>
      <c r="AD5" s="20">
        <v>10615</v>
      </c>
      <c r="AE5" s="70">
        <f>SUM(feb!C5:'feb'!AD5)/16</f>
        <v>10605.625</v>
      </c>
      <c r="AF5" s="67"/>
      <c r="AG5" s="22"/>
      <c r="AH5" s="51"/>
    </row>
    <row r="6" spans="1:34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7"/>
      <c r="S6" s="24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70">
        <f>SUM(feb!C6:'feb'!AD6)/16</f>
        <v>0</v>
      </c>
      <c r="AF6" s="67"/>
      <c r="AG6" s="22"/>
      <c r="AH6" s="51"/>
    </row>
    <row r="7" spans="1:34" x14ac:dyDescent="0.5">
      <c r="A7" t="s">
        <v>68</v>
      </c>
      <c r="B7" s="10" t="s">
        <v>50</v>
      </c>
      <c r="C7" s="20">
        <v>7110</v>
      </c>
      <c r="D7" s="20"/>
      <c r="E7" s="20"/>
      <c r="F7" s="20">
        <v>7110</v>
      </c>
      <c r="G7" s="20">
        <v>7110</v>
      </c>
      <c r="H7" s="20">
        <v>7110</v>
      </c>
      <c r="I7" s="20">
        <v>7110</v>
      </c>
      <c r="J7" s="20">
        <v>7110</v>
      </c>
      <c r="K7" s="20"/>
      <c r="L7" s="20"/>
      <c r="M7" s="20">
        <v>7110</v>
      </c>
      <c r="N7" s="20"/>
      <c r="O7" s="20"/>
      <c r="P7" s="20"/>
      <c r="Q7" s="20">
        <v>7060</v>
      </c>
      <c r="R7" s="64"/>
      <c r="S7" s="23"/>
      <c r="T7" s="20">
        <v>6960</v>
      </c>
      <c r="U7" s="20">
        <v>6910</v>
      </c>
      <c r="V7" s="20">
        <v>6910</v>
      </c>
      <c r="W7" s="20">
        <v>7010</v>
      </c>
      <c r="X7" s="20">
        <v>7010</v>
      </c>
      <c r="Y7" s="20"/>
      <c r="Z7" s="20"/>
      <c r="AA7" s="20">
        <v>7010</v>
      </c>
      <c r="AB7" s="20"/>
      <c r="AC7" s="20">
        <v>7010</v>
      </c>
      <c r="AD7" s="20">
        <v>7010</v>
      </c>
      <c r="AE7" s="70">
        <f>SUM(feb!C7:'feb'!AD7)/16</f>
        <v>7041.25</v>
      </c>
      <c r="AF7" s="67"/>
      <c r="AG7" s="22"/>
      <c r="AH7" s="51"/>
    </row>
    <row r="8" spans="1:34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7"/>
      <c r="S8" s="24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70">
        <f>SUM(feb!C8:'feb'!AD8)/16</f>
        <v>0</v>
      </c>
      <c r="AF8" s="67"/>
      <c r="AG8" s="22"/>
      <c r="AH8" s="51"/>
    </row>
    <row r="9" spans="1:34" x14ac:dyDescent="0.5">
      <c r="A9" t="s">
        <v>82</v>
      </c>
      <c r="B9" s="5" t="s">
        <v>18</v>
      </c>
      <c r="C9" s="22">
        <v>9950</v>
      </c>
      <c r="D9" s="22"/>
      <c r="E9" s="22"/>
      <c r="F9" s="22">
        <v>9950</v>
      </c>
      <c r="G9" s="22">
        <v>9950</v>
      </c>
      <c r="H9" s="22">
        <v>9950</v>
      </c>
      <c r="I9" s="22">
        <v>9950</v>
      </c>
      <c r="J9" s="22">
        <v>9950</v>
      </c>
      <c r="K9" s="22"/>
      <c r="L9" s="22"/>
      <c r="M9" s="22">
        <v>9950</v>
      </c>
      <c r="N9" s="22"/>
      <c r="O9" s="22"/>
      <c r="P9" s="22"/>
      <c r="Q9" s="22">
        <v>9950</v>
      </c>
      <c r="R9" s="29"/>
      <c r="S9" s="67"/>
      <c r="T9" s="22">
        <v>9950</v>
      </c>
      <c r="U9" s="22">
        <v>9950</v>
      </c>
      <c r="V9" s="22">
        <v>9950</v>
      </c>
      <c r="W9" s="22">
        <v>9950</v>
      </c>
      <c r="X9" s="22">
        <v>9950</v>
      </c>
      <c r="Y9" s="22"/>
      <c r="Z9" s="22"/>
      <c r="AA9" s="22">
        <v>9950</v>
      </c>
      <c r="AB9" s="22"/>
      <c r="AC9" s="22">
        <v>9950</v>
      </c>
      <c r="AD9" s="22">
        <v>9950</v>
      </c>
      <c r="AE9" s="70">
        <f>SUM(feb!C9:'feb'!AD9)/16</f>
        <v>9950</v>
      </c>
      <c r="AF9" s="67"/>
      <c r="AG9" s="22"/>
      <c r="AH9" s="51"/>
    </row>
    <row r="10" spans="1:34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7"/>
      <c r="S10" s="24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70">
        <f>SUM(feb!C10:'feb'!AD10)/16</f>
        <v>0</v>
      </c>
      <c r="AF10" s="67"/>
      <c r="AG10" s="22"/>
      <c r="AH10" s="51"/>
    </row>
    <row r="11" spans="1:34" x14ac:dyDescent="0.5">
      <c r="A11" t="s">
        <v>84</v>
      </c>
      <c r="B11" s="10" t="s">
        <v>19</v>
      </c>
      <c r="C11" s="20">
        <v>9450</v>
      </c>
      <c r="D11" s="20"/>
      <c r="E11" s="20"/>
      <c r="F11" s="20">
        <v>9450</v>
      </c>
      <c r="G11" s="20">
        <v>9450</v>
      </c>
      <c r="H11" s="20">
        <v>9450</v>
      </c>
      <c r="I11" s="20">
        <v>9450</v>
      </c>
      <c r="J11" s="20">
        <v>9450</v>
      </c>
      <c r="K11" s="20"/>
      <c r="L11" s="20"/>
      <c r="M11" s="20">
        <v>9450</v>
      </c>
      <c r="N11" s="20"/>
      <c r="O11" s="20"/>
      <c r="P11" s="20"/>
      <c r="Q11" s="22">
        <v>9450</v>
      </c>
      <c r="R11" s="29"/>
      <c r="S11" s="67"/>
      <c r="T11" s="22">
        <v>9450</v>
      </c>
      <c r="U11" s="22">
        <v>9450</v>
      </c>
      <c r="V11" s="22">
        <v>9450</v>
      </c>
      <c r="W11" s="22">
        <v>9450</v>
      </c>
      <c r="X11" s="22">
        <v>9450</v>
      </c>
      <c r="Y11" s="22"/>
      <c r="Z11" s="20"/>
      <c r="AA11" s="22">
        <v>9450</v>
      </c>
      <c r="AB11" s="22"/>
      <c r="AC11" s="22">
        <v>9450</v>
      </c>
      <c r="AD11" s="22">
        <v>9450</v>
      </c>
      <c r="AE11" s="70">
        <f>SUM(feb!C11:'feb'!AD11)/16</f>
        <v>9450</v>
      </c>
      <c r="AF11" s="67"/>
      <c r="AG11" s="22"/>
      <c r="AH11" s="51"/>
    </row>
    <row r="12" spans="1:34" x14ac:dyDescent="0.5">
      <c r="A12" t="s">
        <v>85</v>
      </c>
      <c r="B12" s="5" t="s">
        <v>15</v>
      </c>
      <c r="C12" s="22">
        <v>8210</v>
      </c>
      <c r="D12" s="22"/>
      <c r="E12" s="22"/>
      <c r="F12" s="22">
        <v>8260</v>
      </c>
      <c r="G12" s="22">
        <v>8260</v>
      </c>
      <c r="H12" s="22">
        <v>8260</v>
      </c>
      <c r="I12" s="22">
        <v>8260</v>
      </c>
      <c r="J12" s="22">
        <v>8310</v>
      </c>
      <c r="K12" s="22"/>
      <c r="L12" s="22"/>
      <c r="M12" s="22">
        <v>8310</v>
      </c>
      <c r="N12" s="22"/>
      <c r="O12" s="22"/>
      <c r="P12" s="22"/>
      <c r="Q12" s="22">
        <v>8335</v>
      </c>
      <c r="R12" s="29"/>
      <c r="S12" s="67"/>
      <c r="T12" s="22">
        <v>8360</v>
      </c>
      <c r="U12" s="22">
        <v>8210</v>
      </c>
      <c r="V12" s="22">
        <v>8210</v>
      </c>
      <c r="W12" s="22">
        <v>8210</v>
      </c>
      <c r="X12" s="22">
        <v>8210</v>
      </c>
      <c r="Y12" s="22"/>
      <c r="Z12" s="21"/>
      <c r="AA12" s="22">
        <v>8210</v>
      </c>
      <c r="AB12" s="22"/>
      <c r="AC12" s="22">
        <v>8210</v>
      </c>
      <c r="AD12" s="22">
        <v>8110</v>
      </c>
      <c r="AE12" s="70">
        <f>SUM(feb!C12:'feb'!AD12)/16</f>
        <v>8245.9375</v>
      </c>
      <c r="AF12" s="67"/>
      <c r="AG12" s="22"/>
      <c r="AH12" s="51"/>
    </row>
    <row r="13" spans="1:34" x14ac:dyDescent="0.5">
      <c r="A13" t="s">
        <v>80</v>
      </c>
      <c r="B13" s="10" t="s">
        <v>20</v>
      </c>
      <c r="C13" s="20">
        <v>9150</v>
      </c>
      <c r="D13" s="20"/>
      <c r="E13" s="20"/>
      <c r="F13" s="20">
        <v>9150</v>
      </c>
      <c r="G13" s="20">
        <v>9150</v>
      </c>
      <c r="H13" s="20">
        <v>9150</v>
      </c>
      <c r="I13" s="20">
        <v>9150</v>
      </c>
      <c r="J13" s="20">
        <v>9150</v>
      </c>
      <c r="K13" s="20"/>
      <c r="L13" s="20"/>
      <c r="M13" s="20">
        <v>9150</v>
      </c>
      <c r="N13" s="20"/>
      <c r="O13" s="20"/>
      <c r="P13" s="20"/>
      <c r="Q13" s="20">
        <v>9150</v>
      </c>
      <c r="R13" s="64"/>
      <c r="S13" s="23"/>
      <c r="T13" s="20">
        <v>9150</v>
      </c>
      <c r="U13" s="20">
        <v>9150</v>
      </c>
      <c r="V13" s="20">
        <v>9150</v>
      </c>
      <c r="W13" s="20">
        <v>9150</v>
      </c>
      <c r="X13" s="20">
        <v>9150</v>
      </c>
      <c r="Y13" s="20"/>
      <c r="Z13" s="20"/>
      <c r="AA13" s="20">
        <v>9150</v>
      </c>
      <c r="AB13" s="20"/>
      <c r="AC13" s="20">
        <v>9150</v>
      </c>
      <c r="AD13" s="20">
        <v>9150</v>
      </c>
      <c r="AE13" s="70">
        <f>SUM(feb!C13:'feb'!AD13)/16</f>
        <v>9150</v>
      </c>
      <c r="AF13" s="67"/>
      <c r="AG13" s="22"/>
      <c r="AH13" s="51"/>
    </row>
    <row r="14" spans="1:34" x14ac:dyDescent="0.5">
      <c r="A14" t="s">
        <v>81</v>
      </c>
      <c r="B14" s="13" t="s">
        <v>15</v>
      </c>
      <c r="C14" s="21">
        <v>8110</v>
      </c>
      <c r="D14" s="21"/>
      <c r="E14" s="21"/>
      <c r="F14" s="21">
        <v>8160</v>
      </c>
      <c r="G14" s="21">
        <v>8160</v>
      </c>
      <c r="H14" s="21">
        <v>8160</v>
      </c>
      <c r="I14" s="21">
        <v>8160</v>
      </c>
      <c r="J14" s="21">
        <v>8160</v>
      </c>
      <c r="K14" s="21"/>
      <c r="L14" s="21"/>
      <c r="M14" s="21">
        <v>8210</v>
      </c>
      <c r="N14" s="21"/>
      <c r="O14" s="21"/>
      <c r="P14" s="21"/>
      <c r="Q14" s="21">
        <v>8235</v>
      </c>
      <c r="R14" s="27"/>
      <c r="S14" s="24"/>
      <c r="T14" s="21">
        <v>8260</v>
      </c>
      <c r="U14" s="21">
        <v>8160</v>
      </c>
      <c r="V14" s="21">
        <v>8160</v>
      </c>
      <c r="W14" s="21">
        <v>8160</v>
      </c>
      <c r="X14" s="21">
        <v>8160</v>
      </c>
      <c r="Y14" s="21"/>
      <c r="Z14" s="21"/>
      <c r="AA14" s="21">
        <v>8160</v>
      </c>
      <c r="AB14" s="21"/>
      <c r="AC14" s="21">
        <v>8160</v>
      </c>
      <c r="AD14" s="21">
        <v>8160</v>
      </c>
      <c r="AE14" s="70">
        <f>SUM(feb!C14:'feb'!AD14)/16</f>
        <v>8170.9375</v>
      </c>
      <c r="AF14" s="67"/>
      <c r="AG14" s="22"/>
      <c r="AH14" s="51"/>
    </row>
    <row r="15" spans="1:34" x14ac:dyDescent="0.5">
      <c r="A15" t="s">
        <v>78</v>
      </c>
      <c r="B15" s="5" t="s">
        <v>21</v>
      </c>
      <c r="C15" s="22">
        <v>8850</v>
      </c>
      <c r="D15" s="22"/>
      <c r="E15" s="22"/>
      <c r="F15" s="22">
        <v>8850</v>
      </c>
      <c r="G15" s="22">
        <v>8850</v>
      </c>
      <c r="H15" s="22">
        <v>8850</v>
      </c>
      <c r="I15" s="22">
        <v>8850</v>
      </c>
      <c r="J15" s="22">
        <v>8850</v>
      </c>
      <c r="K15" s="22"/>
      <c r="L15" s="22"/>
      <c r="M15" s="22">
        <v>8850</v>
      </c>
      <c r="N15" s="22"/>
      <c r="O15" s="22"/>
      <c r="P15" s="22"/>
      <c r="Q15" s="22">
        <v>8850</v>
      </c>
      <c r="R15" s="29"/>
      <c r="S15" s="67"/>
      <c r="T15" s="22">
        <v>8850</v>
      </c>
      <c r="U15" s="22">
        <v>8850</v>
      </c>
      <c r="V15" s="22">
        <v>8850</v>
      </c>
      <c r="W15" s="22">
        <v>8850</v>
      </c>
      <c r="X15" s="22">
        <v>8850</v>
      </c>
      <c r="Y15" s="22"/>
      <c r="Z15" s="22"/>
      <c r="AA15" s="22">
        <v>8850</v>
      </c>
      <c r="AB15" s="22"/>
      <c r="AC15" s="22">
        <v>8850</v>
      </c>
      <c r="AD15" s="22">
        <v>8850</v>
      </c>
      <c r="AE15" s="70">
        <f>SUM(feb!C15:'feb'!AD15)/16</f>
        <v>8850</v>
      </c>
      <c r="AF15" s="67"/>
      <c r="AG15" s="22"/>
      <c r="AH15" s="51"/>
    </row>
    <row r="16" spans="1:34" x14ac:dyDescent="0.5">
      <c r="A16" t="s">
        <v>79</v>
      </c>
      <c r="B16" s="5" t="s">
        <v>15</v>
      </c>
      <c r="C16" s="22">
        <v>8060</v>
      </c>
      <c r="D16" s="22"/>
      <c r="E16" s="22"/>
      <c r="F16" s="22">
        <v>8060</v>
      </c>
      <c r="G16" s="22">
        <v>8060</v>
      </c>
      <c r="H16" s="22">
        <v>8060</v>
      </c>
      <c r="I16" s="22">
        <v>8060</v>
      </c>
      <c r="J16" s="22">
        <v>8060</v>
      </c>
      <c r="K16" s="22"/>
      <c r="L16" s="22"/>
      <c r="M16" s="22">
        <v>8060</v>
      </c>
      <c r="N16" s="22"/>
      <c r="O16" s="22"/>
      <c r="P16" s="22"/>
      <c r="Q16" s="22">
        <v>8110</v>
      </c>
      <c r="R16" s="29"/>
      <c r="S16" s="67"/>
      <c r="T16" s="22">
        <v>8110</v>
      </c>
      <c r="U16" s="22">
        <v>8060</v>
      </c>
      <c r="V16" s="22">
        <v>8060</v>
      </c>
      <c r="W16" s="22">
        <v>8060</v>
      </c>
      <c r="X16" s="22">
        <v>8060</v>
      </c>
      <c r="Y16" s="22"/>
      <c r="Z16" s="22"/>
      <c r="AA16" s="22">
        <v>8060</v>
      </c>
      <c r="AB16" s="22"/>
      <c r="AC16" s="22">
        <v>8060</v>
      </c>
      <c r="AD16" s="22">
        <v>7960</v>
      </c>
      <c r="AE16" s="70">
        <f>SUM(feb!C16:'feb'!AD16)/16</f>
        <v>8060</v>
      </c>
      <c r="AF16" s="67"/>
      <c r="AG16" s="22"/>
      <c r="AH16" s="51"/>
    </row>
    <row r="17" spans="1:34" x14ac:dyDescent="0.5">
      <c r="A17" t="s">
        <v>75</v>
      </c>
      <c r="B17" s="10" t="s">
        <v>22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>
        <v>8650</v>
      </c>
      <c r="N17" s="20"/>
      <c r="O17" s="20"/>
      <c r="P17" s="20"/>
      <c r="Q17" s="20">
        <v>8650</v>
      </c>
      <c r="R17" s="64"/>
      <c r="S17" s="23"/>
      <c r="T17" s="20">
        <v>8650</v>
      </c>
      <c r="U17" s="20">
        <v>8650</v>
      </c>
      <c r="V17" s="20">
        <v>8650</v>
      </c>
      <c r="W17" s="20">
        <v>8650</v>
      </c>
      <c r="X17" s="20">
        <v>8650</v>
      </c>
      <c r="Y17" s="20"/>
      <c r="Z17" s="20"/>
      <c r="AA17" s="20">
        <v>8650</v>
      </c>
      <c r="AB17" s="20"/>
      <c r="AC17" s="20">
        <v>8650</v>
      </c>
      <c r="AD17" s="20">
        <v>8650</v>
      </c>
      <c r="AE17" s="70">
        <f>SUM(feb!C17:'feb'!AD17)/16</f>
        <v>5406.25</v>
      </c>
      <c r="AF17" s="67"/>
      <c r="AG17" s="22"/>
      <c r="AH17" s="51"/>
    </row>
    <row r="18" spans="1:34" x14ac:dyDescent="0.5">
      <c r="A18" t="s">
        <v>76</v>
      </c>
      <c r="B18" s="13" t="s">
        <v>15</v>
      </c>
      <c r="C18" s="21">
        <v>8010</v>
      </c>
      <c r="D18" s="21"/>
      <c r="E18" s="21"/>
      <c r="F18" s="21">
        <v>8010</v>
      </c>
      <c r="G18" s="21">
        <v>8010</v>
      </c>
      <c r="H18" s="21">
        <v>8010</v>
      </c>
      <c r="I18" s="21">
        <v>8010</v>
      </c>
      <c r="J18" s="21">
        <v>8010</v>
      </c>
      <c r="K18" s="21"/>
      <c r="L18" s="21"/>
      <c r="M18" s="21">
        <v>8010</v>
      </c>
      <c r="N18" s="21"/>
      <c r="O18" s="21"/>
      <c r="P18" s="21"/>
      <c r="Q18" s="21">
        <v>8010</v>
      </c>
      <c r="R18" s="27"/>
      <c r="S18" s="24"/>
      <c r="T18" s="21">
        <v>8010</v>
      </c>
      <c r="U18" s="21">
        <v>8010</v>
      </c>
      <c r="V18" s="21">
        <v>8010</v>
      </c>
      <c r="W18" s="21">
        <v>8010</v>
      </c>
      <c r="X18" s="21">
        <v>8010</v>
      </c>
      <c r="Y18" s="21"/>
      <c r="Z18" s="21"/>
      <c r="AA18" s="21">
        <v>8010</v>
      </c>
      <c r="AB18" s="21"/>
      <c r="AC18" s="21">
        <v>8010</v>
      </c>
      <c r="AD18" s="21">
        <v>7910</v>
      </c>
      <c r="AE18" s="70">
        <f>SUM(feb!C18:'feb'!AD18)/16</f>
        <v>8003.75</v>
      </c>
      <c r="AF18" s="67"/>
      <c r="AG18" s="22"/>
      <c r="AH18" s="51"/>
    </row>
    <row r="19" spans="1:34" x14ac:dyDescent="0.5">
      <c r="A19" t="s">
        <v>77</v>
      </c>
      <c r="B19" s="10" t="s">
        <v>23</v>
      </c>
      <c r="C19" s="22">
        <v>8150</v>
      </c>
      <c r="D19" s="22"/>
      <c r="E19" s="22"/>
      <c r="F19" s="22">
        <v>8150</v>
      </c>
      <c r="G19" s="22">
        <v>8150</v>
      </c>
      <c r="H19" s="22">
        <v>8150</v>
      </c>
      <c r="I19" s="22">
        <v>8150</v>
      </c>
      <c r="J19" s="22">
        <v>8150</v>
      </c>
      <c r="K19" s="22"/>
      <c r="L19" s="22"/>
      <c r="M19" s="22">
        <v>8150</v>
      </c>
      <c r="N19" s="22"/>
      <c r="O19" s="22"/>
      <c r="P19" s="22"/>
      <c r="Q19" s="22">
        <v>8150</v>
      </c>
      <c r="R19" s="64"/>
      <c r="S19" s="23"/>
      <c r="T19" s="20">
        <v>8150</v>
      </c>
      <c r="U19" s="20">
        <v>8150</v>
      </c>
      <c r="V19" s="20">
        <v>8150</v>
      </c>
      <c r="W19" s="20">
        <v>8150</v>
      </c>
      <c r="X19" s="20">
        <v>8150</v>
      </c>
      <c r="Y19" s="20"/>
      <c r="Z19" s="20"/>
      <c r="AA19" s="20">
        <v>8150</v>
      </c>
      <c r="AB19" s="20"/>
      <c r="AC19" s="20">
        <v>8150</v>
      </c>
      <c r="AD19" s="20">
        <v>8150</v>
      </c>
      <c r="AE19" s="70">
        <f>SUM(feb!C19:'feb'!AD19)/16</f>
        <v>8150</v>
      </c>
      <c r="AF19" s="67"/>
      <c r="AG19" s="22"/>
      <c r="AH19" s="51"/>
    </row>
    <row r="20" spans="1:34" x14ac:dyDescent="0.5">
      <c r="A20" t="s">
        <v>74</v>
      </c>
      <c r="B20" s="13" t="s">
        <v>15</v>
      </c>
      <c r="C20" s="21">
        <v>7810</v>
      </c>
      <c r="D20" s="21"/>
      <c r="E20" s="21"/>
      <c r="F20" s="21">
        <v>7810</v>
      </c>
      <c r="G20" s="21">
        <v>7810</v>
      </c>
      <c r="H20" s="21">
        <v>7810</v>
      </c>
      <c r="I20" s="21">
        <v>7810</v>
      </c>
      <c r="J20" s="21">
        <v>7810</v>
      </c>
      <c r="K20" s="21"/>
      <c r="L20" s="21"/>
      <c r="M20" s="21">
        <v>7810</v>
      </c>
      <c r="N20" s="21"/>
      <c r="O20" s="21"/>
      <c r="P20" s="21"/>
      <c r="Q20" s="21">
        <v>7810</v>
      </c>
      <c r="R20" s="27"/>
      <c r="S20" s="24"/>
      <c r="T20" s="21">
        <v>7810</v>
      </c>
      <c r="U20" s="21">
        <v>7760</v>
      </c>
      <c r="V20" s="21">
        <v>7810</v>
      </c>
      <c r="W20" s="21">
        <v>7810</v>
      </c>
      <c r="X20" s="21">
        <v>7810</v>
      </c>
      <c r="Y20" s="21"/>
      <c r="Z20" s="21"/>
      <c r="AA20" s="21">
        <v>7810</v>
      </c>
      <c r="AB20" s="21"/>
      <c r="AC20" s="21">
        <v>7810</v>
      </c>
      <c r="AD20" s="21">
        <v>7710</v>
      </c>
      <c r="AE20" s="70">
        <f>SUM(feb!C20:'feb'!AD20)/16</f>
        <v>7800.625</v>
      </c>
      <c r="AF20" s="67"/>
      <c r="AG20" s="22"/>
      <c r="AH20" s="51"/>
    </row>
    <row r="21" spans="1:34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4"/>
      <c r="S21" s="23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67"/>
      <c r="AG21" s="22"/>
      <c r="AH21" s="51"/>
    </row>
    <row r="22" spans="1:34" x14ac:dyDescent="0.5">
      <c r="A22" t="s">
        <v>87</v>
      </c>
      <c r="B22" s="13" t="s">
        <v>15</v>
      </c>
      <c r="C22" s="21">
        <v>7710</v>
      </c>
      <c r="D22" s="21"/>
      <c r="E22" s="21"/>
      <c r="F22" s="21">
        <v>7710</v>
      </c>
      <c r="G22" s="21">
        <v>7710</v>
      </c>
      <c r="H22" s="21">
        <v>7710</v>
      </c>
      <c r="I22" s="21">
        <v>7710</v>
      </c>
      <c r="J22" s="21">
        <v>7710</v>
      </c>
      <c r="K22" s="21"/>
      <c r="L22" s="21"/>
      <c r="M22" s="21">
        <v>7710</v>
      </c>
      <c r="N22" s="21"/>
      <c r="O22" s="21"/>
      <c r="P22" s="21"/>
      <c r="Q22" s="21">
        <v>7710</v>
      </c>
      <c r="R22" s="27"/>
      <c r="S22" s="24"/>
      <c r="T22" s="21">
        <v>7710</v>
      </c>
      <c r="U22" s="21">
        <v>7660</v>
      </c>
      <c r="V22" s="21">
        <v>7660</v>
      </c>
      <c r="W22" s="21">
        <v>7660</v>
      </c>
      <c r="X22" s="21">
        <v>7690</v>
      </c>
      <c r="Y22" s="21"/>
      <c r="Z22" s="21"/>
      <c r="AA22" s="21">
        <v>7690</v>
      </c>
      <c r="AB22" s="21"/>
      <c r="AC22" s="21">
        <v>7690</v>
      </c>
      <c r="AD22" s="21">
        <v>7610</v>
      </c>
      <c r="AE22" s="70">
        <f>SUM(feb!C22:'feb'!AD22)/16</f>
        <v>7690.625</v>
      </c>
      <c r="AF22" s="67"/>
      <c r="AG22" s="22"/>
      <c r="AH22" s="51"/>
    </row>
    <row r="23" spans="1:34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64"/>
      <c r="S23" s="23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70">
        <f>SUM(feb!C23:'feb'!AD23)/16</f>
        <v>0</v>
      </c>
      <c r="AF23" s="67"/>
      <c r="AG23" s="22"/>
      <c r="AH23" s="51"/>
    </row>
    <row r="24" spans="1:34" x14ac:dyDescent="0.5">
      <c r="A24" t="s">
        <v>89</v>
      </c>
      <c r="B24" s="13" t="s">
        <v>15</v>
      </c>
      <c r="C24" s="23">
        <v>7510</v>
      </c>
      <c r="D24" s="21"/>
      <c r="E24" s="21"/>
      <c r="F24" s="21">
        <v>7510</v>
      </c>
      <c r="G24" s="21">
        <v>7510</v>
      </c>
      <c r="H24" s="21">
        <v>7510</v>
      </c>
      <c r="I24" s="21">
        <v>7510</v>
      </c>
      <c r="J24" s="21">
        <v>7510</v>
      </c>
      <c r="K24" s="21"/>
      <c r="L24" s="21"/>
      <c r="M24" s="21">
        <v>7510</v>
      </c>
      <c r="N24" s="21"/>
      <c r="O24" s="21"/>
      <c r="P24" s="21"/>
      <c r="Q24" s="21">
        <v>7510</v>
      </c>
      <c r="R24" s="27"/>
      <c r="S24" s="24"/>
      <c r="T24" s="22">
        <v>7460</v>
      </c>
      <c r="U24" s="22">
        <v>7410</v>
      </c>
      <c r="V24" s="22">
        <v>7440</v>
      </c>
      <c r="W24" s="22">
        <v>7460</v>
      </c>
      <c r="X24" s="22">
        <v>7510</v>
      </c>
      <c r="Y24" s="21"/>
      <c r="Z24" s="21"/>
      <c r="AA24" s="21">
        <v>7510</v>
      </c>
      <c r="AB24" s="21"/>
      <c r="AC24" s="21">
        <v>7510</v>
      </c>
      <c r="AD24" s="21">
        <v>7410</v>
      </c>
      <c r="AE24" s="70">
        <f>SUM(feb!C24:'feb'!AD24)/16</f>
        <v>7486.875</v>
      </c>
      <c r="AF24" s="67"/>
      <c r="AG24" s="22"/>
      <c r="AH24" s="51"/>
    </row>
    <row r="25" spans="1:34" x14ac:dyDescent="0.5">
      <c r="A25" t="s">
        <v>90</v>
      </c>
      <c r="B25" s="5" t="s">
        <v>44</v>
      </c>
      <c r="C25" s="22">
        <v>7050</v>
      </c>
      <c r="D25" s="22"/>
      <c r="E25" s="22"/>
      <c r="F25" s="22">
        <v>7050</v>
      </c>
      <c r="G25" s="22">
        <v>7050</v>
      </c>
      <c r="H25" s="22">
        <v>7050</v>
      </c>
      <c r="I25" s="22">
        <v>7050</v>
      </c>
      <c r="J25" s="22">
        <v>7050</v>
      </c>
      <c r="K25" s="22"/>
      <c r="L25" s="22"/>
      <c r="M25" s="22">
        <v>7050</v>
      </c>
      <c r="N25" s="22"/>
      <c r="O25" s="22"/>
      <c r="P25" s="22"/>
      <c r="Q25" s="22">
        <v>7050</v>
      </c>
      <c r="R25" s="29"/>
      <c r="S25" s="67"/>
      <c r="T25" s="22">
        <v>7050</v>
      </c>
      <c r="U25" s="22">
        <v>7050</v>
      </c>
      <c r="V25" s="22">
        <v>7050</v>
      </c>
      <c r="W25" s="22">
        <v>7050</v>
      </c>
      <c r="X25" s="22">
        <v>7050</v>
      </c>
      <c r="Y25" s="22"/>
      <c r="Z25" s="22"/>
      <c r="AA25" s="22">
        <v>7050</v>
      </c>
      <c r="AB25" s="22"/>
      <c r="AC25" s="22">
        <v>7050</v>
      </c>
      <c r="AD25" s="22">
        <v>7050</v>
      </c>
      <c r="AE25" s="70">
        <f>SUM(feb!C25:'feb'!AD25)/16</f>
        <v>7050</v>
      </c>
      <c r="AF25" s="67"/>
      <c r="AG25" s="22"/>
      <c r="AH25" s="51"/>
    </row>
    <row r="26" spans="1:34" x14ac:dyDescent="0.5">
      <c r="A26" t="s">
        <v>91</v>
      </c>
      <c r="B26" s="13" t="s">
        <v>15</v>
      </c>
      <c r="C26" s="21">
        <v>5940</v>
      </c>
      <c r="D26" s="21"/>
      <c r="E26" s="21"/>
      <c r="F26" s="21">
        <v>5940</v>
      </c>
      <c r="G26" s="21">
        <v>5940</v>
      </c>
      <c r="H26" s="21">
        <v>5940</v>
      </c>
      <c r="I26" s="21">
        <v>5940</v>
      </c>
      <c r="J26" s="21">
        <v>5940</v>
      </c>
      <c r="K26" s="21"/>
      <c r="L26" s="21"/>
      <c r="M26" s="21">
        <v>5940</v>
      </c>
      <c r="N26" s="21"/>
      <c r="O26" s="22"/>
      <c r="P26" s="22"/>
      <c r="Q26" s="22">
        <v>5840</v>
      </c>
      <c r="R26" s="29"/>
      <c r="S26" s="67"/>
      <c r="T26" s="22">
        <v>5740</v>
      </c>
      <c r="U26" s="22">
        <v>5640</v>
      </c>
      <c r="V26" s="22">
        <v>5740</v>
      </c>
      <c r="W26" s="22">
        <v>5840</v>
      </c>
      <c r="X26" s="22">
        <v>5990</v>
      </c>
      <c r="Y26" s="22"/>
      <c r="Z26" s="22"/>
      <c r="AA26" s="22">
        <v>5990</v>
      </c>
      <c r="AB26" s="22"/>
      <c r="AC26" s="22">
        <v>5990</v>
      </c>
      <c r="AD26" s="22">
        <v>5990</v>
      </c>
      <c r="AE26" s="70">
        <f>SUM(feb!C26:'feb'!AD26)/16</f>
        <v>5896.25</v>
      </c>
      <c r="AF26" s="67"/>
      <c r="AG26" s="22"/>
      <c r="AH26" s="51"/>
    </row>
    <row r="27" spans="1:34" x14ac:dyDescent="0.5">
      <c r="A27" t="s">
        <v>92</v>
      </c>
      <c r="B27" s="5" t="s">
        <v>29</v>
      </c>
      <c r="C27" s="22">
        <v>6850</v>
      </c>
      <c r="D27" s="22"/>
      <c r="E27" s="22"/>
      <c r="F27" s="22">
        <v>6850</v>
      </c>
      <c r="G27" s="22">
        <v>6850</v>
      </c>
      <c r="H27" s="22">
        <v>6850</v>
      </c>
      <c r="I27" s="22">
        <v>6850</v>
      </c>
      <c r="J27" s="22">
        <v>6850</v>
      </c>
      <c r="K27" s="22"/>
      <c r="L27" s="22"/>
      <c r="M27" s="22">
        <v>6850</v>
      </c>
      <c r="N27" s="22"/>
      <c r="O27" s="20"/>
      <c r="P27" s="20"/>
      <c r="Q27" s="20">
        <v>6850</v>
      </c>
      <c r="R27" s="64"/>
      <c r="S27" s="23"/>
      <c r="T27" s="20">
        <v>6850</v>
      </c>
      <c r="U27" s="20">
        <v>6850</v>
      </c>
      <c r="V27" s="20">
        <v>6850</v>
      </c>
      <c r="W27" s="20">
        <v>6850</v>
      </c>
      <c r="X27" s="20">
        <v>6850</v>
      </c>
      <c r="Y27" s="20"/>
      <c r="Z27" s="20"/>
      <c r="AA27" s="20">
        <v>6850</v>
      </c>
      <c r="AB27" s="20"/>
      <c r="AC27" s="20">
        <v>6850</v>
      </c>
      <c r="AD27" s="20">
        <v>6850</v>
      </c>
      <c r="AE27" s="70">
        <f>SUM(feb!C27:'feb'!AD27)/16</f>
        <v>6850</v>
      </c>
      <c r="AF27" s="67"/>
      <c r="AG27" s="22"/>
      <c r="AH27" s="51"/>
    </row>
    <row r="28" spans="1:34" x14ac:dyDescent="0.5">
      <c r="A28" t="s">
        <v>93</v>
      </c>
      <c r="B28" s="5" t="s">
        <v>15</v>
      </c>
      <c r="C28" s="22">
        <v>5960</v>
      </c>
      <c r="D28" s="22"/>
      <c r="E28" s="22"/>
      <c r="F28" s="22">
        <v>5910</v>
      </c>
      <c r="G28" s="22">
        <v>5910</v>
      </c>
      <c r="H28" s="22">
        <v>5910</v>
      </c>
      <c r="I28" s="22">
        <v>5910</v>
      </c>
      <c r="J28" s="22">
        <v>5910</v>
      </c>
      <c r="K28" s="22"/>
      <c r="L28" s="22"/>
      <c r="M28" s="22">
        <v>5910</v>
      </c>
      <c r="N28" s="22"/>
      <c r="O28" s="21"/>
      <c r="P28" s="21"/>
      <c r="Q28" s="21">
        <v>5810</v>
      </c>
      <c r="R28" s="27"/>
      <c r="S28" s="24"/>
      <c r="T28" s="21">
        <v>5710</v>
      </c>
      <c r="U28" s="21">
        <v>5610</v>
      </c>
      <c r="V28" s="21">
        <v>5710</v>
      </c>
      <c r="W28" s="21">
        <v>5810</v>
      </c>
      <c r="X28" s="21">
        <v>5960</v>
      </c>
      <c r="Y28" s="21"/>
      <c r="Z28" s="21"/>
      <c r="AA28" s="21">
        <v>5960</v>
      </c>
      <c r="AB28" s="21"/>
      <c r="AC28" s="21">
        <v>5960</v>
      </c>
      <c r="AD28" s="21">
        <v>5960</v>
      </c>
      <c r="AE28" s="70">
        <f>SUM(feb!C28:'feb'!AD28)/16</f>
        <v>5869.375</v>
      </c>
      <c r="AF28" s="67"/>
      <c r="AG28" s="22"/>
      <c r="AH28" s="51"/>
    </row>
    <row r="29" spans="1:34" x14ac:dyDescent="0.5">
      <c r="A29" t="s">
        <v>98</v>
      </c>
      <c r="B29" s="10" t="s">
        <v>45</v>
      </c>
      <c r="C29" s="20">
        <v>9450</v>
      </c>
      <c r="D29" s="20"/>
      <c r="E29" s="20"/>
      <c r="F29" s="20">
        <v>9250</v>
      </c>
      <c r="G29" s="20">
        <v>9250</v>
      </c>
      <c r="H29" s="20">
        <v>9250</v>
      </c>
      <c r="I29" s="20">
        <v>9250</v>
      </c>
      <c r="J29" s="20">
        <v>9250</v>
      </c>
      <c r="K29" s="20"/>
      <c r="L29" s="20"/>
      <c r="M29" s="20">
        <v>9250</v>
      </c>
      <c r="N29" s="20"/>
      <c r="O29" s="20"/>
      <c r="P29" s="20"/>
      <c r="Q29" s="20">
        <v>9250</v>
      </c>
      <c r="R29" s="64"/>
      <c r="S29" s="23"/>
      <c r="T29" s="20">
        <v>9250</v>
      </c>
      <c r="U29" s="20">
        <v>9250</v>
      </c>
      <c r="V29" s="20">
        <v>9250</v>
      </c>
      <c r="W29" s="20">
        <v>9250</v>
      </c>
      <c r="X29" s="20">
        <v>9250</v>
      </c>
      <c r="Y29" s="20"/>
      <c r="Z29" s="20"/>
      <c r="AA29" s="20">
        <v>9250</v>
      </c>
      <c r="AB29" s="20"/>
      <c r="AC29" s="20">
        <v>9450</v>
      </c>
      <c r="AD29" s="20">
        <v>9450</v>
      </c>
      <c r="AE29" s="70">
        <f>SUM(feb!C29:'feb'!AD29)/16</f>
        <v>9287.5</v>
      </c>
      <c r="AF29" s="67"/>
      <c r="AG29" s="22"/>
      <c r="AH29" s="51"/>
    </row>
    <row r="30" spans="1:34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7"/>
      <c r="S30" s="24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70">
        <f>SUM(feb!C30:'feb'!AD30)/16</f>
        <v>0</v>
      </c>
      <c r="AF30" s="67"/>
      <c r="AG30" s="22"/>
      <c r="AH30" s="51"/>
    </row>
    <row r="31" spans="1:34" x14ac:dyDescent="0.5">
      <c r="A31" t="s">
        <v>100</v>
      </c>
      <c r="B31" s="5" t="s">
        <v>47</v>
      </c>
      <c r="C31" s="20">
        <v>8350</v>
      </c>
      <c r="D31" s="20"/>
      <c r="E31" s="20"/>
      <c r="F31" s="20">
        <v>8350</v>
      </c>
      <c r="G31" s="20">
        <v>8350</v>
      </c>
      <c r="H31" s="20">
        <v>8350</v>
      </c>
      <c r="I31" s="20">
        <v>8350</v>
      </c>
      <c r="J31" s="20">
        <v>8350</v>
      </c>
      <c r="K31" s="20"/>
      <c r="L31" s="20"/>
      <c r="M31" s="20">
        <v>8350</v>
      </c>
      <c r="N31" s="20"/>
      <c r="O31" s="20"/>
      <c r="P31" s="20"/>
      <c r="Q31" s="20">
        <v>8350</v>
      </c>
      <c r="R31" s="64"/>
      <c r="S31" s="23"/>
      <c r="T31" s="20">
        <v>8350</v>
      </c>
      <c r="U31" s="20">
        <v>8350</v>
      </c>
      <c r="V31" s="20">
        <v>8350</v>
      </c>
      <c r="W31" s="20">
        <v>8550</v>
      </c>
      <c r="X31" s="20">
        <v>8550</v>
      </c>
      <c r="Y31" s="20"/>
      <c r="Z31" s="20"/>
      <c r="AA31" s="20">
        <v>8550</v>
      </c>
      <c r="AB31" s="20"/>
      <c r="AC31" s="20">
        <v>8750</v>
      </c>
      <c r="AD31" s="20">
        <v>8750</v>
      </c>
      <c r="AE31" s="70">
        <f>SUM(feb!C31:'feb'!AD31)/16</f>
        <v>8437.5</v>
      </c>
      <c r="AF31" s="67"/>
      <c r="AG31" s="22"/>
      <c r="AH31" s="51"/>
    </row>
    <row r="32" spans="1:34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9"/>
      <c r="S32" s="67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70">
        <f>SUM(feb!C32:'feb'!AD32)/16</f>
        <v>0</v>
      </c>
      <c r="AF32" s="67"/>
      <c r="AG32" s="22"/>
      <c r="AH32" s="51"/>
    </row>
    <row r="33" spans="1:34" x14ac:dyDescent="0.5">
      <c r="A33" t="s">
        <v>73</v>
      </c>
      <c r="B33" s="17" t="s">
        <v>36</v>
      </c>
      <c r="C33" s="25">
        <v>7550</v>
      </c>
      <c r="D33" s="25"/>
      <c r="E33" s="25"/>
      <c r="F33" s="25">
        <v>7550</v>
      </c>
      <c r="G33" s="25">
        <v>7550</v>
      </c>
      <c r="H33" s="25">
        <v>7550</v>
      </c>
      <c r="I33" s="25">
        <v>7550</v>
      </c>
      <c r="J33" s="25">
        <v>7550</v>
      </c>
      <c r="K33" s="25"/>
      <c r="L33" s="25"/>
      <c r="M33" s="25">
        <v>7550</v>
      </c>
      <c r="N33" s="25"/>
      <c r="O33" s="25"/>
      <c r="P33" s="25"/>
      <c r="Q33" s="25">
        <v>7650</v>
      </c>
      <c r="R33" s="65"/>
      <c r="S33" s="68"/>
      <c r="T33" s="25">
        <v>7750</v>
      </c>
      <c r="U33" s="25">
        <v>7750</v>
      </c>
      <c r="V33" s="25">
        <v>7750</v>
      </c>
      <c r="W33" s="25">
        <v>7950</v>
      </c>
      <c r="X33" s="25">
        <v>7950</v>
      </c>
      <c r="Y33" s="25"/>
      <c r="Z33" s="25"/>
      <c r="AA33" s="25">
        <v>8050</v>
      </c>
      <c r="AB33" s="25"/>
      <c r="AC33" s="25">
        <v>8050</v>
      </c>
      <c r="AD33" s="25">
        <v>8150</v>
      </c>
      <c r="AE33" s="70">
        <f>SUM(feb!C33:'feb'!AD33)/16</f>
        <v>7743.75</v>
      </c>
      <c r="AF33" s="67"/>
      <c r="AG33" s="22"/>
      <c r="AH33" s="51"/>
    </row>
    <row r="34" spans="1:34" x14ac:dyDescent="0.5">
      <c r="A34" s="83" t="s">
        <v>70</v>
      </c>
      <c r="B34" s="5" t="s">
        <v>38</v>
      </c>
      <c r="C34" s="22">
        <v>4050</v>
      </c>
      <c r="D34" s="22"/>
      <c r="E34" s="22"/>
      <c r="F34" s="22">
        <v>4050</v>
      </c>
      <c r="G34" s="22">
        <v>4050</v>
      </c>
      <c r="H34" s="22">
        <v>4050</v>
      </c>
      <c r="I34" s="22">
        <v>4050</v>
      </c>
      <c r="J34" s="22">
        <v>4050</v>
      </c>
      <c r="K34" s="22"/>
      <c r="L34" s="22"/>
      <c r="M34" s="22">
        <v>3950</v>
      </c>
      <c r="N34" s="22"/>
      <c r="O34" s="22"/>
      <c r="P34" s="22"/>
      <c r="Q34" s="22">
        <v>3950</v>
      </c>
      <c r="R34" s="29"/>
      <c r="S34" s="67"/>
      <c r="T34" s="22">
        <v>3950</v>
      </c>
      <c r="U34" s="22">
        <v>3950</v>
      </c>
      <c r="V34" s="22">
        <v>3950</v>
      </c>
      <c r="W34" s="22">
        <v>3850</v>
      </c>
      <c r="X34" s="22">
        <v>3850</v>
      </c>
      <c r="Y34" s="22"/>
      <c r="Z34" s="22"/>
      <c r="AA34" s="22">
        <v>3850</v>
      </c>
      <c r="AB34" s="22"/>
      <c r="AC34" s="22">
        <v>3850</v>
      </c>
      <c r="AD34" s="22">
        <v>3850</v>
      </c>
      <c r="AE34" s="70">
        <f>SUM(feb!C34:'feb'!AD34)/16</f>
        <v>3956.25</v>
      </c>
      <c r="AF34" s="67"/>
      <c r="AG34" s="22"/>
      <c r="AH34" s="51"/>
    </row>
    <row r="35" spans="1:34" x14ac:dyDescent="0.5">
      <c r="A35" s="83" t="s">
        <v>94</v>
      </c>
      <c r="B35" s="10" t="s">
        <v>48</v>
      </c>
      <c r="C35" s="20">
        <v>10050</v>
      </c>
      <c r="D35" s="20"/>
      <c r="E35" s="20"/>
      <c r="F35" s="20">
        <v>9950</v>
      </c>
      <c r="G35" s="20">
        <v>9950</v>
      </c>
      <c r="H35" s="20">
        <v>9950</v>
      </c>
      <c r="I35" s="20">
        <v>9950</v>
      </c>
      <c r="J35" s="20">
        <v>9950</v>
      </c>
      <c r="K35" s="20"/>
      <c r="L35" s="20"/>
      <c r="M35" s="20">
        <v>9950</v>
      </c>
      <c r="N35" s="20"/>
      <c r="O35" s="20"/>
      <c r="P35" s="20"/>
      <c r="Q35" s="20">
        <v>9950</v>
      </c>
      <c r="R35" s="64"/>
      <c r="S35" s="23"/>
      <c r="T35" s="20">
        <v>9850</v>
      </c>
      <c r="U35" s="20">
        <v>9850</v>
      </c>
      <c r="V35" s="20">
        <v>9850</v>
      </c>
      <c r="W35" s="20">
        <v>9950</v>
      </c>
      <c r="X35" s="20">
        <v>9950</v>
      </c>
      <c r="Y35" s="20"/>
      <c r="Z35" s="20"/>
      <c r="AA35" s="20">
        <v>9950</v>
      </c>
      <c r="AB35" s="20"/>
      <c r="AC35" s="20">
        <v>9950</v>
      </c>
      <c r="AD35" s="20">
        <v>9950</v>
      </c>
      <c r="AE35" s="70">
        <f>SUM(feb!C35:'feb'!AD35)/16</f>
        <v>9937.5</v>
      </c>
      <c r="AF35" s="67"/>
      <c r="AG35" s="22"/>
      <c r="AH35" s="51"/>
    </row>
    <row r="36" spans="1:34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7"/>
      <c r="S36" s="24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70">
        <f>SUM(feb!C36:'feb'!AD36)/16</f>
        <v>0</v>
      </c>
      <c r="AF36" s="67"/>
      <c r="AG36" s="22"/>
      <c r="AH36" s="51"/>
    </row>
    <row r="37" spans="1:34" x14ac:dyDescent="0.5">
      <c r="A37" s="83" t="s">
        <v>71</v>
      </c>
      <c r="B37" s="10" t="s">
        <v>39</v>
      </c>
      <c r="C37" s="22">
        <v>4450</v>
      </c>
      <c r="D37" s="22"/>
      <c r="E37" s="22"/>
      <c r="F37" s="22">
        <v>4450</v>
      </c>
      <c r="G37" s="22">
        <v>4450</v>
      </c>
      <c r="H37" s="22">
        <v>4450</v>
      </c>
      <c r="I37" s="22">
        <v>4350</v>
      </c>
      <c r="J37" s="22">
        <v>4350</v>
      </c>
      <c r="K37" s="22"/>
      <c r="L37" s="22"/>
      <c r="M37" s="22">
        <v>4350</v>
      </c>
      <c r="N37" s="22"/>
      <c r="O37" s="22"/>
      <c r="P37" s="22"/>
      <c r="Q37" s="22">
        <v>4400</v>
      </c>
      <c r="R37" s="29"/>
      <c r="S37" s="67"/>
      <c r="T37" s="22">
        <v>4400</v>
      </c>
      <c r="U37" s="22">
        <v>4400</v>
      </c>
      <c r="V37" s="22">
        <v>4400</v>
      </c>
      <c r="W37" s="22">
        <v>4350</v>
      </c>
      <c r="X37" s="22">
        <v>4350</v>
      </c>
      <c r="Y37" s="22"/>
      <c r="Z37" s="22"/>
      <c r="AA37" s="22">
        <v>4350</v>
      </c>
      <c r="AB37" s="22"/>
      <c r="AC37" s="22">
        <v>4350</v>
      </c>
      <c r="AD37" s="22">
        <v>4350</v>
      </c>
      <c r="AE37" s="70">
        <f>SUM(feb!C37:'feb'!AD37)/16</f>
        <v>4387.5</v>
      </c>
      <c r="AF37" s="67"/>
      <c r="AG37" s="22"/>
      <c r="AH37" s="51"/>
    </row>
    <row r="38" spans="1:34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65"/>
      <c r="S38" s="68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70">
        <f>SUM(feb!C38:'feb'!AD38)/16</f>
        <v>0</v>
      </c>
      <c r="AF38" s="67"/>
      <c r="AG38" s="22"/>
      <c r="AH38" s="51"/>
    </row>
    <row r="39" spans="1:34" x14ac:dyDescent="0.5">
      <c r="A39" t="s">
        <v>71</v>
      </c>
      <c r="B39" s="17" t="s">
        <v>41</v>
      </c>
      <c r="C39" s="25">
        <v>4250</v>
      </c>
      <c r="D39" s="25"/>
      <c r="E39" s="25"/>
      <c r="F39" s="25">
        <v>4250</v>
      </c>
      <c r="G39" s="25">
        <v>4250</v>
      </c>
      <c r="H39" s="25">
        <v>4250</v>
      </c>
      <c r="I39" s="25">
        <v>4150</v>
      </c>
      <c r="J39" s="25">
        <v>4150</v>
      </c>
      <c r="K39" s="25"/>
      <c r="L39" s="25"/>
      <c r="M39" s="25">
        <v>4150</v>
      </c>
      <c r="N39" s="25"/>
      <c r="O39" s="25"/>
      <c r="P39" s="25"/>
      <c r="Q39" s="25">
        <v>4050</v>
      </c>
      <c r="R39" s="65"/>
      <c r="S39" s="68"/>
      <c r="T39" s="25">
        <v>4050</v>
      </c>
      <c r="U39" s="25">
        <v>4050</v>
      </c>
      <c r="V39" s="25">
        <v>4050</v>
      </c>
      <c r="W39" s="25">
        <v>4050</v>
      </c>
      <c r="X39" s="25">
        <v>4050</v>
      </c>
      <c r="Y39" s="25"/>
      <c r="Z39" s="25"/>
      <c r="AA39" s="25">
        <v>4050</v>
      </c>
      <c r="AB39" s="25"/>
      <c r="AC39" s="25">
        <v>4050</v>
      </c>
      <c r="AD39" s="25">
        <v>4050</v>
      </c>
      <c r="AE39" s="70">
        <f>SUM(feb!C39:'feb'!AD39)/16</f>
        <v>4118.75</v>
      </c>
      <c r="AF39" s="67"/>
      <c r="AG39" s="22"/>
      <c r="AH39" s="51"/>
    </row>
    <row r="40" spans="1:34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7"/>
      <c r="AG40" s="22"/>
      <c r="AH40" s="22"/>
    </row>
    <row r="41" spans="1:34" x14ac:dyDescent="0.5">
      <c r="A41" t="s">
        <v>102</v>
      </c>
    </row>
  </sheetData>
  <phoneticPr fontId="8" type="noConversion"/>
  <pageMargins left="0.59055118110236227" right="0.59055118110236227" top="1.1811023622047245" bottom="1.1811023622047245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1"/>
  <sheetViews>
    <sheetView tabSelected="1" topLeftCell="A32" workbookViewId="0">
      <selection activeCell="B43" sqref="B43"/>
    </sheetView>
  </sheetViews>
  <sheetFormatPr defaultRowHeight="21.75" x14ac:dyDescent="0.5"/>
  <cols>
    <col min="1" max="1" width="11" customWidth="1"/>
    <col min="2" max="2" width="26" customWidth="1"/>
    <col min="3" max="15" width="7.7109375" customWidth="1"/>
    <col min="16" max="20" width="8" customWidth="1"/>
    <col min="21" max="21" width="8.140625" customWidth="1"/>
    <col min="22" max="23" width="8" customWidth="1"/>
    <col min="24" max="33" width="7.7109375" customWidth="1"/>
    <col min="34" max="34" width="15.42578125" customWidth="1"/>
  </cols>
  <sheetData>
    <row r="1" spans="1:149" ht="29.25" x14ac:dyDescent="0.6">
      <c r="B1" s="6" t="s">
        <v>53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63">
        <v>15</v>
      </c>
      <c r="R2" s="66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72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11115</v>
      </c>
      <c r="D3" s="20"/>
      <c r="E3" s="20"/>
      <c r="F3" s="20">
        <v>11115</v>
      </c>
      <c r="G3" s="20">
        <v>11115</v>
      </c>
      <c r="H3" s="20">
        <v>11115</v>
      </c>
      <c r="I3" s="20">
        <v>11115</v>
      </c>
      <c r="J3" s="20">
        <v>11035</v>
      </c>
      <c r="K3" s="20"/>
      <c r="L3" s="20"/>
      <c r="M3" s="20">
        <v>11035</v>
      </c>
      <c r="N3" s="20">
        <v>11035</v>
      </c>
      <c r="O3" s="20">
        <v>11035</v>
      </c>
      <c r="P3" s="20">
        <v>11035</v>
      </c>
      <c r="Q3" s="64">
        <v>11035</v>
      </c>
      <c r="R3" s="23"/>
      <c r="S3" s="20"/>
      <c r="T3" s="20">
        <v>11035</v>
      </c>
      <c r="U3" s="20">
        <v>11035</v>
      </c>
      <c r="V3" s="20">
        <v>11035</v>
      </c>
      <c r="W3" s="20">
        <v>11035</v>
      </c>
      <c r="X3" s="20">
        <v>11035</v>
      </c>
      <c r="Y3" s="20"/>
      <c r="Z3" s="20"/>
      <c r="AA3" s="20">
        <v>10950</v>
      </c>
      <c r="AB3" s="20">
        <v>10950</v>
      </c>
      <c r="AC3" s="20">
        <v>10950</v>
      </c>
      <c r="AD3" s="20">
        <v>10950</v>
      </c>
      <c r="AE3" s="20">
        <v>10950</v>
      </c>
      <c r="AF3" s="20"/>
      <c r="AG3" s="20"/>
      <c r="AH3" s="12">
        <f>SUM(C3:AG3)/21</f>
        <v>11033.809523809523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9"/>
      <c r="R4" s="67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20" si="0">SUM(C4:AG4)/21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10615</v>
      </c>
      <c r="D5" s="20"/>
      <c r="E5" s="20"/>
      <c r="F5" s="20">
        <v>10615</v>
      </c>
      <c r="G5" s="20">
        <v>10615</v>
      </c>
      <c r="H5" s="20">
        <v>10615</v>
      </c>
      <c r="I5" s="20">
        <v>10615</v>
      </c>
      <c r="J5" s="20">
        <v>10405</v>
      </c>
      <c r="K5" s="20"/>
      <c r="L5" s="20"/>
      <c r="M5" s="20">
        <v>10450</v>
      </c>
      <c r="N5" s="20">
        <v>10450</v>
      </c>
      <c r="O5" s="20">
        <v>10450</v>
      </c>
      <c r="P5" s="20">
        <v>10450</v>
      </c>
      <c r="Q5" s="64">
        <v>10450</v>
      </c>
      <c r="R5" s="23"/>
      <c r="S5" s="20"/>
      <c r="T5" s="20">
        <v>10450</v>
      </c>
      <c r="U5" s="20">
        <v>10405</v>
      </c>
      <c r="V5" s="20">
        <v>10405</v>
      </c>
      <c r="W5" s="20">
        <v>10405</v>
      </c>
      <c r="X5" s="20">
        <v>10405</v>
      </c>
      <c r="Y5" s="20"/>
      <c r="Z5" s="20"/>
      <c r="AA5" s="20">
        <v>10285</v>
      </c>
      <c r="AB5" s="20">
        <v>10285</v>
      </c>
      <c r="AC5" s="20">
        <v>10285</v>
      </c>
      <c r="AD5" s="20">
        <v>10285</v>
      </c>
      <c r="AE5" s="20">
        <v>10285</v>
      </c>
      <c r="AF5" s="20"/>
      <c r="AG5" s="20"/>
      <c r="AH5" s="12">
        <f t="shared" si="0"/>
        <v>10439.285714285714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7"/>
      <c r="R6" s="24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6910</v>
      </c>
      <c r="D7" s="20"/>
      <c r="E7" s="20"/>
      <c r="F7" s="20">
        <v>6910</v>
      </c>
      <c r="G7" s="20">
        <v>6810</v>
      </c>
      <c r="H7" s="20">
        <v>6810</v>
      </c>
      <c r="I7" s="20">
        <v>6810</v>
      </c>
      <c r="J7" s="20">
        <v>6810</v>
      </c>
      <c r="K7" s="20"/>
      <c r="L7" s="20"/>
      <c r="M7" s="20">
        <v>6810</v>
      </c>
      <c r="N7" s="20">
        <v>6810</v>
      </c>
      <c r="O7" s="20">
        <v>6810</v>
      </c>
      <c r="P7" s="20">
        <v>6810</v>
      </c>
      <c r="Q7" s="64">
        <v>6810</v>
      </c>
      <c r="R7" s="23"/>
      <c r="S7" s="20"/>
      <c r="T7" s="20">
        <v>6710</v>
      </c>
      <c r="U7" s="20">
        <v>6710</v>
      </c>
      <c r="V7" s="20">
        <v>6710</v>
      </c>
      <c r="W7" s="20">
        <v>6810</v>
      </c>
      <c r="X7" s="20">
        <v>6810</v>
      </c>
      <c r="Y7" s="20"/>
      <c r="Z7" s="20"/>
      <c r="AA7" s="20">
        <v>6860</v>
      </c>
      <c r="AB7" s="20">
        <v>6860</v>
      </c>
      <c r="AC7" s="20">
        <v>6910</v>
      </c>
      <c r="AD7" s="20">
        <v>6910</v>
      </c>
      <c r="AE7" s="20">
        <v>6910</v>
      </c>
      <c r="AF7" s="20"/>
      <c r="AG7" s="20"/>
      <c r="AH7" s="12">
        <f t="shared" si="0"/>
        <v>6824.2857142857147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7"/>
      <c r="R8" s="24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9950</v>
      </c>
      <c r="D9" s="22"/>
      <c r="E9" s="22"/>
      <c r="F9" s="22">
        <v>9950</v>
      </c>
      <c r="G9" s="22">
        <v>9950</v>
      </c>
      <c r="H9" s="22">
        <v>9950</v>
      </c>
      <c r="I9" s="22">
        <v>9950</v>
      </c>
      <c r="J9" s="22">
        <v>9950</v>
      </c>
      <c r="K9" s="22"/>
      <c r="L9" s="22"/>
      <c r="M9" s="22">
        <v>9950</v>
      </c>
      <c r="N9" s="22">
        <v>9950</v>
      </c>
      <c r="O9" s="22">
        <v>9950</v>
      </c>
      <c r="P9" s="22">
        <v>9950</v>
      </c>
      <c r="Q9" s="29">
        <v>9950</v>
      </c>
      <c r="R9" s="67"/>
      <c r="S9" s="22"/>
      <c r="T9" s="22">
        <v>9950</v>
      </c>
      <c r="U9" s="22">
        <v>9950</v>
      </c>
      <c r="V9" s="22">
        <v>9950</v>
      </c>
      <c r="W9" s="22">
        <v>9950</v>
      </c>
      <c r="X9" s="22">
        <v>9950</v>
      </c>
      <c r="Y9" s="22"/>
      <c r="Z9" s="22"/>
      <c r="AA9" s="22">
        <v>9950</v>
      </c>
      <c r="AB9" s="22">
        <v>9950</v>
      </c>
      <c r="AC9" s="22">
        <v>9950</v>
      </c>
      <c r="AD9" s="22">
        <v>9950</v>
      </c>
      <c r="AE9" s="22">
        <v>9950</v>
      </c>
      <c r="AF9" s="22"/>
      <c r="AG9" s="22"/>
      <c r="AH9" s="12">
        <f t="shared" si="0"/>
        <v>9950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7"/>
      <c r="R10" s="24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9450</v>
      </c>
      <c r="D11" s="20"/>
      <c r="E11" s="20"/>
      <c r="F11" s="20">
        <v>9450</v>
      </c>
      <c r="G11" s="20">
        <v>9450</v>
      </c>
      <c r="H11" s="20">
        <v>9450</v>
      </c>
      <c r="I11" s="20">
        <v>9450</v>
      </c>
      <c r="J11" s="20">
        <v>9450</v>
      </c>
      <c r="K11" s="20"/>
      <c r="L11" s="20"/>
      <c r="M11" s="20">
        <v>9450</v>
      </c>
      <c r="N11" s="20">
        <v>9450</v>
      </c>
      <c r="O11" s="20">
        <v>9450</v>
      </c>
      <c r="P11" s="20">
        <v>9450</v>
      </c>
      <c r="Q11" s="29">
        <v>9450</v>
      </c>
      <c r="R11" s="67"/>
      <c r="S11" s="22"/>
      <c r="T11" s="22">
        <v>9450</v>
      </c>
      <c r="U11" s="22">
        <v>9450</v>
      </c>
      <c r="V11" s="22">
        <v>9450</v>
      </c>
      <c r="W11" s="22">
        <v>9450</v>
      </c>
      <c r="X11" s="22">
        <v>9450</v>
      </c>
      <c r="Y11" s="22"/>
      <c r="Z11" s="20"/>
      <c r="AA11" s="22">
        <v>9450</v>
      </c>
      <c r="AB11" s="22">
        <v>9450</v>
      </c>
      <c r="AC11" s="22">
        <v>9450</v>
      </c>
      <c r="AD11" s="22">
        <v>9450</v>
      </c>
      <c r="AE11" s="22">
        <v>9450</v>
      </c>
      <c r="AF11" s="22"/>
      <c r="AG11" s="22"/>
      <c r="AH11" s="12">
        <f t="shared" si="0"/>
        <v>9450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8010</v>
      </c>
      <c r="D12" s="22"/>
      <c r="E12" s="22"/>
      <c r="F12" s="22">
        <v>7910</v>
      </c>
      <c r="G12" s="22">
        <v>7860</v>
      </c>
      <c r="H12" s="22">
        <v>7910</v>
      </c>
      <c r="I12" s="22">
        <v>8010</v>
      </c>
      <c r="J12" s="22">
        <v>8010</v>
      </c>
      <c r="K12" s="22"/>
      <c r="L12" s="22"/>
      <c r="M12" s="22">
        <v>8010</v>
      </c>
      <c r="N12" s="22">
        <v>8010</v>
      </c>
      <c r="O12" s="22">
        <v>7960</v>
      </c>
      <c r="P12" s="22">
        <v>7960</v>
      </c>
      <c r="Q12" s="29">
        <v>7960</v>
      </c>
      <c r="R12" s="67"/>
      <c r="S12" s="22"/>
      <c r="T12" s="22">
        <v>7810</v>
      </c>
      <c r="U12" s="22">
        <v>7760</v>
      </c>
      <c r="V12" s="22">
        <v>7760</v>
      </c>
      <c r="W12" s="22">
        <v>7760</v>
      </c>
      <c r="X12" s="22">
        <v>7760</v>
      </c>
      <c r="Y12" s="22"/>
      <c r="Z12" s="21"/>
      <c r="AA12" s="22">
        <v>7760</v>
      </c>
      <c r="AB12" s="22">
        <v>7710</v>
      </c>
      <c r="AC12" s="22">
        <v>7710</v>
      </c>
      <c r="AD12" s="22">
        <v>7710</v>
      </c>
      <c r="AE12" s="22">
        <v>7710</v>
      </c>
      <c r="AF12" s="22"/>
      <c r="AG12" s="22"/>
      <c r="AH12" s="12">
        <f t="shared" si="0"/>
        <v>7860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9150</v>
      </c>
      <c r="D13" s="20"/>
      <c r="E13" s="20"/>
      <c r="F13" s="20">
        <v>9150</v>
      </c>
      <c r="G13" s="20">
        <v>9150</v>
      </c>
      <c r="H13" s="20">
        <v>9150</v>
      </c>
      <c r="I13" s="20">
        <v>9150</v>
      </c>
      <c r="J13" s="20">
        <v>9150</v>
      </c>
      <c r="K13" s="20"/>
      <c r="L13" s="20"/>
      <c r="M13" s="20">
        <v>9150</v>
      </c>
      <c r="N13" s="20">
        <v>9150</v>
      </c>
      <c r="O13" s="20">
        <v>9150</v>
      </c>
      <c r="P13" s="20">
        <v>9150</v>
      </c>
      <c r="Q13" s="64">
        <v>9150</v>
      </c>
      <c r="R13" s="23"/>
      <c r="S13" s="20"/>
      <c r="T13" s="20">
        <v>9150</v>
      </c>
      <c r="U13" s="20">
        <v>9150</v>
      </c>
      <c r="V13" s="20">
        <v>9150</v>
      </c>
      <c r="W13" s="20">
        <v>9150</v>
      </c>
      <c r="X13" s="20">
        <v>9150</v>
      </c>
      <c r="Y13" s="20"/>
      <c r="Z13" s="20"/>
      <c r="AA13" s="20">
        <v>9150</v>
      </c>
      <c r="AB13" s="20">
        <v>9150</v>
      </c>
      <c r="AC13" s="20">
        <v>9150</v>
      </c>
      <c r="AD13" s="20">
        <v>9150</v>
      </c>
      <c r="AE13" s="20">
        <v>9150</v>
      </c>
      <c r="AF13" s="20"/>
      <c r="AG13" s="20"/>
      <c r="AH13" s="12">
        <f t="shared" si="0"/>
        <v>9150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7960</v>
      </c>
      <c r="D14" s="21"/>
      <c r="E14" s="21"/>
      <c r="F14" s="21">
        <v>7860</v>
      </c>
      <c r="G14" s="21">
        <v>7810</v>
      </c>
      <c r="H14" s="21">
        <v>7860</v>
      </c>
      <c r="I14" s="21">
        <v>7960</v>
      </c>
      <c r="J14" s="21">
        <v>7960</v>
      </c>
      <c r="K14" s="21"/>
      <c r="L14" s="21"/>
      <c r="M14" s="21">
        <v>7960</v>
      </c>
      <c r="N14" s="21">
        <v>7960</v>
      </c>
      <c r="O14" s="21">
        <v>7910</v>
      </c>
      <c r="P14" s="21">
        <v>7910</v>
      </c>
      <c r="Q14" s="27">
        <v>7910</v>
      </c>
      <c r="R14" s="24"/>
      <c r="S14" s="21"/>
      <c r="T14" s="21">
        <v>7760</v>
      </c>
      <c r="U14" s="21">
        <v>7710</v>
      </c>
      <c r="V14" s="21">
        <v>7710</v>
      </c>
      <c r="W14" s="21">
        <v>7710</v>
      </c>
      <c r="X14" s="21">
        <v>7710</v>
      </c>
      <c r="Y14" s="21"/>
      <c r="Z14" s="21"/>
      <c r="AA14" s="21">
        <v>7710</v>
      </c>
      <c r="AB14" s="21">
        <v>7660</v>
      </c>
      <c r="AC14" s="21">
        <v>7660</v>
      </c>
      <c r="AD14" s="21">
        <v>7660</v>
      </c>
      <c r="AE14" s="21">
        <v>7660</v>
      </c>
      <c r="AF14" s="21"/>
      <c r="AG14" s="21"/>
      <c r="AH14" s="12">
        <f t="shared" si="0"/>
        <v>7810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8850</v>
      </c>
      <c r="D15" s="22"/>
      <c r="E15" s="22"/>
      <c r="F15" s="22">
        <v>8850</v>
      </c>
      <c r="G15" s="22">
        <v>8850</v>
      </c>
      <c r="H15" s="22">
        <v>8850</v>
      </c>
      <c r="I15" s="22">
        <v>8850</v>
      </c>
      <c r="J15" s="22">
        <v>8850</v>
      </c>
      <c r="K15" s="22"/>
      <c r="L15" s="22"/>
      <c r="M15" s="22">
        <v>8850</v>
      </c>
      <c r="N15" s="22">
        <v>8850</v>
      </c>
      <c r="O15" s="22">
        <v>8850</v>
      </c>
      <c r="P15" s="22">
        <v>8850</v>
      </c>
      <c r="Q15" s="29">
        <v>8850</v>
      </c>
      <c r="R15" s="67"/>
      <c r="S15" s="22"/>
      <c r="T15" s="22">
        <v>8850</v>
      </c>
      <c r="U15" s="22">
        <v>8850</v>
      </c>
      <c r="V15" s="22">
        <v>8850</v>
      </c>
      <c r="W15" s="22">
        <v>8850</v>
      </c>
      <c r="X15" s="22">
        <v>8850</v>
      </c>
      <c r="Y15" s="22"/>
      <c r="Z15" s="22"/>
      <c r="AA15" s="22">
        <v>8850</v>
      </c>
      <c r="AB15" s="22">
        <v>8850</v>
      </c>
      <c r="AC15" s="22">
        <v>8850</v>
      </c>
      <c r="AD15" s="22">
        <v>8850</v>
      </c>
      <c r="AE15" s="22">
        <v>8850</v>
      </c>
      <c r="AF15" s="22"/>
      <c r="AG15" s="22"/>
      <c r="AH15" s="12">
        <f t="shared" si="0"/>
        <v>8850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7860</v>
      </c>
      <c r="D16" s="22"/>
      <c r="E16" s="22"/>
      <c r="F16" s="22">
        <v>7810</v>
      </c>
      <c r="G16" s="22">
        <v>7760</v>
      </c>
      <c r="H16" s="22">
        <v>7710</v>
      </c>
      <c r="I16" s="22">
        <v>7810</v>
      </c>
      <c r="J16" s="22">
        <v>7860</v>
      </c>
      <c r="K16" s="22"/>
      <c r="L16" s="22"/>
      <c r="M16" s="22">
        <v>7860</v>
      </c>
      <c r="N16" s="22">
        <v>7860</v>
      </c>
      <c r="O16" s="22">
        <v>7810</v>
      </c>
      <c r="P16" s="22">
        <v>7810</v>
      </c>
      <c r="Q16" s="29">
        <v>7760</v>
      </c>
      <c r="R16" s="67"/>
      <c r="S16" s="22"/>
      <c r="T16" s="22">
        <v>7710</v>
      </c>
      <c r="U16" s="22">
        <v>7610</v>
      </c>
      <c r="V16" s="22">
        <v>7610</v>
      </c>
      <c r="W16" s="22">
        <v>7560</v>
      </c>
      <c r="X16" s="22">
        <v>7560</v>
      </c>
      <c r="Y16" s="22"/>
      <c r="Z16" s="22"/>
      <c r="AA16" s="22">
        <v>7560</v>
      </c>
      <c r="AB16" s="22">
        <v>7560</v>
      </c>
      <c r="AC16" s="22">
        <v>7560</v>
      </c>
      <c r="AD16" s="22">
        <v>7560</v>
      </c>
      <c r="AE16" s="22">
        <v>7560</v>
      </c>
      <c r="AF16" s="22"/>
      <c r="AG16" s="22"/>
      <c r="AH16" s="12">
        <f t="shared" si="0"/>
        <v>7702.8571428571431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8650</v>
      </c>
      <c r="D17" s="20"/>
      <c r="E17" s="20"/>
      <c r="F17" s="20">
        <v>8650</v>
      </c>
      <c r="G17" s="20">
        <v>8650</v>
      </c>
      <c r="H17" s="20">
        <v>8650</v>
      </c>
      <c r="I17" s="20">
        <v>8650</v>
      </c>
      <c r="J17" s="20">
        <v>8650</v>
      </c>
      <c r="K17" s="20"/>
      <c r="L17" s="20"/>
      <c r="M17" s="20">
        <v>8650</v>
      </c>
      <c r="N17" s="20">
        <v>8650</v>
      </c>
      <c r="O17" s="20">
        <v>8650</v>
      </c>
      <c r="P17" s="20">
        <v>8650</v>
      </c>
      <c r="Q17" s="64">
        <v>8650</v>
      </c>
      <c r="R17" s="23"/>
      <c r="S17" s="20"/>
      <c r="T17" s="20">
        <v>8650</v>
      </c>
      <c r="U17" s="20">
        <v>8650</v>
      </c>
      <c r="V17" s="20">
        <v>8650</v>
      </c>
      <c r="W17" s="20">
        <v>8650</v>
      </c>
      <c r="X17" s="20">
        <v>8650</v>
      </c>
      <c r="Y17" s="20"/>
      <c r="Z17" s="20"/>
      <c r="AA17" s="20">
        <v>8650</v>
      </c>
      <c r="AB17" s="20">
        <v>8650</v>
      </c>
      <c r="AC17" s="20">
        <v>8650</v>
      </c>
      <c r="AD17" s="20">
        <v>8650</v>
      </c>
      <c r="AE17" s="20">
        <v>8650</v>
      </c>
      <c r="AF17" s="20"/>
      <c r="AG17" s="20"/>
      <c r="AH17" s="12">
        <f t="shared" si="0"/>
        <v>8650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7810</v>
      </c>
      <c r="D18" s="21"/>
      <c r="E18" s="21"/>
      <c r="F18" s="21">
        <v>7760</v>
      </c>
      <c r="G18" s="21">
        <v>7710</v>
      </c>
      <c r="H18" s="21">
        <v>7610</v>
      </c>
      <c r="I18" s="21">
        <v>7710</v>
      </c>
      <c r="J18" s="21">
        <v>7810</v>
      </c>
      <c r="K18" s="21"/>
      <c r="L18" s="21"/>
      <c r="M18" s="21">
        <v>7810</v>
      </c>
      <c r="N18" s="21">
        <v>7810</v>
      </c>
      <c r="O18" s="21">
        <v>7760</v>
      </c>
      <c r="P18" s="21">
        <v>7760</v>
      </c>
      <c r="Q18" s="27">
        <v>7710</v>
      </c>
      <c r="R18" s="24"/>
      <c r="S18" s="21"/>
      <c r="T18" s="21">
        <v>7610</v>
      </c>
      <c r="U18" s="21">
        <v>7510</v>
      </c>
      <c r="V18" s="21">
        <v>7510</v>
      </c>
      <c r="W18" s="21">
        <v>7460</v>
      </c>
      <c r="X18" s="21">
        <v>7510</v>
      </c>
      <c r="Y18" s="21"/>
      <c r="Z18" s="21"/>
      <c r="AA18" s="21">
        <v>7510</v>
      </c>
      <c r="AB18" s="21">
        <v>7510</v>
      </c>
      <c r="AC18" s="21">
        <v>7510</v>
      </c>
      <c r="AD18" s="21">
        <v>7510</v>
      </c>
      <c r="AE18" s="21">
        <v>7510</v>
      </c>
      <c r="AF18" s="21"/>
      <c r="AG18" s="21"/>
      <c r="AH18" s="12">
        <f t="shared" si="0"/>
        <v>7638.5714285714284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8150</v>
      </c>
      <c r="D19" s="22"/>
      <c r="E19" s="22"/>
      <c r="F19" s="22">
        <v>8150</v>
      </c>
      <c r="G19" s="22">
        <v>8150</v>
      </c>
      <c r="H19" s="22">
        <v>8150</v>
      </c>
      <c r="I19" s="22">
        <v>8150</v>
      </c>
      <c r="J19" s="22">
        <v>8150</v>
      </c>
      <c r="K19" s="22"/>
      <c r="L19" s="22"/>
      <c r="M19" s="22">
        <v>8150</v>
      </c>
      <c r="N19" s="22">
        <v>8150</v>
      </c>
      <c r="O19" s="22">
        <v>8150</v>
      </c>
      <c r="P19" s="22">
        <v>8150</v>
      </c>
      <c r="Q19" s="29">
        <v>8150</v>
      </c>
      <c r="R19" s="23"/>
      <c r="S19" s="20"/>
      <c r="T19" s="20">
        <v>8150</v>
      </c>
      <c r="U19" s="20">
        <v>8150</v>
      </c>
      <c r="V19" s="20">
        <v>8150</v>
      </c>
      <c r="W19" s="20">
        <v>8150</v>
      </c>
      <c r="X19" s="20">
        <v>8150</v>
      </c>
      <c r="Y19" s="20"/>
      <c r="Z19" s="20"/>
      <c r="AA19" s="20">
        <v>8150</v>
      </c>
      <c r="AB19" s="20">
        <v>8150</v>
      </c>
      <c r="AC19" s="20">
        <v>8150</v>
      </c>
      <c r="AD19" s="20">
        <v>8150</v>
      </c>
      <c r="AE19" s="20">
        <v>8150</v>
      </c>
      <c r="AF19" s="20"/>
      <c r="AG19" s="20"/>
      <c r="AH19" s="12">
        <f t="shared" si="0"/>
        <v>8150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>
        <v>7610</v>
      </c>
      <c r="D20" s="21"/>
      <c r="E20" s="21"/>
      <c r="F20" s="21">
        <v>7560</v>
      </c>
      <c r="G20" s="21">
        <v>7510</v>
      </c>
      <c r="H20" s="21">
        <v>7460</v>
      </c>
      <c r="I20" s="21">
        <v>7560</v>
      </c>
      <c r="J20" s="21">
        <v>7610</v>
      </c>
      <c r="K20" s="21"/>
      <c r="L20" s="21"/>
      <c r="M20" s="21">
        <v>7610</v>
      </c>
      <c r="N20" s="21">
        <v>7610</v>
      </c>
      <c r="O20" s="21">
        <v>7560</v>
      </c>
      <c r="P20" s="21">
        <v>7560</v>
      </c>
      <c r="Q20" s="27">
        <v>7510</v>
      </c>
      <c r="R20" s="24"/>
      <c r="S20" s="21"/>
      <c r="T20" s="21">
        <v>7460</v>
      </c>
      <c r="U20" s="21">
        <v>7360</v>
      </c>
      <c r="V20" s="21">
        <v>7360</v>
      </c>
      <c r="W20" s="21">
        <v>7310</v>
      </c>
      <c r="X20" s="21">
        <v>7360</v>
      </c>
      <c r="Y20" s="21"/>
      <c r="Z20" s="21"/>
      <c r="AA20" s="21">
        <v>7360</v>
      </c>
      <c r="AB20" s="21">
        <v>7360</v>
      </c>
      <c r="AC20" s="21">
        <v>7360</v>
      </c>
      <c r="AD20" s="21">
        <v>7360</v>
      </c>
      <c r="AE20" s="21">
        <v>7360</v>
      </c>
      <c r="AF20" s="21"/>
      <c r="AG20" s="21"/>
      <c r="AH20" s="12">
        <f t="shared" si="0"/>
        <v>7467.1428571428569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64"/>
      <c r="R21" s="23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>SUM(C21:AG21)/10</f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>
        <v>7510</v>
      </c>
      <c r="D22" s="21"/>
      <c r="E22" s="21"/>
      <c r="F22" s="21">
        <v>7460</v>
      </c>
      <c r="G22" s="21">
        <v>7410</v>
      </c>
      <c r="H22" s="21">
        <v>7360</v>
      </c>
      <c r="I22" s="21">
        <v>7460</v>
      </c>
      <c r="J22" s="21">
        <v>7510</v>
      </c>
      <c r="K22" s="21"/>
      <c r="L22" s="21"/>
      <c r="M22" s="21">
        <v>7510</v>
      </c>
      <c r="N22" s="21">
        <v>7510</v>
      </c>
      <c r="O22" s="21">
        <v>7460</v>
      </c>
      <c r="P22" s="21">
        <v>7460</v>
      </c>
      <c r="Q22" s="27">
        <v>7410</v>
      </c>
      <c r="R22" s="24"/>
      <c r="S22" s="21"/>
      <c r="T22" s="21">
        <v>7360</v>
      </c>
      <c r="U22" s="21">
        <v>7260</v>
      </c>
      <c r="V22" s="21">
        <v>7260</v>
      </c>
      <c r="W22" s="21">
        <v>7210</v>
      </c>
      <c r="X22" s="21">
        <v>7260</v>
      </c>
      <c r="Y22" s="21"/>
      <c r="Z22" s="21"/>
      <c r="AA22" s="21">
        <v>7260</v>
      </c>
      <c r="AB22" s="21">
        <v>7260</v>
      </c>
      <c r="AC22" s="21">
        <v>7260</v>
      </c>
      <c r="AD22" s="21">
        <v>7260</v>
      </c>
      <c r="AE22" s="21">
        <v>7260</v>
      </c>
      <c r="AF22" s="21"/>
      <c r="AG22" s="21"/>
      <c r="AH22" s="12">
        <f>SUM(C22:AG22)/21</f>
        <v>7367.1428571428569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96</v>
      </c>
      <c r="B23" s="5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9"/>
      <c r="R23" s="67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2">
        <f t="shared" ref="AH23:AH41" si="1">SUM(C23:AG23)/21</f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97</v>
      </c>
      <c r="B24" s="5" t="s">
        <v>15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9"/>
      <c r="R24" s="67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12">
        <f t="shared" si="1"/>
        <v>0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88</v>
      </c>
      <c r="B25" s="10" t="s">
        <v>26</v>
      </c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64"/>
      <c r="R25" s="23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2">
        <f t="shared" si="1"/>
        <v>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89</v>
      </c>
      <c r="B26" s="13" t="s">
        <v>15</v>
      </c>
      <c r="C26" s="24">
        <v>7310</v>
      </c>
      <c r="D26" s="21"/>
      <c r="E26" s="21"/>
      <c r="F26" s="21">
        <v>7260</v>
      </c>
      <c r="G26" s="21">
        <v>7210</v>
      </c>
      <c r="H26" s="21">
        <v>7210</v>
      </c>
      <c r="I26" s="21">
        <v>7310</v>
      </c>
      <c r="J26" s="21">
        <v>7360</v>
      </c>
      <c r="K26" s="21"/>
      <c r="L26" s="21"/>
      <c r="M26" s="21">
        <v>7360</v>
      </c>
      <c r="N26" s="21">
        <v>7360</v>
      </c>
      <c r="O26" s="21">
        <v>7310</v>
      </c>
      <c r="P26" s="21">
        <v>7310</v>
      </c>
      <c r="Q26" s="27">
        <v>7260</v>
      </c>
      <c r="R26" s="24"/>
      <c r="S26" s="21"/>
      <c r="T26" s="21">
        <v>7160</v>
      </c>
      <c r="U26" s="21">
        <v>7110</v>
      </c>
      <c r="V26" s="21">
        <v>7110</v>
      </c>
      <c r="W26" s="21">
        <v>7060</v>
      </c>
      <c r="X26" s="21">
        <v>7110</v>
      </c>
      <c r="Y26" s="21"/>
      <c r="Z26" s="21"/>
      <c r="AA26" s="21">
        <v>7110</v>
      </c>
      <c r="AB26" s="21">
        <v>7125</v>
      </c>
      <c r="AC26" s="21">
        <v>7125</v>
      </c>
      <c r="AD26" s="21">
        <v>7125</v>
      </c>
      <c r="AE26" s="21">
        <v>7125</v>
      </c>
      <c r="AF26" s="21"/>
      <c r="AG26" s="21"/>
      <c r="AH26" s="12">
        <f t="shared" si="1"/>
        <v>7210.4761904761908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90</v>
      </c>
      <c r="B27" s="5" t="s">
        <v>44</v>
      </c>
      <c r="C27" s="22">
        <v>7050</v>
      </c>
      <c r="D27" s="22"/>
      <c r="E27" s="22"/>
      <c r="F27" s="22">
        <v>7050</v>
      </c>
      <c r="G27" s="22">
        <v>7050</v>
      </c>
      <c r="H27" s="22">
        <v>7050</v>
      </c>
      <c r="I27" s="22">
        <v>7050</v>
      </c>
      <c r="J27" s="22">
        <v>7050</v>
      </c>
      <c r="K27" s="22"/>
      <c r="L27" s="22"/>
      <c r="M27" s="22">
        <v>7050</v>
      </c>
      <c r="N27" s="22">
        <v>7050</v>
      </c>
      <c r="O27" s="22">
        <v>7050</v>
      </c>
      <c r="P27" s="22">
        <v>7050</v>
      </c>
      <c r="Q27" s="29">
        <v>7050</v>
      </c>
      <c r="R27" s="67"/>
      <c r="S27" s="22"/>
      <c r="T27" s="22">
        <v>7050</v>
      </c>
      <c r="U27" s="22">
        <v>7050</v>
      </c>
      <c r="V27" s="22">
        <v>7050</v>
      </c>
      <c r="W27" s="22">
        <v>7050</v>
      </c>
      <c r="X27" s="22">
        <v>7050</v>
      </c>
      <c r="Y27" s="22"/>
      <c r="Z27" s="22"/>
      <c r="AA27" s="22">
        <v>7050</v>
      </c>
      <c r="AB27" s="22">
        <v>7050</v>
      </c>
      <c r="AC27" s="22">
        <v>7050</v>
      </c>
      <c r="AD27" s="22">
        <v>7050</v>
      </c>
      <c r="AE27" s="22">
        <v>7050</v>
      </c>
      <c r="AF27" s="22"/>
      <c r="AG27" s="22"/>
      <c r="AH27" s="12">
        <f t="shared" si="1"/>
        <v>7050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91</v>
      </c>
      <c r="B28" s="13" t="s">
        <v>15</v>
      </c>
      <c r="C28" s="21">
        <v>5990</v>
      </c>
      <c r="D28" s="21"/>
      <c r="E28" s="21"/>
      <c r="F28" s="21">
        <v>5940</v>
      </c>
      <c r="G28" s="21">
        <v>5940</v>
      </c>
      <c r="H28" s="21">
        <v>5940</v>
      </c>
      <c r="I28" s="21">
        <v>5990</v>
      </c>
      <c r="J28" s="21">
        <v>6040</v>
      </c>
      <c r="K28" s="21"/>
      <c r="L28" s="21"/>
      <c r="M28" s="21">
        <v>6040</v>
      </c>
      <c r="N28" s="21">
        <v>6040</v>
      </c>
      <c r="O28" s="21">
        <v>6040</v>
      </c>
      <c r="P28" s="21">
        <v>5990</v>
      </c>
      <c r="Q28" s="27">
        <v>5940</v>
      </c>
      <c r="R28" s="67"/>
      <c r="S28" s="22"/>
      <c r="T28" s="22">
        <v>5840</v>
      </c>
      <c r="U28" s="22">
        <v>5840</v>
      </c>
      <c r="V28" s="22">
        <v>5840</v>
      </c>
      <c r="W28" s="22">
        <v>5840</v>
      </c>
      <c r="X28" s="22">
        <v>5840</v>
      </c>
      <c r="Y28" s="22"/>
      <c r="Z28" s="22"/>
      <c r="AA28" s="22">
        <v>5940</v>
      </c>
      <c r="AB28" s="22">
        <v>6040</v>
      </c>
      <c r="AC28" s="22">
        <v>6040</v>
      </c>
      <c r="AD28" s="22">
        <v>6040</v>
      </c>
      <c r="AE28" s="22">
        <v>6040</v>
      </c>
      <c r="AF28" s="22"/>
      <c r="AG28" s="22"/>
      <c r="AH28" s="12">
        <f t="shared" si="1"/>
        <v>5961.4285714285716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92</v>
      </c>
      <c r="B29" s="5" t="s">
        <v>29</v>
      </c>
      <c r="C29" s="22">
        <v>6850</v>
      </c>
      <c r="D29" s="22"/>
      <c r="E29" s="22"/>
      <c r="F29" s="22">
        <v>6850</v>
      </c>
      <c r="G29" s="22">
        <v>6850</v>
      </c>
      <c r="H29" s="22">
        <v>6850</v>
      </c>
      <c r="I29" s="22">
        <v>6850</v>
      </c>
      <c r="J29" s="22">
        <v>6850</v>
      </c>
      <c r="K29" s="22"/>
      <c r="L29" s="22"/>
      <c r="M29" s="22">
        <v>6850</v>
      </c>
      <c r="N29" s="22">
        <v>6850</v>
      </c>
      <c r="O29" s="22">
        <v>6850</v>
      </c>
      <c r="P29" s="22">
        <v>6850</v>
      </c>
      <c r="Q29" s="29">
        <v>6850</v>
      </c>
      <c r="R29" s="23"/>
      <c r="S29" s="20"/>
      <c r="T29" s="20">
        <v>6850</v>
      </c>
      <c r="U29" s="20">
        <v>6850</v>
      </c>
      <c r="V29" s="20">
        <v>6850</v>
      </c>
      <c r="W29" s="20">
        <v>6850</v>
      </c>
      <c r="X29" s="20">
        <v>6850</v>
      </c>
      <c r="Y29" s="20"/>
      <c r="Z29" s="20"/>
      <c r="AA29" s="20">
        <v>6850</v>
      </c>
      <c r="AB29" s="20">
        <v>6850</v>
      </c>
      <c r="AC29" s="20">
        <v>6850</v>
      </c>
      <c r="AD29" s="20">
        <v>6850</v>
      </c>
      <c r="AE29" s="20">
        <v>6850</v>
      </c>
      <c r="AF29" s="20"/>
      <c r="AG29" s="20"/>
      <c r="AH29" s="12">
        <f t="shared" si="1"/>
        <v>6850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93</v>
      </c>
      <c r="B30" s="5" t="s">
        <v>15</v>
      </c>
      <c r="C30" s="22">
        <v>5960</v>
      </c>
      <c r="D30" s="22"/>
      <c r="E30" s="22"/>
      <c r="F30" s="22">
        <v>5910</v>
      </c>
      <c r="G30" s="22">
        <v>5910</v>
      </c>
      <c r="H30" s="22">
        <v>5910</v>
      </c>
      <c r="I30" s="22">
        <v>5960</v>
      </c>
      <c r="J30" s="22">
        <v>6010</v>
      </c>
      <c r="K30" s="22"/>
      <c r="L30" s="22"/>
      <c r="M30" s="22">
        <v>6010</v>
      </c>
      <c r="N30" s="22">
        <v>6010</v>
      </c>
      <c r="O30" s="21">
        <v>6010</v>
      </c>
      <c r="P30" s="21">
        <v>5960</v>
      </c>
      <c r="Q30" s="27">
        <v>5910</v>
      </c>
      <c r="R30" s="24"/>
      <c r="S30" s="21"/>
      <c r="T30" s="21">
        <v>5810</v>
      </c>
      <c r="U30" s="21">
        <v>5810</v>
      </c>
      <c r="V30" s="21">
        <v>5810</v>
      </c>
      <c r="W30" s="21">
        <v>5810</v>
      </c>
      <c r="X30" s="21">
        <v>5810</v>
      </c>
      <c r="Y30" s="21"/>
      <c r="Z30" s="21"/>
      <c r="AA30" s="21">
        <v>5910</v>
      </c>
      <c r="AB30" s="21">
        <v>6010</v>
      </c>
      <c r="AC30" s="21">
        <v>6010</v>
      </c>
      <c r="AD30" s="21">
        <v>6010</v>
      </c>
      <c r="AE30" s="21">
        <v>6010</v>
      </c>
      <c r="AF30" s="21"/>
      <c r="AG30" s="21"/>
      <c r="AH30" s="12">
        <f t="shared" si="1"/>
        <v>5931.4285714285716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98</v>
      </c>
      <c r="B31" s="10" t="s">
        <v>45</v>
      </c>
      <c r="C31" s="20">
        <v>9450</v>
      </c>
      <c r="D31" s="20"/>
      <c r="E31" s="20"/>
      <c r="F31" s="20">
        <v>9450</v>
      </c>
      <c r="G31" s="20">
        <v>9450</v>
      </c>
      <c r="H31" s="20">
        <v>9450</v>
      </c>
      <c r="I31" s="20">
        <v>9450</v>
      </c>
      <c r="J31" s="20">
        <v>9450</v>
      </c>
      <c r="K31" s="20"/>
      <c r="L31" s="20"/>
      <c r="M31" s="20">
        <v>9450</v>
      </c>
      <c r="N31" s="20">
        <v>9450</v>
      </c>
      <c r="O31" s="20">
        <v>9450</v>
      </c>
      <c r="P31" s="20">
        <v>9450</v>
      </c>
      <c r="Q31" s="64">
        <v>9450</v>
      </c>
      <c r="R31" s="23"/>
      <c r="S31" s="20"/>
      <c r="T31" s="20">
        <v>9450</v>
      </c>
      <c r="U31" s="20">
        <v>9450</v>
      </c>
      <c r="V31" s="20">
        <v>9450</v>
      </c>
      <c r="W31" s="20">
        <v>9450</v>
      </c>
      <c r="X31" s="20">
        <v>9450</v>
      </c>
      <c r="Y31" s="20"/>
      <c r="Z31" s="20"/>
      <c r="AA31" s="20">
        <v>9450</v>
      </c>
      <c r="AB31" s="20">
        <v>9450</v>
      </c>
      <c r="AC31" s="20">
        <v>9450</v>
      </c>
      <c r="AD31" s="20">
        <v>9450</v>
      </c>
      <c r="AE31" s="20">
        <v>9450</v>
      </c>
      <c r="AF31" s="20"/>
      <c r="AG31" s="20"/>
      <c r="AH31" s="12">
        <f t="shared" si="1"/>
        <v>9450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99</v>
      </c>
      <c r="B32" s="13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7"/>
      <c r="R32" s="24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2">
        <f t="shared" si="1"/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100</v>
      </c>
      <c r="B33" s="5" t="s">
        <v>47</v>
      </c>
      <c r="C33" s="20">
        <v>8750</v>
      </c>
      <c r="D33" s="20"/>
      <c r="E33" s="20"/>
      <c r="F33" s="20">
        <v>8750</v>
      </c>
      <c r="G33" s="20">
        <v>8750</v>
      </c>
      <c r="H33" s="20">
        <v>8750</v>
      </c>
      <c r="I33" s="20">
        <v>8750</v>
      </c>
      <c r="J33" s="20">
        <v>8750</v>
      </c>
      <c r="K33" s="20"/>
      <c r="L33" s="20"/>
      <c r="M33" s="20">
        <v>8750</v>
      </c>
      <c r="N33" s="20">
        <v>8750</v>
      </c>
      <c r="O33" s="20">
        <v>8750</v>
      </c>
      <c r="P33" s="20">
        <v>8750</v>
      </c>
      <c r="Q33" s="64">
        <v>8750</v>
      </c>
      <c r="R33" s="23"/>
      <c r="S33" s="20"/>
      <c r="T33" s="20">
        <v>8750</v>
      </c>
      <c r="U33" s="20">
        <v>8750</v>
      </c>
      <c r="V33" s="20">
        <v>8750</v>
      </c>
      <c r="W33" s="20">
        <v>8750</v>
      </c>
      <c r="X33" s="20">
        <v>8750</v>
      </c>
      <c r="Y33" s="20"/>
      <c r="Z33" s="20"/>
      <c r="AA33" s="20">
        <v>8950</v>
      </c>
      <c r="AB33" s="20">
        <v>8950</v>
      </c>
      <c r="AC33" s="20">
        <v>8950</v>
      </c>
      <c r="AD33" s="20">
        <v>8950</v>
      </c>
      <c r="AE33" s="20">
        <v>8950</v>
      </c>
      <c r="AF33" s="20"/>
      <c r="AG33" s="20"/>
      <c r="AH33" s="12">
        <f t="shared" si="1"/>
        <v>8797.6190476190477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t="s">
        <v>101</v>
      </c>
      <c r="B34" s="5" t="s">
        <v>15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9"/>
      <c r="R34" s="67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12">
        <f t="shared" si="1"/>
        <v>0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t="s">
        <v>73</v>
      </c>
      <c r="B35" s="17" t="s">
        <v>36</v>
      </c>
      <c r="C35" s="25">
        <v>8150</v>
      </c>
      <c r="D35" s="25"/>
      <c r="E35" s="25"/>
      <c r="F35" s="25">
        <v>8150</v>
      </c>
      <c r="G35" s="25">
        <v>8150</v>
      </c>
      <c r="H35" s="25">
        <v>8150</v>
      </c>
      <c r="I35" s="25">
        <v>8150</v>
      </c>
      <c r="J35" s="25">
        <v>8150</v>
      </c>
      <c r="K35" s="25"/>
      <c r="L35" s="25"/>
      <c r="M35" s="25">
        <v>8150</v>
      </c>
      <c r="N35" s="25">
        <v>8150</v>
      </c>
      <c r="O35" s="25">
        <v>8150</v>
      </c>
      <c r="P35" s="25">
        <v>8150</v>
      </c>
      <c r="Q35" s="65">
        <v>8150</v>
      </c>
      <c r="R35" s="68"/>
      <c r="S35" s="25"/>
      <c r="T35" s="25">
        <v>8250</v>
      </c>
      <c r="U35" s="25">
        <v>8050</v>
      </c>
      <c r="V35" s="25">
        <v>8050</v>
      </c>
      <c r="W35" s="25">
        <v>8050</v>
      </c>
      <c r="X35" s="25">
        <v>8050</v>
      </c>
      <c r="Y35" s="25"/>
      <c r="Z35" s="25"/>
      <c r="AA35" s="25">
        <v>7950</v>
      </c>
      <c r="AB35" s="25">
        <v>7950</v>
      </c>
      <c r="AC35" s="25">
        <v>8050</v>
      </c>
      <c r="AD35" s="25">
        <v>8050</v>
      </c>
      <c r="AE35" s="25">
        <v>8050</v>
      </c>
      <c r="AF35" s="25"/>
      <c r="AG35" s="25"/>
      <c r="AH35" s="12">
        <f t="shared" si="1"/>
        <v>8102.3809523809523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70</v>
      </c>
      <c r="B36" s="5" t="s">
        <v>38</v>
      </c>
      <c r="C36" s="22">
        <v>3850</v>
      </c>
      <c r="D36" s="22"/>
      <c r="E36" s="22"/>
      <c r="F36" s="22">
        <v>3850</v>
      </c>
      <c r="G36" s="22">
        <v>3850</v>
      </c>
      <c r="H36" s="22">
        <v>3750</v>
      </c>
      <c r="I36" s="22">
        <v>3750</v>
      </c>
      <c r="J36" s="22">
        <v>3750</v>
      </c>
      <c r="K36" s="22"/>
      <c r="L36" s="22"/>
      <c r="M36" s="22">
        <v>3750</v>
      </c>
      <c r="N36" s="22">
        <v>3850</v>
      </c>
      <c r="O36" s="22">
        <v>3850</v>
      </c>
      <c r="P36" s="22">
        <v>3850</v>
      </c>
      <c r="Q36" s="29">
        <v>3950</v>
      </c>
      <c r="R36" s="67"/>
      <c r="S36" s="22"/>
      <c r="T36" s="22">
        <v>3950</v>
      </c>
      <c r="U36" s="22">
        <v>3950</v>
      </c>
      <c r="V36" s="22">
        <v>3950</v>
      </c>
      <c r="W36" s="22">
        <v>3950</v>
      </c>
      <c r="X36" s="22">
        <v>3950</v>
      </c>
      <c r="Y36" s="22"/>
      <c r="Z36" s="22"/>
      <c r="AA36" s="22">
        <v>3950</v>
      </c>
      <c r="AB36" s="22">
        <v>3750</v>
      </c>
      <c r="AC36" s="22">
        <v>3750</v>
      </c>
      <c r="AD36" s="22">
        <v>3750</v>
      </c>
      <c r="AE36" s="22">
        <v>3750</v>
      </c>
      <c r="AF36" s="22"/>
      <c r="AG36" s="22"/>
      <c r="AH36" s="12">
        <f t="shared" si="1"/>
        <v>3845.2380952380954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94</v>
      </c>
      <c r="B37" s="10" t="s">
        <v>48</v>
      </c>
      <c r="C37" s="20">
        <v>9950</v>
      </c>
      <c r="D37" s="20"/>
      <c r="E37" s="20"/>
      <c r="F37" s="20">
        <v>9950</v>
      </c>
      <c r="G37" s="20">
        <v>9950</v>
      </c>
      <c r="H37" s="20">
        <v>9950</v>
      </c>
      <c r="I37" s="20">
        <v>9950</v>
      </c>
      <c r="J37" s="20">
        <v>9950</v>
      </c>
      <c r="K37" s="20"/>
      <c r="L37" s="20"/>
      <c r="M37" s="20">
        <v>9950</v>
      </c>
      <c r="N37" s="20">
        <v>9950</v>
      </c>
      <c r="O37" s="20">
        <v>9950</v>
      </c>
      <c r="P37" s="20">
        <v>9950</v>
      </c>
      <c r="Q37" s="64">
        <v>9950</v>
      </c>
      <c r="R37" s="23"/>
      <c r="S37" s="20"/>
      <c r="T37" s="20">
        <v>9950</v>
      </c>
      <c r="U37" s="20">
        <v>9950</v>
      </c>
      <c r="V37" s="20">
        <v>9950</v>
      </c>
      <c r="W37" s="20">
        <v>9950</v>
      </c>
      <c r="X37" s="20">
        <v>9950</v>
      </c>
      <c r="Y37" s="20"/>
      <c r="Z37" s="20"/>
      <c r="AA37" s="20">
        <v>9950</v>
      </c>
      <c r="AB37" s="20">
        <v>9950</v>
      </c>
      <c r="AC37" s="20">
        <v>9950</v>
      </c>
      <c r="AD37" s="20">
        <v>9950</v>
      </c>
      <c r="AE37" s="20">
        <v>9950</v>
      </c>
      <c r="AF37" s="20"/>
      <c r="AG37" s="20"/>
      <c r="AH37" s="12">
        <f t="shared" si="1"/>
        <v>9950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95</v>
      </c>
      <c r="B38" s="13" t="s">
        <v>49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7"/>
      <c r="R38" s="24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12">
        <f t="shared" si="1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s="83" t="s">
        <v>71</v>
      </c>
      <c r="B39" s="19" t="s">
        <v>39</v>
      </c>
      <c r="C39" s="26">
        <v>4350</v>
      </c>
      <c r="D39" s="26"/>
      <c r="E39" s="26"/>
      <c r="F39" s="26">
        <v>4350</v>
      </c>
      <c r="G39" s="26">
        <v>4350</v>
      </c>
      <c r="H39" s="26">
        <v>4350</v>
      </c>
      <c r="I39" s="26">
        <v>4350</v>
      </c>
      <c r="J39" s="26">
        <v>4350</v>
      </c>
      <c r="K39" s="26"/>
      <c r="L39" s="26"/>
      <c r="M39" s="26">
        <v>4350</v>
      </c>
      <c r="N39" s="26">
        <v>4450</v>
      </c>
      <c r="O39" s="26">
        <v>4450</v>
      </c>
      <c r="P39" s="26">
        <v>4450</v>
      </c>
      <c r="Q39" s="29">
        <v>4450</v>
      </c>
      <c r="R39" s="67"/>
      <c r="S39" s="26"/>
      <c r="T39" s="26">
        <v>4450</v>
      </c>
      <c r="U39" s="26">
        <v>4450</v>
      </c>
      <c r="V39" s="26">
        <v>4450</v>
      </c>
      <c r="W39" s="26">
        <v>4450</v>
      </c>
      <c r="X39" s="26">
        <v>4450</v>
      </c>
      <c r="Y39" s="26"/>
      <c r="Z39" s="26"/>
      <c r="AA39" s="26">
        <v>4550</v>
      </c>
      <c r="AB39" s="26">
        <v>4450</v>
      </c>
      <c r="AC39" s="26">
        <v>4450</v>
      </c>
      <c r="AD39" s="26">
        <v>4450</v>
      </c>
      <c r="AE39" s="26">
        <v>440</v>
      </c>
      <c r="AF39" s="26"/>
      <c r="AG39" s="26"/>
      <c r="AH39" s="12">
        <f t="shared" si="1"/>
        <v>4230.4761904761908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A40" s="83" t="s">
        <v>72</v>
      </c>
      <c r="B40" s="17" t="s">
        <v>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65"/>
      <c r="R40" s="6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2">
        <f t="shared" si="1"/>
        <v>0</v>
      </c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B41" s="17" t="s">
        <v>41</v>
      </c>
      <c r="C41" s="25">
        <v>4050</v>
      </c>
      <c r="D41" s="25"/>
      <c r="E41" s="25"/>
      <c r="F41" s="25">
        <v>4050</v>
      </c>
      <c r="G41" s="25">
        <v>4050</v>
      </c>
      <c r="H41" s="25">
        <v>4050</v>
      </c>
      <c r="I41" s="25">
        <v>4050</v>
      </c>
      <c r="J41" s="25">
        <v>4050</v>
      </c>
      <c r="K41" s="25"/>
      <c r="L41" s="25"/>
      <c r="M41" s="25">
        <v>4050</v>
      </c>
      <c r="N41" s="25">
        <v>4050</v>
      </c>
      <c r="O41" s="25">
        <v>4050</v>
      </c>
      <c r="P41" s="25">
        <v>4050</v>
      </c>
      <c r="Q41" s="65">
        <v>4050</v>
      </c>
      <c r="R41" s="68"/>
      <c r="S41" s="25"/>
      <c r="T41" s="25">
        <v>4050</v>
      </c>
      <c r="U41" s="25">
        <v>4050</v>
      </c>
      <c r="V41" s="25">
        <v>4200</v>
      </c>
      <c r="W41" s="25">
        <v>4200</v>
      </c>
      <c r="X41" s="25">
        <v>4200</v>
      </c>
      <c r="Y41" s="25"/>
      <c r="Z41" s="25"/>
      <c r="AA41" s="25">
        <v>4200</v>
      </c>
      <c r="AB41" s="25">
        <v>4200</v>
      </c>
      <c r="AC41" s="25">
        <v>4200</v>
      </c>
      <c r="AD41" s="25">
        <v>4200</v>
      </c>
      <c r="AE41" s="25">
        <v>4200</v>
      </c>
      <c r="AF41" s="25"/>
      <c r="AG41" s="25"/>
      <c r="AH41" s="12">
        <f t="shared" si="1"/>
        <v>4107.1428571428569</v>
      </c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8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9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9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3:57" x14ac:dyDescent="0.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3:57" x14ac:dyDescent="0.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</sheetData>
  <phoneticPr fontId="8" type="noConversion"/>
  <pageMargins left="0.70866141732283472" right="0.74803149606299213" top="0.98425196850393704" bottom="1.0236220472440944" header="0.51181102362204722" footer="0.47244094488188981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1"/>
  <sheetViews>
    <sheetView tabSelected="1" topLeftCell="A28" workbookViewId="0">
      <selection activeCell="B43" sqref="B43"/>
    </sheetView>
  </sheetViews>
  <sheetFormatPr defaultRowHeight="21.75" x14ac:dyDescent="0.5"/>
  <cols>
    <col min="1" max="1" width="11.4257812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6" t="s">
        <v>55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72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10950</v>
      </c>
      <c r="D3" s="20">
        <v>10950</v>
      </c>
      <c r="E3" s="20">
        <v>10950</v>
      </c>
      <c r="F3" s="20">
        <v>10950</v>
      </c>
      <c r="G3" s="20">
        <v>10950</v>
      </c>
      <c r="H3" s="20"/>
      <c r="I3" s="20"/>
      <c r="J3" s="20"/>
      <c r="K3" s="20">
        <v>10950</v>
      </c>
      <c r="L3" s="20">
        <v>10950</v>
      </c>
      <c r="M3" s="20">
        <v>10950</v>
      </c>
      <c r="N3" s="20">
        <v>10950</v>
      </c>
      <c r="O3" s="20"/>
      <c r="P3" s="20"/>
      <c r="Q3" s="20"/>
      <c r="R3" s="20"/>
      <c r="S3" s="20">
        <v>11160</v>
      </c>
      <c r="T3" s="20">
        <v>11160</v>
      </c>
      <c r="U3" s="20">
        <v>11160</v>
      </c>
      <c r="V3" s="20"/>
      <c r="W3" s="20"/>
      <c r="X3" s="20">
        <v>11325</v>
      </c>
      <c r="Y3" s="20">
        <v>11325</v>
      </c>
      <c r="Z3" s="20">
        <v>11325</v>
      </c>
      <c r="AA3" s="20">
        <v>11325</v>
      </c>
      <c r="AB3" s="20">
        <v>11325</v>
      </c>
      <c r="AC3" s="20"/>
      <c r="AD3" s="20"/>
      <c r="AE3" s="20">
        <v>11405</v>
      </c>
      <c r="AF3" s="20">
        <v>11405</v>
      </c>
      <c r="AG3" s="20"/>
      <c r="AH3" s="12">
        <f>AVERAGE(C3:AF3)</f>
        <v>11129.736842105263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/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10285</v>
      </c>
      <c r="D5" s="20">
        <v>10285</v>
      </c>
      <c r="E5" s="20">
        <v>10285</v>
      </c>
      <c r="F5" s="20">
        <v>10285</v>
      </c>
      <c r="G5" s="20">
        <v>10285</v>
      </c>
      <c r="H5" s="20"/>
      <c r="I5" s="20"/>
      <c r="J5" s="20"/>
      <c r="K5" s="20">
        <v>10285</v>
      </c>
      <c r="L5" s="20">
        <v>10285</v>
      </c>
      <c r="M5" s="20">
        <v>10285</v>
      </c>
      <c r="N5" s="20">
        <v>10285</v>
      </c>
      <c r="O5" s="20"/>
      <c r="P5" s="20"/>
      <c r="Q5" s="20"/>
      <c r="R5" s="20"/>
      <c r="S5" s="20">
        <v>10500</v>
      </c>
      <c r="T5" s="20">
        <v>10500</v>
      </c>
      <c r="U5" s="20">
        <v>10700</v>
      </c>
      <c r="V5" s="20"/>
      <c r="W5" s="20"/>
      <c r="X5" s="20">
        <v>10700</v>
      </c>
      <c r="Y5" s="20">
        <v>10700</v>
      </c>
      <c r="Z5" s="20">
        <v>10700</v>
      </c>
      <c r="AA5" s="20">
        <v>10700</v>
      </c>
      <c r="AB5" s="20">
        <v>10700</v>
      </c>
      <c r="AC5" s="20"/>
      <c r="AD5" s="20"/>
      <c r="AE5" s="20">
        <v>10950</v>
      </c>
      <c r="AF5" s="20">
        <v>10950</v>
      </c>
      <c r="AG5" s="20"/>
      <c r="AH5" s="12">
        <f t="shared" ref="AH5:AH20" si="0">AVERAGE(C5:AF5)</f>
        <v>10508.684210526315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6910</v>
      </c>
      <c r="D7" s="20">
        <v>6910</v>
      </c>
      <c r="E7" s="20">
        <v>6860</v>
      </c>
      <c r="F7" s="20">
        <v>6860</v>
      </c>
      <c r="G7" s="20">
        <v>6860</v>
      </c>
      <c r="H7" s="20"/>
      <c r="I7" s="20"/>
      <c r="J7" s="20"/>
      <c r="K7" s="20">
        <v>6760</v>
      </c>
      <c r="L7" s="20">
        <v>6760</v>
      </c>
      <c r="M7" s="20">
        <v>6760</v>
      </c>
      <c r="N7" s="20">
        <v>6760</v>
      </c>
      <c r="O7" s="20"/>
      <c r="P7" s="20"/>
      <c r="Q7" s="20"/>
      <c r="R7" s="20"/>
      <c r="S7" s="20">
        <v>6810</v>
      </c>
      <c r="T7" s="20">
        <v>6810</v>
      </c>
      <c r="U7" s="20">
        <v>6860</v>
      </c>
      <c r="V7" s="20"/>
      <c r="W7" s="20"/>
      <c r="X7" s="20">
        <v>6810</v>
      </c>
      <c r="Y7" s="20">
        <v>6810</v>
      </c>
      <c r="Z7" s="20">
        <v>6810</v>
      </c>
      <c r="AA7" s="20">
        <v>6810</v>
      </c>
      <c r="AB7" s="20">
        <v>6710</v>
      </c>
      <c r="AC7" s="20"/>
      <c r="AD7" s="20"/>
      <c r="AE7" s="20">
        <v>6710</v>
      </c>
      <c r="AF7" s="20">
        <v>6710</v>
      </c>
      <c r="AG7" s="20"/>
      <c r="AH7" s="12">
        <f t="shared" si="0"/>
        <v>6804.7368421052633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/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10450</v>
      </c>
      <c r="D9" s="22">
        <v>10450</v>
      </c>
      <c r="E9" s="22">
        <v>10450</v>
      </c>
      <c r="F9" s="22">
        <v>10450</v>
      </c>
      <c r="G9" s="22">
        <v>10450</v>
      </c>
      <c r="H9" s="22"/>
      <c r="I9" s="22"/>
      <c r="J9" s="22"/>
      <c r="K9" s="22">
        <v>10450</v>
      </c>
      <c r="L9" s="22">
        <v>10450</v>
      </c>
      <c r="M9" s="22">
        <v>10450</v>
      </c>
      <c r="N9" s="22">
        <v>10450</v>
      </c>
      <c r="O9" s="22"/>
      <c r="P9" s="22"/>
      <c r="Q9" s="22"/>
      <c r="R9" s="22"/>
      <c r="S9" s="22">
        <v>10450</v>
      </c>
      <c r="T9" s="22">
        <v>10450</v>
      </c>
      <c r="U9" s="22">
        <v>10450</v>
      </c>
      <c r="V9" s="22"/>
      <c r="W9" s="22"/>
      <c r="X9" s="22">
        <v>10450</v>
      </c>
      <c r="Y9" s="22">
        <v>10450</v>
      </c>
      <c r="Z9" s="22">
        <v>10450</v>
      </c>
      <c r="AA9" s="22">
        <v>10450</v>
      </c>
      <c r="AB9" s="22">
        <v>10450</v>
      </c>
      <c r="AC9" s="22"/>
      <c r="AD9" s="22"/>
      <c r="AE9" s="22">
        <v>10450</v>
      </c>
      <c r="AF9" s="22">
        <v>10450</v>
      </c>
      <c r="AG9" s="22"/>
      <c r="AH9" s="12">
        <f t="shared" si="0"/>
        <v>10450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10050</v>
      </c>
      <c r="D11" s="20">
        <v>10050</v>
      </c>
      <c r="E11" s="20">
        <v>10050</v>
      </c>
      <c r="F11" s="20">
        <v>10050</v>
      </c>
      <c r="G11" s="20">
        <v>10050</v>
      </c>
      <c r="H11" s="20"/>
      <c r="I11" s="20"/>
      <c r="J11" s="20"/>
      <c r="K11" s="20">
        <v>10050</v>
      </c>
      <c r="L11" s="20">
        <v>10050</v>
      </c>
      <c r="M11" s="20">
        <v>10050</v>
      </c>
      <c r="N11" s="20">
        <v>10050</v>
      </c>
      <c r="O11" s="20"/>
      <c r="P11" s="20"/>
      <c r="Q11" s="22"/>
      <c r="R11" s="22"/>
      <c r="S11" s="22">
        <v>11050</v>
      </c>
      <c r="T11" s="22">
        <v>11050</v>
      </c>
      <c r="U11" s="22">
        <v>11050</v>
      </c>
      <c r="V11" s="22"/>
      <c r="W11" s="22"/>
      <c r="X11" s="22">
        <v>11050</v>
      </c>
      <c r="Y11" s="22">
        <v>11050</v>
      </c>
      <c r="Z11" s="22">
        <v>11050</v>
      </c>
      <c r="AA11" s="22">
        <v>11050</v>
      </c>
      <c r="AB11" s="22">
        <v>11050</v>
      </c>
      <c r="AC11" s="22"/>
      <c r="AD11" s="22"/>
      <c r="AE11" s="22">
        <v>10050</v>
      </c>
      <c r="AF11" s="22">
        <v>10050</v>
      </c>
      <c r="AG11" s="22"/>
      <c r="AH11" s="12">
        <f t="shared" si="0"/>
        <v>10471.052631578947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7760</v>
      </c>
      <c r="D12" s="22">
        <v>7860</v>
      </c>
      <c r="E12" s="22">
        <v>7910</v>
      </c>
      <c r="F12" s="22">
        <v>7910</v>
      </c>
      <c r="G12" s="22">
        <v>7910</v>
      </c>
      <c r="H12" s="22"/>
      <c r="I12" s="22"/>
      <c r="J12" s="22"/>
      <c r="K12" s="22">
        <v>7910</v>
      </c>
      <c r="L12" s="22">
        <v>7910</v>
      </c>
      <c r="M12" s="22">
        <v>7910</v>
      </c>
      <c r="N12" s="22">
        <v>7910</v>
      </c>
      <c r="O12" s="22"/>
      <c r="P12" s="22"/>
      <c r="Q12" s="22"/>
      <c r="R12" s="22"/>
      <c r="S12" s="22">
        <v>7960</v>
      </c>
      <c r="T12" s="22">
        <v>7960</v>
      </c>
      <c r="U12" s="22">
        <v>8010</v>
      </c>
      <c r="V12" s="22"/>
      <c r="W12" s="22"/>
      <c r="X12" s="22">
        <v>8010</v>
      </c>
      <c r="Y12" s="22">
        <v>8010</v>
      </c>
      <c r="Z12" s="21">
        <v>8110</v>
      </c>
      <c r="AA12" s="22">
        <v>8110</v>
      </c>
      <c r="AB12" s="22">
        <v>8110</v>
      </c>
      <c r="AC12" s="22"/>
      <c r="AD12" s="22"/>
      <c r="AE12" s="22">
        <v>8110</v>
      </c>
      <c r="AF12" s="22">
        <v>8110</v>
      </c>
      <c r="AG12" s="22"/>
      <c r="AH12" s="12">
        <f t="shared" si="0"/>
        <v>7973.1578947368425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9750</v>
      </c>
      <c r="D13" s="20">
        <v>9750</v>
      </c>
      <c r="E13" s="20">
        <v>9750</v>
      </c>
      <c r="F13" s="20">
        <v>9750</v>
      </c>
      <c r="G13" s="20">
        <v>9750</v>
      </c>
      <c r="H13" s="20"/>
      <c r="I13" s="20"/>
      <c r="J13" s="20"/>
      <c r="K13" s="20">
        <v>9750</v>
      </c>
      <c r="L13" s="20">
        <v>9750</v>
      </c>
      <c r="M13" s="20">
        <v>9750</v>
      </c>
      <c r="N13" s="20">
        <v>9750</v>
      </c>
      <c r="O13" s="20"/>
      <c r="P13" s="20"/>
      <c r="Q13" s="20"/>
      <c r="R13" s="20"/>
      <c r="S13" s="20">
        <v>9750</v>
      </c>
      <c r="T13" s="20">
        <v>9750</v>
      </c>
      <c r="U13" s="20">
        <v>9750</v>
      </c>
      <c r="V13" s="20"/>
      <c r="W13" s="20"/>
      <c r="X13" s="20">
        <v>9750</v>
      </c>
      <c r="Y13" s="20">
        <v>9750</v>
      </c>
      <c r="Z13" s="20">
        <v>9750</v>
      </c>
      <c r="AA13" s="20">
        <v>9750</v>
      </c>
      <c r="AB13" s="20">
        <v>9750</v>
      </c>
      <c r="AC13" s="20"/>
      <c r="AD13" s="20"/>
      <c r="AE13" s="20">
        <v>9750</v>
      </c>
      <c r="AF13" s="20">
        <v>9750</v>
      </c>
      <c r="AG13" s="20"/>
      <c r="AH13" s="12">
        <f t="shared" si="0"/>
        <v>9750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7710</v>
      </c>
      <c r="D14" s="21">
        <v>7810</v>
      </c>
      <c r="E14" s="21">
        <v>7860</v>
      </c>
      <c r="F14" s="21">
        <v>7860</v>
      </c>
      <c r="G14" s="21">
        <v>7860</v>
      </c>
      <c r="H14" s="21"/>
      <c r="I14" s="21"/>
      <c r="J14" s="21"/>
      <c r="K14" s="21">
        <v>7860</v>
      </c>
      <c r="L14" s="21">
        <v>7860</v>
      </c>
      <c r="M14" s="21">
        <v>7860</v>
      </c>
      <c r="N14" s="21">
        <v>7860</v>
      </c>
      <c r="O14" s="21"/>
      <c r="P14" s="21"/>
      <c r="Q14" s="21"/>
      <c r="R14" s="21"/>
      <c r="S14" s="21">
        <v>7910</v>
      </c>
      <c r="T14" s="21">
        <v>7910</v>
      </c>
      <c r="U14" s="21">
        <v>7960</v>
      </c>
      <c r="V14" s="21"/>
      <c r="W14" s="21"/>
      <c r="X14" s="21">
        <v>7960</v>
      </c>
      <c r="Y14" s="21">
        <v>7960</v>
      </c>
      <c r="Z14" s="21">
        <v>8060</v>
      </c>
      <c r="AA14" s="21">
        <v>8060</v>
      </c>
      <c r="AB14" s="21">
        <v>8060</v>
      </c>
      <c r="AC14" s="21"/>
      <c r="AD14" s="21"/>
      <c r="AE14" s="21">
        <v>8060</v>
      </c>
      <c r="AF14" s="21">
        <v>8060</v>
      </c>
      <c r="AG14" s="21"/>
      <c r="AH14" s="12">
        <f t="shared" si="0"/>
        <v>7923.1578947368425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9950</v>
      </c>
      <c r="D15" s="22">
        <v>9950</v>
      </c>
      <c r="E15" s="22">
        <v>9950</v>
      </c>
      <c r="F15" s="22">
        <v>9950</v>
      </c>
      <c r="G15" s="22">
        <v>9950</v>
      </c>
      <c r="H15" s="22"/>
      <c r="I15" s="22"/>
      <c r="J15" s="22"/>
      <c r="K15" s="22">
        <v>9950</v>
      </c>
      <c r="L15" s="22">
        <v>9950</v>
      </c>
      <c r="M15" s="22">
        <v>9950</v>
      </c>
      <c r="N15" s="22">
        <v>9950</v>
      </c>
      <c r="O15" s="22"/>
      <c r="P15" s="22"/>
      <c r="Q15" s="22"/>
      <c r="R15" s="22"/>
      <c r="S15" s="22">
        <v>9950</v>
      </c>
      <c r="T15" s="22">
        <v>9950</v>
      </c>
      <c r="U15" s="22">
        <v>9950</v>
      </c>
      <c r="V15" s="22"/>
      <c r="W15" s="22"/>
      <c r="X15" s="22">
        <v>9950</v>
      </c>
      <c r="Y15" s="22">
        <v>9950</v>
      </c>
      <c r="Z15" s="22">
        <v>9950</v>
      </c>
      <c r="AA15" s="22">
        <v>9950</v>
      </c>
      <c r="AB15" s="22">
        <v>9950</v>
      </c>
      <c r="AC15" s="22"/>
      <c r="AD15" s="22"/>
      <c r="AE15" s="22">
        <v>9950</v>
      </c>
      <c r="AF15" s="22">
        <v>9950</v>
      </c>
      <c r="AG15" s="22"/>
      <c r="AH15" s="12">
        <f t="shared" si="0"/>
        <v>9950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7560</v>
      </c>
      <c r="D16" s="22">
        <v>7660</v>
      </c>
      <c r="E16" s="22">
        <v>7710</v>
      </c>
      <c r="F16" s="22">
        <v>7710</v>
      </c>
      <c r="G16" s="22">
        <v>7760</v>
      </c>
      <c r="H16" s="22"/>
      <c r="I16" s="22"/>
      <c r="J16" s="22"/>
      <c r="K16" s="22">
        <v>7760</v>
      </c>
      <c r="L16" s="22">
        <v>7760</v>
      </c>
      <c r="M16" s="22">
        <v>7760</v>
      </c>
      <c r="N16" s="22">
        <v>7760</v>
      </c>
      <c r="O16" s="22"/>
      <c r="P16" s="22"/>
      <c r="Q16" s="22"/>
      <c r="R16" s="22"/>
      <c r="S16" s="22">
        <v>7810</v>
      </c>
      <c r="T16" s="22">
        <v>7810</v>
      </c>
      <c r="U16" s="22">
        <v>7810</v>
      </c>
      <c r="V16" s="22"/>
      <c r="W16" s="22"/>
      <c r="X16" s="22">
        <v>7810</v>
      </c>
      <c r="Y16" s="22">
        <v>7810</v>
      </c>
      <c r="Z16" s="22">
        <v>7860</v>
      </c>
      <c r="AA16" s="22">
        <v>7860</v>
      </c>
      <c r="AB16" s="22">
        <v>7860</v>
      </c>
      <c r="AC16" s="22"/>
      <c r="AD16" s="22"/>
      <c r="AE16" s="22">
        <v>7860</v>
      </c>
      <c r="AF16" s="22">
        <v>7860</v>
      </c>
      <c r="AG16" s="22"/>
      <c r="AH16" s="12">
        <f t="shared" si="0"/>
        <v>7778.4210526315792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9350</v>
      </c>
      <c r="D17" s="20">
        <v>9350</v>
      </c>
      <c r="E17" s="20">
        <v>9350</v>
      </c>
      <c r="F17" s="20">
        <v>9350</v>
      </c>
      <c r="G17" s="20">
        <v>9350</v>
      </c>
      <c r="H17" s="20"/>
      <c r="I17" s="20"/>
      <c r="J17" s="20"/>
      <c r="K17" s="20">
        <v>9350</v>
      </c>
      <c r="L17" s="20">
        <v>9350</v>
      </c>
      <c r="M17" s="20">
        <v>9350</v>
      </c>
      <c r="N17" s="20">
        <v>9350</v>
      </c>
      <c r="O17" s="20"/>
      <c r="P17" s="20"/>
      <c r="Q17" s="20"/>
      <c r="R17" s="20"/>
      <c r="S17" s="20">
        <v>9350</v>
      </c>
      <c r="T17" s="20">
        <v>9350</v>
      </c>
      <c r="U17" s="20">
        <v>9350</v>
      </c>
      <c r="V17" s="20"/>
      <c r="W17" s="20"/>
      <c r="X17" s="20">
        <v>9350</v>
      </c>
      <c r="Y17" s="20">
        <v>9350</v>
      </c>
      <c r="Z17" s="20">
        <v>9350</v>
      </c>
      <c r="AA17" s="20">
        <v>9350</v>
      </c>
      <c r="AB17" s="20">
        <v>9350</v>
      </c>
      <c r="AC17" s="20"/>
      <c r="AD17" s="20"/>
      <c r="AE17" s="20">
        <v>9350</v>
      </c>
      <c r="AF17" s="20">
        <v>9350</v>
      </c>
      <c r="AG17" s="20"/>
      <c r="AH17" s="12">
        <f t="shared" si="0"/>
        <v>9350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7510</v>
      </c>
      <c r="D18" s="21">
        <v>7610</v>
      </c>
      <c r="E18" s="21">
        <v>7660</v>
      </c>
      <c r="F18" s="21">
        <v>7660</v>
      </c>
      <c r="G18" s="21">
        <v>7710</v>
      </c>
      <c r="H18" s="21"/>
      <c r="I18" s="21"/>
      <c r="J18" s="21"/>
      <c r="K18" s="21">
        <v>7710</v>
      </c>
      <c r="L18" s="21">
        <v>7710</v>
      </c>
      <c r="M18" s="21">
        <v>7710</v>
      </c>
      <c r="N18" s="21">
        <v>7710</v>
      </c>
      <c r="O18" s="21"/>
      <c r="P18" s="21"/>
      <c r="Q18" s="21"/>
      <c r="R18" s="21"/>
      <c r="S18" s="21">
        <v>7760</v>
      </c>
      <c r="T18" s="21">
        <v>7760</v>
      </c>
      <c r="U18" s="21">
        <v>7760</v>
      </c>
      <c r="V18" s="21"/>
      <c r="W18" s="21"/>
      <c r="X18" s="21">
        <v>7760</v>
      </c>
      <c r="Y18" s="21">
        <v>7760</v>
      </c>
      <c r="Z18" s="21">
        <v>7810</v>
      </c>
      <c r="AA18" s="21">
        <v>7810</v>
      </c>
      <c r="AB18" s="21">
        <v>7810</v>
      </c>
      <c r="AC18" s="21"/>
      <c r="AD18" s="21"/>
      <c r="AE18" s="21">
        <v>7810</v>
      </c>
      <c r="AF18" s="21">
        <v>7760</v>
      </c>
      <c r="AG18" s="21"/>
      <c r="AH18" s="12">
        <f t="shared" si="0"/>
        <v>7725.7894736842109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8750</v>
      </c>
      <c r="D19" s="22">
        <v>8750</v>
      </c>
      <c r="E19" s="22">
        <v>8750</v>
      </c>
      <c r="F19" s="22">
        <v>8750</v>
      </c>
      <c r="G19" s="22">
        <v>8750</v>
      </c>
      <c r="H19" s="22"/>
      <c r="I19" s="22"/>
      <c r="J19" s="22"/>
      <c r="K19" s="22">
        <v>8750</v>
      </c>
      <c r="L19" s="22">
        <v>8750</v>
      </c>
      <c r="M19" s="22">
        <v>8750</v>
      </c>
      <c r="N19" s="22">
        <v>8750</v>
      </c>
      <c r="O19" s="22"/>
      <c r="P19" s="22"/>
      <c r="Q19" s="22"/>
      <c r="R19" s="20"/>
      <c r="S19" s="20">
        <v>8750</v>
      </c>
      <c r="T19" s="20">
        <v>8750</v>
      </c>
      <c r="U19" s="20">
        <v>8750</v>
      </c>
      <c r="V19" s="20"/>
      <c r="W19" s="20"/>
      <c r="X19" s="20">
        <v>8750</v>
      </c>
      <c r="Y19" s="20">
        <v>8750</v>
      </c>
      <c r="Z19" s="20">
        <v>8750</v>
      </c>
      <c r="AA19" s="20">
        <v>8750</v>
      </c>
      <c r="AB19" s="20">
        <v>8750</v>
      </c>
      <c r="AC19" s="20"/>
      <c r="AD19" s="20"/>
      <c r="AE19" s="20">
        <v>8750</v>
      </c>
      <c r="AF19" s="20">
        <v>8750</v>
      </c>
      <c r="AG19" s="20"/>
      <c r="AH19" s="12">
        <f t="shared" si="0"/>
        <v>8750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>
        <v>7360</v>
      </c>
      <c r="D20" s="21">
        <v>7460</v>
      </c>
      <c r="E20" s="21">
        <v>7510</v>
      </c>
      <c r="F20" s="21">
        <v>7510</v>
      </c>
      <c r="G20" s="21">
        <v>7560</v>
      </c>
      <c r="H20" s="21"/>
      <c r="I20" s="21"/>
      <c r="J20" s="21"/>
      <c r="K20" s="21">
        <v>7560</v>
      </c>
      <c r="L20" s="21">
        <v>7560</v>
      </c>
      <c r="M20" s="21">
        <v>7560</v>
      </c>
      <c r="N20" s="21">
        <v>7560</v>
      </c>
      <c r="O20" s="21"/>
      <c r="P20" s="21"/>
      <c r="Q20" s="21"/>
      <c r="R20" s="21"/>
      <c r="S20" s="21">
        <v>7610</v>
      </c>
      <c r="T20" s="21">
        <v>7610</v>
      </c>
      <c r="U20" s="21">
        <v>7610</v>
      </c>
      <c r="V20" s="21"/>
      <c r="W20" s="21"/>
      <c r="X20" s="21">
        <v>7610</v>
      </c>
      <c r="Y20" s="21">
        <v>7610</v>
      </c>
      <c r="Z20" s="21">
        <v>7610</v>
      </c>
      <c r="AA20" s="21">
        <v>7610</v>
      </c>
      <c r="AB20" s="21">
        <v>7610</v>
      </c>
      <c r="AC20" s="21"/>
      <c r="AD20" s="21"/>
      <c r="AE20" s="21">
        <v>7610</v>
      </c>
      <c r="AF20" s="21">
        <v>7560</v>
      </c>
      <c r="AG20" s="21"/>
      <c r="AH20" s="12">
        <f t="shared" si="0"/>
        <v>7562.6315789473683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>
        <v>7260</v>
      </c>
      <c r="D22" s="21">
        <v>7360</v>
      </c>
      <c r="E22" s="21">
        <v>7410</v>
      </c>
      <c r="F22" s="21">
        <v>7410</v>
      </c>
      <c r="G22" s="21">
        <v>7460</v>
      </c>
      <c r="H22" s="21"/>
      <c r="I22" s="21"/>
      <c r="J22" s="21"/>
      <c r="K22" s="21">
        <v>7460</v>
      </c>
      <c r="L22" s="21">
        <v>7460</v>
      </c>
      <c r="M22" s="21">
        <v>7460</v>
      </c>
      <c r="N22" s="21">
        <v>7460</v>
      </c>
      <c r="O22" s="21"/>
      <c r="P22" s="21"/>
      <c r="Q22" s="21"/>
      <c r="R22" s="21"/>
      <c r="S22" s="21">
        <v>7510</v>
      </c>
      <c r="T22" s="21">
        <v>7510</v>
      </c>
      <c r="U22" s="21">
        <v>7510</v>
      </c>
      <c r="V22" s="21"/>
      <c r="W22" s="21"/>
      <c r="X22" s="21">
        <v>7510</v>
      </c>
      <c r="Y22" s="21">
        <v>7510</v>
      </c>
      <c r="Z22" s="21">
        <v>7510</v>
      </c>
      <c r="AA22" s="21">
        <v>7510</v>
      </c>
      <c r="AB22" s="21">
        <v>7510</v>
      </c>
      <c r="AC22" s="21"/>
      <c r="AD22" s="21"/>
      <c r="AE22" s="21">
        <v>7510</v>
      </c>
      <c r="AF22" s="21">
        <v>7460</v>
      </c>
      <c r="AG22" s="21"/>
      <c r="AH22" s="12">
        <f t="shared" ref="AH22:AH41" si="1">AVERAGE(C22:AF22)</f>
        <v>7462.6315789473683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96</v>
      </c>
      <c r="B23" s="5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1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97</v>
      </c>
      <c r="B24" s="5" t="s">
        <v>15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12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88</v>
      </c>
      <c r="B25" s="10" t="s">
        <v>26</v>
      </c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2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89</v>
      </c>
      <c r="B26" s="13" t="s">
        <v>15</v>
      </c>
      <c r="C26" s="24">
        <v>7125</v>
      </c>
      <c r="D26" s="21">
        <v>7210</v>
      </c>
      <c r="E26" s="21">
        <v>7240</v>
      </c>
      <c r="F26" s="21">
        <v>7240</v>
      </c>
      <c r="G26" s="21">
        <v>7290</v>
      </c>
      <c r="H26" s="21"/>
      <c r="I26" s="21"/>
      <c r="J26" s="21"/>
      <c r="K26" s="21">
        <v>7290</v>
      </c>
      <c r="L26" s="21">
        <v>7290</v>
      </c>
      <c r="M26" s="21">
        <v>7290</v>
      </c>
      <c r="N26" s="21">
        <v>7290</v>
      </c>
      <c r="O26" s="21"/>
      <c r="P26" s="21"/>
      <c r="Q26" s="21"/>
      <c r="R26" s="21"/>
      <c r="S26" s="21">
        <v>7325</v>
      </c>
      <c r="T26" s="21">
        <v>7325</v>
      </c>
      <c r="U26" s="21">
        <v>7325</v>
      </c>
      <c r="V26" s="21"/>
      <c r="W26" s="21"/>
      <c r="X26" s="21">
        <v>7325</v>
      </c>
      <c r="Y26" s="21">
        <v>73250</v>
      </c>
      <c r="Z26" s="21">
        <v>7325</v>
      </c>
      <c r="AA26" s="21">
        <v>7310</v>
      </c>
      <c r="AB26" s="21">
        <v>7310</v>
      </c>
      <c r="AC26" s="21"/>
      <c r="AD26" s="21"/>
      <c r="AE26" s="21">
        <v>7310</v>
      </c>
      <c r="AF26" s="21">
        <v>7260</v>
      </c>
      <c r="AG26" s="21"/>
      <c r="AH26" s="12">
        <v>7350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90</v>
      </c>
      <c r="B27" s="5" t="s">
        <v>44</v>
      </c>
      <c r="C27" s="22">
        <v>7350</v>
      </c>
      <c r="D27" s="22">
        <v>7350</v>
      </c>
      <c r="E27" s="22">
        <v>7350</v>
      </c>
      <c r="F27" s="22">
        <v>7350</v>
      </c>
      <c r="G27" s="22">
        <v>7350</v>
      </c>
      <c r="H27" s="22"/>
      <c r="I27" s="22"/>
      <c r="J27" s="22"/>
      <c r="K27" s="22">
        <v>7350</v>
      </c>
      <c r="L27" s="22">
        <v>7350</v>
      </c>
      <c r="M27" s="22">
        <v>7350</v>
      </c>
      <c r="N27" s="22">
        <v>7350</v>
      </c>
      <c r="O27" s="22"/>
      <c r="P27" s="22"/>
      <c r="Q27" s="22"/>
      <c r="R27" s="22"/>
      <c r="S27" s="22">
        <v>7350</v>
      </c>
      <c r="T27" s="22">
        <v>7350</v>
      </c>
      <c r="U27" s="22">
        <v>7350</v>
      </c>
      <c r="V27" s="22"/>
      <c r="W27" s="22"/>
      <c r="X27" s="22">
        <v>7350</v>
      </c>
      <c r="Y27" s="22">
        <v>7350</v>
      </c>
      <c r="Z27" s="22">
        <v>7350</v>
      </c>
      <c r="AA27" s="22">
        <v>7350</v>
      </c>
      <c r="AB27" s="22">
        <v>7350</v>
      </c>
      <c r="AC27" s="22"/>
      <c r="AD27" s="22"/>
      <c r="AE27" s="22">
        <v>7350</v>
      </c>
      <c r="AF27" s="22">
        <v>7350</v>
      </c>
      <c r="AG27" s="22"/>
      <c r="AH27" s="12">
        <f t="shared" si="1"/>
        <v>7350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91</v>
      </c>
      <c r="B28" s="13" t="s">
        <v>15</v>
      </c>
      <c r="C28" s="21">
        <v>6040</v>
      </c>
      <c r="D28" s="21">
        <v>5990</v>
      </c>
      <c r="E28" s="21">
        <v>5940</v>
      </c>
      <c r="F28" s="21">
        <v>5940</v>
      </c>
      <c r="G28" s="21">
        <v>5940</v>
      </c>
      <c r="H28" s="21"/>
      <c r="I28" s="21"/>
      <c r="J28" s="21"/>
      <c r="K28" s="21">
        <v>5940</v>
      </c>
      <c r="L28" s="21">
        <v>5940</v>
      </c>
      <c r="M28" s="21">
        <v>5940</v>
      </c>
      <c r="N28" s="21">
        <v>5940</v>
      </c>
      <c r="O28" s="22"/>
      <c r="P28" s="22"/>
      <c r="Q28" s="22"/>
      <c r="R28" s="22"/>
      <c r="S28" s="22">
        <v>5990</v>
      </c>
      <c r="T28" s="22">
        <v>5990</v>
      </c>
      <c r="U28" s="22">
        <v>5990</v>
      </c>
      <c r="V28" s="22"/>
      <c r="W28" s="22"/>
      <c r="X28" s="22">
        <v>5990</v>
      </c>
      <c r="Y28" s="22">
        <v>5990</v>
      </c>
      <c r="Z28" s="22">
        <v>5940</v>
      </c>
      <c r="AA28" s="22">
        <v>5890</v>
      </c>
      <c r="AB28" s="22">
        <v>5890</v>
      </c>
      <c r="AC28" s="22"/>
      <c r="AD28" s="22"/>
      <c r="AE28" s="22">
        <v>5890</v>
      </c>
      <c r="AF28" s="22">
        <v>5890</v>
      </c>
      <c r="AG28" s="22"/>
      <c r="AH28" s="12">
        <f t="shared" si="1"/>
        <v>5950.5263157894733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92</v>
      </c>
      <c r="B29" s="5" t="s">
        <v>29</v>
      </c>
      <c r="C29" s="22">
        <v>7150</v>
      </c>
      <c r="D29" s="22">
        <v>7150</v>
      </c>
      <c r="E29" s="22">
        <v>7150</v>
      </c>
      <c r="F29" s="22">
        <v>7150</v>
      </c>
      <c r="G29" s="22">
        <v>7150</v>
      </c>
      <c r="H29" s="22"/>
      <c r="I29" s="22"/>
      <c r="J29" s="22"/>
      <c r="K29" s="22">
        <v>7150</v>
      </c>
      <c r="L29" s="22">
        <v>7150</v>
      </c>
      <c r="M29" s="22">
        <v>7150</v>
      </c>
      <c r="N29" s="22">
        <v>7150</v>
      </c>
      <c r="O29" s="20"/>
      <c r="P29" s="20"/>
      <c r="Q29" s="20"/>
      <c r="R29" s="20"/>
      <c r="S29" s="20">
        <v>7150</v>
      </c>
      <c r="T29" s="20">
        <v>7150</v>
      </c>
      <c r="U29" s="20">
        <v>7150</v>
      </c>
      <c r="V29" s="20"/>
      <c r="W29" s="20"/>
      <c r="X29" s="20">
        <v>7150</v>
      </c>
      <c r="Y29" s="20">
        <v>7150</v>
      </c>
      <c r="Z29" s="20">
        <v>7150</v>
      </c>
      <c r="AA29" s="20">
        <v>7150</v>
      </c>
      <c r="AB29" s="20">
        <v>7150</v>
      </c>
      <c r="AC29" s="20"/>
      <c r="AD29" s="20"/>
      <c r="AE29" s="20">
        <v>7150</v>
      </c>
      <c r="AF29" s="20">
        <v>7150</v>
      </c>
      <c r="AG29" s="20"/>
      <c r="AH29" s="12">
        <f t="shared" si="1"/>
        <v>7150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93</v>
      </c>
      <c r="B30" s="5" t="s">
        <v>15</v>
      </c>
      <c r="C30" s="22">
        <v>6010</v>
      </c>
      <c r="D30" s="22">
        <v>5960</v>
      </c>
      <c r="E30" s="22">
        <v>5910</v>
      </c>
      <c r="F30" s="22">
        <v>5910</v>
      </c>
      <c r="G30" s="22">
        <v>5910</v>
      </c>
      <c r="H30" s="22"/>
      <c r="I30" s="22"/>
      <c r="J30" s="22"/>
      <c r="K30" s="22">
        <v>5910</v>
      </c>
      <c r="L30" s="22">
        <v>5910</v>
      </c>
      <c r="M30" s="22">
        <v>5910</v>
      </c>
      <c r="N30" s="22">
        <v>5910</v>
      </c>
      <c r="O30" s="21"/>
      <c r="P30" s="21"/>
      <c r="Q30" s="21"/>
      <c r="R30" s="21"/>
      <c r="S30" s="21">
        <v>5960</v>
      </c>
      <c r="T30" s="21">
        <v>5960</v>
      </c>
      <c r="U30" s="21">
        <v>5960</v>
      </c>
      <c r="V30" s="21"/>
      <c r="W30" s="21"/>
      <c r="X30" s="21">
        <v>5960</v>
      </c>
      <c r="Y30" s="21">
        <v>5960</v>
      </c>
      <c r="Z30" s="21">
        <v>5910</v>
      </c>
      <c r="AA30" s="21">
        <v>5860</v>
      </c>
      <c r="AB30" s="21">
        <v>5860</v>
      </c>
      <c r="AC30" s="21"/>
      <c r="AD30" s="21"/>
      <c r="AE30" s="21">
        <v>5860</v>
      </c>
      <c r="AF30" s="21">
        <v>5860</v>
      </c>
      <c r="AG30" s="21"/>
      <c r="AH30" s="12">
        <f t="shared" si="1"/>
        <v>5920.5263157894733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98</v>
      </c>
      <c r="B31" s="10" t="s">
        <v>45</v>
      </c>
      <c r="C31" s="20">
        <v>9450</v>
      </c>
      <c r="D31" s="20">
        <v>9450</v>
      </c>
      <c r="E31" s="20">
        <v>9450</v>
      </c>
      <c r="F31" s="20">
        <v>9450</v>
      </c>
      <c r="G31" s="20">
        <v>9450</v>
      </c>
      <c r="H31" s="20"/>
      <c r="I31" s="20"/>
      <c r="J31" s="20"/>
      <c r="K31" s="20">
        <v>9450</v>
      </c>
      <c r="L31" s="20">
        <v>9450</v>
      </c>
      <c r="M31" s="20">
        <v>9450</v>
      </c>
      <c r="N31" s="20">
        <v>9450</v>
      </c>
      <c r="O31" s="20"/>
      <c r="P31" s="20"/>
      <c r="Q31" s="20"/>
      <c r="R31" s="20"/>
      <c r="S31" s="20">
        <v>9650</v>
      </c>
      <c r="T31" s="20">
        <v>9650</v>
      </c>
      <c r="U31" s="20">
        <v>9650</v>
      </c>
      <c r="V31" s="20"/>
      <c r="W31" s="20"/>
      <c r="X31" s="20">
        <v>9750</v>
      </c>
      <c r="Y31" s="20">
        <v>9750</v>
      </c>
      <c r="Z31" s="20">
        <v>9750</v>
      </c>
      <c r="AA31" s="20">
        <v>9750</v>
      </c>
      <c r="AB31" s="20">
        <v>10150</v>
      </c>
      <c r="AC31" s="20"/>
      <c r="AD31" s="20"/>
      <c r="AE31" s="20">
        <v>10350</v>
      </c>
      <c r="AF31" s="20">
        <v>10350</v>
      </c>
      <c r="AG31" s="20"/>
      <c r="AH31" s="12">
        <f t="shared" si="1"/>
        <v>9676.3157894736851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99</v>
      </c>
      <c r="B32" s="13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100</v>
      </c>
      <c r="B33" s="5" t="s">
        <v>47</v>
      </c>
      <c r="C33" s="20">
        <v>8950</v>
      </c>
      <c r="D33" s="20">
        <v>8950</v>
      </c>
      <c r="E33" s="20">
        <v>8950</v>
      </c>
      <c r="F33" s="20">
        <v>8950</v>
      </c>
      <c r="G33" s="20">
        <v>8950</v>
      </c>
      <c r="H33" s="20"/>
      <c r="I33" s="20"/>
      <c r="J33" s="20"/>
      <c r="K33" s="20">
        <v>8950</v>
      </c>
      <c r="L33" s="20">
        <v>8950</v>
      </c>
      <c r="M33" s="20">
        <v>8950</v>
      </c>
      <c r="N33" s="20">
        <v>8950</v>
      </c>
      <c r="O33" s="20"/>
      <c r="P33" s="20"/>
      <c r="Q33" s="20"/>
      <c r="R33" s="20"/>
      <c r="S33" s="20">
        <v>9250</v>
      </c>
      <c r="T33" s="20">
        <v>9250</v>
      </c>
      <c r="U33" s="20">
        <v>9250</v>
      </c>
      <c r="V33" s="20"/>
      <c r="W33" s="20"/>
      <c r="X33" s="20">
        <v>9350</v>
      </c>
      <c r="Y33" s="20">
        <v>9350</v>
      </c>
      <c r="Z33" s="20">
        <v>9350</v>
      </c>
      <c r="AA33" s="20">
        <v>9350</v>
      </c>
      <c r="AB33" s="20">
        <v>9750</v>
      </c>
      <c r="AC33" s="20"/>
      <c r="AD33" s="20"/>
      <c r="AE33" s="20">
        <v>9950</v>
      </c>
      <c r="AF33" s="20">
        <v>9950</v>
      </c>
      <c r="AG33" s="20"/>
      <c r="AH33" s="12">
        <f t="shared" si="1"/>
        <v>9228.9473684210534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t="s">
        <v>101</v>
      </c>
      <c r="B34" s="5" t="s">
        <v>15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12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t="s">
        <v>73</v>
      </c>
      <c r="B35" s="17" t="s">
        <v>36</v>
      </c>
      <c r="C35" s="25">
        <v>8050</v>
      </c>
      <c r="D35" s="25">
        <v>8050</v>
      </c>
      <c r="E35" s="25">
        <v>8050</v>
      </c>
      <c r="F35" s="25">
        <v>8050</v>
      </c>
      <c r="G35" s="25">
        <v>8050</v>
      </c>
      <c r="H35" s="25"/>
      <c r="I35" s="25"/>
      <c r="J35" s="25"/>
      <c r="K35" s="25">
        <v>8050</v>
      </c>
      <c r="L35" s="25">
        <v>8050</v>
      </c>
      <c r="M35" s="25">
        <v>8050</v>
      </c>
      <c r="N35" s="25">
        <v>8050</v>
      </c>
      <c r="O35" s="25"/>
      <c r="P35" s="25"/>
      <c r="Q35" s="25"/>
      <c r="R35" s="25"/>
      <c r="S35" s="25">
        <v>8050</v>
      </c>
      <c r="T35" s="25">
        <v>8050</v>
      </c>
      <c r="U35" s="25">
        <v>8050</v>
      </c>
      <c r="V35" s="25"/>
      <c r="W35" s="25"/>
      <c r="X35" s="25">
        <v>8050</v>
      </c>
      <c r="Y35" s="25">
        <v>8050</v>
      </c>
      <c r="Z35" s="25">
        <v>8050</v>
      </c>
      <c r="AA35" s="25">
        <v>8050</v>
      </c>
      <c r="AB35" s="25">
        <v>8150</v>
      </c>
      <c r="AC35" s="25"/>
      <c r="AD35" s="25"/>
      <c r="AE35" s="25">
        <v>8150</v>
      </c>
      <c r="AF35" s="25">
        <v>8150</v>
      </c>
      <c r="AG35" s="25"/>
      <c r="AH35" s="12">
        <f t="shared" si="1"/>
        <v>8065.7894736842109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70</v>
      </c>
      <c r="B36" s="5" t="s">
        <v>38</v>
      </c>
      <c r="C36" s="22">
        <v>3750</v>
      </c>
      <c r="D36" s="22">
        <v>3750</v>
      </c>
      <c r="E36" s="22">
        <v>3750</v>
      </c>
      <c r="F36" s="22">
        <v>3750</v>
      </c>
      <c r="G36" s="22">
        <v>3750</v>
      </c>
      <c r="H36" s="22"/>
      <c r="I36" s="22"/>
      <c r="J36" s="22"/>
      <c r="K36" s="22">
        <v>3750</v>
      </c>
      <c r="L36" s="22">
        <v>3550</v>
      </c>
      <c r="M36" s="22">
        <v>3550</v>
      </c>
      <c r="N36" s="22">
        <v>3550</v>
      </c>
      <c r="O36" s="22"/>
      <c r="P36" s="22"/>
      <c r="Q36" s="22"/>
      <c r="R36" s="22"/>
      <c r="S36" s="22">
        <v>3650</v>
      </c>
      <c r="T36" s="22">
        <v>3650</v>
      </c>
      <c r="U36" s="22">
        <v>3650</v>
      </c>
      <c r="V36" s="22"/>
      <c r="W36" s="22"/>
      <c r="X36" s="22">
        <v>3550</v>
      </c>
      <c r="Y36" s="22">
        <v>3550</v>
      </c>
      <c r="Z36" s="22">
        <v>3550</v>
      </c>
      <c r="AA36" s="22">
        <v>3550</v>
      </c>
      <c r="AB36" s="22">
        <v>3550</v>
      </c>
      <c r="AC36" s="22"/>
      <c r="AD36" s="22"/>
      <c r="AE36" s="22">
        <v>3550</v>
      </c>
      <c r="AF36" s="22">
        <v>3550</v>
      </c>
      <c r="AG36" s="22"/>
      <c r="AH36" s="12">
        <f t="shared" si="1"/>
        <v>3628.9473684210525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94</v>
      </c>
      <c r="B37" s="10" t="s">
        <v>48</v>
      </c>
      <c r="C37" s="20">
        <v>9950</v>
      </c>
      <c r="D37" s="20">
        <v>9950</v>
      </c>
      <c r="E37" s="20">
        <v>9950</v>
      </c>
      <c r="F37" s="20">
        <v>9950</v>
      </c>
      <c r="G37" s="20">
        <v>9950</v>
      </c>
      <c r="H37" s="20"/>
      <c r="I37" s="20"/>
      <c r="J37" s="20"/>
      <c r="K37" s="20">
        <v>9950</v>
      </c>
      <c r="L37" s="20">
        <v>9950</v>
      </c>
      <c r="M37" s="20">
        <v>9950</v>
      </c>
      <c r="N37" s="20">
        <v>9950</v>
      </c>
      <c r="O37" s="20"/>
      <c r="P37" s="20"/>
      <c r="Q37" s="20"/>
      <c r="R37" s="20"/>
      <c r="S37" s="20">
        <v>10250</v>
      </c>
      <c r="T37" s="20">
        <v>10250</v>
      </c>
      <c r="U37" s="20">
        <v>10450</v>
      </c>
      <c r="V37" s="20"/>
      <c r="W37" s="20"/>
      <c r="X37" s="20">
        <v>10650</v>
      </c>
      <c r="Y37" s="20">
        <v>10650</v>
      </c>
      <c r="Z37" s="20">
        <v>10650</v>
      </c>
      <c r="AA37" s="20">
        <v>10650</v>
      </c>
      <c r="AB37" s="20">
        <v>10850</v>
      </c>
      <c r="AC37" s="20"/>
      <c r="AD37" s="20"/>
      <c r="AE37" s="20">
        <v>11050</v>
      </c>
      <c r="AF37" s="20">
        <v>11050</v>
      </c>
      <c r="AG37" s="20"/>
      <c r="AH37" s="12">
        <f t="shared" si="1"/>
        <v>10318.421052631578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95</v>
      </c>
      <c r="B38" s="13" t="s">
        <v>49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1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s="83" t="s">
        <v>71</v>
      </c>
      <c r="B39" s="19" t="s">
        <v>39</v>
      </c>
      <c r="C39" s="26">
        <v>4450</v>
      </c>
      <c r="D39" s="26">
        <v>4450</v>
      </c>
      <c r="E39" s="26">
        <v>4450</v>
      </c>
      <c r="F39" s="26">
        <v>4450</v>
      </c>
      <c r="G39" s="26">
        <v>4450</v>
      </c>
      <c r="H39" s="26"/>
      <c r="I39" s="26"/>
      <c r="J39" s="26"/>
      <c r="K39" s="26">
        <v>4450</v>
      </c>
      <c r="L39" s="26">
        <v>4450</v>
      </c>
      <c r="M39" s="26">
        <v>4450</v>
      </c>
      <c r="N39" s="26">
        <v>4450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12">
        <f t="shared" si="1"/>
        <v>4450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A40" s="83" t="s">
        <v>72</v>
      </c>
      <c r="B40" s="17" t="s">
        <v>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2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B41" s="17" t="s">
        <v>41</v>
      </c>
      <c r="C41" s="25">
        <v>4200</v>
      </c>
      <c r="D41" s="25">
        <v>4200</v>
      </c>
      <c r="E41" s="25">
        <v>4200</v>
      </c>
      <c r="F41" s="25">
        <v>4200</v>
      </c>
      <c r="G41" s="25">
        <v>4200</v>
      </c>
      <c r="H41" s="25"/>
      <c r="I41" s="25"/>
      <c r="J41" s="25"/>
      <c r="K41" s="25">
        <v>4200</v>
      </c>
      <c r="L41" s="25">
        <v>3650</v>
      </c>
      <c r="M41" s="25">
        <v>3650</v>
      </c>
      <c r="N41" s="25">
        <v>3650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12">
        <f t="shared" si="1"/>
        <v>4016.6666666666665</v>
      </c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8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9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9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3:57" x14ac:dyDescent="0.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3:57" x14ac:dyDescent="0.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</sheetData>
  <phoneticPr fontId="8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7" workbookViewId="0">
      <selection activeCell="B43" sqref="B43"/>
    </sheetView>
  </sheetViews>
  <sheetFormatPr defaultRowHeight="21.75" x14ac:dyDescent="0.5"/>
  <cols>
    <col min="1" max="1" width="12.14062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6" t="s">
        <v>54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/>
      <c r="D3" s="20">
        <v>11615</v>
      </c>
      <c r="E3" s="20">
        <v>11615</v>
      </c>
      <c r="F3" s="20"/>
      <c r="G3" s="20"/>
      <c r="H3" s="20"/>
      <c r="I3" s="20">
        <v>11615</v>
      </c>
      <c r="J3" s="20">
        <v>11615</v>
      </c>
      <c r="K3" s="20"/>
      <c r="L3" s="20">
        <v>11615</v>
      </c>
      <c r="M3" s="20"/>
      <c r="N3" s="20"/>
      <c r="O3" s="20">
        <v>11615</v>
      </c>
      <c r="P3" s="20">
        <v>11615</v>
      </c>
      <c r="Q3" s="20">
        <v>11615</v>
      </c>
      <c r="R3" s="20">
        <v>11905</v>
      </c>
      <c r="S3" s="20">
        <v>12155</v>
      </c>
      <c r="T3" s="20"/>
      <c r="U3" s="20"/>
      <c r="V3" s="20">
        <v>12155</v>
      </c>
      <c r="W3" s="20">
        <v>12155</v>
      </c>
      <c r="X3" s="20">
        <v>12155</v>
      </c>
      <c r="Y3" s="20">
        <v>11950</v>
      </c>
      <c r="Z3" s="20">
        <v>11950</v>
      </c>
      <c r="AA3" s="20"/>
      <c r="AB3" s="20"/>
      <c r="AC3" s="20"/>
      <c r="AD3" s="20">
        <v>11950</v>
      </c>
      <c r="AE3" s="20">
        <v>11950</v>
      </c>
      <c r="AF3" s="20">
        <v>11950</v>
      </c>
      <c r="AG3" s="20">
        <v>11950</v>
      </c>
      <c r="AH3" s="12">
        <f>SUM(C3:AG3)/21</f>
        <v>10721.190476190477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38" si="0">SUM(C4:AG4)/21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/>
      <c r="D5" s="20">
        <v>10905</v>
      </c>
      <c r="E5" s="20">
        <v>10905</v>
      </c>
      <c r="F5" s="20"/>
      <c r="G5" s="20"/>
      <c r="H5" s="20"/>
      <c r="I5" s="20">
        <v>10905</v>
      </c>
      <c r="J5" s="20">
        <v>10905</v>
      </c>
      <c r="K5" s="20"/>
      <c r="L5" s="20">
        <v>10905</v>
      </c>
      <c r="M5" s="20"/>
      <c r="N5" s="20"/>
      <c r="O5" s="20">
        <v>10905</v>
      </c>
      <c r="P5" s="20">
        <v>10905</v>
      </c>
      <c r="Q5" s="20">
        <v>10905</v>
      </c>
      <c r="R5" s="20">
        <v>11120</v>
      </c>
      <c r="S5" s="20">
        <v>11020</v>
      </c>
      <c r="T5" s="20"/>
      <c r="U5" s="20"/>
      <c r="V5" s="20">
        <v>11120</v>
      </c>
      <c r="W5" s="20">
        <v>11120</v>
      </c>
      <c r="X5" s="20">
        <v>11120</v>
      </c>
      <c r="Y5" s="20">
        <v>11120</v>
      </c>
      <c r="Z5" s="20">
        <v>11120</v>
      </c>
      <c r="AA5" s="20"/>
      <c r="AB5" s="20"/>
      <c r="AC5" s="20"/>
      <c r="AD5" s="20">
        <v>11120</v>
      </c>
      <c r="AE5" s="20">
        <v>11120</v>
      </c>
      <c r="AF5" s="20">
        <v>11120</v>
      </c>
      <c r="AG5" s="20">
        <v>11120</v>
      </c>
      <c r="AH5" s="12">
        <f t="shared" si="0"/>
        <v>9974.2857142857138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/>
      <c r="D7" s="20">
        <v>6710</v>
      </c>
      <c r="E7" s="20">
        <v>6710</v>
      </c>
      <c r="F7" s="20"/>
      <c r="G7" s="20"/>
      <c r="H7" s="20"/>
      <c r="I7" s="20">
        <v>6610</v>
      </c>
      <c r="J7" s="20">
        <v>6610</v>
      </c>
      <c r="K7" s="20"/>
      <c r="L7" s="20">
        <v>6610</v>
      </c>
      <c r="M7" s="20"/>
      <c r="N7" s="20"/>
      <c r="O7" s="20">
        <v>6610</v>
      </c>
      <c r="P7" s="20">
        <v>6610</v>
      </c>
      <c r="Q7" s="20">
        <v>6610</v>
      </c>
      <c r="R7" s="20">
        <v>6610</v>
      </c>
      <c r="S7" s="20">
        <v>6610</v>
      </c>
      <c r="T7" s="20"/>
      <c r="U7" s="20"/>
      <c r="V7" s="20">
        <v>6660</v>
      </c>
      <c r="W7" s="20">
        <v>6660</v>
      </c>
      <c r="X7" s="20">
        <v>6660</v>
      </c>
      <c r="Y7" s="20">
        <v>6660</v>
      </c>
      <c r="Z7" s="20">
        <v>6660</v>
      </c>
      <c r="AA7" s="20"/>
      <c r="AB7" s="20"/>
      <c r="AC7" s="20"/>
      <c r="AD7" s="20">
        <v>6660</v>
      </c>
      <c r="AE7" s="20">
        <v>6660</v>
      </c>
      <c r="AF7" s="20">
        <v>6660</v>
      </c>
      <c r="AG7" s="20">
        <v>6660</v>
      </c>
      <c r="AH7" s="12">
        <f t="shared" si="0"/>
        <v>6011.4285714285716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/>
      <c r="D9" s="22">
        <v>10450</v>
      </c>
      <c r="E9" s="22">
        <v>10450</v>
      </c>
      <c r="F9" s="22"/>
      <c r="G9" s="22"/>
      <c r="H9" s="22"/>
      <c r="I9" s="22">
        <v>10450</v>
      </c>
      <c r="J9" s="22">
        <v>10450</v>
      </c>
      <c r="K9" s="22"/>
      <c r="L9" s="22">
        <v>10450</v>
      </c>
      <c r="M9" s="22"/>
      <c r="N9" s="22"/>
      <c r="O9" s="22">
        <v>10450</v>
      </c>
      <c r="P9" s="22">
        <v>10450</v>
      </c>
      <c r="Q9" s="22">
        <v>10450</v>
      </c>
      <c r="R9" s="22">
        <v>10650</v>
      </c>
      <c r="S9" s="22">
        <v>10650</v>
      </c>
      <c r="T9" s="22"/>
      <c r="U9" s="22"/>
      <c r="V9" s="22">
        <v>10650</v>
      </c>
      <c r="W9" s="22">
        <v>10650</v>
      </c>
      <c r="X9" s="22">
        <v>10650</v>
      </c>
      <c r="Y9" s="22">
        <v>10650</v>
      </c>
      <c r="Z9" s="22">
        <v>10650</v>
      </c>
      <c r="AA9" s="22"/>
      <c r="AB9" s="22"/>
      <c r="AC9" s="22"/>
      <c r="AD9" s="22">
        <v>10650</v>
      </c>
      <c r="AE9" s="22">
        <v>10650</v>
      </c>
      <c r="AF9" s="22">
        <v>10650</v>
      </c>
      <c r="AG9" s="22">
        <v>10650</v>
      </c>
      <c r="AH9" s="12">
        <f t="shared" si="0"/>
        <v>9559.5238095238092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/>
      <c r="D11" s="20">
        <v>10050</v>
      </c>
      <c r="E11" s="20">
        <v>10050</v>
      </c>
      <c r="F11" s="20"/>
      <c r="G11" s="20"/>
      <c r="H11" s="20"/>
      <c r="I11" s="20">
        <v>10050</v>
      </c>
      <c r="J11" s="20">
        <v>10050</v>
      </c>
      <c r="K11" s="20"/>
      <c r="L11" s="20">
        <v>10050</v>
      </c>
      <c r="M11" s="20"/>
      <c r="N11" s="20"/>
      <c r="O11" s="20">
        <v>10050</v>
      </c>
      <c r="P11" s="20">
        <v>10050</v>
      </c>
      <c r="Q11" s="22">
        <v>10050</v>
      </c>
      <c r="R11" s="22">
        <v>10050</v>
      </c>
      <c r="S11" s="22">
        <v>10250</v>
      </c>
      <c r="T11" s="22"/>
      <c r="U11" s="22"/>
      <c r="V11" s="22">
        <v>10250</v>
      </c>
      <c r="W11" s="22">
        <v>10250</v>
      </c>
      <c r="X11" s="22">
        <v>1025</v>
      </c>
      <c r="Y11" s="22">
        <v>10250</v>
      </c>
      <c r="Z11" s="20">
        <v>10250</v>
      </c>
      <c r="AA11" s="22"/>
      <c r="AB11" s="22"/>
      <c r="AC11" s="22"/>
      <c r="AD11" s="22">
        <v>10250</v>
      </c>
      <c r="AE11" s="22">
        <v>10250</v>
      </c>
      <c r="AF11" s="22">
        <v>10250</v>
      </c>
      <c r="AG11" s="22">
        <v>10250</v>
      </c>
      <c r="AH11" s="12">
        <f t="shared" si="0"/>
        <v>8748.8095238095229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/>
      <c r="D12" s="22">
        <v>8110</v>
      </c>
      <c r="E12" s="22">
        <v>8110</v>
      </c>
      <c r="F12" s="22"/>
      <c r="G12" s="22"/>
      <c r="H12" s="22"/>
      <c r="I12" s="22">
        <v>8110</v>
      </c>
      <c r="J12" s="22">
        <v>8110</v>
      </c>
      <c r="K12" s="22"/>
      <c r="L12" s="22">
        <v>8310</v>
      </c>
      <c r="M12" s="22"/>
      <c r="N12" s="22"/>
      <c r="O12" s="22">
        <v>8360</v>
      </c>
      <c r="P12" s="22">
        <v>8510</v>
      </c>
      <c r="Q12" s="22">
        <v>8510</v>
      </c>
      <c r="R12" s="22">
        <v>8510</v>
      </c>
      <c r="S12" s="22">
        <v>8410</v>
      </c>
      <c r="T12" s="22"/>
      <c r="U12" s="22"/>
      <c r="V12" s="22">
        <v>8410</v>
      </c>
      <c r="W12" s="22">
        <v>8360</v>
      </c>
      <c r="X12" s="22">
        <v>8360</v>
      </c>
      <c r="Y12" s="22">
        <v>8360</v>
      </c>
      <c r="Z12" s="21">
        <v>8360</v>
      </c>
      <c r="AA12" s="22"/>
      <c r="AB12" s="22"/>
      <c r="AC12" s="22"/>
      <c r="AD12" s="22">
        <v>8360</v>
      </c>
      <c r="AE12" s="22">
        <v>8360</v>
      </c>
      <c r="AF12" s="22">
        <v>8360</v>
      </c>
      <c r="AG12" s="22">
        <v>8360</v>
      </c>
      <c r="AH12" s="12">
        <f t="shared" si="0"/>
        <v>7540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/>
      <c r="D13" s="20">
        <v>9750</v>
      </c>
      <c r="E13" s="20">
        <v>9750</v>
      </c>
      <c r="F13" s="20"/>
      <c r="G13" s="20"/>
      <c r="H13" s="20"/>
      <c r="I13" s="20">
        <v>9750</v>
      </c>
      <c r="J13" s="20">
        <v>9750</v>
      </c>
      <c r="K13" s="20"/>
      <c r="L13" s="20">
        <v>9750</v>
      </c>
      <c r="M13" s="20"/>
      <c r="N13" s="20"/>
      <c r="O13" s="20">
        <v>9750</v>
      </c>
      <c r="P13" s="20">
        <v>9750</v>
      </c>
      <c r="Q13" s="20">
        <v>9750</v>
      </c>
      <c r="R13" s="20">
        <v>9750</v>
      </c>
      <c r="S13" s="20">
        <v>9950</v>
      </c>
      <c r="T13" s="20"/>
      <c r="U13" s="20"/>
      <c r="V13" s="20">
        <v>9950</v>
      </c>
      <c r="W13" s="20">
        <v>9950</v>
      </c>
      <c r="X13" s="20">
        <v>9950</v>
      </c>
      <c r="Y13" s="20">
        <v>9950</v>
      </c>
      <c r="Z13" s="20">
        <v>9950</v>
      </c>
      <c r="AA13" s="20"/>
      <c r="AB13" s="20"/>
      <c r="AC13" s="20"/>
      <c r="AD13" s="20">
        <v>9950</v>
      </c>
      <c r="AE13" s="20">
        <v>9950</v>
      </c>
      <c r="AF13" s="20">
        <v>9950</v>
      </c>
      <c r="AG13" s="20">
        <v>9950</v>
      </c>
      <c r="AH13" s="12">
        <f>SUM(C13:AG13)/21</f>
        <v>8916.6666666666661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/>
      <c r="D14" s="21">
        <v>8060</v>
      </c>
      <c r="E14" s="21">
        <v>8060</v>
      </c>
      <c r="F14" s="21"/>
      <c r="G14" s="21"/>
      <c r="H14" s="21"/>
      <c r="I14" s="21">
        <v>8060</v>
      </c>
      <c r="J14" s="21">
        <v>8060</v>
      </c>
      <c r="K14" s="21"/>
      <c r="L14" s="21">
        <v>8060</v>
      </c>
      <c r="M14" s="21"/>
      <c r="N14" s="21"/>
      <c r="O14" s="21">
        <v>8260</v>
      </c>
      <c r="P14" s="21">
        <v>8410</v>
      </c>
      <c r="Q14" s="21">
        <v>8410</v>
      </c>
      <c r="R14" s="21">
        <v>8410</v>
      </c>
      <c r="S14" s="21">
        <v>8310</v>
      </c>
      <c r="T14" s="21"/>
      <c r="U14" s="21"/>
      <c r="V14" s="21">
        <v>8310</v>
      </c>
      <c r="W14" s="21">
        <v>8260</v>
      </c>
      <c r="X14" s="21">
        <v>8260</v>
      </c>
      <c r="Y14" s="21">
        <v>8260</v>
      </c>
      <c r="Z14" s="21">
        <v>8260</v>
      </c>
      <c r="AA14" s="21"/>
      <c r="AB14" s="21"/>
      <c r="AC14" s="21"/>
      <c r="AD14" s="21">
        <v>8260</v>
      </c>
      <c r="AE14" s="21">
        <v>8260</v>
      </c>
      <c r="AF14" s="21">
        <v>8260</v>
      </c>
      <c r="AG14" s="21">
        <v>8260</v>
      </c>
      <c r="AH14" s="12">
        <f t="shared" si="0"/>
        <v>7451.9047619047615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/>
      <c r="D15" s="22">
        <v>9950</v>
      </c>
      <c r="E15" s="22">
        <v>9950</v>
      </c>
      <c r="F15" s="22"/>
      <c r="G15" s="22"/>
      <c r="H15" s="22"/>
      <c r="I15" s="22">
        <v>9950</v>
      </c>
      <c r="J15" s="22">
        <v>9950</v>
      </c>
      <c r="K15" s="22"/>
      <c r="L15" s="22">
        <v>9950</v>
      </c>
      <c r="M15" s="22"/>
      <c r="N15" s="22"/>
      <c r="O15" s="22">
        <v>9950</v>
      </c>
      <c r="P15" s="22">
        <v>9950</v>
      </c>
      <c r="Q15" s="22">
        <v>9950</v>
      </c>
      <c r="R15" s="22">
        <v>9950</v>
      </c>
      <c r="S15" s="22">
        <v>8750</v>
      </c>
      <c r="T15" s="22"/>
      <c r="U15" s="22"/>
      <c r="V15" s="22">
        <v>8750</v>
      </c>
      <c r="W15" s="22">
        <v>8750</v>
      </c>
      <c r="X15" s="22">
        <v>8750</v>
      </c>
      <c r="Y15" s="22">
        <v>8750</v>
      </c>
      <c r="Z15" s="22">
        <v>8750</v>
      </c>
      <c r="AA15" s="22"/>
      <c r="AB15" s="22"/>
      <c r="AC15" s="22"/>
      <c r="AD15" s="22">
        <v>8750</v>
      </c>
      <c r="AE15" s="22">
        <v>8750</v>
      </c>
      <c r="AF15" s="22">
        <v>8750</v>
      </c>
      <c r="AG15" s="22">
        <v>8750</v>
      </c>
      <c r="AH15" s="12">
        <f t="shared" si="0"/>
        <v>8430.9523809523816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/>
      <c r="D16" s="22">
        <v>7910</v>
      </c>
      <c r="E16" s="22">
        <v>7910</v>
      </c>
      <c r="F16" s="22"/>
      <c r="G16" s="22"/>
      <c r="H16" s="22"/>
      <c r="I16" s="22">
        <v>7910</v>
      </c>
      <c r="J16" s="22">
        <v>7910</v>
      </c>
      <c r="K16" s="22"/>
      <c r="L16" s="22">
        <v>7910</v>
      </c>
      <c r="M16" s="22"/>
      <c r="N16" s="22"/>
      <c r="O16" s="22">
        <v>8160</v>
      </c>
      <c r="P16" s="22">
        <v>8310</v>
      </c>
      <c r="Q16" s="22">
        <v>8310</v>
      </c>
      <c r="R16" s="22">
        <v>8260</v>
      </c>
      <c r="S16" s="22">
        <v>8160</v>
      </c>
      <c r="T16" s="22"/>
      <c r="U16" s="22"/>
      <c r="V16" s="22">
        <v>8160</v>
      </c>
      <c r="W16" s="22">
        <v>8160</v>
      </c>
      <c r="X16" s="22">
        <v>8160</v>
      </c>
      <c r="Y16" s="22">
        <v>8160</v>
      </c>
      <c r="Z16" s="22">
        <v>8160</v>
      </c>
      <c r="AA16" s="22"/>
      <c r="AB16" s="22"/>
      <c r="AC16" s="22"/>
      <c r="AD16" s="22">
        <v>8160</v>
      </c>
      <c r="AE16" s="22">
        <v>8160</v>
      </c>
      <c r="AF16" s="22">
        <v>8160</v>
      </c>
      <c r="AG16" s="22">
        <v>8160</v>
      </c>
      <c r="AH16" s="12">
        <f t="shared" si="0"/>
        <v>7342.3809523809523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/>
      <c r="D17" s="20">
        <v>9350</v>
      </c>
      <c r="E17" s="20">
        <v>9350</v>
      </c>
      <c r="F17" s="20"/>
      <c r="G17" s="20"/>
      <c r="H17" s="20"/>
      <c r="I17" s="20">
        <v>9350</v>
      </c>
      <c r="J17" s="20">
        <v>9350</v>
      </c>
      <c r="K17" s="20"/>
      <c r="L17" s="20">
        <v>9350</v>
      </c>
      <c r="M17" s="20"/>
      <c r="N17" s="20"/>
      <c r="O17" s="20">
        <v>9350</v>
      </c>
      <c r="P17" s="20">
        <v>9350</v>
      </c>
      <c r="Q17" s="20">
        <v>9350</v>
      </c>
      <c r="R17" s="20">
        <v>9350</v>
      </c>
      <c r="S17" s="20">
        <v>9550</v>
      </c>
      <c r="T17" s="20"/>
      <c r="U17" s="20"/>
      <c r="V17" s="20">
        <v>9550</v>
      </c>
      <c r="W17" s="20">
        <v>9550</v>
      </c>
      <c r="X17" s="20">
        <v>9550</v>
      </c>
      <c r="Y17" s="20">
        <v>9550</v>
      </c>
      <c r="Z17" s="20">
        <v>9550</v>
      </c>
      <c r="AA17" s="20"/>
      <c r="AB17" s="20"/>
      <c r="AC17" s="20"/>
      <c r="AD17" s="20">
        <v>9550</v>
      </c>
      <c r="AE17" s="20">
        <v>9550</v>
      </c>
      <c r="AF17" s="20">
        <v>9550</v>
      </c>
      <c r="AG17" s="20">
        <v>9550</v>
      </c>
      <c r="AH17" s="12">
        <f t="shared" si="0"/>
        <v>8554.7619047619046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/>
      <c r="D18" s="21">
        <v>7810</v>
      </c>
      <c r="E18" s="21">
        <v>7810</v>
      </c>
      <c r="F18" s="21"/>
      <c r="G18" s="21"/>
      <c r="H18" s="21"/>
      <c r="I18" s="21">
        <v>7810</v>
      </c>
      <c r="J18" s="21">
        <v>7810</v>
      </c>
      <c r="K18" s="21"/>
      <c r="L18" s="21">
        <v>8010</v>
      </c>
      <c r="M18" s="21"/>
      <c r="N18" s="21"/>
      <c r="O18" s="21">
        <v>8110</v>
      </c>
      <c r="P18" s="21">
        <v>8260</v>
      </c>
      <c r="Q18" s="21">
        <v>8260</v>
      </c>
      <c r="R18" s="21">
        <v>8210</v>
      </c>
      <c r="S18" s="21">
        <v>8110</v>
      </c>
      <c r="T18" s="21"/>
      <c r="U18" s="21"/>
      <c r="V18" s="21">
        <v>8110</v>
      </c>
      <c r="W18" s="21">
        <v>8060</v>
      </c>
      <c r="X18" s="21">
        <v>8060</v>
      </c>
      <c r="Y18" s="21">
        <v>8060</v>
      </c>
      <c r="Z18" s="21">
        <v>8060</v>
      </c>
      <c r="AA18" s="21"/>
      <c r="AB18" s="21"/>
      <c r="AC18" s="21"/>
      <c r="AD18" s="21">
        <v>8010</v>
      </c>
      <c r="AE18" s="21">
        <v>8010</v>
      </c>
      <c r="AF18" s="21">
        <v>8010</v>
      </c>
      <c r="AG18" s="21">
        <v>8010</v>
      </c>
      <c r="AH18" s="12">
        <f t="shared" si="0"/>
        <v>7266.1904761904761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/>
      <c r="D19" s="22">
        <v>8750</v>
      </c>
      <c r="E19" s="22">
        <v>8750</v>
      </c>
      <c r="F19" s="22"/>
      <c r="G19" s="22"/>
      <c r="H19" s="22"/>
      <c r="I19" s="22">
        <v>8750</v>
      </c>
      <c r="J19" s="22">
        <v>8750</v>
      </c>
      <c r="K19" s="22"/>
      <c r="L19" s="22">
        <v>8750</v>
      </c>
      <c r="M19" s="22"/>
      <c r="N19" s="22"/>
      <c r="O19" s="22">
        <v>8750</v>
      </c>
      <c r="P19" s="22">
        <v>8750</v>
      </c>
      <c r="Q19" s="22">
        <v>8750</v>
      </c>
      <c r="R19" s="20">
        <v>8750</v>
      </c>
      <c r="S19" s="20">
        <v>9050</v>
      </c>
      <c r="T19" s="20"/>
      <c r="U19" s="20"/>
      <c r="V19" s="20">
        <v>9050</v>
      </c>
      <c r="W19" s="20">
        <v>9050</v>
      </c>
      <c r="X19" s="20">
        <v>9050</v>
      </c>
      <c r="Y19" s="20">
        <v>9050</v>
      </c>
      <c r="Z19" s="20">
        <v>9050</v>
      </c>
      <c r="AA19" s="20"/>
      <c r="AB19" s="20"/>
      <c r="AC19" s="20"/>
      <c r="AD19" s="20">
        <v>9050</v>
      </c>
      <c r="AE19" s="20">
        <v>9050</v>
      </c>
      <c r="AF19" s="20">
        <v>9050</v>
      </c>
      <c r="AG19" s="20">
        <v>9050</v>
      </c>
      <c r="AH19" s="12">
        <f t="shared" si="0"/>
        <v>8059.5238095238092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/>
      <c r="D20" s="21">
        <v>7610</v>
      </c>
      <c r="E20" s="21">
        <v>7610</v>
      </c>
      <c r="F20" s="21"/>
      <c r="G20" s="21"/>
      <c r="H20" s="21"/>
      <c r="I20" s="21">
        <v>7610</v>
      </c>
      <c r="J20" s="21">
        <v>7610</v>
      </c>
      <c r="K20" s="21"/>
      <c r="L20" s="21">
        <v>7810</v>
      </c>
      <c r="M20" s="21"/>
      <c r="N20" s="21"/>
      <c r="O20" s="21">
        <v>7910</v>
      </c>
      <c r="P20" s="21">
        <v>8060</v>
      </c>
      <c r="Q20" s="21">
        <v>8060</v>
      </c>
      <c r="R20" s="21">
        <v>8010</v>
      </c>
      <c r="S20" s="21">
        <v>7910</v>
      </c>
      <c r="T20" s="21"/>
      <c r="U20" s="21"/>
      <c r="V20" s="21">
        <v>7910</v>
      </c>
      <c r="W20" s="21">
        <v>7860</v>
      </c>
      <c r="X20" s="21">
        <v>7860</v>
      </c>
      <c r="Y20" s="21">
        <v>7860</v>
      </c>
      <c r="Z20" s="21">
        <v>7860</v>
      </c>
      <c r="AA20" s="21"/>
      <c r="AB20" s="21"/>
      <c r="AC20" s="21"/>
      <c r="AD20" s="21">
        <v>7860</v>
      </c>
      <c r="AE20" s="21">
        <v>7860</v>
      </c>
      <c r="AF20" s="21">
        <v>7860</v>
      </c>
      <c r="AG20" s="21">
        <v>7860</v>
      </c>
      <c r="AH20" s="12">
        <f t="shared" si="0"/>
        <v>7094.7619047619046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 t="shared" si="0"/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/>
      <c r="D22" s="21">
        <v>7510</v>
      </c>
      <c r="E22" s="21">
        <v>7510</v>
      </c>
      <c r="F22" s="21"/>
      <c r="G22" s="21"/>
      <c r="H22" s="21"/>
      <c r="I22" s="21">
        <v>7510</v>
      </c>
      <c r="J22" s="21">
        <v>7510</v>
      </c>
      <c r="K22" s="21"/>
      <c r="L22" s="21">
        <v>7710</v>
      </c>
      <c r="M22" s="21"/>
      <c r="N22" s="21"/>
      <c r="O22" s="21">
        <v>7810</v>
      </c>
      <c r="P22" s="21">
        <v>7910</v>
      </c>
      <c r="Q22" s="21">
        <v>7910</v>
      </c>
      <c r="R22" s="21">
        <v>7860</v>
      </c>
      <c r="S22" s="21">
        <v>7760</v>
      </c>
      <c r="T22" s="21"/>
      <c r="U22" s="21"/>
      <c r="V22" s="21">
        <v>7760</v>
      </c>
      <c r="W22" s="21">
        <v>7710</v>
      </c>
      <c r="X22" s="21">
        <v>7710</v>
      </c>
      <c r="Y22" s="21">
        <v>7710</v>
      </c>
      <c r="Z22" s="21">
        <v>7710</v>
      </c>
      <c r="AA22" s="21"/>
      <c r="AB22" s="21"/>
      <c r="AC22" s="21"/>
      <c r="AD22" s="21">
        <v>7710</v>
      </c>
      <c r="AE22" s="21">
        <v>7710</v>
      </c>
      <c r="AF22" s="21">
        <v>7710</v>
      </c>
      <c r="AG22" s="21">
        <v>7710</v>
      </c>
      <c r="AH22" s="12">
        <f t="shared" si="0"/>
        <v>6973.333333333333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>
        <f t="shared" si="0"/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/>
      <c r="D24" s="21">
        <v>7310</v>
      </c>
      <c r="E24" s="21">
        <v>7310</v>
      </c>
      <c r="F24" s="21"/>
      <c r="G24" s="21"/>
      <c r="H24" s="21"/>
      <c r="I24" s="21">
        <v>7310</v>
      </c>
      <c r="J24" s="21">
        <v>7310</v>
      </c>
      <c r="K24" s="21"/>
      <c r="L24" s="21">
        <v>7490</v>
      </c>
      <c r="M24" s="21"/>
      <c r="N24" s="21"/>
      <c r="O24" s="21">
        <v>7590</v>
      </c>
      <c r="P24" s="21">
        <v>7710</v>
      </c>
      <c r="Q24" s="21">
        <v>7710</v>
      </c>
      <c r="R24" s="21">
        <v>7760</v>
      </c>
      <c r="S24" s="21">
        <v>7560</v>
      </c>
      <c r="T24" s="21"/>
      <c r="U24" s="21"/>
      <c r="V24" s="21">
        <v>7560</v>
      </c>
      <c r="W24" s="21">
        <v>7510</v>
      </c>
      <c r="X24" s="21">
        <v>7510</v>
      </c>
      <c r="Y24" s="21">
        <v>7510</v>
      </c>
      <c r="Z24" s="21">
        <v>7510</v>
      </c>
      <c r="AA24" s="21"/>
      <c r="AB24" s="21"/>
      <c r="AC24" s="21"/>
      <c r="AD24" s="21">
        <v>7510</v>
      </c>
      <c r="AE24" s="21">
        <v>7510</v>
      </c>
      <c r="AF24" s="21">
        <v>7510</v>
      </c>
      <c r="AG24" s="21">
        <v>7510</v>
      </c>
      <c r="AH24" s="12">
        <f t="shared" si="0"/>
        <v>6795.2380952380954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/>
      <c r="D25" s="22">
        <v>7350</v>
      </c>
      <c r="E25" s="22">
        <v>7350</v>
      </c>
      <c r="F25" s="22"/>
      <c r="G25" s="22"/>
      <c r="H25" s="22"/>
      <c r="I25" s="22">
        <v>7350</v>
      </c>
      <c r="J25" s="22">
        <v>7350</v>
      </c>
      <c r="K25" s="22"/>
      <c r="L25" s="22">
        <v>7395</v>
      </c>
      <c r="M25" s="22"/>
      <c r="N25" s="22"/>
      <c r="O25" s="22">
        <v>7350</v>
      </c>
      <c r="P25" s="22">
        <v>7350</v>
      </c>
      <c r="Q25" s="22">
        <v>7350</v>
      </c>
      <c r="R25" s="22">
        <v>7350</v>
      </c>
      <c r="S25" s="22">
        <v>7350</v>
      </c>
      <c r="T25" s="22"/>
      <c r="U25" s="22"/>
      <c r="V25" s="22">
        <v>7350</v>
      </c>
      <c r="W25" s="22">
        <v>7350</v>
      </c>
      <c r="X25" s="22">
        <v>7350</v>
      </c>
      <c r="Y25" s="22">
        <v>7350</v>
      </c>
      <c r="Z25" s="22">
        <v>7350</v>
      </c>
      <c r="AA25" s="22"/>
      <c r="AB25" s="22"/>
      <c r="AC25" s="22"/>
      <c r="AD25" s="22">
        <v>7350</v>
      </c>
      <c r="AE25" s="22">
        <v>7350</v>
      </c>
      <c r="AF25" s="22">
        <v>7350</v>
      </c>
      <c r="AG25" s="22">
        <v>7350</v>
      </c>
      <c r="AH25" s="12">
        <f>SUM(C25:AG25)/21</f>
        <v>6652.1428571428569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/>
      <c r="D26" s="21">
        <v>5890</v>
      </c>
      <c r="E26" s="21">
        <v>5890</v>
      </c>
      <c r="F26" s="21"/>
      <c r="G26" s="21"/>
      <c r="H26" s="21"/>
      <c r="I26" s="21">
        <v>5890</v>
      </c>
      <c r="J26" s="21">
        <v>5890</v>
      </c>
      <c r="K26" s="21"/>
      <c r="L26" s="21">
        <v>5890</v>
      </c>
      <c r="M26" s="21"/>
      <c r="N26" s="21"/>
      <c r="O26" s="22">
        <v>5940</v>
      </c>
      <c r="P26" s="22">
        <v>6010</v>
      </c>
      <c r="Q26" s="22">
        <v>6010</v>
      </c>
      <c r="R26" s="22">
        <v>5990</v>
      </c>
      <c r="S26" s="22">
        <v>5940</v>
      </c>
      <c r="T26" s="22"/>
      <c r="U26" s="22"/>
      <c r="V26" s="22">
        <v>5940</v>
      </c>
      <c r="W26" s="22">
        <v>5940</v>
      </c>
      <c r="X26" s="22">
        <v>5885</v>
      </c>
      <c r="Y26" s="22">
        <v>5885</v>
      </c>
      <c r="Z26" s="22">
        <v>5885</v>
      </c>
      <c r="AA26" s="22"/>
      <c r="AB26" s="22"/>
      <c r="AC26" s="22"/>
      <c r="AD26" s="22">
        <v>5885</v>
      </c>
      <c r="AE26" s="22">
        <v>5885</v>
      </c>
      <c r="AF26" s="22">
        <v>5885</v>
      </c>
      <c r="AG26" s="22">
        <v>5885</v>
      </c>
      <c r="AH26" s="12">
        <f t="shared" si="0"/>
        <v>5353.0952380952385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/>
      <c r="D27" s="22">
        <v>7150</v>
      </c>
      <c r="E27" s="22">
        <v>7150</v>
      </c>
      <c r="F27" s="22"/>
      <c r="G27" s="22"/>
      <c r="H27" s="22"/>
      <c r="I27" s="22">
        <v>7150</v>
      </c>
      <c r="J27" s="22">
        <v>7150</v>
      </c>
      <c r="K27" s="22"/>
      <c r="L27" s="22">
        <v>7150</v>
      </c>
      <c r="M27" s="22"/>
      <c r="N27" s="22"/>
      <c r="O27" s="20">
        <v>7150</v>
      </c>
      <c r="P27" s="20">
        <v>7150</v>
      </c>
      <c r="Q27" s="20">
        <v>7150</v>
      </c>
      <c r="R27" s="20">
        <v>7150</v>
      </c>
      <c r="S27" s="20">
        <v>7150</v>
      </c>
      <c r="T27" s="20"/>
      <c r="U27" s="20"/>
      <c r="V27" s="20">
        <v>7150</v>
      </c>
      <c r="W27" s="20">
        <v>7150</v>
      </c>
      <c r="X27" s="20">
        <v>7150</v>
      </c>
      <c r="Y27" s="20">
        <v>7150</v>
      </c>
      <c r="Z27" s="20">
        <v>7150</v>
      </c>
      <c r="AA27" s="20"/>
      <c r="AB27" s="20"/>
      <c r="AC27" s="20"/>
      <c r="AD27" s="20">
        <v>7150</v>
      </c>
      <c r="AE27" s="20">
        <v>7150</v>
      </c>
      <c r="AF27" s="20">
        <v>7150</v>
      </c>
      <c r="AG27" s="20">
        <v>7150</v>
      </c>
      <c r="AH27" s="12">
        <f t="shared" si="0"/>
        <v>6469.0476190476193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/>
      <c r="D28" s="22">
        <v>5860</v>
      </c>
      <c r="E28" s="22">
        <v>5860</v>
      </c>
      <c r="F28" s="22"/>
      <c r="G28" s="22"/>
      <c r="H28" s="22"/>
      <c r="I28" s="22">
        <v>5860</v>
      </c>
      <c r="J28" s="22">
        <v>5860</v>
      </c>
      <c r="K28" s="22"/>
      <c r="L28" s="22">
        <v>5860</v>
      </c>
      <c r="M28" s="22"/>
      <c r="N28" s="22"/>
      <c r="O28" s="21">
        <v>5910</v>
      </c>
      <c r="P28" s="21">
        <v>5975</v>
      </c>
      <c r="Q28" s="21">
        <v>5975</v>
      </c>
      <c r="R28" s="21">
        <v>5960</v>
      </c>
      <c r="S28" s="21">
        <v>5910</v>
      </c>
      <c r="T28" s="21"/>
      <c r="U28" s="21"/>
      <c r="V28" s="21">
        <v>5910</v>
      </c>
      <c r="W28" s="21">
        <v>5910</v>
      </c>
      <c r="X28" s="21">
        <v>5910</v>
      </c>
      <c r="Y28" s="21">
        <v>5910</v>
      </c>
      <c r="Z28" s="21">
        <v>5910</v>
      </c>
      <c r="AA28" s="21"/>
      <c r="AB28" s="21"/>
      <c r="AC28" s="21"/>
      <c r="AD28" s="21">
        <v>5910</v>
      </c>
      <c r="AE28" s="21">
        <v>5910</v>
      </c>
      <c r="AF28" s="21">
        <v>5910</v>
      </c>
      <c r="AG28" s="21">
        <v>5910</v>
      </c>
      <c r="AH28" s="12">
        <f t="shared" si="0"/>
        <v>5343.8095238095239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/>
      <c r="D29" s="22">
        <v>10550</v>
      </c>
      <c r="E29" s="22">
        <v>10550</v>
      </c>
      <c r="F29" s="22"/>
      <c r="G29" s="22"/>
      <c r="H29" s="22"/>
      <c r="I29" s="22">
        <v>10550</v>
      </c>
      <c r="J29" s="22">
        <v>10550</v>
      </c>
      <c r="K29" s="22"/>
      <c r="L29" s="22">
        <v>10550</v>
      </c>
      <c r="M29" s="22"/>
      <c r="N29" s="22"/>
      <c r="O29" s="21">
        <v>10350</v>
      </c>
      <c r="P29" s="21">
        <v>10350</v>
      </c>
      <c r="Q29" s="21">
        <v>10350</v>
      </c>
      <c r="R29" s="21">
        <v>10350</v>
      </c>
      <c r="S29" s="21">
        <v>10350</v>
      </c>
      <c r="T29" s="21"/>
      <c r="U29" s="21"/>
      <c r="V29" s="21">
        <v>10350</v>
      </c>
      <c r="W29" s="21">
        <v>10350</v>
      </c>
      <c r="X29" s="21">
        <v>10350</v>
      </c>
      <c r="Y29" s="21">
        <v>10350</v>
      </c>
      <c r="Z29" s="21">
        <v>10350</v>
      </c>
      <c r="AA29" s="21"/>
      <c r="AB29" s="21"/>
      <c r="AC29" s="21"/>
      <c r="AD29" s="21">
        <v>10350</v>
      </c>
      <c r="AE29" s="21">
        <v>10350</v>
      </c>
      <c r="AF29" s="21">
        <v>10350</v>
      </c>
      <c r="AG29" s="21">
        <v>10350</v>
      </c>
      <c r="AH29" s="12">
        <f t="shared" si="0"/>
        <v>9411.9047619047615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>
        <f t="shared" si="0"/>
        <v>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/>
      <c r="D31" s="20">
        <v>10050</v>
      </c>
      <c r="E31" s="20">
        <v>10050</v>
      </c>
      <c r="F31" s="20"/>
      <c r="G31" s="20"/>
      <c r="H31" s="20"/>
      <c r="I31" s="20">
        <v>10050</v>
      </c>
      <c r="J31" s="20">
        <v>10050</v>
      </c>
      <c r="K31" s="20"/>
      <c r="L31" s="20">
        <v>10050</v>
      </c>
      <c r="M31" s="20"/>
      <c r="N31" s="20"/>
      <c r="O31" s="20">
        <v>9750</v>
      </c>
      <c r="P31" s="20">
        <v>9750</v>
      </c>
      <c r="Q31" s="20">
        <v>9750</v>
      </c>
      <c r="R31" s="20">
        <v>9750</v>
      </c>
      <c r="S31" s="20">
        <v>9750</v>
      </c>
      <c r="T31" s="20"/>
      <c r="U31" s="20"/>
      <c r="V31" s="20">
        <v>9750</v>
      </c>
      <c r="W31" s="20">
        <v>9750</v>
      </c>
      <c r="X31" s="20">
        <v>9750</v>
      </c>
      <c r="Y31" s="20">
        <v>9750</v>
      </c>
      <c r="Z31" s="20">
        <v>9750</v>
      </c>
      <c r="AA31" s="20"/>
      <c r="AB31" s="20"/>
      <c r="AC31" s="20"/>
      <c r="AD31" s="20">
        <v>9750</v>
      </c>
      <c r="AE31" s="20">
        <v>9750</v>
      </c>
      <c r="AF31" s="20">
        <v>9750</v>
      </c>
      <c r="AG31" s="20">
        <v>9750</v>
      </c>
      <c r="AH31" s="12">
        <f t="shared" si="0"/>
        <v>8892.8571428571431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>
        <f>SUM(C32:AG32)/21</f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/>
      <c r="D33" s="25">
        <v>8150</v>
      </c>
      <c r="E33" s="25">
        <v>8150</v>
      </c>
      <c r="F33" s="25"/>
      <c r="G33" s="25"/>
      <c r="H33" s="25"/>
      <c r="I33" s="25">
        <v>8150</v>
      </c>
      <c r="J33" s="25">
        <v>8150</v>
      </c>
      <c r="K33" s="25"/>
      <c r="L33" s="25">
        <v>8150</v>
      </c>
      <c r="M33" s="25"/>
      <c r="N33" s="25"/>
      <c r="O33" s="25">
        <v>8150</v>
      </c>
      <c r="P33" s="25">
        <v>8150</v>
      </c>
      <c r="Q33" s="25">
        <v>8150</v>
      </c>
      <c r="R33" s="25">
        <v>8150</v>
      </c>
      <c r="S33" s="25">
        <v>8150</v>
      </c>
      <c r="T33" s="25"/>
      <c r="U33" s="25"/>
      <c r="V33" s="25">
        <v>8150</v>
      </c>
      <c r="W33" s="25">
        <v>8150</v>
      </c>
      <c r="X33" s="25">
        <v>8150</v>
      </c>
      <c r="Y33" s="25">
        <v>8150</v>
      </c>
      <c r="Z33" s="25">
        <v>8150</v>
      </c>
      <c r="AA33" s="25"/>
      <c r="AB33" s="25"/>
      <c r="AC33" s="25"/>
      <c r="AD33" s="25">
        <v>8150</v>
      </c>
      <c r="AE33" s="25">
        <v>8150</v>
      </c>
      <c r="AF33" s="25">
        <v>8150</v>
      </c>
      <c r="AG33" s="25">
        <v>8150</v>
      </c>
      <c r="AH33" s="12">
        <f t="shared" si="0"/>
        <v>7373.8095238095239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/>
      <c r="D34" s="22">
        <v>3550</v>
      </c>
      <c r="E34" s="22">
        <v>3550</v>
      </c>
      <c r="F34" s="22"/>
      <c r="G34" s="22"/>
      <c r="H34" s="22"/>
      <c r="I34" s="22">
        <v>3550</v>
      </c>
      <c r="J34" s="22">
        <v>3550</v>
      </c>
      <c r="K34" s="22"/>
      <c r="L34" s="22">
        <v>3550</v>
      </c>
      <c r="M34" s="22"/>
      <c r="N34" s="22"/>
      <c r="O34" s="22">
        <v>3550</v>
      </c>
      <c r="P34" s="22">
        <v>3550</v>
      </c>
      <c r="Q34" s="22">
        <v>3550</v>
      </c>
      <c r="R34" s="22">
        <v>3550</v>
      </c>
      <c r="S34" s="22">
        <v>3550</v>
      </c>
      <c r="T34" s="22"/>
      <c r="U34" s="22"/>
      <c r="V34" s="22">
        <v>3550</v>
      </c>
      <c r="W34" s="22">
        <v>3550</v>
      </c>
      <c r="X34" s="22">
        <v>3650</v>
      </c>
      <c r="Y34" s="22">
        <v>3650</v>
      </c>
      <c r="Z34" s="22">
        <v>3650</v>
      </c>
      <c r="AA34" s="22"/>
      <c r="AB34" s="22"/>
      <c r="AC34" s="22"/>
      <c r="AD34" s="22">
        <v>3650</v>
      </c>
      <c r="AE34" s="22">
        <v>3650</v>
      </c>
      <c r="AF34" s="22">
        <v>3650</v>
      </c>
      <c r="AG34" s="22">
        <v>3650</v>
      </c>
      <c r="AH34" s="12">
        <f t="shared" si="0"/>
        <v>3245.2380952380954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/>
      <c r="D35" s="20">
        <v>10050</v>
      </c>
      <c r="E35" s="20">
        <v>11050</v>
      </c>
      <c r="F35" s="20"/>
      <c r="G35" s="20"/>
      <c r="H35" s="20"/>
      <c r="I35" s="20">
        <v>11050</v>
      </c>
      <c r="J35" s="20">
        <v>11050</v>
      </c>
      <c r="K35" s="20"/>
      <c r="L35" s="20">
        <v>11050</v>
      </c>
      <c r="M35" s="20"/>
      <c r="N35" s="20"/>
      <c r="O35" s="20">
        <v>11050</v>
      </c>
      <c r="P35" s="20">
        <v>10850</v>
      </c>
      <c r="Q35" s="20">
        <v>10850</v>
      </c>
      <c r="R35" s="20">
        <v>10850</v>
      </c>
      <c r="S35" s="20">
        <v>10850</v>
      </c>
      <c r="T35" s="20"/>
      <c r="U35" s="20"/>
      <c r="V35" s="20">
        <v>10850</v>
      </c>
      <c r="W35" s="20">
        <v>10850</v>
      </c>
      <c r="X35" s="20">
        <v>10850</v>
      </c>
      <c r="Y35" s="20">
        <v>10850</v>
      </c>
      <c r="Z35" s="20">
        <v>10850</v>
      </c>
      <c r="AA35" s="20"/>
      <c r="AB35" s="20"/>
      <c r="AC35" s="20"/>
      <c r="AD35" s="20">
        <v>10850</v>
      </c>
      <c r="AE35" s="20">
        <v>10850</v>
      </c>
      <c r="AF35" s="20">
        <v>10850</v>
      </c>
      <c r="AG35" s="20">
        <v>10850</v>
      </c>
      <c r="AH35" s="12">
        <f t="shared" si="0"/>
        <v>9826.1904761904771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>
        <f t="shared" si="0"/>
        <v>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/>
      <c r="D37" s="26">
        <v>4050</v>
      </c>
      <c r="E37" s="26">
        <v>4050</v>
      </c>
      <c r="F37" s="26"/>
      <c r="G37" s="26"/>
      <c r="H37" s="26"/>
      <c r="I37" s="26">
        <v>4050</v>
      </c>
      <c r="J37" s="26">
        <v>4050</v>
      </c>
      <c r="K37" s="26"/>
      <c r="L37" s="26">
        <v>4050</v>
      </c>
      <c r="M37" s="26"/>
      <c r="N37" s="26"/>
      <c r="O37" s="26">
        <v>4050</v>
      </c>
      <c r="P37" s="26">
        <v>4050</v>
      </c>
      <c r="Q37" s="26">
        <v>4050</v>
      </c>
      <c r="R37" s="26">
        <v>4050</v>
      </c>
      <c r="S37" s="26">
        <v>4050</v>
      </c>
      <c r="T37" s="26"/>
      <c r="U37" s="26"/>
      <c r="V37" s="26">
        <v>4050</v>
      </c>
      <c r="W37" s="26">
        <v>4050</v>
      </c>
      <c r="X37" s="26">
        <v>4050</v>
      </c>
      <c r="Y37" s="26">
        <v>4050</v>
      </c>
      <c r="Z37" s="26">
        <v>4050</v>
      </c>
      <c r="AA37" s="26"/>
      <c r="AB37" s="26"/>
      <c r="AC37" s="26"/>
      <c r="AD37" s="26">
        <v>4050</v>
      </c>
      <c r="AE37" s="26">
        <v>4050</v>
      </c>
      <c r="AF37" s="26">
        <v>4050</v>
      </c>
      <c r="AG37" s="26">
        <v>4050</v>
      </c>
      <c r="AH37" s="12">
        <f t="shared" si="0"/>
        <v>3664.2857142857142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>
        <f t="shared" si="0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/>
      <c r="D39" s="25">
        <v>3650</v>
      </c>
      <c r="E39" s="25">
        <v>3650</v>
      </c>
      <c r="F39" s="25"/>
      <c r="G39" s="25"/>
      <c r="H39" s="25"/>
      <c r="I39" s="25">
        <v>3650</v>
      </c>
      <c r="J39" s="25">
        <v>3650</v>
      </c>
      <c r="K39" s="25"/>
      <c r="L39" s="25">
        <v>3650</v>
      </c>
      <c r="M39" s="25"/>
      <c r="N39" s="25"/>
      <c r="O39" s="25">
        <v>3650</v>
      </c>
      <c r="P39" s="25">
        <v>3650</v>
      </c>
      <c r="Q39" s="25">
        <v>3650</v>
      </c>
      <c r="R39" s="25">
        <v>3650</v>
      </c>
      <c r="S39" s="25">
        <v>3650</v>
      </c>
      <c r="T39" s="25"/>
      <c r="U39" s="25"/>
      <c r="V39" s="25">
        <v>3650</v>
      </c>
      <c r="W39" s="25">
        <v>3650</v>
      </c>
      <c r="X39" s="25">
        <v>3650</v>
      </c>
      <c r="Y39" s="25">
        <v>3650</v>
      </c>
      <c r="Z39" s="25">
        <v>3690</v>
      </c>
      <c r="AA39" s="25"/>
      <c r="AB39" s="25"/>
      <c r="AC39" s="25"/>
      <c r="AD39" s="25">
        <v>3690</v>
      </c>
      <c r="AE39" s="25">
        <v>3690</v>
      </c>
      <c r="AF39" s="25">
        <v>3690</v>
      </c>
      <c r="AG39" s="25">
        <v>3690</v>
      </c>
      <c r="AH39" s="12">
        <f>SUM(C39:AG39)/21</f>
        <v>3311.9047619047619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2.42578125" customWidth="1"/>
    <col min="2" max="2" width="25.85546875" customWidth="1"/>
    <col min="3" max="33" width="7.7109375" customWidth="1"/>
    <col min="34" max="34" width="15.42578125" customWidth="1"/>
  </cols>
  <sheetData>
    <row r="1" spans="1:149" ht="29.25" x14ac:dyDescent="0.6">
      <c r="B1" s="6" t="s">
        <v>56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/>
      <c r="D3" s="20"/>
      <c r="E3" s="20">
        <v>11950</v>
      </c>
      <c r="F3" s="20">
        <v>11950</v>
      </c>
      <c r="G3" s="20">
        <v>11950</v>
      </c>
      <c r="H3" s="20">
        <v>11950</v>
      </c>
      <c r="I3" s="20">
        <v>11950</v>
      </c>
      <c r="J3" s="20"/>
      <c r="K3" s="20"/>
      <c r="L3" s="20">
        <v>12115</v>
      </c>
      <c r="M3" s="20">
        <v>12115</v>
      </c>
      <c r="N3" s="20">
        <v>12115</v>
      </c>
      <c r="O3" s="20">
        <v>12495</v>
      </c>
      <c r="P3" s="20">
        <v>12495</v>
      </c>
      <c r="Q3" s="20"/>
      <c r="R3" s="20"/>
      <c r="S3" s="20">
        <v>12905</v>
      </c>
      <c r="T3" s="20">
        <v>12905</v>
      </c>
      <c r="U3" s="20">
        <v>13265</v>
      </c>
      <c r="V3" s="20">
        <v>13265</v>
      </c>
      <c r="W3" s="20">
        <v>13265</v>
      </c>
      <c r="X3" s="20"/>
      <c r="Y3" s="20"/>
      <c r="Z3" s="20">
        <v>13405</v>
      </c>
      <c r="AA3" s="20">
        <v>13405</v>
      </c>
      <c r="AB3" s="20">
        <v>13905</v>
      </c>
      <c r="AC3" s="20">
        <v>14200</v>
      </c>
      <c r="AD3" s="20">
        <v>14410</v>
      </c>
      <c r="AE3" s="20"/>
      <c r="AF3" s="20"/>
      <c r="AG3" s="20"/>
      <c r="AH3" s="12">
        <f>AVERAGE(E3:AD3)</f>
        <v>12800.75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/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/>
      <c r="D5" s="20"/>
      <c r="E5" s="20">
        <v>11200</v>
      </c>
      <c r="F5" s="20">
        <v>11200</v>
      </c>
      <c r="G5" s="20">
        <v>11200</v>
      </c>
      <c r="H5" s="20">
        <v>11200</v>
      </c>
      <c r="I5" s="20">
        <v>11200</v>
      </c>
      <c r="J5" s="20"/>
      <c r="K5" s="20"/>
      <c r="L5" s="20">
        <v>11365</v>
      </c>
      <c r="M5" s="20">
        <v>11365</v>
      </c>
      <c r="N5" s="20">
        <v>11575</v>
      </c>
      <c r="O5" s="20">
        <v>11995</v>
      </c>
      <c r="P5" s="20">
        <v>11995</v>
      </c>
      <c r="Q5" s="20"/>
      <c r="R5" s="20"/>
      <c r="S5" s="20">
        <v>12285</v>
      </c>
      <c r="T5" s="20">
        <v>12285</v>
      </c>
      <c r="U5" s="20">
        <v>12615</v>
      </c>
      <c r="V5" s="20">
        <v>12615</v>
      </c>
      <c r="W5" s="20">
        <v>12615</v>
      </c>
      <c r="X5" s="20"/>
      <c r="Y5" s="20"/>
      <c r="Z5" s="20">
        <v>12995</v>
      </c>
      <c r="AA5" s="20">
        <v>12992</v>
      </c>
      <c r="AB5" s="20">
        <v>13285</v>
      </c>
      <c r="AC5" s="20">
        <v>13615</v>
      </c>
      <c r="AD5" s="20">
        <v>13825</v>
      </c>
      <c r="AE5" s="20"/>
      <c r="AF5" s="20"/>
      <c r="AG5" s="20"/>
      <c r="AH5" s="12">
        <f t="shared" ref="AH5:AH20" si="0">AVERAGE(E5:AD5)</f>
        <v>12171.1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/>
      <c r="D7" s="20"/>
      <c r="E7" s="20">
        <v>6660</v>
      </c>
      <c r="F7" s="20">
        <v>6660</v>
      </c>
      <c r="G7" s="20">
        <v>6660</v>
      </c>
      <c r="H7" s="20">
        <v>6660</v>
      </c>
      <c r="I7" s="20">
        <v>6660</v>
      </c>
      <c r="J7" s="20"/>
      <c r="K7" s="20"/>
      <c r="L7" s="20">
        <v>6760</v>
      </c>
      <c r="M7" s="20">
        <v>6760</v>
      </c>
      <c r="N7" s="20">
        <v>6710</v>
      </c>
      <c r="O7" s="20">
        <v>6710</v>
      </c>
      <c r="P7" s="20">
        <v>6710</v>
      </c>
      <c r="Q7" s="20"/>
      <c r="R7" s="20"/>
      <c r="S7" s="20">
        <v>6710</v>
      </c>
      <c r="T7" s="20">
        <v>6710</v>
      </c>
      <c r="U7" s="20">
        <v>6710</v>
      </c>
      <c r="V7" s="20">
        <v>6710</v>
      </c>
      <c r="W7" s="20">
        <v>6660</v>
      </c>
      <c r="X7" s="20"/>
      <c r="Y7" s="20"/>
      <c r="Z7" s="20">
        <v>6660</v>
      </c>
      <c r="AA7" s="20">
        <v>6660</v>
      </c>
      <c r="AB7" s="20">
        <v>6710</v>
      </c>
      <c r="AC7" s="20">
        <v>6710</v>
      </c>
      <c r="AD7" s="20">
        <v>6760</v>
      </c>
      <c r="AE7" s="20"/>
      <c r="AF7" s="20"/>
      <c r="AG7" s="20"/>
      <c r="AH7" s="12">
        <f t="shared" si="0"/>
        <v>6697.5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/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/>
      <c r="D9" s="22"/>
      <c r="E9" s="21">
        <v>10650</v>
      </c>
      <c r="F9" s="21">
        <v>10650</v>
      </c>
      <c r="G9" s="21">
        <v>10650</v>
      </c>
      <c r="H9" s="21">
        <v>10650</v>
      </c>
      <c r="I9" s="21">
        <v>10650</v>
      </c>
      <c r="J9" s="22"/>
      <c r="K9" s="22"/>
      <c r="L9" s="21">
        <v>10650</v>
      </c>
      <c r="M9" s="21">
        <v>10650</v>
      </c>
      <c r="N9" s="21">
        <v>10650</v>
      </c>
      <c r="O9" s="21">
        <v>10650</v>
      </c>
      <c r="P9" s="21">
        <v>10650</v>
      </c>
      <c r="Q9" s="22"/>
      <c r="R9" s="22"/>
      <c r="S9" s="22">
        <v>10650</v>
      </c>
      <c r="T9" s="22">
        <v>10650</v>
      </c>
      <c r="U9" s="22">
        <v>10650</v>
      </c>
      <c r="V9" s="22">
        <v>10650</v>
      </c>
      <c r="W9" s="22">
        <v>10650</v>
      </c>
      <c r="X9" s="22"/>
      <c r="Y9" s="22"/>
      <c r="Z9" s="22">
        <v>10650</v>
      </c>
      <c r="AA9" s="22">
        <v>10650</v>
      </c>
      <c r="AB9" s="22">
        <v>10650</v>
      </c>
      <c r="AC9" s="22">
        <v>10650</v>
      </c>
      <c r="AD9" s="22">
        <v>10650</v>
      </c>
      <c r="AE9" s="22"/>
      <c r="AF9" s="22"/>
      <c r="AG9" s="22"/>
      <c r="AH9" s="12">
        <f t="shared" si="0"/>
        <v>10650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/>
      <c r="D11" s="20"/>
      <c r="E11" s="20">
        <v>10250</v>
      </c>
      <c r="F11" s="20">
        <v>10250</v>
      </c>
      <c r="G11" s="20">
        <v>10250</v>
      </c>
      <c r="H11" s="20">
        <v>10250</v>
      </c>
      <c r="I11" s="20">
        <v>10250</v>
      </c>
      <c r="J11" s="20"/>
      <c r="K11" s="20"/>
      <c r="L11" s="20">
        <v>10250</v>
      </c>
      <c r="M11" s="20">
        <v>10250</v>
      </c>
      <c r="N11" s="20">
        <v>10250</v>
      </c>
      <c r="O11" s="20">
        <v>10250</v>
      </c>
      <c r="P11" s="20">
        <v>10250</v>
      </c>
      <c r="Q11" s="22"/>
      <c r="R11" s="22"/>
      <c r="S11" s="22">
        <v>10250</v>
      </c>
      <c r="T11" s="22">
        <v>10250</v>
      </c>
      <c r="U11" s="22">
        <v>10250</v>
      </c>
      <c r="V11" s="22">
        <v>10250</v>
      </c>
      <c r="W11" s="22">
        <v>10250</v>
      </c>
      <c r="X11" s="22"/>
      <c r="Y11" s="22"/>
      <c r="Z11" s="20">
        <v>10250</v>
      </c>
      <c r="AA11" s="20">
        <v>10250</v>
      </c>
      <c r="AB11" s="20">
        <v>10250</v>
      </c>
      <c r="AC11" s="20">
        <v>10250</v>
      </c>
      <c r="AD11" s="20">
        <v>10250</v>
      </c>
      <c r="AE11" s="22"/>
      <c r="AF11" s="22"/>
      <c r="AG11" s="22"/>
      <c r="AH11" s="12">
        <f t="shared" si="0"/>
        <v>10250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/>
      <c r="D12" s="22"/>
      <c r="E12" s="22">
        <v>8210</v>
      </c>
      <c r="F12" s="22">
        <v>8210</v>
      </c>
      <c r="G12" s="22">
        <v>8160</v>
      </c>
      <c r="H12" s="22">
        <v>8160</v>
      </c>
      <c r="I12" s="22">
        <v>8160</v>
      </c>
      <c r="J12" s="22"/>
      <c r="K12" s="22"/>
      <c r="L12" s="22">
        <v>8210</v>
      </c>
      <c r="M12" s="22">
        <v>8210</v>
      </c>
      <c r="N12" s="22">
        <v>8210</v>
      </c>
      <c r="O12" s="22">
        <v>8310</v>
      </c>
      <c r="P12" s="22">
        <v>8310</v>
      </c>
      <c r="Q12" s="22"/>
      <c r="R12" s="22"/>
      <c r="S12" s="22">
        <v>8410</v>
      </c>
      <c r="T12" s="22">
        <v>8360</v>
      </c>
      <c r="U12" s="22">
        <v>8360</v>
      </c>
      <c r="V12" s="22">
        <v>8360</v>
      </c>
      <c r="W12" s="22">
        <v>8310</v>
      </c>
      <c r="X12" s="22"/>
      <c r="Y12" s="22"/>
      <c r="Z12" s="21">
        <v>8260</v>
      </c>
      <c r="AA12" s="22">
        <v>8310</v>
      </c>
      <c r="AB12" s="22">
        <v>8310</v>
      </c>
      <c r="AC12" s="22">
        <v>8310</v>
      </c>
      <c r="AD12" s="22">
        <v>8310</v>
      </c>
      <c r="AE12" s="22"/>
      <c r="AF12" s="22"/>
      <c r="AG12" s="22"/>
      <c r="AH12" s="12">
        <f t="shared" si="0"/>
        <v>8272.5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/>
      <c r="D13" s="20"/>
      <c r="E13" s="20">
        <v>9950</v>
      </c>
      <c r="F13" s="20">
        <v>9950</v>
      </c>
      <c r="G13" s="20">
        <v>9950</v>
      </c>
      <c r="H13" s="20">
        <v>9950</v>
      </c>
      <c r="I13" s="20">
        <v>9950</v>
      </c>
      <c r="J13" s="20"/>
      <c r="K13" s="20"/>
      <c r="L13" s="20">
        <v>9950</v>
      </c>
      <c r="M13" s="20">
        <v>9950</v>
      </c>
      <c r="N13" s="20">
        <v>9950</v>
      </c>
      <c r="O13" s="20">
        <v>9950</v>
      </c>
      <c r="P13" s="20">
        <v>9950</v>
      </c>
      <c r="Q13" s="20"/>
      <c r="R13" s="20"/>
      <c r="S13" s="20">
        <v>9950</v>
      </c>
      <c r="T13" s="20">
        <v>9950</v>
      </c>
      <c r="U13" s="20">
        <v>9950</v>
      </c>
      <c r="V13" s="20">
        <v>9950</v>
      </c>
      <c r="W13" s="20">
        <v>9950</v>
      </c>
      <c r="X13" s="20"/>
      <c r="Y13" s="20"/>
      <c r="Z13" s="20">
        <v>9950</v>
      </c>
      <c r="AA13" s="20">
        <v>9950</v>
      </c>
      <c r="AB13" s="20">
        <v>9950</v>
      </c>
      <c r="AC13" s="20">
        <v>9950</v>
      </c>
      <c r="AD13" s="20">
        <v>9950</v>
      </c>
      <c r="AE13" s="20"/>
      <c r="AF13" s="20"/>
      <c r="AG13" s="20"/>
      <c r="AH13" s="12">
        <f t="shared" si="0"/>
        <v>9950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/>
      <c r="D14" s="21"/>
      <c r="E14" s="21">
        <v>8110</v>
      </c>
      <c r="F14" s="21">
        <v>8110</v>
      </c>
      <c r="G14" s="21">
        <v>8060</v>
      </c>
      <c r="H14" s="21">
        <v>8060</v>
      </c>
      <c r="I14" s="21">
        <v>8060</v>
      </c>
      <c r="J14" s="21"/>
      <c r="K14" s="21"/>
      <c r="L14" s="21">
        <v>8110</v>
      </c>
      <c r="M14" s="21">
        <v>8110</v>
      </c>
      <c r="N14" s="21">
        <v>8110</v>
      </c>
      <c r="O14" s="21">
        <v>8210</v>
      </c>
      <c r="P14" s="21">
        <v>8210</v>
      </c>
      <c r="Q14" s="21"/>
      <c r="R14" s="21"/>
      <c r="S14" s="21">
        <v>8310</v>
      </c>
      <c r="T14" s="21">
        <v>8260</v>
      </c>
      <c r="U14" s="21">
        <v>8260</v>
      </c>
      <c r="V14" s="21">
        <v>8260</v>
      </c>
      <c r="W14" s="21">
        <v>8260</v>
      </c>
      <c r="X14" s="21"/>
      <c r="Y14" s="21"/>
      <c r="Z14" s="21">
        <v>8210</v>
      </c>
      <c r="AA14" s="21">
        <v>8160</v>
      </c>
      <c r="AB14" s="21">
        <v>8210</v>
      </c>
      <c r="AC14" s="21">
        <v>8210</v>
      </c>
      <c r="AD14" s="21">
        <v>8210</v>
      </c>
      <c r="AE14" s="21"/>
      <c r="AF14" s="21"/>
      <c r="AG14" s="21"/>
      <c r="AH14" s="12">
        <f t="shared" si="0"/>
        <v>8175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/>
      <c r="D15" s="22"/>
      <c r="E15" s="22">
        <v>9750</v>
      </c>
      <c r="F15" s="22">
        <v>9750</v>
      </c>
      <c r="G15" s="22">
        <v>9750</v>
      </c>
      <c r="H15" s="22">
        <v>9750</v>
      </c>
      <c r="I15" s="22">
        <v>9750</v>
      </c>
      <c r="J15" s="22"/>
      <c r="K15" s="22"/>
      <c r="L15" s="22">
        <v>9750</v>
      </c>
      <c r="M15" s="22">
        <v>9750</v>
      </c>
      <c r="N15" s="22">
        <v>9750</v>
      </c>
      <c r="O15" s="22">
        <v>9750</v>
      </c>
      <c r="P15" s="22">
        <v>9750</v>
      </c>
      <c r="Q15" s="22"/>
      <c r="R15" s="22"/>
      <c r="S15" s="22">
        <v>9750</v>
      </c>
      <c r="T15" s="22">
        <v>9750</v>
      </c>
      <c r="U15" s="22">
        <v>9750</v>
      </c>
      <c r="V15" s="22">
        <v>9750</v>
      </c>
      <c r="W15" s="22">
        <v>9750</v>
      </c>
      <c r="X15" s="22"/>
      <c r="Y15" s="22"/>
      <c r="Z15" s="22">
        <v>9750</v>
      </c>
      <c r="AA15" s="22">
        <v>9750</v>
      </c>
      <c r="AB15" s="22">
        <v>9750</v>
      </c>
      <c r="AC15" s="22">
        <v>9750</v>
      </c>
      <c r="AD15" s="22">
        <v>9750</v>
      </c>
      <c r="AE15" s="22"/>
      <c r="AF15" s="22"/>
      <c r="AG15" s="22"/>
      <c r="AH15" s="12">
        <f t="shared" si="0"/>
        <v>9750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/>
      <c r="D16" s="22"/>
      <c r="E16" s="22">
        <v>8010</v>
      </c>
      <c r="F16" s="22">
        <v>7910</v>
      </c>
      <c r="G16" s="22">
        <v>7910</v>
      </c>
      <c r="H16" s="22">
        <v>7960</v>
      </c>
      <c r="I16" s="22">
        <v>7960</v>
      </c>
      <c r="J16" s="22"/>
      <c r="K16" s="22"/>
      <c r="L16" s="22">
        <v>8010</v>
      </c>
      <c r="M16" s="22">
        <v>8010</v>
      </c>
      <c r="N16" s="22">
        <v>8010</v>
      </c>
      <c r="O16" s="22">
        <v>8110</v>
      </c>
      <c r="P16" s="22">
        <v>8110</v>
      </c>
      <c r="Q16" s="22"/>
      <c r="R16" s="22"/>
      <c r="S16" s="22">
        <v>8160</v>
      </c>
      <c r="T16" s="22">
        <v>8160</v>
      </c>
      <c r="U16" s="22">
        <v>8160</v>
      </c>
      <c r="V16" s="22">
        <v>8160</v>
      </c>
      <c r="W16" s="22">
        <v>8160</v>
      </c>
      <c r="X16" s="22"/>
      <c r="Y16" s="22"/>
      <c r="Z16" s="22">
        <v>8060</v>
      </c>
      <c r="AA16" s="22">
        <v>8060</v>
      </c>
      <c r="AB16" s="22">
        <v>8060</v>
      </c>
      <c r="AC16" s="22">
        <v>8060</v>
      </c>
      <c r="AD16" s="22">
        <v>8060</v>
      </c>
      <c r="AE16" s="22"/>
      <c r="AF16" s="22"/>
      <c r="AG16" s="22"/>
      <c r="AH16" s="12">
        <f t="shared" si="0"/>
        <v>8055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/>
      <c r="D17" s="20"/>
      <c r="E17" s="20">
        <v>9550</v>
      </c>
      <c r="F17" s="20">
        <v>9550</v>
      </c>
      <c r="G17" s="20">
        <v>9550</v>
      </c>
      <c r="H17" s="20">
        <v>9550</v>
      </c>
      <c r="I17" s="20">
        <v>9550</v>
      </c>
      <c r="J17" s="20"/>
      <c r="K17" s="20"/>
      <c r="L17" s="20">
        <v>9550</v>
      </c>
      <c r="M17" s="20">
        <v>9550</v>
      </c>
      <c r="N17" s="20">
        <v>9550</v>
      </c>
      <c r="O17" s="20">
        <v>9550</v>
      </c>
      <c r="P17" s="20">
        <v>9550</v>
      </c>
      <c r="Q17" s="20"/>
      <c r="R17" s="20"/>
      <c r="S17" s="20">
        <v>9550</v>
      </c>
      <c r="T17" s="20">
        <v>9550</v>
      </c>
      <c r="U17" s="20">
        <v>9550</v>
      </c>
      <c r="V17" s="20">
        <v>9550</v>
      </c>
      <c r="W17" s="20">
        <v>9550</v>
      </c>
      <c r="X17" s="20"/>
      <c r="Y17" s="20"/>
      <c r="Z17" s="20">
        <v>9550</v>
      </c>
      <c r="AA17" s="20">
        <v>9550</v>
      </c>
      <c r="AB17" s="20">
        <v>9550</v>
      </c>
      <c r="AC17" s="20">
        <v>9550</v>
      </c>
      <c r="AD17" s="20">
        <v>9550</v>
      </c>
      <c r="AE17" s="20"/>
      <c r="AF17" s="20"/>
      <c r="AG17" s="20"/>
      <c r="AH17" s="12">
        <f t="shared" si="0"/>
        <v>9550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/>
      <c r="D18" s="21"/>
      <c r="E18" s="21">
        <v>7760</v>
      </c>
      <c r="F18" s="21">
        <v>7660</v>
      </c>
      <c r="G18" s="21">
        <v>7660</v>
      </c>
      <c r="H18" s="21">
        <v>7710</v>
      </c>
      <c r="I18" s="21">
        <v>7710</v>
      </c>
      <c r="J18" s="21"/>
      <c r="K18" s="21"/>
      <c r="L18" s="21">
        <v>7960</v>
      </c>
      <c r="M18" s="21">
        <v>7960</v>
      </c>
      <c r="N18" s="21">
        <v>7960</v>
      </c>
      <c r="O18" s="21">
        <v>8010</v>
      </c>
      <c r="P18" s="21">
        <v>8010</v>
      </c>
      <c r="Q18" s="21"/>
      <c r="R18" s="21"/>
      <c r="S18" s="21">
        <v>8060</v>
      </c>
      <c r="T18" s="21">
        <v>8060</v>
      </c>
      <c r="U18" s="21">
        <v>8060</v>
      </c>
      <c r="V18" s="21">
        <v>8060</v>
      </c>
      <c r="W18" s="21">
        <v>8060</v>
      </c>
      <c r="X18" s="21"/>
      <c r="Y18" s="21"/>
      <c r="Z18" s="21">
        <v>8010</v>
      </c>
      <c r="AA18" s="21">
        <v>8010</v>
      </c>
      <c r="AB18" s="21">
        <v>8010</v>
      </c>
      <c r="AC18" s="21">
        <v>8010</v>
      </c>
      <c r="AD18" s="21">
        <v>8010</v>
      </c>
      <c r="AE18" s="21"/>
      <c r="AF18" s="21"/>
      <c r="AG18" s="21"/>
      <c r="AH18" s="12">
        <f t="shared" si="0"/>
        <v>7937.5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/>
      <c r="D19" s="22"/>
      <c r="E19" s="22">
        <v>9050</v>
      </c>
      <c r="F19" s="22">
        <v>9050</v>
      </c>
      <c r="G19" s="22">
        <v>9050</v>
      </c>
      <c r="H19" s="22">
        <v>9050</v>
      </c>
      <c r="I19" s="22">
        <v>9050</v>
      </c>
      <c r="J19" s="22"/>
      <c r="K19" s="22"/>
      <c r="L19" s="22">
        <v>9050</v>
      </c>
      <c r="M19" s="22">
        <v>9050</v>
      </c>
      <c r="N19" s="22">
        <v>9050</v>
      </c>
      <c r="O19" s="22">
        <v>9050</v>
      </c>
      <c r="P19" s="22">
        <v>9050</v>
      </c>
      <c r="Q19" s="22"/>
      <c r="R19" s="20"/>
      <c r="S19" s="20">
        <v>9050</v>
      </c>
      <c r="T19" s="20">
        <v>9050</v>
      </c>
      <c r="U19" s="20">
        <v>9050</v>
      </c>
      <c r="V19" s="20">
        <v>9050</v>
      </c>
      <c r="W19" s="20">
        <v>9050</v>
      </c>
      <c r="X19" s="20"/>
      <c r="Y19" s="20"/>
      <c r="Z19" s="20">
        <v>9050</v>
      </c>
      <c r="AA19" s="20">
        <v>9050</v>
      </c>
      <c r="AB19" s="20">
        <v>9050</v>
      </c>
      <c r="AC19" s="20">
        <v>9050</v>
      </c>
      <c r="AD19" s="20">
        <v>9050</v>
      </c>
      <c r="AE19" s="20"/>
      <c r="AF19" s="20"/>
      <c r="AG19" s="20"/>
      <c r="AH19" s="12">
        <f t="shared" si="0"/>
        <v>9050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/>
      <c r="D20" s="21"/>
      <c r="E20" s="21">
        <v>7760</v>
      </c>
      <c r="F20" s="21">
        <v>7760</v>
      </c>
      <c r="G20" s="21">
        <v>7610</v>
      </c>
      <c r="H20" s="21">
        <v>7710</v>
      </c>
      <c r="I20" s="21">
        <v>7710</v>
      </c>
      <c r="J20" s="21"/>
      <c r="K20" s="21"/>
      <c r="L20" s="21">
        <v>7760</v>
      </c>
      <c r="M20" s="21">
        <v>7760</v>
      </c>
      <c r="N20" s="21">
        <v>7760</v>
      </c>
      <c r="O20" s="21">
        <v>7810</v>
      </c>
      <c r="P20" s="21">
        <v>7810</v>
      </c>
      <c r="Q20" s="21"/>
      <c r="R20" s="21"/>
      <c r="S20" s="21">
        <v>7860</v>
      </c>
      <c r="T20" s="21">
        <v>7860</v>
      </c>
      <c r="U20" s="21">
        <v>7860</v>
      </c>
      <c r="V20" s="21">
        <v>7860</v>
      </c>
      <c r="W20" s="21">
        <v>7860</v>
      </c>
      <c r="X20" s="21"/>
      <c r="Y20" s="21"/>
      <c r="Z20" s="21">
        <v>7810</v>
      </c>
      <c r="AA20" s="21">
        <v>7810</v>
      </c>
      <c r="AB20" s="21">
        <v>7810</v>
      </c>
      <c r="AC20" s="21">
        <v>7810</v>
      </c>
      <c r="AD20" s="21">
        <v>7810</v>
      </c>
      <c r="AE20" s="21"/>
      <c r="AF20" s="21"/>
      <c r="AG20" s="21"/>
      <c r="AH20" s="12">
        <f t="shared" si="0"/>
        <v>7790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/>
      <c r="D22" s="21"/>
      <c r="E22" s="21">
        <v>7610</v>
      </c>
      <c r="F22" s="21">
        <v>7560</v>
      </c>
      <c r="G22" s="21">
        <v>7510</v>
      </c>
      <c r="H22" s="21">
        <v>7610</v>
      </c>
      <c r="I22" s="21">
        <v>7610</v>
      </c>
      <c r="J22" s="21"/>
      <c r="K22" s="21"/>
      <c r="L22" s="21">
        <v>7660</v>
      </c>
      <c r="M22" s="21">
        <v>7660</v>
      </c>
      <c r="N22" s="21">
        <v>7660</v>
      </c>
      <c r="O22" s="21">
        <v>7710</v>
      </c>
      <c r="P22" s="21">
        <v>7710</v>
      </c>
      <c r="Q22" s="21"/>
      <c r="R22" s="21"/>
      <c r="S22" s="21">
        <v>7760</v>
      </c>
      <c r="T22" s="21">
        <v>7760</v>
      </c>
      <c r="U22" s="21">
        <v>7760</v>
      </c>
      <c r="V22" s="21">
        <v>7760</v>
      </c>
      <c r="W22" s="21">
        <v>7760</v>
      </c>
      <c r="X22" s="21"/>
      <c r="Y22" s="21"/>
      <c r="Z22" s="21">
        <v>7710</v>
      </c>
      <c r="AA22" s="21">
        <v>7710</v>
      </c>
      <c r="AB22" s="21">
        <v>7710</v>
      </c>
      <c r="AC22" s="21">
        <v>7710</v>
      </c>
      <c r="AD22" s="21">
        <v>7710</v>
      </c>
      <c r="AE22" s="21"/>
      <c r="AF22" s="21"/>
      <c r="AG22" s="21"/>
      <c r="AH22" s="12">
        <f t="shared" ref="AH22:AH39" si="1">AVERAGE(E22:AD22)</f>
        <v>7682.5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2"/>
      <c r="F23" s="22"/>
      <c r="G23" s="22"/>
      <c r="H23" s="22"/>
      <c r="I23" s="22"/>
      <c r="J23" s="20"/>
      <c r="K23" s="20"/>
      <c r="L23" s="22"/>
      <c r="M23" s="22"/>
      <c r="N23" s="22"/>
      <c r="O23" s="22"/>
      <c r="P23" s="22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/>
      <c r="D24" s="21"/>
      <c r="E24" s="22">
        <v>7410</v>
      </c>
      <c r="F24" s="22">
        <v>7340</v>
      </c>
      <c r="G24" s="22">
        <v>7310</v>
      </c>
      <c r="H24" s="22">
        <v>7390</v>
      </c>
      <c r="I24" s="22">
        <v>7390</v>
      </c>
      <c r="J24" s="21"/>
      <c r="K24" s="21"/>
      <c r="L24" s="22">
        <v>7440</v>
      </c>
      <c r="M24" s="22">
        <v>7440</v>
      </c>
      <c r="N24" s="22">
        <v>7440</v>
      </c>
      <c r="O24" s="22">
        <v>7490</v>
      </c>
      <c r="P24" s="22">
        <v>7490</v>
      </c>
      <c r="Q24" s="21"/>
      <c r="R24" s="21"/>
      <c r="S24" s="21">
        <v>7510</v>
      </c>
      <c r="T24" s="21">
        <v>7510</v>
      </c>
      <c r="U24" s="21">
        <v>7510</v>
      </c>
      <c r="V24" s="21">
        <v>7510</v>
      </c>
      <c r="W24" s="21">
        <v>7510</v>
      </c>
      <c r="X24" s="21"/>
      <c r="Y24" s="21"/>
      <c r="Z24" s="21">
        <v>7490</v>
      </c>
      <c r="AA24" s="21">
        <v>7490</v>
      </c>
      <c r="AB24" s="21">
        <v>7490</v>
      </c>
      <c r="AC24" s="21">
        <v>7490</v>
      </c>
      <c r="AD24" s="21">
        <v>7490</v>
      </c>
      <c r="AE24" s="21"/>
      <c r="AF24" s="21"/>
      <c r="AG24" s="21"/>
      <c r="AH24" s="12">
        <f t="shared" si="1"/>
        <v>7457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/>
      <c r="D25" s="22"/>
      <c r="E25" s="22">
        <v>7350</v>
      </c>
      <c r="F25" s="22">
        <v>7350</v>
      </c>
      <c r="G25" s="22">
        <v>7350</v>
      </c>
      <c r="H25" s="22">
        <v>7350</v>
      </c>
      <c r="I25" s="22">
        <v>7350</v>
      </c>
      <c r="J25" s="22"/>
      <c r="K25" s="22"/>
      <c r="L25" s="22">
        <v>7350</v>
      </c>
      <c r="M25" s="22">
        <v>7350</v>
      </c>
      <c r="N25" s="22">
        <v>7350</v>
      </c>
      <c r="O25" s="22">
        <v>7350</v>
      </c>
      <c r="P25" s="22">
        <v>7350</v>
      </c>
      <c r="Q25" s="22"/>
      <c r="R25" s="22"/>
      <c r="S25" s="22">
        <v>7350</v>
      </c>
      <c r="T25" s="22">
        <v>7350</v>
      </c>
      <c r="U25" s="22">
        <v>7350</v>
      </c>
      <c r="V25" s="22">
        <v>7350</v>
      </c>
      <c r="W25" s="22">
        <v>7350</v>
      </c>
      <c r="X25" s="22"/>
      <c r="Y25" s="22"/>
      <c r="Z25" s="22">
        <v>7350</v>
      </c>
      <c r="AA25" s="22">
        <v>7350</v>
      </c>
      <c r="AB25" s="22">
        <v>7350</v>
      </c>
      <c r="AC25" s="22">
        <v>7350</v>
      </c>
      <c r="AD25" s="22">
        <v>7350</v>
      </c>
      <c r="AE25" s="22"/>
      <c r="AF25" s="22"/>
      <c r="AG25" s="22"/>
      <c r="AH25" s="12">
        <f t="shared" si="1"/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/>
      <c r="D26" s="21"/>
      <c r="E26" s="21">
        <v>5810</v>
      </c>
      <c r="F26" s="21">
        <v>5810</v>
      </c>
      <c r="G26" s="21">
        <v>5790</v>
      </c>
      <c r="H26" s="21">
        <v>5790</v>
      </c>
      <c r="I26" s="21">
        <v>5790</v>
      </c>
      <c r="J26" s="21"/>
      <c r="K26" s="21"/>
      <c r="L26" s="21">
        <v>5840</v>
      </c>
      <c r="M26" s="21">
        <v>5840</v>
      </c>
      <c r="N26" s="21">
        <v>5840</v>
      </c>
      <c r="O26" s="22">
        <v>5890</v>
      </c>
      <c r="P26" s="22">
        <v>5890</v>
      </c>
      <c r="Q26" s="22"/>
      <c r="R26" s="22"/>
      <c r="S26" s="22">
        <v>5890</v>
      </c>
      <c r="T26" s="22">
        <v>5890</v>
      </c>
      <c r="U26" s="22">
        <v>5890</v>
      </c>
      <c r="V26" s="22">
        <v>5890</v>
      </c>
      <c r="W26" s="22">
        <v>5890</v>
      </c>
      <c r="X26" s="22"/>
      <c r="Y26" s="22"/>
      <c r="Z26" s="22">
        <v>5890</v>
      </c>
      <c r="AA26" s="22">
        <v>5890</v>
      </c>
      <c r="AB26" s="22">
        <v>5890</v>
      </c>
      <c r="AC26" s="22">
        <v>5890</v>
      </c>
      <c r="AD26" s="22">
        <v>5890</v>
      </c>
      <c r="AE26" s="22"/>
      <c r="AF26" s="22"/>
      <c r="AG26" s="22"/>
      <c r="AH26" s="12">
        <f t="shared" si="1"/>
        <v>5859.5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/>
      <c r="D27" s="22"/>
      <c r="E27" s="22">
        <v>7150</v>
      </c>
      <c r="F27" s="22">
        <v>7150</v>
      </c>
      <c r="G27" s="22">
        <v>7150</v>
      </c>
      <c r="H27" s="22">
        <v>7150</v>
      </c>
      <c r="I27" s="22">
        <v>7150</v>
      </c>
      <c r="J27" s="22"/>
      <c r="K27" s="22"/>
      <c r="L27" s="22">
        <v>7150</v>
      </c>
      <c r="M27" s="22">
        <v>7150</v>
      </c>
      <c r="N27" s="22">
        <v>7150</v>
      </c>
      <c r="O27" s="20">
        <v>7150</v>
      </c>
      <c r="P27" s="20">
        <v>7150</v>
      </c>
      <c r="Q27" s="20"/>
      <c r="R27" s="20"/>
      <c r="S27" s="20">
        <v>7150</v>
      </c>
      <c r="T27" s="20">
        <v>7150</v>
      </c>
      <c r="U27" s="20">
        <v>7150</v>
      </c>
      <c r="V27" s="20">
        <v>7150</v>
      </c>
      <c r="W27" s="20">
        <v>7150</v>
      </c>
      <c r="X27" s="20"/>
      <c r="Y27" s="20"/>
      <c r="Z27" s="20">
        <v>7150</v>
      </c>
      <c r="AA27" s="20">
        <v>7150</v>
      </c>
      <c r="AB27" s="20">
        <v>7150</v>
      </c>
      <c r="AC27" s="20">
        <v>7150</v>
      </c>
      <c r="AD27" s="20">
        <v>7150</v>
      </c>
      <c r="AE27" s="20"/>
      <c r="AF27" s="20"/>
      <c r="AG27" s="20"/>
      <c r="AH27" s="12">
        <f t="shared" si="1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/>
      <c r="D28" s="22"/>
      <c r="E28" s="22">
        <v>5775</v>
      </c>
      <c r="F28" s="22">
        <v>5775</v>
      </c>
      <c r="G28" s="22">
        <v>5760</v>
      </c>
      <c r="H28" s="22">
        <v>5760</v>
      </c>
      <c r="I28" s="22">
        <v>5760</v>
      </c>
      <c r="J28" s="22"/>
      <c r="K28" s="22"/>
      <c r="L28" s="22">
        <v>5810</v>
      </c>
      <c r="M28" s="22">
        <v>5810</v>
      </c>
      <c r="N28" s="22">
        <v>5810</v>
      </c>
      <c r="O28" s="21">
        <v>5860</v>
      </c>
      <c r="P28" s="21">
        <v>5860</v>
      </c>
      <c r="Q28" s="21"/>
      <c r="R28" s="21"/>
      <c r="S28" s="21">
        <v>5860</v>
      </c>
      <c r="T28" s="21">
        <v>5860</v>
      </c>
      <c r="U28" s="21">
        <v>5860</v>
      </c>
      <c r="V28" s="21">
        <v>5860</v>
      </c>
      <c r="W28" s="21">
        <v>5860</v>
      </c>
      <c r="X28" s="21"/>
      <c r="Y28" s="21"/>
      <c r="Z28" s="21">
        <v>5860</v>
      </c>
      <c r="AA28" s="21">
        <v>5860</v>
      </c>
      <c r="AB28" s="21">
        <v>5860</v>
      </c>
      <c r="AC28" s="21">
        <v>5860</v>
      </c>
      <c r="AD28" s="21">
        <v>5860</v>
      </c>
      <c r="AE28" s="21"/>
      <c r="AF28" s="21"/>
      <c r="AG28" s="21"/>
      <c r="AH28" s="12">
        <f t="shared" si="1"/>
        <v>5829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/>
      <c r="D29" s="20"/>
      <c r="E29" s="20">
        <v>10350</v>
      </c>
      <c r="F29" s="20">
        <v>10350</v>
      </c>
      <c r="G29" s="20">
        <v>10350</v>
      </c>
      <c r="H29" s="20">
        <v>10350</v>
      </c>
      <c r="I29" s="20">
        <v>10350</v>
      </c>
      <c r="J29" s="20"/>
      <c r="K29" s="20"/>
      <c r="L29" s="20">
        <v>10450</v>
      </c>
      <c r="M29" s="20">
        <v>10450</v>
      </c>
      <c r="N29" s="20">
        <v>10450</v>
      </c>
      <c r="O29" s="20">
        <v>10450</v>
      </c>
      <c r="P29" s="20">
        <v>10450</v>
      </c>
      <c r="Q29" s="20"/>
      <c r="R29" s="20"/>
      <c r="S29" s="20">
        <v>10350</v>
      </c>
      <c r="T29" s="20">
        <v>10350</v>
      </c>
      <c r="U29" s="20">
        <v>10350</v>
      </c>
      <c r="V29" s="20">
        <v>10350</v>
      </c>
      <c r="W29" s="20">
        <v>10550</v>
      </c>
      <c r="X29" s="20"/>
      <c r="Y29" s="20"/>
      <c r="Z29" s="20">
        <v>10550</v>
      </c>
      <c r="AA29" s="20">
        <v>10550</v>
      </c>
      <c r="AB29" s="20">
        <v>10550</v>
      </c>
      <c r="AC29" s="20">
        <v>10550</v>
      </c>
      <c r="AD29" s="20">
        <v>10550</v>
      </c>
      <c r="AE29" s="20"/>
      <c r="AF29" s="20"/>
      <c r="AG29" s="20"/>
      <c r="AH29" s="12">
        <f t="shared" si="1"/>
        <v>10435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/>
      <c r="D31" s="20"/>
      <c r="E31" s="20">
        <v>9550</v>
      </c>
      <c r="F31" s="20">
        <v>9550</v>
      </c>
      <c r="G31" s="20">
        <v>9550</v>
      </c>
      <c r="H31" s="20">
        <v>9550</v>
      </c>
      <c r="I31" s="20">
        <v>9550</v>
      </c>
      <c r="J31" s="20"/>
      <c r="K31" s="20"/>
      <c r="L31" s="20">
        <v>9750</v>
      </c>
      <c r="M31" s="20">
        <v>9750</v>
      </c>
      <c r="N31" s="20">
        <v>9750</v>
      </c>
      <c r="O31" s="20">
        <v>9650</v>
      </c>
      <c r="P31" s="20">
        <v>9650</v>
      </c>
      <c r="Q31" s="20"/>
      <c r="R31" s="20"/>
      <c r="S31" s="20">
        <v>9650</v>
      </c>
      <c r="T31" s="20">
        <v>9650</v>
      </c>
      <c r="U31" s="20">
        <v>9650</v>
      </c>
      <c r="V31" s="20">
        <v>9650</v>
      </c>
      <c r="W31" s="20">
        <v>9850</v>
      </c>
      <c r="X31" s="20"/>
      <c r="Y31" s="20"/>
      <c r="Z31" s="20">
        <v>9850</v>
      </c>
      <c r="AA31" s="20">
        <v>9850</v>
      </c>
      <c r="AB31" s="20">
        <v>10050</v>
      </c>
      <c r="AC31" s="20">
        <v>10250</v>
      </c>
      <c r="AD31" s="20">
        <v>10250</v>
      </c>
      <c r="AE31" s="20"/>
      <c r="AF31" s="20"/>
      <c r="AG31" s="20"/>
      <c r="AH31" s="12">
        <f t="shared" si="1"/>
        <v>9750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/>
      <c r="D33" s="25"/>
      <c r="E33" s="25">
        <v>7950</v>
      </c>
      <c r="F33" s="25">
        <v>7950</v>
      </c>
      <c r="G33" s="25">
        <v>7950</v>
      </c>
      <c r="H33" s="25">
        <v>7950</v>
      </c>
      <c r="I33" s="25">
        <v>7950</v>
      </c>
      <c r="J33" s="25"/>
      <c r="K33" s="25"/>
      <c r="L33" s="25">
        <v>7950</v>
      </c>
      <c r="M33" s="25">
        <v>7950</v>
      </c>
      <c r="N33" s="25">
        <v>7950</v>
      </c>
      <c r="O33" s="25">
        <v>7950</v>
      </c>
      <c r="P33" s="25">
        <v>7950</v>
      </c>
      <c r="Q33" s="25"/>
      <c r="R33" s="25"/>
      <c r="S33" s="25">
        <v>7950</v>
      </c>
      <c r="T33" s="25">
        <v>7950</v>
      </c>
      <c r="U33" s="25">
        <v>7950</v>
      </c>
      <c r="V33" s="25">
        <v>7950</v>
      </c>
      <c r="W33" s="25">
        <v>7950</v>
      </c>
      <c r="X33" s="25"/>
      <c r="Y33" s="25"/>
      <c r="Z33" s="25">
        <v>7950</v>
      </c>
      <c r="AA33" s="25">
        <v>7950</v>
      </c>
      <c r="AB33" s="25">
        <v>7950</v>
      </c>
      <c r="AC33" s="25">
        <v>7950</v>
      </c>
      <c r="AD33" s="25">
        <v>7950</v>
      </c>
      <c r="AE33" s="25"/>
      <c r="AF33" s="25"/>
      <c r="AG33" s="25"/>
      <c r="AH33" s="12">
        <f t="shared" si="1"/>
        <v>7950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/>
      <c r="D34" s="22"/>
      <c r="E34" s="22">
        <v>3650</v>
      </c>
      <c r="F34" s="22">
        <v>3650</v>
      </c>
      <c r="G34" s="22">
        <v>3650</v>
      </c>
      <c r="H34" s="22">
        <v>3650</v>
      </c>
      <c r="I34" s="22">
        <v>3650</v>
      </c>
      <c r="J34" s="22"/>
      <c r="K34" s="22"/>
      <c r="L34" s="22">
        <v>3550</v>
      </c>
      <c r="M34" s="22">
        <v>3550</v>
      </c>
      <c r="N34" s="22">
        <v>3650</v>
      </c>
      <c r="O34" s="22">
        <v>3650</v>
      </c>
      <c r="P34" s="22">
        <v>3650</v>
      </c>
      <c r="Q34" s="22"/>
      <c r="R34" s="22"/>
      <c r="S34" s="22">
        <v>3650</v>
      </c>
      <c r="T34" s="22">
        <v>3650</v>
      </c>
      <c r="U34" s="22">
        <v>3850</v>
      </c>
      <c r="V34" s="22">
        <v>3850</v>
      </c>
      <c r="W34" s="22">
        <v>3850</v>
      </c>
      <c r="X34" s="22"/>
      <c r="Y34" s="22"/>
      <c r="Z34" s="22">
        <v>3850</v>
      </c>
      <c r="AA34" s="22">
        <v>3850</v>
      </c>
      <c r="AB34" s="22">
        <v>3850</v>
      </c>
      <c r="AC34" s="22">
        <v>3850</v>
      </c>
      <c r="AD34" s="22">
        <v>3850</v>
      </c>
      <c r="AE34" s="22"/>
      <c r="AF34" s="22"/>
      <c r="AG34" s="22"/>
      <c r="AH34" s="12">
        <f t="shared" si="1"/>
        <v>3720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/>
      <c r="D35" s="20"/>
      <c r="E35" s="20">
        <v>10850</v>
      </c>
      <c r="F35" s="20">
        <v>10850</v>
      </c>
      <c r="G35" s="20">
        <v>10850</v>
      </c>
      <c r="H35" s="20">
        <v>10850</v>
      </c>
      <c r="I35" s="20">
        <v>10850</v>
      </c>
      <c r="J35" s="20"/>
      <c r="K35" s="20"/>
      <c r="L35" s="20">
        <v>10850</v>
      </c>
      <c r="M35" s="20">
        <v>10850</v>
      </c>
      <c r="N35" s="20">
        <v>10850</v>
      </c>
      <c r="O35" s="20">
        <v>10850</v>
      </c>
      <c r="P35" s="20">
        <v>10850</v>
      </c>
      <c r="Q35" s="20"/>
      <c r="R35" s="20"/>
      <c r="S35" s="20">
        <v>10850</v>
      </c>
      <c r="T35" s="20">
        <v>10850</v>
      </c>
      <c r="U35" s="20">
        <v>10850</v>
      </c>
      <c r="V35" s="20">
        <v>10850</v>
      </c>
      <c r="W35" s="20">
        <v>10850</v>
      </c>
      <c r="X35" s="20"/>
      <c r="Y35" s="20"/>
      <c r="Z35" s="20">
        <v>10850</v>
      </c>
      <c r="AA35" s="20">
        <v>10850</v>
      </c>
      <c r="AB35" s="20">
        <v>11050</v>
      </c>
      <c r="AC35" s="20">
        <v>11250</v>
      </c>
      <c r="AD35" s="20">
        <v>11250</v>
      </c>
      <c r="AE35" s="20"/>
      <c r="AF35" s="20"/>
      <c r="AG35" s="20"/>
      <c r="AH35" s="12">
        <f t="shared" si="1"/>
        <v>10900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/>
      <c r="D37" s="26"/>
      <c r="E37" s="26">
        <v>4350</v>
      </c>
      <c r="F37" s="26">
        <v>4350</v>
      </c>
      <c r="G37" s="26">
        <v>4350</v>
      </c>
      <c r="H37" s="26">
        <v>4350</v>
      </c>
      <c r="I37" s="26">
        <v>4350</v>
      </c>
      <c r="J37" s="26"/>
      <c r="K37" s="26"/>
      <c r="L37" s="26">
        <v>4150</v>
      </c>
      <c r="M37" s="26">
        <v>4150</v>
      </c>
      <c r="N37" s="26">
        <v>4350</v>
      </c>
      <c r="O37" s="26">
        <v>4350</v>
      </c>
      <c r="P37" s="26">
        <v>4350</v>
      </c>
      <c r="Q37" s="26"/>
      <c r="R37" s="26"/>
      <c r="S37" s="26">
        <v>4350</v>
      </c>
      <c r="T37" s="26">
        <v>4350</v>
      </c>
      <c r="U37" s="26">
        <v>4750</v>
      </c>
      <c r="V37" s="26">
        <v>4750</v>
      </c>
      <c r="W37" s="26">
        <v>4750</v>
      </c>
      <c r="X37" s="26"/>
      <c r="Y37" s="26"/>
      <c r="Z37" s="26">
        <v>4750</v>
      </c>
      <c r="AA37" s="26">
        <v>4750</v>
      </c>
      <c r="AB37" s="26">
        <v>4750</v>
      </c>
      <c r="AC37" s="26">
        <v>4750</v>
      </c>
      <c r="AD37" s="26">
        <v>4750</v>
      </c>
      <c r="AE37" s="26"/>
      <c r="AF37" s="26"/>
      <c r="AG37" s="26"/>
      <c r="AH37" s="12">
        <f t="shared" si="1"/>
        <v>4490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/>
      <c r="D39" s="25"/>
      <c r="E39" s="25">
        <v>3650</v>
      </c>
      <c r="F39" s="25">
        <v>3650</v>
      </c>
      <c r="G39" s="25">
        <v>3650</v>
      </c>
      <c r="H39" s="25">
        <v>3650</v>
      </c>
      <c r="I39" s="25">
        <v>3650</v>
      </c>
      <c r="J39" s="25"/>
      <c r="K39" s="25"/>
      <c r="L39" s="25">
        <v>3650</v>
      </c>
      <c r="M39" s="25">
        <v>3650</v>
      </c>
      <c r="N39" s="25">
        <v>3650</v>
      </c>
      <c r="O39" s="25">
        <v>3650</v>
      </c>
      <c r="P39" s="25">
        <v>3650</v>
      </c>
      <c r="Q39" s="25"/>
      <c r="R39" s="25"/>
      <c r="S39" s="25">
        <v>3650</v>
      </c>
      <c r="T39" s="25">
        <v>3650</v>
      </c>
      <c r="U39" s="25">
        <v>3550</v>
      </c>
      <c r="V39" s="25">
        <v>3550</v>
      </c>
      <c r="W39" s="25">
        <v>3550</v>
      </c>
      <c r="X39" s="25"/>
      <c r="Y39" s="25"/>
      <c r="Z39" s="25">
        <v>3550</v>
      </c>
      <c r="AA39" s="25">
        <v>3550</v>
      </c>
      <c r="AB39" s="25">
        <v>3550</v>
      </c>
      <c r="AC39" s="25">
        <v>3550</v>
      </c>
      <c r="AD39" s="25">
        <v>3550</v>
      </c>
      <c r="AE39" s="25"/>
      <c r="AF39" s="25"/>
      <c r="AG39" s="25"/>
      <c r="AH39" s="12">
        <f t="shared" si="1"/>
        <v>3610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workbookViewId="0">
      <pane xSplit="3" ySplit="2" topLeftCell="D37" activePane="bottomRight" state="frozen"/>
      <selection activeCell="B43" sqref="B43"/>
      <selection pane="topRight" activeCell="B43" sqref="B43"/>
      <selection pane="bottomLeft" activeCell="B43" sqref="B43"/>
      <selection pane="bottomRight" activeCell="B43" sqref="B43"/>
    </sheetView>
  </sheetViews>
  <sheetFormatPr defaultRowHeight="21.75" x14ac:dyDescent="0.5"/>
  <cols>
    <col min="1" max="1" width="12.2851562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6" t="s">
        <v>57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14405</v>
      </c>
      <c r="D3" s="20">
        <v>14405</v>
      </c>
      <c r="E3" s="20">
        <v>14405</v>
      </c>
      <c r="F3" s="20">
        <v>14405</v>
      </c>
      <c r="G3" s="20">
        <v>14285</v>
      </c>
      <c r="H3" s="20"/>
      <c r="I3" s="20"/>
      <c r="J3" s="20">
        <v>14285</v>
      </c>
      <c r="K3" s="20">
        <v>13995</v>
      </c>
      <c r="L3" s="20">
        <v>13995</v>
      </c>
      <c r="M3" s="20">
        <v>13905</v>
      </c>
      <c r="N3" s="20">
        <v>13700</v>
      </c>
      <c r="O3" s="20"/>
      <c r="P3" s="20"/>
      <c r="Q3" s="20">
        <v>13700</v>
      </c>
      <c r="R3" s="20">
        <v>13700</v>
      </c>
      <c r="S3" s="20">
        <v>13700</v>
      </c>
      <c r="T3" s="20">
        <v>13700</v>
      </c>
      <c r="U3" s="20">
        <v>13495</v>
      </c>
      <c r="V3" s="20"/>
      <c r="W3" s="20"/>
      <c r="X3" s="20">
        <v>13495</v>
      </c>
      <c r="Y3" s="20">
        <v>13495</v>
      </c>
      <c r="Z3" s="20"/>
      <c r="AA3" s="20"/>
      <c r="AB3" s="20">
        <v>13285</v>
      </c>
      <c r="AC3" s="20"/>
      <c r="AD3" s="20"/>
      <c r="AE3" s="20">
        <v>13285</v>
      </c>
      <c r="AF3" s="20">
        <v>13285</v>
      </c>
      <c r="AG3" s="20">
        <v>13285</v>
      </c>
      <c r="AH3" s="12">
        <f>SUM(C3:AG3)/21</f>
        <v>13819.523809523809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39" si="0">SUM(C4:AG4)/21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13825</v>
      </c>
      <c r="D5" s="20">
        <v>13825</v>
      </c>
      <c r="E5" s="20">
        <v>13700</v>
      </c>
      <c r="F5" s="20">
        <v>13700</v>
      </c>
      <c r="G5" s="20">
        <v>13495</v>
      </c>
      <c r="H5" s="20"/>
      <c r="I5" s="20"/>
      <c r="J5" s="20">
        <v>13495</v>
      </c>
      <c r="K5" s="20">
        <v>13245</v>
      </c>
      <c r="L5" s="20">
        <v>13245</v>
      </c>
      <c r="M5" s="20">
        <v>13155</v>
      </c>
      <c r="N5" s="20">
        <v>12825</v>
      </c>
      <c r="O5" s="20"/>
      <c r="P5" s="20"/>
      <c r="Q5" s="20">
        <v>12825</v>
      </c>
      <c r="R5" s="20">
        <v>12825</v>
      </c>
      <c r="S5" s="20">
        <v>12825</v>
      </c>
      <c r="T5" s="20">
        <v>12825</v>
      </c>
      <c r="U5" s="20">
        <v>12660</v>
      </c>
      <c r="V5" s="20"/>
      <c r="W5" s="20"/>
      <c r="X5" s="20">
        <v>12660</v>
      </c>
      <c r="Y5" s="20">
        <v>12660</v>
      </c>
      <c r="Z5" s="20"/>
      <c r="AA5" s="20"/>
      <c r="AB5" s="20">
        <v>12660</v>
      </c>
      <c r="AC5" s="20"/>
      <c r="AD5" s="20"/>
      <c r="AE5" s="20">
        <v>12660</v>
      </c>
      <c r="AF5" s="20">
        <v>12660</v>
      </c>
      <c r="AG5" s="20">
        <v>12660</v>
      </c>
      <c r="AH5" s="12">
        <f t="shared" si="0"/>
        <v>13068.095238095239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6910</v>
      </c>
      <c r="D7" s="20">
        <v>6910</v>
      </c>
      <c r="E7" s="20">
        <v>6910</v>
      </c>
      <c r="F7" s="20">
        <v>6810</v>
      </c>
      <c r="G7" s="20">
        <v>6810</v>
      </c>
      <c r="H7" s="20"/>
      <c r="I7" s="20"/>
      <c r="J7" s="20">
        <v>6810</v>
      </c>
      <c r="K7" s="20">
        <v>6810</v>
      </c>
      <c r="L7" s="20">
        <v>6810</v>
      </c>
      <c r="M7" s="20">
        <v>6760</v>
      </c>
      <c r="N7" s="20">
        <v>6760</v>
      </c>
      <c r="O7" s="20"/>
      <c r="P7" s="20"/>
      <c r="Q7" s="20">
        <v>6760</v>
      </c>
      <c r="R7" s="20">
        <v>6710</v>
      </c>
      <c r="S7" s="20">
        <v>6710</v>
      </c>
      <c r="T7" s="20">
        <v>6710</v>
      </c>
      <c r="U7" s="20">
        <v>6710</v>
      </c>
      <c r="V7" s="20"/>
      <c r="W7" s="20"/>
      <c r="X7" s="20">
        <v>6710</v>
      </c>
      <c r="Y7" s="20">
        <v>6760</v>
      </c>
      <c r="Z7" s="20"/>
      <c r="AA7" s="20"/>
      <c r="AB7" s="20">
        <v>6810</v>
      </c>
      <c r="AC7" s="20"/>
      <c r="AD7" s="20"/>
      <c r="AE7" s="20">
        <v>6810</v>
      </c>
      <c r="AF7" s="20">
        <v>6810</v>
      </c>
      <c r="AG7" s="20">
        <v>6910</v>
      </c>
      <c r="AH7" s="12">
        <f t="shared" si="0"/>
        <v>6795.7142857142853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10650</v>
      </c>
      <c r="D9" s="22">
        <v>10650</v>
      </c>
      <c r="E9" s="22">
        <v>10650</v>
      </c>
      <c r="F9" s="22">
        <v>10650</v>
      </c>
      <c r="G9" s="22">
        <v>10650</v>
      </c>
      <c r="H9" s="22"/>
      <c r="I9" s="22"/>
      <c r="J9" s="22">
        <v>10650</v>
      </c>
      <c r="K9" s="22">
        <v>10650</v>
      </c>
      <c r="L9" s="22">
        <v>10650</v>
      </c>
      <c r="M9" s="22">
        <v>10650</v>
      </c>
      <c r="N9" s="22">
        <v>10650</v>
      </c>
      <c r="O9" s="22"/>
      <c r="P9" s="22"/>
      <c r="Q9" s="22">
        <v>10650</v>
      </c>
      <c r="R9" s="22">
        <v>10650</v>
      </c>
      <c r="S9" s="22">
        <v>10650</v>
      </c>
      <c r="T9" s="22">
        <v>10650</v>
      </c>
      <c r="U9" s="22">
        <v>10650</v>
      </c>
      <c r="V9" s="22"/>
      <c r="W9" s="22"/>
      <c r="X9" s="22">
        <v>10650</v>
      </c>
      <c r="Y9" s="22">
        <v>10650</v>
      </c>
      <c r="Z9" s="22"/>
      <c r="AA9" s="22"/>
      <c r="AB9" s="22">
        <v>10650</v>
      </c>
      <c r="AC9" s="22"/>
      <c r="AD9" s="22"/>
      <c r="AE9" s="22">
        <v>10650</v>
      </c>
      <c r="AF9" s="22">
        <v>10650</v>
      </c>
      <c r="AG9" s="22">
        <v>10650</v>
      </c>
      <c r="AH9" s="12">
        <f t="shared" si="0"/>
        <v>10650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10250</v>
      </c>
      <c r="D11" s="20">
        <v>10250</v>
      </c>
      <c r="E11" s="20">
        <v>10250</v>
      </c>
      <c r="F11" s="20">
        <v>10250</v>
      </c>
      <c r="G11" s="20">
        <v>10250</v>
      </c>
      <c r="H11" s="20"/>
      <c r="I11" s="20"/>
      <c r="J11" s="20">
        <v>10250</v>
      </c>
      <c r="K11" s="20">
        <v>10250</v>
      </c>
      <c r="L11" s="20">
        <v>10250</v>
      </c>
      <c r="M11" s="20">
        <v>10250</v>
      </c>
      <c r="N11" s="20">
        <v>10250</v>
      </c>
      <c r="O11" s="20"/>
      <c r="P11" s="20"/>
      <c r="Q11" s="22">
        <v>10250</v>
      </c>
      <c r="R11" s="22">
        <v>10250</v>
      </c>
      <c r="S11" s="22">
        <v>10250</v>
      </c>
      <c r="T11" s="22">
        <v>10250</v>
      </c>
      <c r="U11" s="22">
        <v>10250</v>
      </c>
      <c r="V11" s="22"/>
      <c r="W11" s="22"/>
      <c r="X11" s="22">
        <v>10250</v>
      </c>
      <c r="Y11" s="22">
        <v>10250</v>
      </c>
      <c r="Z11" s="20"/>
      <c r="AA11" s="22"/>
      <c r="AB11" s="22">
        <v>10250</v>
      </c>
      <c r="AC11" s="22"/>
      <c r="AD11" s="22"/>
      <c r="AE11" s="22">
        <v>10250</v>
      </c>
      <c r="AF11" s="22">
        <v>10250</v>
      </c>
      <c r="AG11" s="22">
        <v>10250</v>
      </c>
      <c r="AH11" s="12">
        <f t="shared" si="0"/>
        <v>10250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8210</v>
      </c>
      <c r="D12" s="22">
        <v>8210</v>
      </c>
      <c r="E12" s="22">
        <v>8110</v>
      </c>
      <c r="F12" s="22">
        <v>8010</v>
      </c>
      <c r="G12" s="22">
        <v>8010</v>
      </c>
      <c r="H12" s="22"/>
      <c r="I12" s="22"/>
      <c r="J12" s="22">
        <v>8010</v>
      </c>
      <c r="K12" s="22">
        <v>7910</v>
      </c>
      <c r="L12" s="22">
        <v>7860</v>
      </c>
      <c r="M12" s="22">
        <v>7760</v>
      </c>
      <c r="N12" s="22">
        <v>7710</v>
      </c>
      <c r="O12" s="22"/>
      <c r="P12" s="22"/>
      <c r="Q12" s="22">
        <v>7810</v>
      </c>
      <c r="R12" s="22">
        <v>7610</v>
      </c>
      <c r="S12" s="22">
        <v>7510</v>
      </c>
      <c r="T12" s="22">
        <v>7510</v>
      </c>
      <c r="U12" s="22">
        <v>7610</v>
      </c>
      <c r="V12" s="22"/>
      <c r="W12" s="22"/>
      <c r="X12" s="22">
        <v>7710</v>
      </c>
      <c r="Y12" s="22">
        <v>7760</v>
      </c>
      <c r="Z12" s="21"/>
      <c r="AA12" s="22"/>
      <c r="AB12" s="22">
        <v>7760</v>
      </c>
      <c r="AC12" s="22"/>
      <c r="AD12" s="22"/>
      <c r="AE12" s="22">
        <v>7710</v>
      </c>
      <c r="AF12" s="22">
        <v>7710</v>
      </c>
      <c r="AG12" s="22">
        <v>7710</v>
      </c>
      <c r="AH12" s="12">
        <f t="shared" si="0"/>
        <v>7819.5238095238092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9950</v>
      </c>
      <c r="D13" s="20">
        <v>9950</v>
      </c>
      <c r="E13" s="20">
        <v>9950</v>
      </c>
      <c r="F13" s="20">
        <v>9950</v>
      </c>
      <c r="G13" s="20">
        <v>9950</v>
      </c>
      <c r="H13" s="20"/>
      <c r="I13" s="20"/>
      <c r="J13" s="20">
        <v>9950</v>
      </c>
      <c r="K13" s="20">
        <v>9950</v>
      </c>
      <c r="L13" s="20">
        <v>9950</v>
      </c>
      <c r="M13" s="20">
        <v>9950</v>
      </c>
      <c r="N13" s="20">
        <v>9950</v>
      </c>
      <c r="O13" s="20"/>
      <c r="P13" s="20"/>
      <c r="Q13" s="20">
        <v>9950</v>
      </c>
      <c r="R13" s="20">
        <v>9950</v>
      </c>
      <c r="S13" s="20">
        <v>9950</v>
      </c>
      <c r="T13" s="20">
        <v>9950</v>
      </c>
      <c r="U13" s="20">
        <v>9950</v>
      </c>
      <c r="V13" s="20"/>
      <c r="W13" s="20"/>
      <c r="X13" s="20">
        <v>9950</v>
      </c>
      <c r="Y13" s="20">
        <v>9950</v>
      </c>
      <c r="Z13" s="20"/>
      <c r="AA13" s="20"/>
      <c r="AB13" s="20">
        <v>9950</v>
      </c>
      <c r="AC13" s="20"/>
      <c r="AD13" s="20"/>
      <c r="AE13" s="20">
        <v>9950</v>
      </c>
      <c r="AF13" s="20">
        <v>9950</v>
      </c>
      <c r="AG13" s="20">
        <v>9950</v>
      </c>
      <c r="AH13" s="12">
        <f>SUM(C13:AG13)/21</f>
        <v>9950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8110</v>
      </c>
      <c r="D14" s="21">
        <v>8110</v>
      </c>
      <c r="E14" s="21">
        <v>8010</v>
      </c>
      <c r="F14" s="21">
        <v>7910</v>
      </c>
      <c r="G14" s="21">
        <v>7910</v>
      </c>
      <c r="H14" s="21"/>
      <c r="I14" s="21"/>
      <c r="J14" s="21">
        <v>7910</v>
      </c>
      <c r="K14" s="21">
        <v>7810</v>
      </c>
      <c r="L14" s="21">
        <v>7760</v>
      </c>
      <c r="M14" s="21">
        <v>7710</v>
      </c>
      <c r="N14" s="21">
        <v>7660</v>
      </c>
      <c r="O14" s="21"/>
      <c r="P14" s="21"/>
      <c r="Q14" s="21">
        <v>7760</v>
      </c>
      <c r="R14" s="21">
        <v>7760</v>
      </c>
      <c r="S14" s="21">
        <v>7460</v>
      </c>
      <c r="T14" s="21">
        <v>7460</v>
      </c>
      <c r="U14" s="21">
        <v>7560</v>
      </c>
      <c r="V14" s="21"/>
      <c r="W14" s="21"/>
      <c r="X14" s="21">
        <v>7660</v>
      </c>
      <c r="Y14" s="21">
        <v>7710</v>
      </c>
      <c r="Z14" s="21"/>
      <c r="AA14" s="21"/>
      <c r="AB14" s="21">
        <v>7710</v>
      </c>
      <c r="AC14" s="21"/>
      <c r="AD14" s="21"/>
      <c r="AE14" s="21">
        <v>7710</v>
      </c>
      <c r="AF14" s="21">
        <v>7710</v>
      </c>
      <c r="AG14" s="21">
        <v>7660</v>
      </c>
      <c r="AH14" s="12">
        <f t="shared" si="0"/>
        <v>7764.7619047619046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9750</v>
      </c>
      <c r="D15" s="22">
        <v>9750</v>
      </c>
      <c r="E15" s="22">
        <v>9750</v>
      </c>
      <c r="F15" s="22">
        <v>9750</v>
      </c>
      <c r="G15" s="22">
        <v>9750</v>
      </c>
      <c r="H15" s="22"/>
      <c r="I15" s="22"/>
      <c r="J15" s="22">
        <v>9750</v>
      </c>
      <c r="K15" s="22">
        <v>9750</v>
      </c>
      <c r="L15" s="22">
        <v>9750</v>
      </c>
      <c r="M15" s="22">
        <v>9750</v>
      </c>
      <c r="N15" s="22">
        <v>9750</v>
      </c>
      <c r="O15" s="22"/>
      <c r="P15" s="22"/>
      <c r="Q15" s="22">
        <v>9750</v>
      </c>
      <c r="R15" s="22">
        <v>9750</v>
      </c>
      <c r="S15" s="22">
        <v>9750</v>
      </c>
      <c r="T15" s="22">
        <v>9750</v>
      </c>
      <c r="U15" s="22">
        <v>9750</v>
      </c>
      <c r="V15" s="22"/>
      <c r="W15" s="22"/>
      <c r="X15" s="22">
        <v>9750</v>
      </c>
      <c r="Y15" s="22">
        <v>9750</v>
      </c>
      <c r="Z15" s="22"/>
      <c r="AA15" s="22"/>
      <c r="AB15" s="22">
        <v>9750</v>
      </c>
      <c r="AC15" s="22"/>
      <c r="AD15" s="22"/>
      <c r="AE15" s="22">
        <v>9750</v>
      </c>
      <c r="AF15" s="22">
        <v>9750</v>
      </c>
      <c r="AG15" s="22">
        <v>9750</v>
      </c>
      <c r="AH15" s="12">
        <f t="shared" si="0"/>
        <v>9750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8060</v>
      </c>
      <c r="D16" s="22">
        <v>7960</v>
      </c>
      <c r="E16" s="22">
        <v>7910</v>
      </c>
      <c r="F16" s="22">
        <v>7860</v>
      </c>
      <c r="G16" s="22">
        <v>7860</v>
      </c>
      <c r="H16" s="22"/>
      <c r="I16" s="22"/>
      <c r="J16" s="22">
        <v>7860</v>
      </c>
      <c r="K16" s="22">
        <v>7760</v>
      </c>
      <c r="L16" s="22">
        <v>7710</v>
      </c>
      <c r="M16" s="22">
        <v>7660</v>
      </c>
      <c r="N16" s="22">
        <v>7560</v>
      </c>
      <c r="O16" s="22"/>
      <c r="P16" s="22"/>
      <c r="Q16" s="22">
        <v>7610</v>
      </c>
      <c r="R16" s="22">
        <v>7510</v>
      </c>
      <c r="S16" s="22">
        <v>7410</v>
      </c>
      <c r="T16" s="22">
        <v>7360</v>
      </c>
      <c r="U16" s="22">
        <v>7360</v>
      </c>
      <c r="V16" s="22"/>
      <c r="W16" s="22"/>
      <c r="X16" s="22">
        <v>7410</v>
      </c>
      <c r="Y16" s="22">
        <v>7460</v>
      </c>
      <c r="Z16" s="22"/>
      <c r="AA16" s="22"/>
      <c r="AB16" s="22">
        <v>7460</v>
      </c>
      <c r="AC16" s="22"/>
      <c r="AD16" s="22"/>
      <c r="AE16" s="22">
        <v>7460</v>
      </c>
      <c r="AF16" s="22">
        <v>7460</v>
      </c>
      <c r="AG16" s="22">
        <v>7460</v>
      </c>
      <c r="AH16" s="12">
        <f t="shared" si="0"/>
        <v>7626.666666666667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9550</v>
      </c>
      <c r="D17" s="20">
        <v>9550</v>
      </c>
      <c r="E17" s="20">
        <v>9550</v>
      </c>
      <c r="F17" s="20">
        <v>9550</v>
      </c>
      <c r="G17" s="20">
        <v>9550</v>
      </c>
      <c r="H17" s="20"/>
      <c r="I17" s="20"/>
      <c r="J17" s="20">
        <v>9550</v>
      </c>
      <c r="K17" s="20">
        <v>9550</v>
      </c>
      <c r="L17" s="20">
        <v>9550</v>
      </c>
      <c r="M17" s="20">
        <v>9550</v>
      </c>
      <c r="N17" s="20">
        <v>9550</v>
      </c>
      <c r="O17" s="20"/>
      <c r="P17" s="20"/>
      <c r="Q17" s="20">
        <v>9550</v>
      </c>
      <c r="R17" s="20">
        <v>9550</v>
      </c>
      <c r="S17" s="20">
        <v>9550</v>
      </c>
      <c r="T17" s="20">
        <v>9550</v>
      </c>
      <c r="U17" s="20">
        <v>9550</v>
      </c>
      <c r="V17" s="20"/>
      <c r="W17" s="20"/>
      <c r="X17" s="20">
        <v>9550</v>
      </c>
      <c r="Y17" s="20">
        <v>9550</v>
      </c>
      <c r="Z17" s="20"/>
      <c r="AA17" s="20"/>
      <c r="AB17" s="20">
        <v>9550</v>
      </c>
      <c r="AC17" s="20"/>
      <c r="AD17" s="20"/>
      <c r="AE17" s="20">
        <v>9550</v>
      </c>
      <c r="AF17" s="20">
        <v>9550</v>
      </c>
      <c r="AG17" s="20">
        <v>9550</v>
      </c>
      <c r="AH17" s="12">
        <f t="shared" si="0"/>
        <v>9550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8010</v>
      </c>
      <c r="D18" s="21">
        <v>7910</v>
      </c>
      <c r="E18" s="21">
        <v>7860</v>
      </c>
      <c r="F18" s="21">
        <v>7810</v>
      </c>
      <c r="G18" s="21">
        <v>7810</v>
      </c>
      <c r="H18" s="21"/>
      <c r="I18" s="21"/>
      <c r="J18" s="21">
        <v>7810</v>
      </c>
      <c r="K18" s="21">
        <v>7710</v>
      </c>
      <c r="L18" s="21">
        <v>7660</v>
      </c>
      <c r="M18" s="21">
        <v>7610</v>
      </c>
      <c r="N18" s="21">
        <v>7510</v>
      </c>
      <c r="O18" s="21"/>
      <c r="P18" s="21"/>
      <c r="Q18" s="21">
        <v>7560</v>
      </c>
      <c r="R18" s="21">
        <v>7460</v>
      </c>
      <c r="S18" s="21">
        <v>7360</v>
      </c>
      <c r="T18" s="21">
        <v>7310</v>
      </c>
      <c r="U18" s="21">
        <v>7310</v>
      </c>
      <c r="V18" s="21"/>
      <c r="W18" s="21"/>
      <c r="X18" s="21">
        <v>7360</v>
      </c>
      <c r="Y18" s="21">
        <v>7410</v>
      </c>
      <c r="Z18" s="21"/>
      <c r="AA18" s="21"/>
      <c r="AB18" s="21">
        <v>7410</v>
      </c>
      <c r="AC18" s="21"/>
      <c r="AD18" s="21"/>
      <c r="AE18" s="21">
        <v>7410</v>
      </c>
      <c r="AF18" s="21">
        <v>7410</v>
      </c>
      <c r="AG18" s="21">
        <v>7410</v>
      </c>
      <c r="AH18" s="12">
        <f t="shared" si="0"/>
        <v>7576.666666666667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9050</v>
      </c>
      <c r="D19" s="22">
        <v>9050</v>
      </c>
      <c r="E19" s="22">
        <v>9050</v>
      </c>
      <c r="F19" s="22">
        <v>9050</v>
      </c>
      <c r="G19" s="22">
        <v>9050</v>
      </c>
      <c r="H19" s="22"/>
      <c r="I19" s="22"/>
      <c r="J19" s="22">
        <v>9050</v>
      </c>
      <c r="K19" s="22">
        <v>9050</v>
      </c>
      <c r="L19" s="22">
        <v>9050</v>
      </c>
      <c r="M19" s="22">
        <v>9050</v>
      </c>
      <c r="N19" s="22">
        <v>9050</v>
      </c>
      <c r="O19" s="22"/>
      <c r="P19" s="22"/>
      <c r="Q19" s="22">
        <v>9050</v>
      </c>
      <c r="R19" s="20">
        <v>9050</v>
      </c>
      <c r="S19" s="20">
        <v>9050</v>
      </c>
      <c r="T19" s="20">
        <v>9050</v>
      </c>
      <c r="U19" s="20">
        <v>9050</v>
      </c>
      <c r="V19" s="20"/>
      <c r="W19" s="20"/>
      <c r="X19" s="20">
        <v>9050</v>
      </c>
      <c r="Y19" s="20">
        <v>9050</v>
      </c>
      <c r="Z19" s="20"/>
      <c r="AA19" s="20"/>
      <c r="AB19" s="20">
        <v>9050</v>
      </c>
      <c r="AC19" s="20"/>
      <c r="AD19" s="20"/>
      <c r="AE19" s="20">
        <v>9050</v>
      </c>
      <c r="AF19" s="20">
        <v>9050</v>
      </c>
      <c r="AG19" s="20">
        <v>9050</v>
      </c>
      <c r="AH19" s="12">
        <f t="shared" si="0"/>
        <v>9050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>
        <v>7810</v>
      </c>
      <c r="D20" s="21">
        <v>7710</v>
      </c>
      <c r="E20" s="21">
        <v>7660</v>
      </c>
      <c r="F20" s="21">
        <v>7610</v>
      </c>
      <c r="G20" s="21">
        <v>7610</v>
      </c>
      <c r="H20" s="21"/>
      <c r="I20" s="21"/>
      <c r="J20" s="21">
        <v>7610</v>
      </c>
      <c r="K20" s="21">
        <v>7510</v>
      </c>
      <c r="L20" s="21">
        <v>7460</v>
      </c>
      <c r="M20" s="21">
        <v>7410</v>
      </c>
      <c r="N20" s="21">
        <v>7360</v>
      </c>
      <c r="O20" s="21"/>
      <c r="P20" s="21"/>
      <c r="Q20" s="21">
        <v>7410</v>
      </c>
      <c r="R20" s="21">
        <v>7310</v>
      </c>
      <c r="S20" s="21">
        <v>7210</v>
      </c>
      <c r="T20" s="21">
        <v>7160</v>
      </c>
      <c r="U20" s="21">
        <v>7160</v>
      </c>
      <c r="V20" s="21"/>
      <c r="W20" s="21"/>
      <c r="X20" s="21">
        <v>7210</v>
      </c>
      <c r="Y20" s="21">
        <v>7260</v>
      </c>
      <c r="Z20" s="21"/>
      <c r="AA20" s="21"/>
      <c r="AB20" s="21">
        <v>7260</v>
      </c>
      <c r="AC20" s="21"/>
      <c r="AD20" s="21"/>
      <c r="AE20" s="21">
        <v>7260</v>
      </c>
      <c r="AF20" s="21">
        <v>7260</v>
      </c>
      <c r="AG20" s="21">
        <v>7310</v>
      </c>
      <c r="AH20" s="12">
        <f t="shared" si="0"/>
        <v>7407.6190476190477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 t="shared" si="0"/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1">
        <v>7710</v>
      </c>
      <c r="D22" s="21">
        <v>7610</v>
      </c>
      <c r="E22" s="21">
        <v>7560</v>
      </c>
      <c r="F22" s="21">
        <v>7510</v>
      </c>
      <c r="G22" s="21">
        <v>7510</v>
      </c>
      <c r="H22" s="21"/>
      <c r="I22" s="21"/>
      <c r="J22" s="21">
        <v>7510</v>
      </c>
      <c r="K22" s="21">
        <v>7410</v>
      </c>
      <c r="L22" s="21">
        <v>7360</v>
      </c>
      <c r="M22" s="21">
        <v>7310</v>
      </c>
      <c r="N22" s="21">
        <v>7260</v>
      </c>
      <c r="O22" s="21"/>
      <c r="P22" s="21"/>
      <c r="Q22" s="21">
        <v>7310</v>
      </c>
      <c r="R22" s="21">
        <v>7210</v>
      </c>
      <c r="S22" s="21">
        <v>7110</v>
      </c>
      <c r="T22" s="21">
        <v>7060</v>
      </c>
      <c r="U22" s="21">
        <v>7060</v>
      </c>
      <c r="V22" s="21"/>
      <c r="W22" s="21"/>
      <c r="X22" s="21">
        <v>7110</v>
      </c>
      <c r="Y22" s="21">
        <v>7160</v>
      </c>
      <c r="Z22" s="21"/>
      <c r="AA22" s="21"/>
      <c r="AB22" s="21">
        <v>7160</v>
      </c>
      <c r="AC22" s="21"/>
      <c r="AD22" s="21"/>
      <c r="AE22" s="21">
        <v>7160</v>
      </c>
      <c r="AF22" s="21">
        <v>7160</v>
      </c>
      <c r="AG22" s="21">
        <v>7210</v>
      </c>
      <c r="AH22" s="12">
        <f t="shared" si="0"/>
        <v>7307.6190476190477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>
        <f t="shared" si="0"/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>
        <v>7490</v>
      </c>
      <c r="D24" s="21">
        <v>7410</v>
      </c>
      <c r="E24" s="21">
        <v>7360</v>
      </c>
      <c r="F24" s="21">
        <v>7310</v>
      </c>
      <c r="G24" s="21">
        <v>7310</v>
      </c>
      <c r="H24" s="21"/>
      <c r="I24" s="21"/>
      <c r="J24" s="21">
        <v>7310</v>
      </c>
      <c r="K24" s="21">
        <v>7210</v>
      </c>
      <c r="L24" s="21">
        <v>7160</v>
      </c>
      <c r="M24" s="21">
        <v>7110</v>
      </c>
      <c r="N24" s="21">
        <v>7060</v>
      </c>
      <c r="O24" s="21"/>
      <c r="P24" s="21"/>
      <c r="Q24" s="21">
        <v>7110</v>
      </c>
      <c r="R24" s="21">
        <v>7040</v>
      </c>
      <c r="S24" s="21">
        <v>6960</v>
      </c>
      <c r="T24" s="21">
        <v>6910</v>
      </c>
      <c r="U24" s="21">
        <v>6910</v>
      </c>
      <c r="V24" s="21"/>
      <c r="W24" s="21"/>
      <c r="X24" s="21">
        <v>6960</v>
      </c>
      <c r="Y24" s="21">
        <v>7010</v>
      </c>
      <c r="Z24" s="21"/>
      <c r="AA24" s="21"/>
      <c r="AB24" s="21">
        <v>7010</v>
      </c>
      <c r="AC24" s="21"/>
      <c r="AD24" s="21"/>
      <c r="AE24" s="21">
        <v>7010</v>
      </c>
      <c r="AF24" s="21">
        <v>7010</v>
      </c>
      <c r="AG24" s="21">
        <v>7040</v>
      </c>
      <c r="AH24" s="12">
        <f t="shared" si="0"/>
        <v>7128.5714285714284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>
        <v>7350</v>
      </c>
      <c r="D25" s="22">
        <v>7350</v>
      </c>
      <c r="E25" s="22">
        <v>7350</v>
      </c>
      <c r="F25" s="22">
        <v>7350</v>
      </c>
      <c r="G25" s="22">
        <v>7350</v>
      </c>
      <c r="H25" s="22"/>
      <c r="I25" s="22"/>
      <c r="J25" s="22">
        <v>7350</v>
      </c>
      <c r="K25" s="22">
        <v>7350</v>
      </c>
      <c r="L25" s="22">
        <v>7350</v>
      </c>
      <c r="M25" s="22">
        <v>7350</v>
      </c>
      <c r="N25" s="22">
        <v>7350</v>
      </c>
      <c r="O25" s="22"/>
      <c r="P25" s="22"/>
      <c r="Q25" s="22">
        <v>7350</v>
      </c>
      <c r="R25" s="22">
        <v>7350</v>
      </c>
      <c r="S25" s="22">
        <v>7350</v>
      </c>
      <c r="T25" s="22">
        <v>7350</v>
      </c>
      <c r="U25" s="22">
        <v>7350</v>
      </c>
      <c r="V25" s="22"/>
      <c r="W25" s="22"/>
      <c r="X25" s="22">
        <v>7350</v>
      </c>
      <c r="Y25" s="22">
        <v>7350</v>
      </c>
      <c r="Z25" s="22"/>
      <c r="AA25" s="22"/>
      <c r="AB25" s="22">
        <v>7350</v>
      </c>
      <c r="AC25" s="22"/>
      <c r="AD25" s="22"/>
      <c r="AE25" s="22">
        <v>7350</v>
      </c>
      <c r="AF25" s="22">
        <v>7350</v>
      </c>
      <c r="AG25" s="22">
        <v>7350</v>
      </c>
      <c r="AH25" s="12">
        <f>SUM(C25:AG25)/21</f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>
        <v>5890</v>
      </c>
      <c r="D26" s="21">
        <v>5890</v>
      </c>
      <c r="E26" s="21">
        <v>5890</v>
      </c>
      <c r="F26" s="21">
        <v>5840</v>
      </c>
      <c r="G26" s="21">
        <v>5840</v>
      </c>
      <c r="H26" s="21"/>
      <c r="I26" s="21"/>
      <c r="J26" s="21">
        <v>5840</v>
      </c>
      <c r="K26" s="21">
        <v>5840</v>
      </c>
      <c r="L26" s="21">
        <v>5840</v>
      </c>
      <c r="M26" s="21">
        <v>5810</v>
      </c>
      <c r="N26" s="21">
        <v>5790</v>
      </c>
      <c r="O26" s="22"/>
      <c r="P26" s="22"/>
      <c r="Q26" s="22">
        <v>5790</v>
      </c>
      <c r="R26" s="22">
        <v>5740</v>
      </c>
      <c r="S26" s="22">
        <v>5710</v>
      </c>
      <c r="T26" s="22">
        <v>5710</v>
      </c>
      <c r="U26" s="22">
        <v>5710</v>
      </c>
      <c r="V26" s="22"/>
      <c r="W26" s="22"/>
      <c r="X26" s="22">
        <v>5740</v>
      </c>
      <c r="Y26" s="22">
        <v>5740</v>
      </c>
      <c r="Z26" s="22"/>
      <c r="AA26" s="22"/>
      <c r="AB26" s="22">
        <v>5740</v>
      </c>
      <c r="AC26" s="22"/>
      <c r="AD26" s="22"/>
      <c r="AE26" s="22">
        <v>5760</v>
      </c>
      <c r="AF26" s="22">
        <v>5760</v>
      </c>
      <c r="AG26" s="22">
        <v>5760</v>
      </c>
      <c r="AH26" s="12">
        <f t="shared" si="0"/>
        <v>5791.9047619047615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>
        <v>7150</v>
      </c>
      <c r="D27" s="22">
        <v>7150</v>
      </c>
      <c r="E27" s="22">
        <v>7150</v>
      </c>
      <c r="F27" s="22">
        <v>7150</v>
      </c>
      <c r="G27" s="22">
        <v>7150</v>
      </c>
      <c r="H27" s="22"/>
      <c r="I27" s="22"/>
      <c r="J27" s="22">
        <v>7150</v>
      </c>
      <c r="K27" s="22">
        <v>7150</v>
      </c>
      <c r="L27" s="22">
        <v>7150</v>
      </c>
      <c r="M27" s="22">
        <v>7150</v>
      </c>
      <c r="N27" s="22">
        <v>7150</v>
      </c>
      <c r="O27" s="20"/>
      <c r="P27" s="20"/>
      <c r="Q27" s="20">
        <v>7150</v>
      </c>
      <c r="R27" s="20">
        <v>7150</v>
      </c>
      <c r="S27" s="20">
        <v>7150</v>
      </c>
      <c r="T27" s="20">
        <v>7150</v>
      </c>
      <c r="U27" s="20">
        <v>7150</v>
      </c>
      <c r="V27" s="20"/>
      <c r="W27" s="20"/>
      <c r="X27" s="20">
        <v>7150</v>
      </c>
      <c r="Y27" s="20">
        <v>7150</v>
      </c>
      <c r="Z27" s="20"/>
      <c r="AA27" s="20"/>
      <c r="AB27" s="20">
        <v>7150</v>
      </c>
      <c r="AC27" s="20"/>
      <c r="AD27" s="20"/>
      <c r="AE27" s="20">
        <v>7150</v>
      </c>
      <c r="AF27" s="20">
        <v>7150</v>
      </c>
      <c r="AG27" s="20">
        <v>7150</v>
      </c>
      <c r="AH27" s="12">
        <f t="shared" si="0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>
        <v>5860</v>
      </c>
      <c r="D28" s="22">
        <v>5860</v>
      </c>
      <c r="E28" s="22">
        <v>5860</v>
      </c>
      <c r="F28" s="22">
        <v>5810</v>
      </c>
      <c r="G28" s="22">
        <v>5810</v>
      </c>
      <c r="H28" s="22"/>
      <c r="I28" s="22"/>
      <c r="J28" s="22">
        <v>5810</v>
      </c>
      <c r="K28" s="22">
        <v>5810</v>
      </c>
      <c r="L28" s="22">
        <v>5810</v>
      </c>
      <c r="M28" s="22">
        <v>5750</v>
      </c>
      <c r="N28" s="22">
        <v>5760</v>
      </c>
      <c r="O28" s="21"/>
      <c r="P28" s="21"/>
      <c r="Q28" s="21">
        <v>5760</v>
      </c>
      <c r="R28" s="21">
        <v>5710</v>
      </c>
      <c r="S28" s="21">
        <v>5710</v>
      </c>
      <c r="T28" s="21">
        <v>5710</v>
      </c>
      <c r="U28" s="21">
        <v>5710</v>
      </c>
      <c r="V28" s="21"/>
      <c r="W28" s="21"/>
      <c r="X28" s="21">
        <v>5710</v>
      </c>
      <c r="Y28" s="21">
        <v>5710</v>
      </c>
      <c r="Z28" s="21"/>
      <c r="AA28" s="21"/>
      <c r="AB28" s="21">
        <v>5710</v>
      </c>
      <c r="AC28" s="21"/>
      <c r="AD28" s="21"/>
      <c r="AE28" s="21">
        <v>5725</v>
      </c>
      <c r="AF28" s="21">
        <v>5725</v>
      </c>
      <c r="AG28" s="21">
        <v>5725</v>
      </c>
      <c r="AH28" s="12">
        <f t="shared" si="0"/>
        <v>5764.0476190476193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>
        <v>10950</v>
      </c>
      <c r="D29" s="20">
        <v>10950</v>
      </c>
      <c r="E29" s="20">
        <v>10950</v>
      </c>
      <c r="F29" s="20">
        <v>10950</v>
      </c>
      <c r="G29" s="20">
        <v>10950</v>
      </c>
      <c r="H29" s="20"/>
      <c r="I29" s="20"/>
      <c r="J29" s="20">
        <v>10950</v>
      </c>
      <c r="K29" s="20">
        <v>10950</v>
      </c>
      <c r="L29" s="20">
        <v>10950</v>
      </c>
      <c r="M29" s="20">
        <v>10950</v>
      </c>
      <c r="N29" s="20">
        <v>10950</v>
      </c>
      <c r="O29" s="20"/>
      <c r="P29" s="20"/>
      <c r="Q29" s="20">
        <v>10950</v>
      </c>
      <c r="R29" s="20">
        <v>10850</v>
      </c>
      <c r="S29" s="20">
        <v>10650</v>
      </c>
      <c r="T29" s="20">
        <v>10650</v>
      </c>
      <c r="U29" s="20">
        <v>10650</v>
      </c>
      <c r="V29" s="20"/>
      <c r="W29" s="20"/>
      <c r="X29" s="20">
        <v>10650</v>
      </c>
      <c r="Y29" s="20">
        <v>10650</v>
      </c>
      <c r="Z29" s="20"/>
      <c r="AA29" s="20"/>
      <c r="AB29" s="20">
        <v>10650</v>
      </c>
      <c r="AC29" s="20"/>
      <c r="AD29" s="20"/>
      <c r="AE29" s="20">
        <v>10650</v>
      </c>
      <c r="AF29" s="20">
        <v>10650</v>
      </c>
      <c r="AG29" s="20">
        <v>10650</v>
      </c>
      <c r="AH29" s="12">
        <f t="shared" si="0"/>
        <v>10816.666666666666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>
        <f t="shared" si="0"/>
        <v>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>
        <v>10250</v>
      </c>
      <c r="D31" s="20">
        <v>10250</v>
      </c>
      <c r="E31" s="20">
        <v>10350</v>
      </c>
      <c r="F31" s="20">
        <v>10350</v>
      </c>
      <c r="G31" s="20">
        <v>10450</v>
      </c>
      <c r="H31" s="20"/>
      <c r="I31" s="20"/>
      <c r="J31" s="20">
        <v>10450</v>
      </c>
      <c r="K31" s="20">
        <v>10450</v>
      </c>
      <c r="L31" s="20">
        <v>10450</v>
      </c>
      <c r="M31" s="20">
        <v>10450</v>
      </c>
      <c r="N31" s="20">
        <v>10450</v>
      </c>
      <c r="O31" s="20"/>
      <c r="P31" s="20"/>
      <c r="Q31" s="20">
        <v>10350</v>
      </c>
      <c r="R31" s="20">
        <v>10350</v>
      </c>
      <c r="S31" s="20">
        <v>10150</v>
      </c>
      <c r="T31" s="20">
        <v>10150</v>
      </c>
      <c r="U31" s="20">
        <v>10150</v>
      </c>
      <c r="V31" s="20"/>
      <c r="W31" s="20"/>
      <c r="X31" s="20">
        <v>10150</v>
      </c>
      <c r="Y31" s="20">
        <v>10150</v>
      </c>
      <c r="Z31" s="20"/>
      <c r="AA31" s="20"/>
      <c r="AB31" s="20">
        <v>10150</v>
      </c>
      <c r="AC31" s="20"/>
      <c r="AD31" s="20"/>
      <c r="AE31" s="20">
        <v>10150</v>
      </c>
      <c r="AF31" s="20">
        <v>10150</v>
      </c>
      <c r="AG31" s="20">
        <v>10150</v>
      </c>
      <c r="AH31" s="12">
        <f t="shared" si="0"/>
        <v>10283.333333333334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>
        <f>SUM(C32:AG32)/21</f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>
        <v>7950</v>
      </c>
      <c r="D33" s="25">
        <v>8050</v>
      </c>
      <c r="E33" s="25">
        <v>8050</v>
      </c>
      <c r="F33" s="25">
        <v>8050</v>
      </c>
      <c r="G33" s="25">
        <v>8050</v>
      </c>
      <c r="H33" s="25"/>
      <c r="I33" s="25"/>
      <c r="J33" s="25">
        <v>8050</v>
      </c>
      <c r="K33" s="25">
        <v>8150</v>
      </c>
      <c r="L33" s="25">
        <v>8150</v>
      </c>
      <c r="M33" s="25">
        <v>8150</v>
      </c>
      <c r="N33" s="25">
        <v>8150</v>
      </c>
      <c r="O33" s="25"/>
      <c r="P33" s="25"/>
      <c r="Q33" s="25">
        <v>8150</v>
      </c>
      <c r="R33" s="25">
        <v>8150</v>
      </c>
      <c r="S33" s="25">
        <v>8150</v>
      </c>
      <c r="T33" s="25">
        <v>8150</v>
      </c>
      <c r="U33" s="25">
        <v>8150</v>
      </c>
      <c r="V33" s="25"/>
      <c r="W33" s="25"/>
      <c r="X33" s="25">
        <v>8150</v>
      </c>
      <c r="Y33" s="25">
        <v>8150</v>
      </c>
      <c r="Z33" s="25"/>
      <c r="AA33" s="25"/>
      <c r="AB33" s="25">
        <v>8150</v>
      </c>
      <c r="AC33" s="25"/>
      <c r="AD33" s="25"/>
      <c r="AE33" s="25">
        <v>8150</v>
      </c>
      <c r="AF33" s="25">
        <v>8150</v>
      </c>
      <c r="AG33" s="25">
        <v>8150</v>
      </c>
      <c r="AH33" s="12">
        <f t="shared" si="0"/>
        <v>8116.666666666667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>
        <v>3950</v>
      </c>
      <c r="D34" s="22">
        <v>3950</v>
      </c>
      <c r="E34" s="22">
        <v>3850</v>
      </c>
      <c r="F34" s="22">
        <v>3850</v>
      </c>
      <c r="G34" s="22">
        <v>3850</v>
      </c>
      <c r="H34" s="22"/>
      <c r="I34" s="22"/>
      <c r="J34" s="22">
        <v>3850</v>
      </c>
      <c r="K34" s="22">
        <v>3850</v>
      </c>
      <c r="L34" s="22">
        <v>3850</v>
      </c>
      <c r="M34" s="22">
        <v>3850</v>
      </c>
      <c r="N34" s="22">
        <v>3450</v>
      </c>
      <c r="O34" s="22"/>
      <c r="P34" s="22"/>
      <c r="Q34" s="22">
        <v>3450</v>
      </c>
      <c r="R34" s="22">
        <v>3450</v>
      </c>
      <c r="S34" s="22">
        <v>3450</v>
      </c>
      <c r="T34" s="22">
        <v>3450</v>
      </c>
      <c r="U34" s="22">
        <v>3450</v>
      </c>
      <c r="V34" s="22"/>
      <c r="W34" s="22"/>
      <c r="X34" s="22">
        <v>3450</v>
      </c>
      <c r="Y34" s="22">
        <v>3450</v>
      </c>
      <c r="Z34" s="22"/>
      <c r="AA34" s="22"/>
      <c r="AB34" s="22">
        <v>3450</v>
      </c>
      <c r="AC34" s="22"/>
      <c r="AD34" s="22"/>
      <c r="AE34" s="22">
        <v>3450</v>
      </c>
      <c r="AF34" s="22">
        <v>3550</v>
      </c>
      <c r="AG34" s="22">
        <v>3550</v>
      </c>
      <c r="AH34" s="12">
        <f t="shared" si="0"/>
        <v>3640.4761904761904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>
        <v>11250</v>
      </c>
      <c r="D35" s="20">
        <v>11250</v>
      </c>
      <c r="E35" s="20">
        <v>11350</v>
      </c>
      <c r="F35" s="20">
        <v>11350</v>
      </c>
      <c r="G35" s="20">
        <v>11350</v>
      </c>
      <c r="H35" s="20"/>
      <c r="I35" s="20"/>
      <c r="J35" s="20">
        <v>11350</v>
      </c>
      <c r="K35" s="20">
        <v>11250</v>
      </c>
      <c r="L35" s="20">
        <v>11250</v>
      </c>
      <c r="M35" s="20">
        <v>11250</v>
      </c>
      <c r="N35" s="20">
        <v>11250</v>
      </c>
      <c r="O35" s="20"/>
      <c r="P35" s="20"/>
      <c r="Q35" s="20">
        <v>11250</v>
      </c>
      <c r="R35" s="20">
        <v>11250</v>
      </c>
      <c r="S35" s="20">
        <v>11050</v>
      </c>
      <c r="T35" s="20">
        <v>11050</v>
      </c>
      <c r="U35" s="20">
        <v>11050</v>
      </c>
      <c r="V35" s="20"/>
      <c r="W35" s="20"/>
      <c r="X35" s="20">
        <v>11050</v>
      </c>
      <c r="Y35" s="20">
        <v>11050</v>
      </c>
      <c r="Z35" s="20"/>
      <c r="AA35" s="20"/>
      <c r="AB35" s="20">
        <v>11050</v>
      </c>
      <c r="AC35" s="20"/>
      <c r="AD35" s="20"/>
      <c r="AE35" s="20">
        <v>11050</v>
      </c>
      <c r="AF35" s="20">
        <v>11050</v>
      </c>
      <c r="AG35" s="20">
        <v>11050</v>
      </c>
      <c r="AH35" s="12">
        <f t="shared" si="0"/>
        <v>11183.333333333334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>
        <f t="shared" si="0"/>
        <v>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>
        <v>4950</v>
      </c>
      <c r="D37" s="26">
        <v>4950</v>
      </c>
      <c r="E37" s="26">
        <v>4950</v>
      </c>
      <c r="F37" s="26">
        <v>4950</v>
      </c>
      <c r="G37" s="26">
        <v>4950</v>
      </c>
      <c r="H37" s="26"/>
      <c r="I37" s="26"/>
      <c r="J37" s="26">
        <v>4950</v>
      </c>
      <c r="K37" s="26">
        <v>4950</v>
      </c>
      <c r="L37" s="26">
        <v>4950</v>
      </c>
      <c r="M37" s="26">
        <v>4950</v>
      </c>
      <c r="N37" s="26">
        <v>4550</v>
      </c>
      <c r="O37" s="26"/>
      <c r="P37" s="26"/>
      <c r="Q37" s="26">
        <v>4550</v>
      </c>
      <c r="R37" s="26">
        <v>4550</v>
      </c>
      <c r="S37" s="26">
        <v>4550</v>
      </c>
      <c r="T37" s="26">
        <v>4550</v>
      </c>
      <c r="U37" s="26">
        <v>4550</v>
      </c>
      <c r="V37" s="26"/>
      <c r="W37" s="26"/>
      <c r="X37" s="26">
        <v>4550</v>
      </c>
      <c r="Y37" s="26">
        <v>4550</v>
      </c>
      <c r="Z37" s="26"/>
      <c r="AA37" s="26"/>
      <c r="AB37" s="26">
        <v>4550</v>
      </c>
      <c r="AC37" s="26"/>
      <c r="AD37" s="26"/>
      <c r="AE37" s="26">
        <v>4550</v>
      </c>
      <c r="AF37" s="26">
        <v>4750</v>
      </c>
      <c r="AG37" s="26">
        <v>4750</v>
      </c>
      <c r="AH37" s="12">
        <f t="shared" si="0"/>
        <v>4740.4761904761908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>
        <f t="shared" si="0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>
        <v>3650</v>
      </c>
      <c r="D39" s="25">
        <v>3650</v>
      </c>
      <c r="E39" s="25">
        <v>3600</v>
      </c>
      <c r="F39" s="25">
        <v>3600</v>
      </c>
      <c r="G39" s="25">
        <v>3600</v>
      </c>
      <c r="H39" s="25"/>
      <c r="I39" s="25"/>
      <c r="J39" s="25">
        <v>3600</v>
      </c>
      <c r="K39" s="25">
        <v>3600</v>
      </c>
      <c r="L39" s="25">
        <v>3600</v>
      </c>
      <c r="M39" s="25">
        <v>3600</v>
      </c>
      <c r="N39" s="25">
        <v>3250</v>
      </c>
      <c r="O39" s="25"/>
      <c r="P39" s="25"/>
      <c r="Q39" s="25">
        <v>3250</v>
      </c>
      <c r="R39" s="25">
        <v>3250</v>
      </c>
      <c r="S39" s="25">
        <v>3250</v>
      </c>
      <c r="T39" s="25">
        <v>3250</v>
      </c>
      <c r="U39" s="25">
        <v>3150</v>
      </c>
      <c r="V39" s="25"/>
      <c r="W39" s="25"/>
      <c r="X39" s="25">
        <v>3150</v>
      </c>
      <c r="Y39" s="25">
        <v>3150</v>
      </c>
      <c r="Z39" s="25"/>
      <c r="AA39" s="25"/>
      <c r="AB39" s="25">
        <v>3150</v>
      </c>
      <c r="AC39" s="25"/>
      <c r="AD39" s="25"/>
      <c r="AE39" s="25">
        <v>3150</v>
      </c>
      <c r="AF39" s="25">
        <v>3150</v>
      </c>
      <c r="AG39" s="25">
        <v>3150</v>
      </c>
      <c r="AH39" s="12">
        <f t="shared" si="0"/>
        <v>3371.4285714285716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1.4257812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6" t="s">
        <v>58</v>
      </c>
    </row>
    <row r="2" spans="1:149" x14ac:dyDescent="0.5">
      <c r="B2" s="7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9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</row>
    <row r="3" spans="1:149" x14ac:dyDescent="0.5">
      <c r="A3" t="s">
        <v>64</v>
      </c>
      <c r="B3" s="10" t="s">
        <v>14</v>
      </c>
      <c r="C3" s="20">
        <v>13285</v>
      </c>
      <c r="D3" s="20">
        <v>13285</v>
      </c>
      <c r="E3" s="20"/>
      <c r="F3" s="20"/>
      <c r="G3" s="20">
        <v>13495</v>
      </c>
      <c r="H3" s="20">
        <v>13495</v>
      </c>
      <c r="I3" s="20">
        <v>13495</v>
      </c>
      <c r="J3" s="20">
        <v>13495</v>
      </c>
      <c r="K3" s="20">
        <v>13495</v>
      </c>
      <c r="L3" s="20"/>
      <c r="M3" s="20"/>
      <c r="N3" s="20"/>
      <c r="O3" s="20">
        <v>13495</v>
      </c>
      <c r="P3" s="20">
        <v>13495</v>
      </c>
      <c r="Q3" s="20">
        <v>13495</v>
      </c>
      <c r="R3" s="20">
        <v>13495</v>
      </c>
      <c r="S3" s="20"/>
      <c r="T3" s="20"/>
      <c r="U3" s="20">
        <v>13700</v>
      </c>
      <c r="V3" s="20">
        <v>13700</v>
      </c>
      <c r="W3" s="20">
        <v>13905</v>
      </c>
      <c r="X3" s="20">
        <v>13905</v>
      </c>
      <c r="Y3" s="20">
        <v>13905</v>
      </c>
      <c r="Z3" s="20"/>
      <c r="AA3" s="20"/>
      <c r="AB3" s="20">
        <v>13905</v>
      </c>
      <c r="AC3" s="20">
        <v>13905</v>
      </c>
      <c r="AD3" s="20">
        <v>14115</v>
      </c>
      <c r="AE3" s="20">
        <v>14115</v>
      </c>
      <c r="AF3" s="20">
        <v>14285</v>
      </c>
      <c r="AG3" s="20"/>
      <c r="AH3" s="12">
        <f>SUM(C3:AG3)/21</f>
        <v>13688.809523809523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</row>
    <row r="4" spans="1:149" x14ac:dyDescent="0.5">
      <c r="A4" t="s">
        <v>65</v>
      </c>
      <c r="B4" s="13" t="s">
        <v>15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2">
        <f t="shared" ref="AH4:AH39" si="0">SUM(C4:AG4)/21</f>
        <v>0</v>
      </c>
      <c r="AI4" s="26"/>
      <c r="AJ4" s="26"/>
      <c r="AK4" s="26"/>
      <c r="AL4" s="26"/>
      <c r="AM4" s="26"/>
      <c r="AN4" s="26"/>
      <c r="AO4" s="26"/>
      <c r="AP4" s="26"/>
      <c r="AQ4" s="26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spans="1:149" x14ac:dyDescent="0.5">
      <c r="A5" t="s">
        <v>66</v>
      </c>
      <c r="B5" s="10" t="s">
        <v>16</v>
      </c>
      <c r="C5" s="20">
        <v>12660</v>
      </c>
      <c r="D5" s="20">
        <v>12660</v>
      </c>
      <c r="E5" s="20"/>
      <c r="F5" s="20"/>
      <c r="G5" s="20">
        <v>12740</v>
      </c>
      <c r="H5" s="20">
        <v>12740</v>
      </c>
      <c r="I5" s="20">
        <v>12740</v>
      </c>
      <c r="J5" s="20">
        <v>12740</v>
      </c>
      <c r="K5" s="20">
        <v>12905</v>
      </c>
      <c r="L5" s="20"/>
      <c r="M5" s="20"/>
      <c r="N5" s="20"/>
      <c r="O5" s="20">
        <v>12905</v>
      </c>
      <c r="P5" s="20">
        <v>12905</v>
      </c>
      <c r="Q5" s="20">
        <v>13115</v>
      </c>
      <c r="R5" s="20">
        <v>13115</v>
      </c>
      <c r="S5" s="20"/>
      <c r="T5" s="20"/>
      <c r="U5" s="20">
        <v>13115</v>
      </c>
      <c r="V5" s="20">
        <v>13115</v>
      </c>
      <c r="W5" s="20">
        <v>13285</v>
      </c>
      <c r="X5" s="20">
        <v>13285</v>
      </c>
      <c r="Y5" s="20">
        <v>13285</v>
      </c>
      <c r="Z5" s="20"/>
      <c r="AA5" s="20"/>
      <c r="AB5" s="20">
        <v>13405</v>
      </c>
      <c r="AC5" s="20">
        <v>13405</v>
      </c>
      <c r="AD5" s="20">
        <v>13615</v>
      </c>
      <c r="AE5" s="20">
        <v>13615</v>
      </c>
      <c r="AF5" s="20">
        <v>13905</v>
      </c>
      <c r="AG5" s="20"/>
      <c r="AH5" s="12">
        <f t="shared" si="0"/>
        <v>13107.380952380952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149" x14ac:dyDescent="0.5">
      <c r="A6" t="s">
        <v>67</v>
      </c>
      <c r="B6" s="13" t="s">
        <v>15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12">
        <f t="shared" si="0"/>
        <v>0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149" x14ac:dyDescent="0.5">
      <c r="A7" t="s">
        <v>68</v>
      </c>
      <c r="B7" s="10" t="s">
        <v>50</v>
      </c>
      <c r="C7" s="20">
        <v>6860</v>
      </c>
      <c r="D7" s="20">
        <v>6860</v>
      </c>
      <c r="E7" s="20"/>
      <c r="F7" s="20"/>
      <c r="G7" s="20">
        <v>6910</v>
      </c>
      <c r="H7" s="20">
        <v>6910</v>
      </c>
      <c r="I7" s="20">
        <v>6910</v>
      </c>
      <c r="J7" s="20">
        <v>6910</v>
      </c>
      <c r="K7" s="20">
        <v>6910</v>
      </c>
      <c r="L7" s="20"/>
      <c r="M7" s="20"/>
      <c r="N7" s="20"/>
      <c r="O7" s="20">
        <v>6810</v>
      </c>
      <c r="P7" s="20">
        <v>6910</v>
      </c>
      <c r="Q7" s="20">
        <v>6910</v>
      </c>
      <c r="R7" s="20">
        <v>6910</v>
      </c>
      <c r="S7" s="20"/>
      <c r="T7" s="20"/>
      <c r="U7" s="20">
        <v>6956</v>
      </c>
      <c r="V7" s="20">
        <v>6956</v>
      </c>
      <c r="W7" s="20">
        <v>7010</v>
      </c>
      <c r="X7" s="20">
        <v>7110</v>
      </c>
      <c r="Y7" s="20">
        <v>7110</v>
      </c>
      <c r="Z7" s="20"/>
      <c r="AA7" s="20"/>
      <c r="AB7" s="20">
        <v>7110</v>
      </c>
      <c r="AC7" s="20">
        <v>7110</v>
      </c>
      <c r="AD7" s="20">
        <v>7060</v>
      </c>
      <c r="AE7" s="20">
        <v>7010</v>
      </c>
      <c r="AF7" s="20">
        <v>7110</v>
      </c>
      <c r="AG7" s="20"/>
      <c r="AH7" s="12">
        <f t="shared" si="0"/>
        <v>6969.1428571428569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49" x14ac:dyDescent="0.5">
      <c r="A8" t="s">
        <v>69</v>
      </c>
      <c r="B8" s="13" t="s">
        <v>15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12">
        <f t="shared" si="0"/>
        <v>0</v>
      </c>
      <c r="AI8" s="22"/>
      <c r="AJ8" s="22"/>
      <c r="AK8" s="22"/>
      <c r="AL8" s="22"/>
      <c r="AM8" s="22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49" x14ac:dyDescent="0.5">
      <c r="A9" t="s">
        <v>82</v>
      </c>
      <c r="B9" s="5" t="s">
        <v>18</v>
      </c>
      <c r="C9" s="22">
        <v>10650</v>
      </c>
      <c r="D9" s="22">
        <v>10650</v>
      </c>
      <c r="E9" s="22"/>
      <c r="F9" s="22"/>
      <c r="G9" s="22">
        <v>10650</v>
      </c>
      <c r="H9" s="22">
        <v>10650</v>
      </c>
      <c r="I9" s="22">
        <v>10650</v>
      </c>
      <c r="J9" s="22">
        <v>10650</v>
      </c>
      <c r="K9" s="22">
        <v>10650</v>
      </c>
      <c r="L9" s="22"/>
      <c r="M9" s="22"/>
      <c r="N9" s="22"/>
      <c r="O9" s="22">
        <v>10650</v>
      </c>
      <c r="P9" s="22">
        <v>10650</v>
      </c>
      <c r="Q9" s="22">
        <v>10650</v>
      </c>
      <c r="R9" s="22">
        <v>10650</v>
      </c>
      <c r="S9" s="22"/>
      <c r="T9" s="22"/>
      <c r="U9" s="22">
        <v>10650</v>
      </c>
      <c r="V9" s="22">
        <v>10650</v>
      </c>
      <c r="W9" s="22">
        <v>10650</v>
      </c>
      <c r="X9" s="22">
        <v>10650</v>
      </c>
      <c r="Y9" s="22">
        <v>10650</v>
      </c>
      <c r="Z9" s="22"/>
      <c r="AA9" s="22"/>
      <c r="AB9" s="22">
        <v>10650</v>
      </c>
      <c r="AC9" s="22">
        <v>10650</v>
      </c>
      <c r="AD9" s="22">
        <v>10650</v>
      </c>
      <c r="AE9" s="22">
        <v>10850</v>
      </c>
      <c r="AF9" s="22">
        <v>10850</v>
      </c>
      <c r="AG9" s="22"/>
      <c r="AH9" s="12">
        <f t="shared" si="0"/>
        <v>10669.047619047618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6"/>
      <c r="BA9" s="26"/>
      <c r="BB9" s="26"/>
      <c r="BC9" s="26"/>
      <c r="BD9" s="26"/>
      <c r="BE9" s="26"/>
    </row>
    <row r="10" spans="1:149" x14ac:dyDescent="0.5">
      <c r="A10" t="s">
        <v>83</v>
      </c>
      <c r="B10" s="1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12">
        <f t="shared" si="0"/>
        <v>0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6"/>
      <c r="BA10" s="26"/>
      <c r="BB10" s="26"/>
      <c r="BC10" s="26"/>
      <c r="BD10" s="26"/>
      <c r="BE10" s="26"/>
    </row>
    <row r="11" spans="1:149" x14ac:dyDescent="0.5">
      <c r="A11" t="s">
        <v>84</v>
      </c>
      <c r="B11" s="10" t="s">
        <v>19</v>
      </c>
      <c r="C11" s="20">
        <v>10250</v>
      </c>
      <c r="D11" s="20">
        <v>10250</v>
      </c>
      <c r="E11" s="20"/>
      <c r="F11" s="20"/>
      <c r="G11" s="20">
        <v>10250</v>
      </c>
      <c r="H11" s="20">
        <v>10250</v>
      </c>
      <c r="I11" s="20">
        <v>10250</v>
      </c>
      <c r="J11" s="20">
        <v>10250</v>
      </c>
      <c r="K11" s="20">
        <v>10250</v>
      </c>
      <c r="L11" s="20"/>
      <c r="M11" s="20"/>
      <c r="N11" s="20"/>
      <c r="O11" s="20">
        <v>10250</v>
      </c>
      <c r="P11" s="20">
        <v>10250</v>
      </c>
      <c r="Q11" s="22">
        <v>10250</v>
      </c>
      <c r="R11" s="22">
        <v>10250</v>
      </c>
      <c r="S11" s="22"/>
      <c r="T11" s="22"/>
      <c r="U11" s="22">
        <v>10250</v>
      </c>
      <c r="V11" s="22">
        <v>10250</v>
      </c>
      <c r="W11" s="22">
        <v>10250</v>
      </c>
      <c r="X11" s="22">
        <v>10250</v>
      </c>
      <c r="Y11" s="22">
        <v>10250</v>
      </c>
      <c r="Z11" s="20"/>
      <c r="AA11" s="22"/>
      <c r="AB11" s="22">
        <v>10250</v>
      </c>
      <c r="AC11" s="22">
        <v>10250</v>
      </c>
      <c r="AD11" s="22">
        <v>10250</v>
      </c>
      <c r="AE11" s="22">
        <v>10450</v>
      </c>
      <c r="AF11" s="22">
        <v>10450</v>
      </c>
      <c r="AG11" s="22"/>
      <c r="AH11" s="12">
        <f t="shared" si="0"/>
        <v>10269.047619047618</v>
      </c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49" x14ac:dyDescent="0.5">
      <c r="A12" t="s">
        <v>85</v>
      </c>
      <c r="B12" s="5" t="s">
        <v>15</v>
      </c>
      <c r="C12" s="22">
        <v>7660</v>
      </c>
      <c r="D12" s="22">
        <v>7710</v>
      </c>
      <c r="E12" s="22"/>
      <c r="F12" s="22"/>
      <c r="G12" s="22">
        <v>7710</v>
      </c>
      <c r="H12" s="22">
        <v>7710</v>
      </c>
      <c r="I12" s="22">
        <v>7660</v>
      </c>
      <c r="J12" s="22">
        <v>7660</v>
      </c>
      <c r="K12" s="22">
        <v>7610</v>
      </c>
      <c r="L12" s="22"/>
      <c r="M12" s="22"/>
      <c r="N12" s="22"/>
      <c r="O12" s="22">
        <v>7610</v>
      </c>
      <c r="P12" s="22">
        <v>7560</v>
      </c>
      <c r="Q12" s="22">
        <v>7560</v>
      </c>
      <c r="R12" s="22">
        <v>7560</v>
      </c>
      <c r="S12" s="22"/>
      <c r="T12" s="22"/>
      <c r="U12" s="22">
        <v>7610</v>
      </c>
      <c r="V12" s="22">
        <v>7610</v>
      </c>
      <c r="W12" s="22">
        <v>7660</v>
      </c>
      <c r="X12" s="22">
        <v>7660</v>
      </c>
      <c r="Y12" s="22">
        <v>7660</v>
      </c>
      <c r="Z12" s="21"/>
      <c r="AA12" s="22"/>
      <c r="AB12" s="22">
        <v>7710</v>
      </c>
      <c r="AC12" s="22">
        <v>7810</v>
      </c>
      <c r="AD12" s="22">
        <v>7810</v>
      </c>
      <c r="AE12" s="22">
        <v>7810</v>
      </c>
      <c r="AF12" s="22">
        <v>7760</v>
      </c>
      <c r="AG12" s="22"/>
      <c r="AH12" s="12">
        <f t="shared" si="0"/>
        <v>7671.9047619047615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49" x14ac:dyDescent="0.5">
      <c r="A13" t="s">
        <v>80</v>
      </c>
      <c r="B13" s="10" t="s">
        <v>20</v>
      </c>
      <c r="C13" s="20">
        <v>9950</v>
      </c>
      <c r="D13" s="20">
        <v>9950</v>
      </c>
      <c r="E13" s="20"/>
      <c r="F13" s="20"/>
      <c r="G13" s="20">
        <v>9950</v>
      </c>
      <c r="H13" s="20">
        <v>9950</v>
      </c>
      <c r="I13" s="20">
        <v>9950</v>
      </c>
      <c r="J13" s="20">
        <v>9950</v>
      </c>
      <c r="K13" s="20">
        <v>9950</v>
      </c>
      <c r="L13" s="20"/>
      <c r="M13" s="20"/>
      <c r="N13" s="20"/>
      <c r="O13" s="20">
        <v>9950</v>
      </c>
      <c r="P13" s="20">
        <v>9950</v>
      </c>
      <c r="Q13" s="20">
        <v>9950</v>
      </c>
      <c r="R13" s="20">
        <v>9950</v>
      </c>
      <c r="S13" s="20"/>
      <c r="T13" s="20"/>
      <c r="U13" s="20">
        <v>9950</v>
      </c>
      <c r="V13" s="20">
        <v>9950</v>
      </c>
      <c r="W13" s="20">
        <v>9950</v>
      </c>
      <c r="X13" s="20">
        <v>9950</v>
      </c>
      <c r="Y13" s="20">
        <v>9950</v>
      </c>
      <c r="Z13" s="20"/>
      <c r="AA13" s="20"/>
      <c r="AB13" s="20">
        <v>9950</v>
      </c>
      <c r="AC13" s="20">
        <v>9950</v>
      </c>
      <c r="AD13" s="20">
        <v>9950</v>
      </c>
      <c r="AE13" s="20">
        <v>10050</v>
      </c>
      <c r="AF13" s="20">
        <v>10050</v>
      </c>
      <c r="AG13" s="20"/>
      <c r="AH13" s="12">
        <f>SUM(C13:AG13)/21</f>
        <v>9959.5238095238092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49" x14ac:dyDescent="0.5">
      <c r="A14" t="s">
        <v>81</v>
      </c>
      <c r="B14" s="13" t="s">
        <v>15</v>
      </c>
      <c r="C14" s="21">
        <v>7610</v>
      </c>
      <c r="D14" s="21">
        <v>7660</v>
      </c>
      <c r="E14" s="21"/>
      <c r="F14" s="21"/>
      <c r="G14" s="21">
        <v>7660</v>
      </c>
      <c r="H14" s="21">
        <v>7660</v>
      </c>
      <c r="I14" s="21">
        <v>7610</v>
      </c>
      <c r="J14" s="21">
        <v>7610</v>
      </c>
      <c r="K14" s="21">
        <v>7560</v>
      </c>
      <c r="L14" s="21"/>
      <c r="M14" s="21"/>
      <c r="N14" s="21"/>
      <c r="O14" s="21">
        <v>7560</v>
      </c>
      <c r="P14" s="21">
        <v>7510</v>
      </c>
      <c r="Q14" s="21">
        <v>7510</v>
      </c>
      <c r="R14" s="21">
        <v>7510</v>
      </c>
      <c r="S14" s="21"/>
      <c r="T14" s="21"/>
      <c r="U14" s="21">
        <v>7560</v>
      </c>
      <c r="V14" s="21">
        <v>7560</v>
      </c>
      <c r="W14" s="21">
        <v>7610</v>
      </c>
      <c r="X14" s="21">
        <v>7610</v>
      </c>
      <c r="Y14" s="21">
        <v>7610</v>
      </c>
      <c r="Z14" s="21"/>
      <c r="AA14" s="21"/>
      <c r="AB14" s="21">
        <v>7660</v>
      </c>
      <c r="AC14" s="21">
        <v>7760</v>
      </c>
      <c r="AD14" s="21">
        <v>7760</v>
      </c>
      <c r="AE14" s="21">
        <v>7760</v>
      </c>
      <c r="AF14" s="21">
        <v>7710</v>
      </c>
      <c r="AG14" s="21"/>
      <c r="AH14" s="12">
        <f t="shared" si="0"/>
        <v>7621.9047619047615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49" x14ac:dyDescent="0.5">
      <c r="A15" t="s">
        <v>78</v>
      </c>
      <c r="B15" s="5" t="s">
        <v>21</v>
      </c>
      <c r="C15" s="22">
        <v>9750</v>
      </c>
      <c r="D15" s="22">
        <v>9750</v>
      </c>
      <c r="E15" s="22"/>
      <c r="F15" s="22"/>
      <c r="G15" s="22">
        <v>9750</v>
      </c>
      <c r="H15" s="22">
        <v>9750</v>
      </c>
      <c r="I15" s="22">
        <v>9750</v>
      </c>
      <c r="J15" s="22">
        <v>9750</v>
      </c>
      <c r="K15" s="22">
        <v>9750</v>
      </c>
      <c r="L15" s="22"/>
      <c r="M15" s="22"/>
      <c r="N15" s="22"/>
      <c r="O15" s="22">
        <v>9750</v>
      </c>
      <c r="P15" s="22">
        <v>9750</v>
      </c>
      <c r="Q15" s="22">
        <v>9750</v>
      </c>
      <c r="R15" s="22">
        <v>9750</v>
      </c>
      <c r="S15" s="22"/>
      <c r="T15" s="22"/>
      <c r="U15" s="22">
        <v>9750</v>
      </c>
      <c r="V15" s="22">
        <v>9750</v>
      </c>
      <c r="W15" s="22">
        <v>9750</v>
      </c>
      <c r="X15" s="22">
        <v>9750</v>
      </c>
      <c r="Y15" s="22">
        <v>9750</v>
      </c>
      <c r="Z15" s="22"/>
      <c r="AA15" s="22"/>
      <c r="AB15" s="22">
        <v>9750</v>
      </c>
      <c r="AC15" s="22">
        <v>9750</v>
      </c>
      <c r="AD15" s="22">
        <v>9750</v>
      </c>
      <c r="AE15" s="22">
        <v>9850</v>
      </c>
      <c r="AF15" s="22">
        <v>9850</v>
      </c>
      <c r="AG15" s="22"/>
      <c r="AH15" s="12">
        <f t="shared" si="0"/>
        <v>9759.5238095238092</v>
      </c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49" x14ac:dyDescent="0.5">
      <c r="A16" t="s">
        <v>79</v>
      </c>
      <c r="B16" s="5" t="s">
        <v>15</v>
      </c>
      <c r="C16" s="22">
        <v>7510</v>
      </c>
      <c r="D16" s="22">
        <v>7510</v>
      </c>
      <c r="E16" s="22"/>
      <c r="F16" s="22"/>
      <c r="G16" s="22">
        <v>7510</v>
      </c>
      <c r="H16" s="22">
        <v>7510</v>
      </c>
      <c r="I16" s="22">
        <v>7510</v>
      </c>
      <c r="J16" s="22">
        <v>7510</v>
      </c>
      <c r="K16" s="22">
        <v>7460</v>
      </c>
      <c r="L16" s="22"/>
      <c r="M16" s="22"/>
      <c r="N16" s="22"/>
      <c r="O16" s="22">
        <v>7460</v>
      </c>
      <c r="P16" s="22">
        <v>7410</v>
      </c>
      <c r="Q16" s="22">
        <v>7410</v>
      </c>
      <c r="R16" s="22">
        <v>7410</v>
      </c>
      <c r="S16" s="22"/>
      <c r="T16" s="22"/>
      <c r="U16" s="22">
        <v>7410</v>
      </c>
      <c r="V16" s="22">
        <v>7460</v>
      </c>
      <c r="W16" s="22">
        <v>7460</v>
      </c>
      <c r="X16" s="22">
        <v>7460</v>
      </c>
      <c r="Y16" s="22">
        <v>7460</v>
      </c>
      <c r="Z16" s="22"/>
      <c r="AA16" s="22"/>
      <c r="AB16" s="22">
        <v>7510</v>
      </c>
      <c r="AC16" s="22">
        <v>7610</v>
      </c>
      <c r="AD16" s="22">
        <v>7660</v>
      </c>
      <c r="AE16" s="22">
        <v>7660</v>
      </c>
      <c r="AF16" s="22">
        <v>7560</v>
      </c>
      <c r="AG16" s="22"/>
      <c r="AH16" s="12">
        <f t="shared" si="0"/>
        <v>7498.0952380952385</v>
      </c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5">
      <c r="A17" t="s">
        <v>75</v>
      </c>
      <c r="B17" s="10" t="s">
        <v>22</v>
      </c>
      <c r="C17" s="20">
        <v>9550</v>
      </c>
      <c r="D17" s="20">
        <v>9550</v>
      </c>
      <c r="E17" s="20"/>
      <c r="F17" s="20"/>
      <c r="G17" s="20">
        <v>9550</v>
      </c>
      <c r="H17" s="20">
        <v>9550</v>
      </c>
      <c r="I17" s="20">
        <v>9550</v>
      </c>
      <c r="J17" s="20">
        <v>9550</v>
      </c>
      <c r="K17" s="20">
        <v>9550</v>
      </c>
      <c r="L17" s="20"/>
      <c r="M17" s="20"/>
      <c r="N17" s="20"/>
      <c r="O17" s="20">
        <v>9550</v>
      </c>
      <c r="P17" s="20">
        <v>9550</v>
      </c>
      <c r="Q17" s="20">
        <v>9550</v>
      </c>
      <c r="R17" s="20">
        <v>9550</v>
      </c>
      <c r="S17" s="20"/>
      <c r="T17" s="20"/>
      <c r="U17" s="20">
        <v>9550</v>
      </c>
      <c r="V17" s="20">
        <v>9550</v>
      </c>
      <c r="W17" s="20">
        <v>9550</v>
      </c>
      <c r="X17" s="20">
        <v>9550</v>
      </c>
      <c r="Y17" s="20">
        <v>9550</v>
      </c>
      <c r="Z17" s="20"/>
      <c r="AA17" s="20"/>
      <c r="AB17" s="20">
        <v>9550</v>
      </c>
      <c r="AC17" s="20">
        <v>9550</v>
      </c>
      <c r="AD17" s="20">
        <v>9550</v>
      </c>
      <c r="AE17" s="20">
        <v>9650</v>
      </c>
      <c r="AF17" s="20">
        <v>9650</v>
      </c>
      <c r="AG17" s="20"/>
      <c r="AH17" s="12">
        <f t="shared" si="0"/>
        <v>9559.5238095238092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5">
      <c r="A18" t="s">
        <v>76</v>
      </c>
      <c r="B18" s="13" t="s">
        <v>15</v>
      </c>
      <c r="C18" s="21">
        <v>7460</v>
      </c>
      <c r="D18" s="21">
        <v>7460</v>
      </c>
      <c r="E18" s="21"/>
      <c r="F18" s="21"/>
      <c r="G18" s="21">
        <v>7460</v>
      </c>
      <c r="H18" s="21">
        <v>7460</v>
      </c>
      <c r="I18" s="21">
        <v>7460</v>
      </c>
      <c r="J18" s="21">
        <v>7460</v>
      </c>
      <c r="K18" s="21">
        <v>7410</v>
      </c>
      <c r="L18" s="21"/>
      <c r="M18" s="21"/>
      <c r="N18" s="21"/>
      <c r="O18" s="21">
        <v>7410</v>
      </c>
      <c r="P18" s="21">
        <v>7360</v>
      </c>
      <c r="Q18" s="21">
        <v>7360</v>
      </c>
      <c r="R18" s="21">
        <v>7360</v>
      </c>
      <c r="S18" s="21"/>
      <c r="T18" s="21"/>
      <c r="U18" s="21">
        <v>7360</v>
      </c>
      <c r="V18" s="21">
        <v>7410</v>
      </c>
      <c r="W18" s="21">
        <v>7410</v>
      </c>
      <c r="X18" s="21">
        <v>7410</v>
      </c>
      <c r="Y18" s="21">
        <v>7410</v>
      </c>
      <c r="Z18" s="21"/>
      <c r="AA18" s="21"/>
      <c r="AB18" s="21">
        <v>7460</v>
      </c>
      <c r="AC18" s="21">
        <v>7560</v>
      </c>
      <c r="AD18" s="21">
        <v>7610</v>
      </c>
      <c r="AE18" s="21">
        <v>7610</v>
      </c>
      <c r="AF18" s="21">
        <v>7510</v>
      </c>
      <c r="AG18" s="21"/>
      <c r="AH18" s="12">
        <f t="shared" si="0"/>
        <v>7448.0952380952385</v>
      </c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5">
      <c r="A19" t="s">
        <v>77</v>
      </c>
      <c r="B19" s="10" t="s">
        <v>23</v>
      </c>
      <c r="C19" s="22">
        <v>9050</v>
      </c>
      <c r="D19" s="22">
        <v>9050</v>
      </c>
      <c r="E19" s="22"/>
      <c r="F19" s="22"/>
      <c r="G19" s="22">
        <v>9050</v>
      </c>
      <c r="H19" s="22">
        <v>9050</v>
      </c>
      <c r="I19" s="22">
        <v>9050</v>
      </c>
      <c r="J19" s="22">
        <v>9050</v>
      </c>
      <c r="K19" s="22">
        <v>9050</v>
      </c>
      <c r="L19" s="22"/>
      <c r="M19" s="22"/>
      <c r="N19" s="22"/>
      <c r="O19" s="22">
        <v>9050</v>
      </c>
      <c r="P19" s="22">
        <v>9050</v>
      </c>
      <c r="Q19" s="22">
        <v>9050</v>
      </c>
      <c r="R19" s="20">
        <v>9050</v>
      </c>
      <c r="S19" s="20"/>
      <c r="T19" s="20"/>
      <c r="U19" s="20">
        <v>9050</v>
      </c>
      <c r="V19" s="20">
        <v>9050</v>
      </c>
      <c r="W19" s="20">
        <v>9050</v>
      </c>
      <c r="X19" s="20">
        <v>9050</v>
      </c>
      <c r="Y19" s="20">
        <v>9050</v>
      </c>
      <c r="Z19" s="20"/>
      <c r="AA19" s="20"/>
      <c r="AB19" s="20">
        <v>9050</v>
      </c>
      <c r="AC19" s="20">
        <v>9050</v>
      </c>
      <c r="AD19" s="20">
        <v>9050</v>
      </c>
      <c r="AE19" s="20">
        <v>9150</v>
      </c>
      <c r="AF19" s="20">
        <v>9150</v>
      </c>
      <c r="AG19" s="20"/>
      <c r="AH19" s="12">
        <f t="shared" si="0"/>
        <v>9059.5238095238092</v>
      </c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5">
      <c r="A20" t="s">
        <v>74</v>
      </c>
      <c r="B20" s="13" t="s">
        <v>15</v>
      </c>
      <c r="C20" s="21">
        <v>7310</v>
      </c>
      <c r="D20" s="21">
        <v>7310</v>
      </c>
      <c r="E20" s="21"/>
      <c r="F20" s="21"/>
      <c r="G20" s="21">
        <v>7310</v>
      </c>
      <c r="H20" s="21">
        <v>7310</v>
      </c>
      <c r="I20" s="21">
        <v>7310</v>
      </c>
      <c r="J20" s="21">
        <v>7310</v>
      </c>
      <c r="K20" s="21">
        <v>7260</v>
      </c>
      <c r="L20" s="21"/>
      <c r="M20" s="21"/>
      <c r="N20" s="21"/>
      <c r="O20" s="21">
        <v>7260</v>
      </c>
      <c r="P20" s="21">
        <v>7210</v>
      </c>
      <c r="Q20" s="21">
        <v>7210</v>
      </c>
      <c r="R20" s="21">
        <v>7210</v>
      </c>
      <c r="S20" s="21"/>
      <c r="T20" s="21"/>
      <c r="U20" s="21">
        <v>7210</v>
      </c>
      <c r="V20" s="21">
        <v>7260</v>
      </c>
      <c r="W20" s="21">
        <v>7260</v>
      </c>
      <c r="X20" s="21">
        <v>7260</v>
      </c>
      <c r="Y20" s="21">
        <v>7260</v>
      </c>
      <c r="Z20" s="21"/>
      <c r="AA20" s="21"/>
      <c r="AB20" s="21">
        <v>7310</v>
      </c>
      <c r="AC20" s="21">
        <v>7410</v>
      </c>
      <c r="AD20" s="21">
        <v>7460</v>
      </c>
      <c r="AE20" s="21">
        <v>7460</v>
      </c>
      <c r="AF20" s="21">
        <v>7360</v>
      </c>
      <c r="AG20" s="21"/>
      <c r="AH20" s="12">
        <f t="shared" si="0"/>
        <v>7298.0952380952385</v>
      </c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5">
      <c r="A21" t="s">
        <v>86</v>
      </c>
      <c r="B21" s="5" t="s">
        <v>24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2">
        <f t="shared" si="0"/>
        <v>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5">
      <c r="A22" t="s">
        <v>87</v>
      </c>
      <c r="B22" s="13" t="s">
        <v>15</v>
      </c>
      <c r="C22" s="20">
        <v>7210</v>
      </c>
      <c r="D22" s="20">
        <v>7210</v>
      </c>
      <c r="E22" s="21"/>
      <c r="F22" s="21"/>
      <c r="G22" s="20">
        <v>7210</v>
      </c>
      <c r="H22" s="20">
        <v>7210</v>
      </c>
      <c r="I22" s="20">
        <v>7210</v>
      </c>
      <c r="J22" s="20">
        <v>7210</v>
      </c>
      <c r="K22" s="20">
        <v>7160</v>
      </c>
      <c r="L22" s="21"/>
      <c r="M22" s="21"/>
      <c r="N22" s="21"/>
      <c r="O22" s="20">
        <v>7160</v>
      </c>
      <c r="P22" s="20">
        <v>7110</v>
      </c>
      <c r="Q22" s="20">
        <v>7110</v>
      </c>
      <c r="R22" s="21">
        <v>7110</v>
      </c>
      <c r="S22" s="21"/>
      <c r="T22" s="21"/>
      <c r="U22" s="21">
        <v>7110</v>
      </c>
      <c r="V22" s="21">
        <v>7160</v>
      </c>
      <c r="W22" s="21">
        <v>7160</v>
      </c>
      <c r="X22" s="21">
        <v>7160</v>
      </c>
      <c r="Y22" s="21">
        <v>7160</v>
      </c>
      <c r="Z22" s="21"/>
      <c r="AA22" s="21"/>
      <c r="AB22" s="21">
        <v>7210</v>
      </c>
      <c r="AC22" s="21">
        <v>7310</v>
      </c>
      <c r="AD22" s="21">
        <v>7360</v>
      </c>
      <c r="AE22" s="21">
        <v>7360</v>
      </c>
      <c r="AF22" s="21">
        <v>7260</v>
      </c>
      <c r="AG22" s="21"/>
      <c r="AH22" s="12">
        <f t="shared" si="0"/>
        <v>7198.0952380952385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5">
      <c r="A23" t="s">
        <v>88</v>
      </c>
      <c r="B23" s="10" t="s">
        <v>26</v>
      </c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2">
        <f t="shared" si="0"/>
        <v>0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5">
      <c r="A24" t="s">
        <v>89</v>
      </c>
      <c r="B24" s="13" t="s">
        <v>15</v>
      </c>
      <c r="C24" s="24">
        <v>7040</v>
      </c>
      <c r="D24" s="21">
        <v>7040</v>
      </c>
      <c r="E24" s="21"/>
      <c r="F24" s="21"/>
      <c r="G24" s="21">
        <v>7040</v>
      </c>
      <c r="H24" s="21">
        <v>7040</v>
      </c>
      <c r="I24" s="21">
        <v>7040</v>
      </c>
      <c r="J24" s="21">
        <v>7040</v>
      </c>
      <c r="K24" s="21">
        <v>7010</v>
      </c>
      <c r="L24" s="21"/>
      <c r="M24" s="21"/>
      <c r="N24" s="21"/>
      <c r="O24" s="21">
        <v>7210</v>
      </c>
      <c r="P24" s="21">
        <v>6960</v>
      </c>
      <c r="Q24" s="21">
        <v>6960</v>
      </c>
      <c r="R24" s="21">
        <v>6960</v>
      </c>
      <c r="S24" s="21"/>
      <c r="T24" s="21"/>
      <c r="U24" s="21">
        <v>6960</v>
      </c>
      <c r="V24" s="21">
        <v>7010</v>
      </c>
      <c r="W24" s="21">
        <v>7010</v>
      </c>
      <c r="X24" s="21">
        <v>7010</v>
      </c>
      <c r="Y24" s="21">
        <v>7010</v>
      </c>
      <c r="Z24" s="21"/>
      <c r="AA24" s="21"/>
      <c r="AB24" s="21">
        <v>7060</v>
      </c>
      <c r="AC24" s="21">
        <v>7140</v>
      </c>
      <c r="AD24" s="21">
        <v>7190</v>
      </c>
      <c r="AE24" s="21">
        <v>7190</v>
      </c>
      <c r="AF24" s="21">
        <v>7090</v>
      </c>
      <c r="AG24" s="21"/>
      <c r="AH24" s="12">
        <f t="shared" si="0"/>
        <v>7048.0952380952385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5">
      <c r="A25" t="s">
        <v>90</v>
      </c>
      <c r="B25" s="5" t="s">
        <v>44</v>
      </c>
      <c r="C25" s="22">
        <v>7350</v>
      </c>
      <c r="D25" s="22">
        <v>7350</v>
      </c>
      <c r="E25" s="22"/>
      <c r="F25" s="22"/>
      <c r="G25" s="22">
        <v>7350</v>
      </c>
      <c r="H25" s="22">
        <v>7350</v>
      </c>
      <c r="I25" s="22">
        <v>7350</v>
      </c>
      <c r="J25" s="22">
        <v>7350</v>
      </c>
      <c r="K25" s="22">
        <v>7350</v>
      </c>
      <c r="L25" s="22"/>
      <c r="M25" s="22"/>
      <c r="N25" s="22"/>
      <c r="O25" s="22">
        <v>7350</v>
      </c>
      <c r="P25" s="22">
        <v>7350</v>
      </c>
      <c r="Q25" s="22">
        <v>7350</v>
      </c>
      <c r="R25" s="22">
        <v>7350</v>
      </c>
      <c r="S25" s="22"/>
      <c r="T25" s="22"/>
      <c r="U25" s="22">
        <v>7350</v>
      </c>
      <c r="V25" s="22">
        <v>7350</v>
      </c>
      <c r="W25" s="22">
        <v>7350</v>
      </c>
      <c r="X25" s="22">
        <v>7350</v>
      </c>
      <c r="Y25" s="22">
        <v>7350</v>
      </c>
      <c r="Z25" s="22"/>
      <c r="AA25" s="22"/>
      <c r="AB25" s="22">
        <v>7350</v>
      </c>
      <c r="AC25" s="22">
        <v>7350</v>
      </c>
      <c r="AD25" s="22">
        <v>7350</v>
      </c>
      <c r="AE25" s="22">
        <v>7350</v>
      </c>
      <c r="AF25" s="22">
        <v>7350</v>
      </c>
      <c r="AG25" s="22"/>
      <c r="AH25" s="12">
        <f>SUM(C25:AG25)/21</f>
        <v>7350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5">
      <c r="A26" t="s">
        <v>91</v>
      </c>
      <c r="B26" s="13" t="s">
        <v>15</v>
      </c>
      <c r="C26" s="21">
        <v>5790</v>
      </c>
      <c r="D26" s="21">
        <v>5790</v>
      </c>
      <c r="E26" s="21"/>
      <c r="F26" s="21"/>
      <c r="G26" s="21">
        <v>5790</v>
      </c>
      <c r="H26" s="21">
        <v>5790</v>
      </c>
      <c r="I26" s="21">
        <v>5790</v>
      </c>
      <c r="J26" s="21">
        <v>5790</v>
      </c>
      <c r="K26" s="21">
        <v>5790</v>
      </c>
      <c r="L26" s="21"/>
      <c r="M26" s="21"/>
      <c r="N26" s="21"/>
      <c r="O26" s="22">
        <v>5740</v>
      </c>
      <c r="P26" s="22">
        <v>5740</v>
      </c>
      <c r="Q26" s="22">
        <v>5740</v>
      </c>
      <c r="R26" s="22">
        <v>5790</v>
      </c>
      <c r="S26" s="22"/>
      <c r="T26" s="22"/>
      <c r="U26" s="22">
        <v>5790</v>
      </c>
      <c r="V26" s="22">
        <v>5790</v>
      </c>
      <c r="W26" s="22">
        <v>5790</v>
      </c>
      <c r="X26" s="22">
        <v>5790</v>
      </c>
      <c r="Y26" s="22">
        <v>5790</v>
      </c>
      <c r="Z26" s="22"/>
      <c r="AA26" s="22"/>
      <c r="AB26" s="22">
        <v>5840</v>
      </c>
      <c r="AC26" s="22">
        <v>5840</v>
      </c>
      <c r="AD26" s="22">
        <v>5840</v>
      </c>
      <c r="AE26" s="22">
        <v>5840</v>
      </c>
      <c r="AF26" s="22">
        <v>5840</v>
      </c>
      <c r="AG26" s="22"/>
      <c r="AH26" s="12">
        <f t="shared" si="0"/>
        <v>5794.7619047619046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5">
      <c r="A27" t="s">
        <v>92</v>
      </c>
      <c r="B27" s="5" t="s">
        <v>29</v>
      </c>
      <c r="C27" s="22">
        <v>7150</v>
      </c>
      <c r="D27" s="22">
        <v>7150</v>
      </c>
      <c r="E27" s="22"/>
      <c r="F27" s="22"/>
      <c r="G27" s="22">
        <v>7150</v>
      </c>
      <c r="H27" s="22">
        <v>7150</v>
      </c>
      <c r="I27" s="22">
        <v>7150</v>
      </c>
      <c r="J27" s="22">
        <v>7150</v>
      </c>
      <c r="K27" s="22">
        <v>7150</v>
      </c>
      <c r="L27" s="22"/>
      <c r="M27" s="22"/>
      <c r="N27" s="22"/>
      <c r="O27" s="20">
        <v>7150</v>
      </c>
      <c r="P27" s="20">
        <v>7150</v>
      </c>
      <c r="Q27" s="20">
        <v>7150</v>
      </c>
      <c r="R27" s="20">
        <v>7150</v>
      </c>
      <c r="S27" s="20"/>
      <c r="T27" s="20"/>
      <c r="U27" s="20">
        <v>7150</v>
      </c>
      <c r="V27" s="20">
        <v>7150</v>
      </c>
      <c r="W27" s="20">
        <v>7150</v>
      </c>
      <c r="X27" s="20">
        <v>7150</v>
      </c>
      <c r="Y27" s="20">
        <v>7150</v>
      </c>
      <c r="Z27" s="20"/>
      <c r="AA27" s="20"/>
      <c r="AB27" s="20">
        <v>7150</v>
      </c>
      <c r="AC27" s="20">
        <v>7150</v>
      </c>
      <c r="AD27" s="20">
        <v>7150</v>
      </c>
      <c r="AE27" s="20">
        <v>7150</v>
      </c>
      <c r="AF27" s="20">
        <v>7150</v>
      </c>
      <c r="AG27" s="20"/>
      <c r="AH27" s="12">
        <f t="shared" si="0"/>
        <v>7150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5">
      <c r="A28" t="s">
        <v>93</v>
      </c>
      <c r="B28" s="5" t="s">
        <v>15</v>
      </c>
      <c r="C28" s="22">
        <v>5760</v>
      </c>
      <c r="D28" s="22">
        <v>5760</v>
      </c>
      <c r="E28" s="22"/>
      <c r="F28" s="22"/>
      <c r="G28" s="22">
        <v>5760</v>
      </c>
      <c r="H28" s="22">
        <v>5760</v>
      </c>
      <c r="I28" s="22">
        <v>5760</v>
      </c>
      <c r="J28" s="22">
        <v>5760</v>
      </c>
      <c r="K28" s="22">
        <v>5760</v>
      </c>
      <c r="L28" s="22"/>
      <c r="M28" s="22"/>
      <c r="N28" s="22"/>
      <c r="O28" s="21">
        <v>5710</v>
      </c>
      <c r="P28" s="21">
        <v>5710</v>
      </c>
      <c r="Q28" s="21">
        <v>5710</v>
      </c>
      <c r="R28" s="21">
        <v>5760</v>
      </c>
      <c r="S28" s="21"/>
      <c r="T28" s="21"/>
      <c r="U28" s="21">
        <v>5760</v>
      </c>
      <c r="V28" s="21">
        <v>5760</v>
      </c>
      <c r="W28" s="21">
        <v>5760</v>
      </c>
      <c r="X28" s="21">
        <v>5760</v>
      </c>
      <c r="Y28" s="21">
        <v>5760</v>
      </c>
      <c r="Z28" s="21"/>
      <c r="AA28" s="21"/>
      <c r="AB28" s="21">
        <v>5810</v>
      </c>
      <c r="AC28" s="21">
        <v>5810</v>
      </c>
      <c r="AD28" s="21">
        <v>5810</v>
      </c>
      <c r="AE28" s="21">
        <v>5810</v>
      </c>
      <c r="AF28" s="21">
        <v>5810</v>
      </c>
      <c r="AG28" s="21"/>
      <c r="AH28" s="12">
        <f t="shared" si="0"/>
        <v>5764.7619047619046</v>
      </c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5">
      <c r="A29" t="s">
        <v>98</v>
      </c>
      <c r="B29" s="10" t="s">
        <v>45</v>
      </c>
      <c r="C29" s="20">
        <v>10650</v>
      </c>
      <c r="D29" s="20">
        <v>10650</v>
      </c>
      <c r="E29" s="20"/>
      <c r="F29" s="20"/>
      <c r="G29" s="20">
        <v>10750</v>
      </c>
      <c r="H29" s="20">
        <v>10750</v>
      </c>
      <c r="I29" s="20">
        <v>10750</v>
      </c>
      <c r="J29" s="20">
        <v>10750</v>
      </c>
      <c r="K29" s="20">
        <v>10950</v>
      </c>
      <c r="L29" s="20"/>
      <c r="M29" s="20"/>
      <c r="N29" s="20"/>
      <c r="O29" s="20">
        <v>10950</v>
      </c>
      <c r="P29" s="20">
        <v>10950</v>
      </c>
      <c r="Q29" s="20">
        <v>10950</v>
      </c>
      <c r="R29" s="20">
        <v>10950</v>
      </c>
      <c r="S29" s="20"/>
      <c r="T29" s="20"/>
      <c r="U29" s="20">
        <v>10950</v>
      </c>
      <c r="V29" s="20">
        <v>10950</v>
      </c>
      <c r="W29" s="20">
        <v>10950</v>
      </c>
      <c r="X29" s="20">
        <v>10950</v>
      </c>
      <c r="Y29" s="20">
        <v>10950</v>
      </c>
      <c r="Z29" s="20"/>
      <c r="AA29" s="20"/>
      <c r="AB29" s="20">
        <v>11050</v>
      </c>
      <c r="AC29" s="20">
        <v>11050</v>
      </c>
      <c r="AD29" s="20">
        <v>11350</v>
      </c>
      <c r="AE29" s="20">
        <v>11350</v>
      </c>
      <c r="AF29" s="20">
        <v>11350</v>
      </c>
      <c r="AG29" s="20"/>
      <c r="AH29" s="12">
        <f t="shared" si="0"/>
        <v>10950</v>
      </c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5">
      <c r="A30" t="s">
        <v>99</v>
      </c>
      <c r="B30" s="13" t="s">
        <v>46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2">
        <f t="shared" si="0"/>
        <v>0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5">
      <c r="A31" t="s">
        <v>100</v>
      </c>
      <c r="B31" s="5" t="s">
        <v>47</v>
      </c>
      <c r="C31" s="20">
        <v>10150</v>
      </c>
      <c r="D31" s="20">
        <v>10150</v>
      </c>
      <c r="E31" s="20"/>
      <c r="F31" s="20"/>
      <c r="G31" s="20">
        <v>10150</v>
      </c>
      <c r="H31" s="20">
        <v>10150</v>
      </c>
      <c r="I31" s="20">
        <v>10150</v>
      </c>
      <c r="J31" s="20">
        <v>10150</v>
      </c>
      <c r="K31" s="20">
        <v>10150</v>
      </c>
      <c r="L31" s="20"/>
      <c r="M31" s="20"/>
      <c r="N31" s="20"/>
      <c r="O31" s="20">
        <v>10450</v>
      </c>
      <c r="P31" s="20">
        <v>10450</v>
      </c>
      <c r="Q31" s="20">
        <v>10450</v>
      </c>
      <c r="R31" s="20">
        <v>10450</v>
      </c>
      <c r="S31" s="20"/>
      <c r="T31" s="20"/>
      <c r="U31" s="20">
        <v>10450</v>
      </c>
      <c r="V31" s="20">
        <v>10450</v>
      </c>
      <c r="W31" s="20">
        <v>10450</v>
      </c>
      <c r="X31" s="20">
        <v>10450</v>
      </c>
      <c r="Y31" s="20">
        <v>10450</v>
      </c>
      <c r="Z31" s="20"/>
      <c r="AA31" s="20"/>
      <c r="AB31" s="20">
        <v>10550</v>
      </c>
      <c r="AC31" s="20">
        <v>10550</v>
      </c>
      <c r="AD31" s="20">
        <v>10850</v>
      </c>
      <c r="AE31" s="20">
        <v>10850</v>
      </c>
      <c r="AF31" s="20">
        <v>10850</v>
      </c>
      <c r="AG31" s="20"/>
      <c r="AH31" s="12">
        <f t="shared" si="0"/>
        <v>10416.666666666666</v>
      </c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5">
      <c r="A32" t="s">
        <v>101</v>
      </c>
      <c r="B32" s="5" t="s">
        <v>15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12">
        <f>SUM(C32:AG32)/21</f>
        <v>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5">
      <c r="A33" t="s">
        <v>73</v>
      </c>
      <c r="B33" s="17" t="s">
        <v>36</v>
      </c>
      <c r="C33" s="25">
        <v>8150</v>
      </c>
      <c r="D33" s="25">
        <v>8150</v>
      </c>
      <c r="E33" s="25"/>
      <c r="F33" s="25"/>
      <c r="G33" s="25">
        <v>8150</v>
      </c>
      <c r="H33" s="25">
        <v>8150</v>
      </c>
      <c r="I33" s="25">
        <v>8150</v>
      </c>
      <c r="J33" s="25">
        <v>8150</v>
      </c>
      <c r="K33" s="25">
        <v>8250</v>
      </c>
      <c r="L33" s="25"/>
      <c r="M33" s="25"/>
      <c r="N33" s="25"/>
      <c r="O33" s="25">
        <v>8250</v>
      </c>
      <c r="P33" s="25">
        <v>8250</v>
      </c>
      <c r="Q33" s="25">
        <v>8250</v>
      </c>
      <c r="R33" s="25">
        <v>8250</v>
      </c>
      <c r="S33" s="25"/>
      <c r="T33" s="25"/>
      <c r="U33" s="25">
        <v>8250</v>
      </c>
      <c r="V33" s="25">
        <v>8250</v>
      </c>
      <c r="W33" s="25">
        <v>8250</v>
      </c>
      <c r="X33" s="25">
        <v>8250</v>
      </c>
      <c r="Y33" s="25">
        <v>8250</v>
      </c>
      <c r="Z33" s="25"/>
      <c r="AA33" s="25"/>
      <c r="AB33" s="25">
        <v>8250</v>
      </c>
      <c r="AC33" s="25">
        <v>8250</v>
      </c>
      <c r="AD33" s="25">
        <v>8250</v>
      </c>
      <c r="AE33" s="25">
        <v>8250</v>
      </c>
      <c r="AF33" s="25">
        <v>8250</v>
      </c>
      <c r="AG33" s="25"/>
      <c r="AH33" s="12">
        <f t="shared" si="0"/>
        <v>8221.4285714285706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5">
      <c r="A34" s="83" t="s">
        <v>70</v>
      </c>
      <c r="B34" s="5" t="s">
        <v>38</v>
      </c>
      <c r="C34" s="22">
        <v>3550</v>
      </c>
      <c r="D34" s="22">
        <v>3550</v>
      </c>
      <c r="E34" s="22"/>
      <c r="F34" s="22"/>
      <c r="G34" s="22">
        <v>3550</v>
      </c>
      <c r="H34" s="22">
        <v>3550</v>
      </c>
      <c r="I34" s="22">
        <v>3550</v>
      </c>
      <c r="J34" s="22">
        <v>3550</v>
      </c>
      <c r="K34" s="22">
        <v>3550</v>
      </c>
      <c r="L34" s="22"/>
      <c r="M34" s="22"/>
      <c r="N34" s="22"/>
      <c r="O34" s="22">
        <v>3550</v>
      </c>
      <c r="P34" s="22">
        <v>3550</v>
      </c>
      <c r="Q34" s="22">
        <v>3550</v>
      </c>
      <c r="R34" s="22">
        <v>3550</v>
      </c>
      <c r="S34" s="22"/>
      <c r="T34" s="22"/>
      <c r="U34" s="22">
        <v>3550</v>
      </c>
      <c r="V34" s="22">
        <v>3750</v>
      </c>
      <c r="W34" s="22">
        <v>3750</v>
      </c>
      <c r="X34" s="22">
        <v>3750</v>
      </c>
      <c r="Y34" s="22">
        <v>3750</v>
      </c>
      <c r="Z34" s="22"/>
      <c r="AA34" s="22"/>
      <c r="AB34" s="22">
        <v>3750</v>
      </c>
      <c r="AC34" s="22">
        <v>3750</v>
      </c>
      <c r="AD34" s="22">
        <v>3750</v>
      </c>
      <c r="AE34" s="22">
        <v>4150</v>
      </c>
      <c r="AF34" s="22">
        <v>4150</v>
      </c>
      <c r="AG34" s="22"/>
      <c r="AH34" s="12">
        <f t="shared" si="0"/>
        <v>3673.8095238095239</v>
      </c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5">
      <c r="A35" s="83" t="s">
        <v>94</v>
      </c>
      <c r="B35" s="10" t="s">
        <v>48</v>
      </c>
      <c r="C35" s="20">
        <v>11050</v>
      </c>
      <c r="D35" s="20">
        <v>11050</v>
      </c>
      <c r="E35" s="20"/>
      <c r="F35" s="20"/>
      <c r="G35" s="20">
        <v>11150</v>
      </c>
      <c r="H35" s="20">
        <v>11150</v>
      </c>
      <c r="I35" s="20">
        <v>11150</v>
      </c>
      <c r="J35" s="20">
        <v>11150</v>
      </c>
      <c r="K35" s="20">
        <v>11250</v>
      </c>
      <c r="L35" s="20"/>
      <c r="M35" s="20"/>
      <c r="N35" s="20"/>
      <c r="O35" s="20">
        <v>11250</v>
      </c>
      <c r="P35" s="20">
        <v>11250</v>
      </c>
      <c r="Q35" s="20">
        <v>11250</v>
      </c>
      <c r="R35" s="20">
        <v>11250</v>
      </c>
      <c r="S35" s="20"/>
      <c r="T35" s="20"/>
      <c r="U35" s="20">
        <v>11550</v>
      </c>
      <c r="V35" s="20">
        <v>11550</v>
      </c>
      <c r="W35" s="20">
        <v>11450</v>
      </c>
      <c r="X35" s="20">
        <v>11450</v>
      </c>
      <c r="Y35" s="20">
        <v>10450</v>
      </c>
      <c r="Z35" s="20"/>
      <c r="AA35" s="20"/>
      <c r="AB35" s="20">
        <v>11550</v>
      </c>
      <c r="AC35" s="20">
        <v>11550</v>
      </c>
      <c r="AD35" s="20">
        <v>11750</v>
      </c>
      <c r="AE35" s="20">
        <v>11750</v>
      </c>
      <c r="AF35" s="20">
        <v>11750</v>
      </c>
      <c r="AG35" s="20"/>
      <c r="AH35" s="12">
        <f t="shared" si="0"/>
        <v>11321.428571428571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5">
      <c r="A36" s="83" t="s">
        <v>95</v>
      </c>
      <c r="B36" s="13" t="s">
        <v>49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2">
        <f t="shared" si="0"/>
        <v>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5">
      <c r="A37" s="83" t="s">
        <v>71</v>
      </c>
      <c r="B37" s="19" t="s">
        <v>39</v>
      </c>
      <c r="C37" s="26">
        <v>4750</v>
      </c>
      <c r="D37" s="26">
        <v>4750</v>
      </c>
      <c r="E37" s="26"/>
      <c r="F37" s="26"/>
      <c r="G37" s="26">
        <v>4750</v>
      </c>
      <c r="H37" s="26">
        <v>4750</v>
      </c>
      <c r="I37" s="26">
        <v>4750</v>
      </c>
      <c r="J37" s="26">
        <v>4750</v>
      </c>
      <c r="K37" s="26">
        <v>4750</v>
      </c>
      <c r="L37" s="26"/>
      <c r="M37" s="26"/>
      <c r="N37" s="26"/>
      <c r="O37" s="26">
        <v>4750</v>
      </c>
      <c r="P37" s="26">
        <v>4750</v>
      </c>
      <c r="Q37" s="26">
        <v>4750</v>
      </c>
      <c r="R37" s="26">
        <v>4750</v>
      </c>
      <c r="S37" s="26"/>
      <c r="T37" s="26"/>
      <c r="U37" s="26">
        <v>4750</v>
      </c>
      <c r="V37" s="26">
        <v>4750</v>
      </c>
      <c r="W37" s="26">
        <v>4750</v>
      </c>
      <c r="X37" s="26">
        <v>4750</v>
      </c>
      <c r="Y37" s="26">
        <v>4750</v>
      </c>
      <c r="Z37" s="26"/>
      <c r="AA37" s="26"/>
      <c r="AB37" s="26">
        <v>4750</v>
      </c>
      <c r="AC37" s="26">
        <v>4750</v>
      </c>
      <c r="AD37" s="26">
        <v>4750</v>
      </c>
      <c r="AE37" s="26">
        <v>5150</v>
      </c>
      <c r="AF37" s="26">
        <v>5150</v>
      </c>
      <c r="AG37" s="26"/>
      <c r="AH37" s="12">
        <f t="shared" si="0"/>
        <v>4788.0952380952385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5">
      <c r="A38" s="83" t="s">
        <v>72</v>
      </c>
      <c r="B38" s="17" t="s">
        <v>40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12">
        <f t="shared" si="0"/>
        <v>0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5">
      <c r="A39" t="s">
        <v>71</v>
      </c>
      <c r="B39" s="17" t="s">
        <v>41</v>
      </c>
      <c r="C39" s="25">
        <v>3550</v>
      </c>
      <c r="D39" s="25">
        <v>3550</v>
      </c>
      <c r="E39" s="25"/>
      <c r="F39" s="25"/>
      <c r="G39" s="25">
        <v>3550</v>
      </c>
      <c r="H39" s="25">
        <v>3550</v>
      </c>
      <c r="I39" s="25">
        <v>3250</v>
      </c>
      <c r="J39" s="25">
        <v>3250</v>
      </c>
      <c r="K39" s="25">
        <v>3250</v>
      </c>
      <c r="L39" s="25"/>
      <c r="M39" s="25"/>
      <c r="N39" s="25"/>
      <c r="O39" s="25">
        <v>3250</v>
      </c>
      <c r="P39" s="25">
        <v>3250</v>
      </c>
      <c r="Q39" s="25">
        <v>3250</v>
      </c>
      <c r="R39" s="25">
        <v>3250</v>
      </c>
      <c r="S39" s="25"/>
      <c r="T39" s="25"/>
      <c r="U39" s="25">
        <v>3250</v>
      </c>
      <c r="V39" s="25">
        <v>3250</v>
      </c>
      <c r="W39" s="25">
        <v>3450</v>
      </c>
      <c r="X39" s="25">
        <v>3450</v>
      </c>
      <c r="Y39" s="25">
        <v>3450</v>
      </c>
      <c r="Z39" s="25"/>
      <c r="AA39" s="25"/>
      <c r="AB39" s="25">
        <v>3450</v>
      </c>
      <c r="AC39" s="25">
        <v>3450</v>
      </c>
      <c r="AD39" s="25">
        <v>3450</v>
      </c>
      <c r="AE39" s="25">
        <v>3550</v>
      </c>
      <c r="AF39" s="25">
        <v>3550</v>
      </c>
      <c r="AG39" s="25"/>
      <c r="AH39" s="12">
        <f t="shared" si="0"/>
        <v>3392.8571428571427</v>
      </c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8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5">
      <c r="A41" t="s">
        <v>102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9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9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9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9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9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9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9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9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3:57" x14ac:dyDescent="0.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9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3:57" x14ac:dyDescent="0.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9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3:57" x14ac:dyDescent="0.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9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3:57" x14ac:dyDescent="0.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9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3:57" x14ac:dyDescent="0.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9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3:57" x14ac:dyDescent="0.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9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3:57" x14ac:dyDescent="0.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9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3:57" x14ac:dyDescent="0.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9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3:57" x14ac:dyDescent="0.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9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3:57" x14ac:dyDescent="0.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9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3:57" x14ac:dyDescent="0.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9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3:57" x14ac:dyDescent="0.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9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3:57" x14ac:dyDescent="0.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9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3:57" x14ac:dyDescent="0.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9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3:57" x14ac:dyDescent="0.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9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3:57" x14ac:dyDescent="0.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9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3:57" x14ac:dyDescent="0.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9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3:57" x14ac:dyDescent="0.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9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3:57" x14ac:dyDescent="0.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9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3:57" x14ac:dyDescent="0.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9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3:57" x14ac:dyDescent="0.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9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3:57" x14ac:dyDescent="0.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9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3:57" x14ac:dyDescent="0.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9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3:57" x14ac:dyDescent="0.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9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3:57" x14ac:dyDescent="0.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9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3:57" x14ac:dyDescent="0.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9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3:57" x14ac:dyDescent="0.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9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3:57" x14ac:dyDescent="0.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9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3:57" x14ac:dyDescent="0.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9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3:57" x14ac:dyDescent="0.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9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3:57" x14ac:dyDescent="0.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9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3:57" x14ac:dyDescent="0.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9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3:57" x14ac:dyDescent="0.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9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3:57" x14ac:dyDescent="0.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9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3:57" x14ac:dyDescent="0.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9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3:57" x14ac:dyDescent="0.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9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3:57" x14ac:dyDescent="0.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9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3:57" x14ac:dyDescent="0.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9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3:57" x14ac:dyDescent="0.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9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3:57" x14ac:dyDescent="0.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9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3:57" x14ac:dyDescent="0.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9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3:57" x14ac:dyDescent="0.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9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3:57" x14ac:dyDescent="0.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9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3:57" x14ac:dyDescent="0.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9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3:57" x14ac:dyDescent="0.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9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3:57" x14ac:dyDescent="0.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9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3:57" x14ac:dyDescent="0.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9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3:57" x14ac:dyDescent="0.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9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3:57" x14ac:dyDescent="0.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9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3:57" x14ac:dyDescent="0.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9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3:57" x14ac:dyDescent="0.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9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3:57" x14ac:dyDescent="0.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9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3:57" x14ac:dyDescent="0.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9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3:57" x14ac:dyDescent="0.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9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3:57" x14ac:dyDescent="0.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9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3:57" x14ac:dyDescent="0.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9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3:57" x14ac:dyDescent="0.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9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3:57" x14ac:dyDescent="0.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9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3:57" x14ac:dyDescent="0.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9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3:57" x14ac:dyDescent="0.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9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3:57" x14ac:dyDescent="0.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9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3:57" x14ac:dyDescent="0.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9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3:57" x14ac:dyDescent="0.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9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3:57" x14ac:dyDescent="0.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9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3:57" x14ac:dyDescent="0.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9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3:57" x14ac:dyDescent="0.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9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3:57" x14ac:dyDescent="0.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9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3:57" x14ac:dyDescent="0.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9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3:57" x14ac:dyDescent="0.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9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3:57" x14ac:dyDescent="0.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9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3:57" x14ac:dyDescent="0.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9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3:57" x14ac:dyDescent="0.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9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3:57" x14ac:dyDescent="0.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9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3:57" x14ac:dyDescent="0.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9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3:57" x14ac:dyDescent="0.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9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3:57" x14ac:dyDescent="0.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9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3:57" x14ac:dyDescent="0.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9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3:57" x14ac:dyDescent="0.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9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3:57" x14ac:dyDescent="0.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9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3:57" x14ac:dyDescent="0.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9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3:57" x14ac:dyDescent="0.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9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3:57" x14ac:dyDescent="0.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9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3:57" x14ac:dyDescent="0.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9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3:57" x14ac:dyDescent="0.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9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3:57" x14ac:dyDescent="0.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9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3:57" x14ac:dyDescent="0.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9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3:57" x14ac:dyDescent="0.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3:57" x14ac:dyDescent="0.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3:57" x14ac:dyDescent="0.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3:57" x14ac:dyDescent="0.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3:57" x14ac:dyDescent="0.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3:57" x14ac:dyDescent="0.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3:57" x14ac:dyDescent="0.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3:57" x14ac:dyDescent="0.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3:57" x14ac:dyDescent="0.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3:57" x14ac:dyDescent="0.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3:57" x14ac:dyDescent="0.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3:57" x14ac:dyDescent="0.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3:57" x14ac:dyDescent="0.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3:57" x14ac:dyDescent="0.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3:57" x14ac:dyDescent="0.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3:57" x14ac:dyDescent="0.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3:57" x14ac:dyDescent="0.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3:57" x14ac:dyDescent="0.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3:57" x14ac:dyDescent="0.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3:57" x14ac:dyDescent="0.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3:57" x14ac:dyDescent="0.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3:57" x14ac:dyDescent="0.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3:57" x14ac:dyDescent="0.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3:57" x14ac:dyDescent="0.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3:57" x14ac:dyDescent="0.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3:57" x14ac:dyDescent="0.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3:57" x14ac:dyDescent="0.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3:57" x14ac:dyDescent="0.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3:57" x14ac:dyDescent="0.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3:57" x14ac:dyDescent="0.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3:57" x14ac:dyDescent="0.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3:57" x14ac:dyDescent="0.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3:57" x14ac:dyDescent="0.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3:57" x14ac:dyDescent="0.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3:57" x14ac:dyDescent="0.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3:57" x14ac:dyDescent="0.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3:57" x14ac:dyDescent="0.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3:57" x14ac:dyDescent="0.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3:57" x14ac:dyDescent="0.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3:57" x14ac:dyDescent="0.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3:57" x14ac:dyDescent="0.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3:57" x14ac:dyDescent="0.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3:57" x14ac:dyDescent="0.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3:57" x14ac:dyDescent="0.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3:57" x14ac:dyDescent="0.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ราคาขายส่งรายเดือน 45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ABROAE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</dc:creator>
  <cp:lastModifiedBy>Lenovo</cp:lastModifiedBy>
  <cp:lastPrinted>2003-02-24T03:51:06Z</cp:lastPrinted>
  <dcterms:created xsi:type="dcterms:W3CDTF">2002-02-04T03:00:35Z</dcterms:created>
  <dcterms:modified xsi:type="dcterms:W3CDTF">2019-12-12T08:16:09Z</dcterms:modified>
</cp:coreProperties>
</file>