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ายส่ง-รายวัน\"/>
    </mc:Choice>
  </mc:AlternateContent>
  <bookViews>
    <workbookView xWindow="60" yWindow="0" windowWidth="15330" windowHeight="9045" tabRatio="854" activeTab="12"/>
  </bookViews>
  <sheets>
    <sheet name="ราคาขายส่งรายเดือน 47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10" r:id="rId9"/>
    <sheet name="sep" sheetId="9" r:id="rId10"/>
    <sheet name="oct" sheetId="11" r:id="rId11"/>
    <sheet name="nov" sheetId="12" r:id="rId12"/>
    <sheet name="dec" sheetId="13" r:id="rId13"/>
  </sheets>
  <definedNames>
    <definedName name="_xlnm.Print_Area" localSheetId="0">'ราคาขายส่งรายเดือน 47'!$1:$1048576</definedName>
  </definedNames>
  <calcPr calcId="152511"/>
</workbook>
</file>

<file path=xl/calcChain.xml><?xml version="1.0" encoding="utf-8"?>
<calcChain xmlns="http://schemas.openxmlformats.org/spreadsheetml/2006/main">
  <c r="AH21" i="13" l="1"/>
  <c r="AH22" i="13"/>
  <c r="AH23" i="13"/>
  <c r="AH24" i="13"/>
  <c r="AH25" i="13"/>
  <c r="AH21" i="12"/>
  <c r="AH22" i="12"/>
  <c r="AH24" i="12"/>
  <c r="AH25" i="12"/>
  <c r="AH21" i="11"/>
  <c r="AH22" i="11"/>
  <c r="AH23" i="11"/>
  <c r="AH24" i="11"/>
  <c r="AH25" i="11"/>
  <c r="AH21" i="9"/>
  <c r="AH22" i="9"/>
  <c r="AH23" i="9"/>
  <c r="AH24" i="9"/>
  <c r="AH25" i="9"/>
  <c r="AH21" i="10"/>
  <c r="AH22" i="10"/>
  <c r="AH23" i="10"/>
  <c r="AH24" i="10"/>
  <c r="AH25" i="10"/>
  <c r="AH21" i="8"/>
  <c r="AH22" i="8"/>
  <c r="AH24" i="8"/>
  <c r="AH25" i="8"/>
  <c r="AH22" i="7"/>
  <c r="AH24" i="7"/>
  <c r="AH25" i="7"/>
  <c r="AH21" i="6"/>
  <c r="AH22" i="6"/>
  <c r="AH23" i="6"/>
  <c r="AH24" i="6"/>
  <c r="AH25" i="6"/>
  <c r="AH22" i="5"/>
  <c r="AH25" i="5"/>
  <c r="AH21" i="4"/>
  <c r="AH22" i="4"/>
  <c r="AH23" i="4"/>
  <c r="AH24" i="4"/>
  <c r="AH25" i="4"/>
  <c r="AE22" i="3"/>
  <c r="AE23" i="3"/>
  <c r="AE24" i="3"/>
  <c r="AE25" i="3"/>
  <c r="AH20" i="5" l="1"/>
  <c r="AH26" i="5"/>
  <c r="AH27" i="5"/>
  <c r="E32" i="1" s="1"/>
  <c r="AH28" i="5"/>
  <c r="E33" i="1" s="1"/>
  <c r="AH29" i="5"/>
  <c r="AH31" i="5"/>
  <c r="AH33" i="5"/>
  <c r="E42" i="1" s="1"/>
  <c r="AH34" i="5"/>
  <c r="E44" i="1" s="1"/>
  <c r="AH35" i="5"/>
  <c r="AH37" i="5"/>
  <c r="AH39" i="5"/>
  <c r="E47" i="1" s="1"/>
  <c r="AH5" i="5"/>
  <c r="E5" i="1" s="1"/>
  <c r="AH7" i="5"/>
  <c r="AH9" i="5"/>
  <c r="AH11" i="5"/>
  <c r="AH12" i="5"/>
  <c r="E12" i="1" s="1"/>
  <c r="AH13" i="5"/>
  <c r="AH14" i="5"/>
  <c r="AH15" i="5"/>
  <c r="AH16" i="5"/>
  <c r="E16" i="1" s="1"/>
  <c r="AH17" i="5"/>
  <c r="AH18" i="5"/>
  <c r="AH19" i="5"/>
  <c r="AH3" i="5"/>
  <c r="E3" i="1" s="1"/>
  <c r="AH26" i="8"/>
  <c r="H31" i="1" s="1"/>
  <c r="AH27" i="8"/>
  <c r="H32" i="1" s="1"/>
  <c r="AH28" i="8"/>
  <c r="H33" i="1" s="1"/>
  <c r="AH29" i="8"/>
  <c r="H35" i="1" s="1"/>
  <c r="AH31" i="8"/>
  <c r="AH33" i="8"/>
  <c r="AH34" i="8"/>
  <c r="H44" i="1" s="1"/>
  <c r="AH35" i="8"/>
  <c r="H39" i="1" s="1"/>
  <c r="AH37" i="8"/>
  <c r="H45" i="1" s="1"/>
  <c r="AH39" i="8"/>
  <c r="H47" i="1" s="1"/>
  <c r="AH5" i="8"/>
  <c r="H5" i="1" s="1"/>
  <c r="AH7" i="8"/>
  <c r="H7" i="1" s="1"/>
  <c r="AH9" i="8"/>
  <c r="AH11" i="8"/>
  <c r="H11" i="1" s="1"/>
  <c r="AH12" i="8"/>
  <c r="H12" i="1" s="1"/>
  <c r="AH13" i="8"/>
  <c r="H13" i="1" s="1"/>
  <c r="AH14" i="8"/>
  <c r="AH15" i="8"/>
  <c r="H15" i="1" s="1"/>
  <c r="AH16" i="8"/>
  <c r="H16" i="1" s="1"/>
  <c r="AH17" i="8"/>
  <c r="H17" i="1" s="1"/>
  <c r="AH18" i="8"/>
  <c r="AH19" i="8"/>
  <c r="AH20" i="8"/>
  <c r="H20" i="1" s="1"/>
  <c r="AH3" i="8"/>
  <c r="H3" i="1" s="1"/>
  <c r="AE26" i="3"/>
  <c r="C31" i="1" s="1"/>
  <c r="AE27" i="3"/>
  <c r="C32" i="1" s="1"/>
  <c r="AE28" i="3"/>
  <c r="AE29" i="3"/>
  <c r="AE30" i="3"/>
  <c r="C36" i="1" s="1"/>
  <c r="AE31" i="3"/>
  <c r="C37" i="1" s="1"/>
  <c r="AE32" i="3"/>
  <c r="AE33" i="3"/>
  <c r="C42" i="1" s="1"/>
  <c r="AE34" i="3"/>
  <c r="C44" i="1" s="1"/>
  <c r="AE35" i="3"/>
  <c r="C39" i="1" s="1"/>
  <c r="AE36" i="3"/>
  <c r="AE37" i="3"/>
  <c r="AE38" i="3"/>
  <c r="AE39" i="3"/>
  <c r="AE4" i="3"/>
  <c r="AE5" i="3"/>
  <c r="C5" i="1" s="1"/>
  <c r="AE6" i="3"/>
  <c r="C6" i="1" s="1"/>
  <c r="AE7" i="3"/>
  <c r="C7" i="1" s="1"/>
  <c r="AE8" i="3"/>
  <c r="AE9" i="3"/>
  <c r="C9" i="1" s="1"/>
  <c r="AE10" i="3"/>
  <c r="C10" i="1" s="1"/>
  <c r="AE11" i="3"/>
  <c r="C11" i="1" s="1"/>
  <c r="AE12" i="3"/>
  <c r="AE13" i="3"/>
  <c r="AE14" i="3"/>
  <c r="C14" i="1" s="1"/>
  <c r="AE15" i="3"/>
  <c r="C15" i="1" s="1"/>
  <c r="AE16" i="3"/>
  <c r="AE17" i="3"/>
  <c r="C17" i="1" s="1"/>
  <c r="AE18" i="3"/>
  <c r="C18" i="1" s="1"/>
  <c r="AE19" i="3"/>
  <c r="C19" i="1" s="1"/>
  <c r="AE20" i="3"/>
  <c r="AE3" i="3"/>
  <c r="C3" i="1" s="1"/>
  <c r="AH26" i="9"/>
  <c r="AH27" i="9"/>
  <c r="AH28" i="9"/>
  <c r="J33" i="1" s="1"/>
  <c r="AH29" i="9"/>
  <c r="J35" i="1" s="1"/>
  <c r="AH30" i="9"/>
  <c r="AH31" i="9"/>
  <c r="AH32" i="9"/>
  <c r="J38" i="1" s="1"/>
  <c r="AH33" i="9"/>
  <c r="J42" i="1" s="1"/>
  <c r="AH34" i="9"/>
  <c r="AH35" i="9"/>
  <c r="J39" i="1" s="1"/>
  <c r="AH36" i="9"/>
  <c r="J40" i="1" s="1"/>
  <c r="AH37" i="9"/>
  <c r="J45" i="1" s="1"/>
  <c r="AH38" i="9"/>
  <c r="J46" i="1" s="1"/>
  <c r="AH39" i="9"/>
  <c r="J47" i="1" s="1"/>
  <c r="AH4" i="9"/>
  <c r="AH5" i="9"/>
  <c r="J5" i="1" s="1"/>
  <c r="AH6" i="9"/>
  <c r="AH7" i="9"/>
  <c r="J7" i="1" s="1"/>
  <c r="AH8" i="9"/>
  <c r="J8" i="1" s="1"/>
  <c r="AH9" i="9"/>
  <c r="J9" i="1" s="1"/>
  <c r="AH10" i="9"/>
  <c r="AH11" i="9"/>
  <c r="J11" i="1" s="1"/>
  <c r="AH12" i="9"/>
  <c r="J12" i="1" s="1"/>
  <c r="AH13" i="9"/>
  <c r="J13" i="1" s="1"/>
  <c r="AH14" i="9"/>
  <c r="AH15" i="9"/>
  <c r="J15" i="1" s="1"/>
  <c r="AH16" i="9"/>
  <c r="J16" i="1" s="1"/>
  <c r="AH17" i="9"/>
  <c r="J17" i="1" s="1"/>
  <c r="AH18" i="9"/>
  <c r="AH19" i="9"/>
  <c r="J19" i="1" s="1"/>
  <c r="AH20" i="9"/>
  <c r="J20" i="1" s="1"/>
  <c r="AH3" i="9"/>
  <c r="J3" i="1" s="1"/>
  <c r="AH26" i="11"/>
  <c r="AH27" i="11"/>
  <c r="K32" i="1" s="1"/>
  <c r="AH28" i="11"/>
  <c r="K33" i="1" s="1"/>
  <c r="AH29" i="11"/>
  <c r="K35" i="1" s="1"/>
  <c r="AH30" i="11"/>
  <c r="AH31" i="11"/>
  <c r="AH32" i="11"/>
  <c r="K38" i="1" s="1"/>
  <c r="AH33" i="11"/>
  <c r="K42" i="1" s="1"/>
  <c r="AH34" i="11"/>
  <c r="AH35" i="11"/>
  <c r="K39" i="1" s="1"/>
  <c r="AH36" i="11"/>
  <c r="K40" i="1" s="1"/>
  <c r="AH37" i="11"/>
  <c r="K45" i="1" s="1"/>
  <c r="AH38" i="11"/>
  <c r="AH39" i="11"/>
  <c r="K47" i="1" s="1"/>
  <c r="AH4" i="11"/>
  <c r="AH5" i="11"/>
  <c r="K5" i="1" s="1"/>
  <c r="AH6" i="11"/>
  <c r="AH7" i="11"/>
  <c r="K7" i="1" s="1"/>
  <c r="AH8" i="11"/>
  <c r="K8" i="1" s="1"/>
  <c r="AH9" i="11"/>
  <c r="AH10" i="11"/>
  <c r="AH11" i="11"/>
  <c r="K11" i="1" s="1"/>
  <c r="AH12" i="11"/>
  <c r="K12" i="1" s="1"/>
  <c r="AH13" i="11"/>
  <c r="K13" i="1" s="1"/>
  <c r="AH14" i="11"/>
  <c r="AH15" i="11"/>
  <c r="AH16" i="11"/>
  <c r="K16" i="1" s="1"/>
  <c r="AH17" i="11"/>
  <c r="K17" i="1" s="1"/>
  <c r="AH18" i="11"/>
  <c r="AH19" i="11"/>
  <c r="AH20" i="11"/>
  <c r="K20" i="1" s="1"/>
  <c r="AH3" i="11"/>
  <c r="AH34" i="13"/>
  <c r="AH38" i="13"/>
  <c r="M40" i="1" s="1"/>
  <c r="AH32" i="13"/>
  <c r="M36" i="1" s="1"/>
  <c r="AH20" i="13"/>
  <c r="AH35" i="13"/>
  <c r="AH36" i="13"/>
  <c r="M44" i="1" s="1"/>
  <c r="AH39" i="13"/>
  <c r="M45" i="1" s="1"/>
  <c r="AH41" i="13"/>
  <c r="M47" i="1" s="1"/>
  <c r="AH28" i="13"/>
  <c r="AH29" i="13"/>
  <c r="M32" i="1" s="1"/>
  <c r="AH30" i="13"/>
  <c r="M33" i="1" s="1"/>
  <c r="AH27" i="13"/>
  <c r="AH26" i="13"/>
  <c r="M28" i="1" s="1"/>
  <c r="AH4" i="13"/>
  <c r="M4" i="1" s="1"/>
  <c r="AH5" i="13"/>
  <c r="M5" i="1" s="1"/>
  <c r="AH6" i="13"/>
  <c r="AH7" i="13"/>
  <c r="M7" i="1" s="1"/>
  <c r="AH8" i="13"/>
  <c r="M8" i="1" s="1"/>
  <c r="AH9" i="13"/>
  <c r="M9" i="1" s="1"/>
  <c r="AH11" i="13"/>
  <c r="M11" i="1" s="1"/>
  <c r="AH12" i="13"/>
  <c r="M12" i="1" s="1"/>
  <c r="AH13" i="13"/>
  <c r="M13" i="1" s="1"/>
  <c r="AH14" i="13"/>
  <c r="M14" i="1" s="1"/>
  <c r="AH17" i="13"/>
  <c r="M17" i="1" s="1"/>
  <c r="AH18" i="13"/>
  <c r="AH19" i="13"/>
  <c r="AH3" i="13"/>
  <c r="M3" i="1" s="1"/>
  <c r="AH26" i="6"/>
  <c r="F31" i="1" s="1"/>
  <c r="AH27" i="6"/>
  <c r="F32" i="1" s="1"/>
  <c r="AH28" i="6"/>
  <c r="F33" i="1" s="1"/>
  <c r="AH29" i="6"/>
  <c r="F35" i="1" s="1"/>
  <c r="AH30" i="6"/>
  <c r="F36" i="1" s="1"/>
  <c r="AH31" i="6"/>
  <c r="AH32" i="6"/>
  <c r="F38" i="1" s="1"/>
  <c r="AH33" i="6"/>
  <c r="F42" i="1" s="1"/>
  <c r="AH34" i="6"/>
  <c r="AH35" i="6"/>
  <c r="F39" i="1" s="1"/>
  <c r="AH36" i="6"/>
  <c r="F40" i="1" s="1"/>
  <c r="AH37" i="6"/>
  <c r="AH38" i="6"/>
  <c r="F46" i="1" s="1"/>
  <c r="AH39" i="6"/>
  <c r="F47" i="1" s="1"/>
  <c r="AH4" i="6"/>
  <c r="AH5" i="6"/>
  <c r="F5" i="1" s="1"/>
  <c r="AH6" i="6"/>
  <c r="F6" i="1" s="1"/>
  <c r="AH7" i="6"/>
  <c r="F7" i="1" s="1"/>
  <c r="AH8" i="6"/>
  <c r="AH9" i="6"/>
  <c r="F9" i="1" s="1"/>
  <c r="AH10" i="6"/>
  <c r="F10" i="1" s="1"/>
  <c r="AH11" i="6"/>
  <c r="F11" i="1" s="1"/>
  <c r="AH12" i="6"/>
  <c r="F12" i="1" s="1"/>
  <c r="AH13" i="6"/>
  <c r="F13" i="1" s="1"/>
  <c r="AH14" i="6"/>
  <c r="F14" i="1" s="1"/>
  <c r="AH15" i="6"/>
  <c r="F15" i="1" s="1"/>
  <c r="AH16" i="6"/>
  <c r="AH17" i="6"/>
  <c r="F17" i="1" s="1"/>
  <c r="AH18" i="6"/>
  <c r="F18" i="1" s="1"/>
  <c r="AH19" i="6"/>
  <c r="F19" i="1" s="1"/>
  <c r="AH20" i="6"/>
  <c r="F20" i="1" s="1"/>
  <c r="AH3" i="6"/>
  <c r="F3" i="1" s="1"/>
  <c r="AH31" i="12"/>
  <c r="L37" i="1" s="1"/>
  <c r="AH26" i="12"/>
  <c r="AH27" i="12"/>
  <c r="AH28" i="12"/>
  <c r="L33" i="1" s="1"/>
  <c r="AH29" i="12"/>
  <c r="L35" i="1" s="1"/>
  <c r="AH33" i="12"/>
  <c r="L42" i="1" s="1"/>
  <c r="AH34" i="12"/>
  <c r="L44" i="1" s="1"/>
  <c r="AH35" i="12"/>
  <c r="AH37" i="12"/>
  <c r="L45" i="1" s="1"/>
  <c r="AH39" i="12"/>
  <c r="L47" i="1" s="1"/>
  <c r="AH5" i="12"/>
  <c r="L5" i="1" s="1"/>
  <c r="AH7" i="12"/>
  <c r="L7" i="1" s="1"/>
  <c r="AH9" i="12"/>
  <c r="AH11" i="12"/>
  <c r="L11" i="1" s="1"/>
  <c r="AH12" i="12"/>
  <c r="L12" i="1" s="1"/>
  <c r="AH13" i="12"/>
  <c r="AH14" i="12"/>
  <c r="L14" i="1" s="1"/>
  <c r="AH15" i="12"/>
  <c r="L15" i="1" s="1"/>
  <c r="AH16" i="12"/>
  <c r="L16" i="1" s="1"/>
  <c r="AH17" i="12"/>
  <c r="L17" i="1" s="1"/>
  <c r="AH18" i="12"/>
  <c r="L18" i="1" s="1"/>
  <c r="AH19" i="12"/>
  <c r="L19" i="1" s="1"/>
  <c r="AH20" i="12"/>
  <c r="L20" i="1" s="1"/>
  <c r="AH3" i="12"/>
  <c r="L3" i="1" s="1"/>
  <c r="AI25" i="2"/>
  <c r="B30" i="1" s="1"/>
  <c r="AI26" i="2"/>
  <c r="AI27" i="2"/>
  <c r="AI28" i="2"/>
  <c r="AI29" i="2"/>
  <c r="B35" i="1" s="1"/>
  <c r="AI30" i="2"/>
  <c r="AI31" i="2"/>
  <c r="AI32" i="2"/>
  <c r="AI33" i="2"/>
  <c r="B42" i="1" s="1"/>
  <c r="AI34" i="2"/>
  <c r="B44" i="1" s="1"/>
  <c r="AI35" i="2"/>
  <c r="AI36" i="2"/>
  <c r="AI37" i="2"/>
  <c r="B45" i="1" s="1"/>
  <c r="AI38" i="2"/>
  <c r="AI39" i="2"/>
  <c r="AI24" i="2"/>
  <c r="B28" i="1" s="1"/>
  <c r="AI4" i="2"/>
  <c r="AI5" i="2"/>
  <c r="B5" i="1" s="1"/>
  <c r="AI6" i="2"/>
  <c r="AI7" i="2"/>
  <c r="B7" i="1" s="1"/>
  <c r="AI8" i="2"/>
  <c r="B8" i="1" s="1"/>
  <c r="AI9" i="2"/>
  <c r="AI10" i="2"/>
  <c r="AI11" i="2"/>
  <c r="B11" i="1" s="1"/>
  <c r="AI12" i="2"/>
  <c r="B12" i="1" s="1"/>
  <c r="AI13" i="2"/>
  <c r="B13" i="1" s="1"/>
  <c r="AI14" i="2"/>
  <c r="AI15" i="2"/>
  <c r="B15" i="1" s="1"/>
  <c r="AI16" i="2"/>
  <c r="B16" i="1" s="1"/>
  <c r="AI17" i="2"/>
  <c r="AI18" i="2"/>
  <c r="AI19" i="2"/>
  <c r="B19" i="1" s="1"/>
  <c r="AI20" i="2"/>
  <c r="B20" i="1" s="1"/>
  <c r="AI21" i="2"/>
  <c r="B21" i="1" s="1"/>
  <c r="AI22" i="2"/>
  <c r="AI3" i="2"/>
  <c r="B3" i="1" s="1"/>
  <c r="AH26" i="7"/>
  <c r="G31" i="1" s="1"/>
  <c r="AH27" i="7"/>
  <c r="G32" i="1" s="1"/>
  <c r="AH28" i="7"/>
  <c r="AH29" i="7"/>
  <c r="AH31" i="7"/>
  <c r="G37" i="1" s="1"/>
  <c r="AH33" i="7"/>
  <c r="G42" i="1" s="1"/>
  <c r="AH34" i="7"/>
  <c r="AH35" i="7"/>
  <c r="G39" i="1" s="1"/>
  <c r="AH37" i="7"/>
  <c r="G45" i="1" s="1"/>
  <c r="AH39" i="7"/>
  <c r="G47" i="1" s="1"/>
  <c r="AH5" i="7"/>
  <c r="AH7" i="7"/>
  <c r="G7" i="1" s="1"/>
  <c r="AH9" i="7"/>
  <c r="G9" i="1" s="1"/>
  <c r="AH11" i="7"/>
  <c r="G11" i="1" s="1"/>
  <c r="AH12" i="7"/>
  <c r="AH13" i="7"/>
  <c r="G13" i="1" s="1"/>
  <c r="AH14" i="7"/>
  <c r="G14" i="1" s="1"/>
  <c r="AH15" i="7"/>
  <c r="G15" i="1" s="1"/>
  <c r="AH16" i="7"/>
  <c r="AH17" i="7"/>
  <c r="G17" i="1" s="1"/>
  <c r="AH18" i="7"/>
  <c r="G18" i="1" s="1"/>
  <c r="AH19" i="7"/>
  <c r="G19" i="1" s="1"/>
  <c r="AH20" i="7"/>
  <c r="AH3" i="7"/>
  <c r="G3" i="1" s="1"/>
  <c r="AH26" i="4"/>
  <c r="D31" i="1" s="1"/>
  <c r="AH27" i="4"/>
  <c r="D32" i="1" s="1"/>
  <c r="AH28" i="4"/>
  <c r="AH29" i="4"/>
  <c r="D35" i="1" s="1"/>
  <c r="AH30" i="4"/>
  <c r="D36" i="1" s="1"/>
  <c r="AH31" i="4"/>
  <c r="D37" i="1" s="1"/>
  <c r="AH32" i="4"/>
  <c r="AH33" i="4"/>
  <c r="AH34" i="4"/>
  <c r="AH35" i="4"/>
  <c r="D39" i="1" s="1"/>
  <c r="AH36" i="4"/>
  <c r="AH37" i="4"/>
  <c r="D45" i="1" s="1"/>
  <c r="AH38" i="4"/>
  <c r="AH39" i="4"/>
  <c r="D47" i="1" s="1"/>
  <c r="AH4" i="4"/>
  <c r="AH5" i="4"/>
  <c r="AH6" i="4"/>
  <c r="D6" i="1" s="1"/>
  <c r="AH7" i="4"/>
  <c r="D7" i="1" s="1"/>
  <c r="AH8" i="4"/>
  <c r="AH9" i="4"/>
  <c r="AH10" i="4"/>
  <c r="AH11" i="4"/>
  <c r="D11" i="1" s="1"/>
  <c r="AH12" i="4"/>
  <c r="AH13" i="4"/>
  <c r="D13" i="1" s="1"/>
  <c r="AH14" i="4"/>
  <c r="D14" i="1" s="1"/>
  <c r="AH15" i="4"/>
  <c r="D15" i="1" s="1"/>
  <c r="AH16" i="4"/>
  <c r="AH17" i="4"/>
  <c r="D17" i="1" s="1"/>
  <c r="AH18" i="4"/>
  <c r="D18" i="1" s="1"/>
  <c r="AH19" i="4"/>
  <c r="D19" i="1" s="1"/>
  <c r="AH20" i="4"/>
  <c r="AH3" i="4"/>
  <c r="D3" i="1" s="1"/>
  <c r="M46" i="1"/>
  <c r="M42" i="1"/>
  <c r="M39" i="1"/>
  <c r="M38" i="1"/>
  <c r="M37" i="1"/>
  <c r="M35" i="1"/>
  <c r="M31" i="1"/>
  <c r="M30" i="1"/>
  <c r="M27" i="1"/>
  <c r="M22" i="1"/>
  <c r="M21" i="1"/>
  <c r="M6" i="1"/>
  <c r="M10" i="1"/>
  <c r="M15" i="1"/>
  <c r="M16" i="1"/>
  <c r="M18" i="1"/>
  <c r="M19" i="1"/>
  <c r="M20" i="1"/>
  <c r="L46" i="1"/>
  <c r="L40" i="1"/>
  <c r="L39" i="1"/>
  <c r="L36" i="1"/>
  <c r="L38" i="1"/>
  <c r="L31" i="1"/>
  <c r="L32" i="1"/>
  <c r="L30" i="1"/>
  <c r="L28" i="1"/>
  <c r="L27" i="1"/>
  <c r="L22" i="1"/>
  <c r="L21" i="1"/>
  <c r="L6" i="1"/>
  <c r="L8" i="1"/>
  <c r="L9" i="1"/>
  <c r="L10" i="1"/>
  <c r="L13" i="1"/>
  <c r="K46" i="1"/>
  <c r="K44" i="1"/>
  <c r="K36" i="1"/>
  <c r="K37" i="1"/>
  <c r="K31" i="1"/>
  <c r="K30" i="1"/>
  <c r="K28" i="1"/>
  <c r="K27" i="1"/>
  <c r="K22" i="1"/>
  <c r="K21" i="1"/>
  <c r="K6" i="1"/>
  <c r="K9" i="1"/>
  <c r="K10" i="1"/>
  <c r="K14" i="1"/>
  <c r="K15" i="1"/>
  <c r="K18" i="1"/>
  <c r="K19" i="1"/>
  <c r="K3" i="1"/>
  <c r="J44" i="1"/>
  <c r="J36" i="1"/>
  <c r="J37" i="1"/>
  <c r="J31" i="1"/>
  <c r="J32" i="1"/>
  <c r="J30" i="1"/>
  <c r="J28" i="1"/>
  <c r="J27" i="1"/>
  <c r="J22" i="1"/>
  <c r="J21" i="1"/>
  <c r="J6" i="1"/>
  <c r="J10" i="1"/>
  <c r="J14" i="1"/>
  <c r="J18" i="1"/>
  <c r="I22" i="1"/>
  <c r="I21" i="1"/>
  <c r="H46" i="1"/>
  <c r="H40" i="1"/>
  <c r="H36" i="1"/>
  <c r="H37" i="1"/>
  <c r="H38" i="1"/>
  <c r="H30" i="1"/>
  <c r="H28" i="1"/>
  <c r="H22" i="1"/>
  <c r="H6" i="1"/>
  <c r="H8" i="1"/>
  <c r="H9" i="1"/>
  <c r="H10" i="1"/>
  <c r="H14" i="1"/>
  <c r="H18" i="1"/>
  <c r="H19" i="1"/>
  <c r="H21" i="1"/>
  <c r="G46" i="1"/>
  <c r="G44" i="1"/>
  <c r="G40" i="1"/>
  <c r="G36" i="1"/>
  <c r="G38" i="1"/>
  <c r="G35" i="1"/>
  <c r="G33" i="1"/>
  <c r="G30" i="1"/>
  <c r="G28" i="1"/>
  <c r="G27" i="1"/>
  <c r="G22" i="1"/>
  <c r="G21" i="1"/>
  <c r="G5" i="1"/>
  <c r="G6" i="1"/>
  <c r="G8" i="1"/>
  <c r="G10" i="1"/>
  <c r="G12" i="1"/>
  <c r="G16" i="1"/>
  <c r="G20" i="1"/>
  <c r="F45" i="1"/>
  <c r="F44" i="1"/>
  <c r="F37" i="1"/>
  <c r="F30" i="1"/>
  <c r="F28" i="1"/>
  <c r="F27" i="1"/>
  <c r="F22" i="1"/>
  <c r="F21" i="1"/>
  <c r="F8" i="1"/>
  <c r="F16" i="1"/>
  <c r="E46" i="1"/>
  <c r="E45" i="1"/>
  <c r="E40" i="1"/>
  <c r="E39" i="1"/>
  <c r="E36" i="1"/>
  <c r="E37" i="1"/>
  <c r="E38" i="1"/>
  <c r="E35" i="1"/>
  <c r="E31" i="1"/>
  <c r="E30" i="1"/>
  <c r="E28" i="1"/>
  <c r="E27" i="1"/>
  <c r="E22" i="1"/>
  <c r="E21" i="1"/>
  <c r="E6" i="1"/>
  <c r="E7" i="1"/>
  <c r="E8" i="1"/>
  <c r="E9" i="1"/>
  <c r="E10" i="1"/>
  <c r="E11" i="1"/>
  <c r="E13" i="1"/>
  <c r="E14" i="1"/>
  <c r="E15" i="1"/>
  <c r="E17" i="1"/>
  <c r="E18" i="1"/>
  <c r="E19" i="1"/>
  <c r="E20" i="1"/>
  <c r="D42" i="1"/>
  <c r="D44" i="1"/>
  <c r="D46" i="1"/>
  <c r="D40" i="1"/>
  <c r="D38" i="1"/>
  <c r="D33" i="1"/>
  <c r="D30" i="1"/>
  <c r="D28" i="1"/>
  <c r="D22" i="1"/>
  <c r="D5" i="1"/>
  <c r="D8" i="1"/>
  <c r="D9" i="1"/>
  <c r="D10" i="1"/>
  <c r="D12" i="1"/>
  <c r="D16" i="1"/>
  <c r="D20" i="1"/>
  <c r="D21" i="1"/>
  <c r="C46" i="1"/>
  <c r="C47" i="1"/>
  <c r="C45" i="1"/>
  <c r="C40" i="1"/>
  <c r="C38" i="1"/>
  <c r="C35" i="1"/>
  <c r="C33" i="1"/>
  <c r="C30" i="1"/>
  <c r="C28" i="1"/>
  <c r="C27" i="1"/>
  <c r="C22" i="1"/>
  <c r="C21" i="1"/>
  <c r="C12" i="1"/>
  <c r="C13" i="1"/>
  <c r="C16" i="1"/>
  <c r="C20" i="1"/>
  <c r="C8" i="1"/>
  <c r="C4" i="1"/>
  <c r="B47" i="1"/>
  <c r="B39" i="1"/>
  <c r="B36" i="1"/>
  <c r="B37" i="1"/>
  <c r="B38" i="1"/>
  <c r="B31" i="1"/>
  <c r="B32" i="1"/>
  <c r="B33" i="1"/>
  <c r="B27" i="1"/>
  <c r="B22" i="1"/>
  <c r="B6" i="1"/>
  <c r="B9" i="1"/>
  <c r="B10" i="1"/>
  <c r="B14" i="1"/>
  <c r="B17" i="1"/>
  <c r="B18" i="1"/>
  <c r="B40" i="1"/>
  <c r="AH38" i="10"/>
  <c r="I46" i="1" s="1"/>
  <c r="AH36" i="10"/>
  <c r="I40" i="1" s="1"/>
  <c r="AH30" i="10"/>
  <c r="I36" i="1" s="1"/>
  <c r="AH32" i="10"/>
  <c r="I38" i="1" s="1"/>
  <c r="I27" i="1"/>
  <c r="AH3" i="10"/>
  <c r="I3" i="1" s="1"/>
  <c r="AH8" i="10"/>
  <c r="I8" i="1" s="1"/>
  <c r="AH6" i="10"/>
  <c r="I6" i="1" s="1"/>
  <c r="I30" i="1"/>
  <c r="AH26" i="10"/>
  <c r="I31" i="1" s="1"/>
  <c r="AH27" i="10"/>
  <c r="I32" i="1" s="1"/>
  <c r="AH28" i="10"/>
  <c r="I33" i="1" s="1"/>
  <c r="AH29" i="10"/>
  <c r="I35" i="1" s="1"/>
  <c r="AH31" i="10"/>
  <c r="I37" i="1" s="1"/>
  <c r="AH35" i="10"/>
  <c r="I39" i="1" s="1"/>
  <c r="AH33" i="10"/>
  <c r="I42" i="1" s="1"/>
  <c r="AH34" i="10"/>
  <c r="I44" i="1" s="1"/>
  <c r="AH37" i="10"/>
  <c r="I45" i="1" s="1"/>
  <c r="AH39" i="10"/>
  <c r="I47" i="1" s="1"/>
  <c r="AH14" i="10"/>
  <c r="I14" i="1" s="1"/>
  <c r="AH15" i="10"/>
  <c r="I15" i="1" s="1"/>
  <c r="AH16" i="10"/>
  <c r="I16" i="1" s="1"/>
  <c r="AH17" i="10"/>
  <c r="I17" i="1" s="1"/>
  <c r="AH18" i="10"/>
  <c r="I18" i="1" s="1"/>
  <c r="AH19" i="10"/>
  <c r="I19" i="1" s="1"/>
  <c r="AH20" i="10"/>
  <c r="I20" i="1" s="1"/>
  <c r="AH10" i="10"/>
  <c r="I10" i="1" s="1"/>
  <c r="AH11" i="10"/>
  <c r="I11" i="1" s="1"/>
  <c r="AH12" i="10"/>
  <c r="I12" i="1" s="1"/>
  <c r="AH13" i="10"/>
  <c r="I13" i="1" s="1"/>
  <c r="AH5" i="10"/>
  <c r="I5" i="1" s="1"/>
  <c r="AH7" i="10"/>
  <c r="I7" i="1" s="1"/>
  <c r="AH9" i="10"/>
  <c r="I9" i="1" s="1"/>
  <c r="I28" i="1"/>
  <c r="AH4" i="10"/>
  <c r="H42" i="1" l="1"/>
  <c r="N10" i="1"/>
  <c r="N30" i="1"/>
  <c r="N18" i="1"/>
  <c r="N22" i="1"/>
  <c r="N13" i="1"/>
  <c r="N47" i="1"/>
  <c r="N21" i="1"/>
  <c r="N39" i="1"/>
  <c r="N32" i="1"/>
  <c r="N17" i="1"/>
  <c r="N5" i="1"/>
  <c r="N7" i="1"/>
  <c r="N16" i="1"/>
  <c r="N3" i="1"/>
  <c r="N12" i="1"/>
  <c r="N15" i="1"/>
  <c r="N35" i="1"/>
  <c r="N31" i="1"/>
  <c r="N42" i="1"/>
  <c r="N28" i="1"/>
  <c r="N11" i="1"/>
  <c r="N20" i="1"/>
  <c r="N14" i="1"/>
  <c r="N45" i="1"/>
  <c r="N33" i="1"/>
  <c r="N37" i="1"/>
  <c r="N9" i="1"/>
  <c r="N19" i="1"/>
  <c r="N44" i="1"/>
</calcChain>
</file>

<file path=xl/sharedStrings.xml><?xml version="1.0" encoding="utf-8"?>
<sst xmlns="http://schemas.openxmlformats.org/spreadsheetml/2006/main" count="1001" uniqueCount="112">
  <si>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</si>
  <si>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</si>
  <si>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</si>
  <si>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</si>
  <si>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</si>
  <si>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</si>
  <si>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</si>
  <si>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</si>
  <si>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</si>
  <si>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</si>
  <si>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</si>
  <si>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</si>
  <si>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</si>
  <si>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</si>
  <si>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ข้าวหอมมะลิ 100%ชั้น 1  - เก่า</t>
  </si>
  <si>
    <t xml:space="preserve">                                             -ใหม่</t>
  </si>
  <si>
    <t>ข้าวหอมมะลิ 100%ชั้น 2  - เก่า</t>
  </si>
  <si>
    <t>ปลายข้าวหอมมะลิ              -เก่า</t>
  </si>
  <si>
    <t>ข้าวสารเจ้า 100%ชั้น 1     - เก่า</t>
  </si>
  <si>
    <t>ข้าวสารเจ้า 100%ชั้น 2     - เก่า</t>
  </si>
  <si>
    <t>ข้าวสารเจ้า 100%ชั้น 3     - เก่า</t>
  </si>
  <si>
    <t>ข้าวสาร 5%  เลิศ                - เก่า</t>
  </si>
  <si>
    <t>ข้าวสาร 5%  ธรรมดา         - เก่า</t>
  </si>
  <si>
    <t>ข้าวสาร 10%                     - เก่า</t>
  </si>
  <si>
    <t>ข้าวสาร 15%                      - เก่า</t>
  </si>
  <si>
    <t>ข้าวสาร  25%                    - เก่า</t>
  </si>
  <si>
    <t>ข้าวสาร  25%  เลิศ            - เก่า</t>
  </si>
  <si>
    <t>ปลายข้าวเจ้า</t>
  </si>
  <si>
    <t>ข้าวหัก เอวันเลิศ                - เก่า</t>
  </si>
  <si>
    <t>ข้าวหัก เอวันพิเศษ             - เก่า</t>
  </si>
  <si>
    <t>ข้าวสารเหนียว</t>
  </si>
  <si>
    <t>ข้าวสารเหนียวเมล็ดยาว10% - เก่า</t>
  </si>
  <si>
    <t>ข้าวสารเหนียวเมล็ดสั้น10%  - เก่า</t>
  </si>
  <si>
    <t>ปลายข้าวเหนียว</t>
  </si>
  <si>
    <t>ปลายข้าวเหนียวเอวัน</t>
  </si>
  <si>
    <t>รำข้าว</t>
  </si>
  <si>
    <t>รำข้าวขาว</t>
  </si>
  <si>
    <t>รำข้าวนึ่ง</t>
  </si>
  <si>
    <t>รำข้าวกล้อง</t>
  </si>
  <si>
    <t>รำสกัด</t>
  </si>
  <si>
    <t>ปลายข้าวหอมมะลิ           - เก่า</t>
  </si>
  <si>
    <t>ข้าวหัก เอวันเลิศ               - เก่า</t>
  </si>
  <si>
    <t xml:space="preserve">ข้าวสารเหนียวเมล็ดยาว  - เก่า  </t>
  </si>
  <si>
    <t xml:space="preserve">                                           -ใหม่   </t>
  </si>
  <si>
    <t>ข้าวสารเหนียวเมล็ดสั้น     -เก่า</t>
  </si>
  <si>
    <t>ข้าวเหนียว กข .6              -เก่า</t>
  </si>
  <si>
    <t xml:space="preserve">                                            -ใหม่</t>
  </si>
  <si>
    <t>ปลายข้าวหอมมะลิ            - เก่า</t>
  </si>
  <si>
    <t>ข้าวสารเจ้า  25% เลิศ     -เก่า</t>
  </si>
  <si>
    <t>-</t>
  </si>
  <si>
    <t>ราคาขายส่งตลาด กทม.รายเดือน  ปี2547</t>
  </si>
  <si>
    <t>ราคาขายส่งตลาด กทม.รายวัน เดือนมกราคม  ปี2547</t>
  </si>
  <si>
    <t>ราคาขายส่งตลาด กทม.รายวัน เดือนกุมภาพันธ์  ปี2547</t>
  </si>
  <si>
    <t>ราคาขายส่งตลาด กทม.รายวัน เดือนมีนาคม  ปี2547</t>
  </si>
  <si>
    <t>ราคาขายส่งตลาด กทม.รายวัน เดือนเมษายน  ปี2547</t>
  </si>
  <si>
    <t>ราคาขายส่งตลาด กทม.รายวัน เดือนสิงหาคม  ปี2547</t>
  </si>
  <si>
    <t>ราคาขายส่งตลาด กทม.รายวัน เดือนกรกฎาคม  ปี2547</t>
  </si>
  <si>
    <t xml:space="preserve"> </t>
  </si>
  <si>
    <t>ราคาขายส่งตลาด กทม.รายวัน เดือนตุลาคม  ปี2547</t>
  </si>
  <si>
    <t>ราคาขายส่งตลาด กทม.รายวัน เดือนกันยายน  ปี2547</t>
  </si>
  <si>
    <t xml:space="preserve">                                                       - ใหม่</t>
  </si>
  <si>
    <t>ข้าวเหนียว กข .6                      - เก่า</t>
  </si>
  <si>
    <t xml:space="preserve">                                                      - ใหม่</t>
  </si>
  <si>
    <t xml:space="preserve">                                                -ใหม่</t>
  </si>
  <si>
    <t xml:space="preserve">                                               -ใหม่</t>
  </si>
  <si>
    <t xml:space="preserve">                                              -ใหม่</t>
  </si>
  <si>
    <t xml:space="preserve">                                                  -ใหม่</t>
  </si>
  <si>
    <t xml:space="preserve">                                                 -ใหม่</t>
  </si>
  <si>
    <t>ราคาขายส่งตลาด กทม.รายวัน เดือนพฤศจิกายน  ปี2547</t>
  </si>
  <si>
    <t>ราคาขายส่งตลาด กทม.รายวัน เดือนมิถุนายน  ปี2547</t>
  </si>
  <si>
    <t>ราคาขายส่งตลาด กทม.รายวัน เดือนพฤษภาคม  ปี2547</t>
  </si>
  <si>
    <t>ราคาขายส่งตลาด กทม.รายวัน เดือนธันวาคม  ปี2547</t>
  </si>
  <si>
    <t>ปลายข้าวเหนียวเอวัน      -ใหม่</t>
  </si>
  <si>
    <t>RHWS00AO</t>
  </si>
  <si>
    <t>RHWS00AN</t>
  </si>
  <si>
    <t>RHWS00BO</t>
  </si>
  <si>
    <t>RHWS00BN</t>
  </si>
  <si>
    <t>RHWSBRGO</t>
  </si>
  <si>
    <t>RHWSBRGN</t>
  </si>
  <si>
    <t>RWWS00AO</t>
  </si>
  <si>
    <t>RWWS00AN</t>
  </si>
  <si>
    <t>RWWS00BO</t>
  </si>
  <si>
    <t>RWWS00BN</t>
  </si>
  <si>
    <t>RWWS00CO</t>
  </si>
  <si>
    <t>RWWS00CN</t>
  </si>
  <si>
    <t>RWWS05EO</t>
  </si>
  <si>
    <t>RWWS05EN</t>
  </si>
  <si>
    <t>RWWS05GO</t>
  </si>
  <si>
    <t>RWWS05GN</t>
  </si>
  <si>
    <t>RWWS10GO</t>
  </si>
  <si>
    <t>RWWS10GN</t>
  </si>
  <si>
    <t>RWWS15GO</t>
  </si>
  <si>
    <t>RWWS15GN</t>
  </si>
  <si>
    <t>RWWS25EO</t>
  </si>
  <si>
    <t>RWWS25EN</t>
  </si>
  <si>
    <t>RWWSA1EO</t>
  </si>
  <si>
    <t>RWWSA1EN</t>
  </si>
  <si>
    <t>RWWSA1FO</t>
  </si>
  <si>
    <t>RWWSA1FN</t>
  </si>
  <si>
    <t>RGWS10LO</t>
  </si>
  <si>
    <t>RGWS10LN</t>
  </si>
  <si>
    <t>RGWS10SO</t>
  </si>
  <si>
    <t>RGWS10SN</t>
  </si>
  <si>
    <t>RGWSA1GU</t>
  </si>
  <si>
    <t>BRANW</t>
  </si>
  <si>
    <t>RGWS106O</t>
  </si>
  <si>
    <t>RGWS106N</t>
  </si>
  <si>
    <t>BRANP</t>
  </si>
  <si>
    <t>BRANB</t>
  </si>
  <si>
    <t>RWWS25GO</t>
  </si>
  <si>
    <t>RWWS25GN</t>
  </si>
  <si>
    <t>BRANX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</si>
</sst>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18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sz val="14"/>
      <name val="CordiaUPC"/>
    </font>
    <font>
      <b/>
      <sz val="14"/>
      <name val="Cordia New"/>
      <family val="2"/>
      <charset val="222"/>
    </font>
    <font>
      <b/>
      <sz val="16"/>
      <name val="Angsana New"/>
      <family val="1"/>
      <charset val="222"/>
    </font>
    <font>
      <sz val="16"/>
      <name val="Cordia New"/>
      <charset val="222"/>
    </font>
    <font>
      <sz val="16"/>
      <name val="Angsana New"/>
      <family val="1"/>
      <charset val="222"/>
    </font>
    <font>
      <b/>
      <u/>
      <sz val="16"/>
      <name val="Angsana New"/>
      <family val="1"/>
      <charset val="222"/>
    </font>
    <font>
      <sz val="16"/>
      <name val="AngsanaUPC"/>
      <family val="1"/>
      <charset val="222"/>
    </font>
    <font>
      <b/>
      <sz val="16"/>
      <name val="CordiaUPC"/>
      <family val="2"/>
      <charset val="222"/>
    </font>
    <font>
      <b/>
      <sz val="20"/>
      <name val="Angsana New"/>
      <family val="1"/>
      <charset val="222"/>
    </font>
    <font>
      <sz val="14"/>
      <name val="Angsana New"/>
      <family val="1"/>
      <charset val="222"/>
    </font>
    <font>
      <b/>
      <sz val="14"/>
      <name val="Angsana New"/>
      <family val="1"/>
      <charset val="222"/>
    </font>
    <font>
      <b/>
      <sz val="48"/>
      <name val="CordiaUPC"/>
      <family val="2"/>
      <charset val="222"/>
    </font>
    <font>
      <b/>
      <sz val="20"/>
      <name val="Cordia New"/>
      <family val="2"/>
      <charset val="222"/>
    </font>
    <font>
      <sz val="14"/>
      <name val="Cordia New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87" fontId="0" fillId="0" borderId="9" xfId="1" applyNumberFormat="1" applyFont="1" applyBorder="1"/>
    <xf numFmtId="43" fontId="3" fillId="0" borderId="10" xfId="1" applyNumberFormat="1" applyFont="1" applyBorder="1"/>
    <xf numFmtId="0" fontId="0" fillId="0" borderId="11" xfId="0" applyBorder="1"/>
    <xf numFmtId="187" fontId="0" fillId="0" borderId="12" xfId="1" applyNumberFormat="1" applyFont="1" applyBorder="1"/>
    <xf numFmtId="187" fontId="0" fillId="0" borderId="0" xfId="1" applyNumberFormat="1" applyFont="1" applyBorder="1"/>
    <xf numFmtId="0" fontId="0" fillId="0" borderId="0" xfId="0" applyBorder="1"/>
    <xf numFmtId="0" fontId="0" fillId="0" borderId="13" xfId="0" applyBorder="1"/>
    <xf numFmtId="187" fontId="0" fillId="0" borderId="6" xfId="1" applyNumberFormat="1" applyFont="1" applyBorder="1"/>
    <xf numFmtId="0" fontId="0" fillId="0" borderId="14" xfId="0" applyBorder="1"/>
    <xf numFmtId="187" fontId="4" fillId="0" borderId="9" xfId="1" applyNumberFormat="1" applyFont="1" applyBorder="1"/>
    <xf numFmtId="187" fontId="4" fillId="0" borderId="12" xfId="1" applyNumberFormat="1" applyFont="1" applyBorder="1"/>
    <xf numFmtId="187" fontId="4" fillId="0" borderId="0" xfId="1" applyNumberFormat="1" applyFont="1" applyBorder="1"/>
    <xf numFmtId="187" fontId="4" fillId="0" borderId="15" xfId="1" applyNumberFormat="1" applyFont="1" applyBorder="1"/>
    <xf numFmtId="187" fontId="4" fillId="0" borderId="16" xfId="1" applyNumberFormat="1" applyFont="1" applyBorder="1"/>
    <xf numFmtId="187" fontId="4" fillId="0" borderId="6" xfId="1" applyNumberFormat="1" applyFont="1" applyBorder="1"/>
    <xf numFmtId="187" fontId="4" fillId="0" borderId="0" xfId="1" applyNumberFormat="1" applyFont="1"/>
    <xf numFmtId="187" fontId="4" fillId="0" borderId="10" xfId="1" applyNumberFormat="1" applyFont="1" applyBorder="1"/>
    <xf numFmtId="187" fontId="3" fillId="0" borderId="10" xfId="1" applyNumberFormat="1" applyFont="1" applyBorder="1"/>
    <xf numFmtId="187" fontId="4" fillId="0" borderId="17" xfId="1" applyNumberFormat="1" applyFont="1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87" fontId="0" fillId="0" borderId="21" xfId="1" applyNumberFormat="1" applyFont="1" applyBorder="1"/>
    <xf numFmtId="0" fontId="0" fillId="0" borderId="22" xfId="0" applyBorder="1"/>
    <xf numFmtId="187" fontId="0" fillId="0" borderId="23" xfId="1" applyNumberFormat="1" applyFont="1" applyBorder="1"/>
    <xf numFmtId="187" fontId="0" fillId="0" borderId="24" xfId="1" applyNumberFormat="1" applyFont="1" applyBorder="1"/>
    <xf numFmtId="187" fontId="0" fillId="0" borderId="25" xfId="1" applyNumberFormat="1" applyFont="1" applyBorder="1"/>
    <xf numFmtId="187" fontId="0" fillId="0" borderId="26" xfId="1" applyNumberFormat="1" applyFont="1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/>
    <xf numFmtId="187" fontId="0" fillId="0" borderId="27" xfId="1" applyNumberFormat="1" applyFont="1" applyBorder="1"/>
    <xf numFmtId="43" fontId="3" fillId="0" borderId="24" xfId="1" applyNumberFormat="1" applyFont="1" applyBorder="1"/>
    <xf numFmtId="187" fontId="0" fillId="0" borderId="28" xfId="1" applyNumberFormat="1" applyFont="1" applyBorder="1"/>
    <xf numFmtId="187" fontId="0" fillId="0" borderId="29" xfId="1" applyNumberFormat="1" applyFont="1" applyBorder="1"/>
    <xf numFmtId="187" fontId="0" fillId="0" borderId="30" xfId="1" applyNumberFormat="1" applyFont="1" applyBorder="1"/>
    <xf numFmtId="43" fontId="3" fillId="0" borderId="17" xfId="1" applyNumberFormat="1" applyFont="1" applyBorder="1"/>
    <xf numFmtId="43" fontId="3" fillId="0" borderId="0" xfId="1" applyNumberFormat="1" applyFont="1" applyBorder="1"/>
    <xf numFmtId="0" fontId="0" fillId="0" borderId="0" xfId="0" applyBorder="1" applyAlignment="1">
      <alignment horizontal="center"/>
    </xf>
    <xf numFmtId="187" fontId="0" fillId="0" borderId="31" xfId="1" applyNumberFormat="1" applyFont="1" applyBorder="1"/>
    <xf numFmtId="0" fontId="0" fillId="0" borderId="32" xfId="0" applyBorder="1"/>
    <xf numFmtId="187" fontId="0" fillId="0" borderId="33" xfId="1" applyNumberFormat="1" applyFont="1" applyBorder="1"/>
    <xf numFmtId="0" fontId="0" fillId="0" borderId="34" xfId="0" applyBorder="1"/>
    <xf numFmtId="187" fontId="0" fillId="0" borderId="35" xfId="1" applyNumberFormat="1" applyFont="1" applyBorder="1"/>
    <xf numFmtId="187" fontId="0" fillId="0" borderId="36" xfId="1" applyNumberFormat="1" applyFont="1" applyBorder="1"/>
    <xf numFmtId="187" fontId="0" fillId="0" borderId="37" xfId="1" applyNumberFormat="1" applyFont="1" applyBorder="1"/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center"/>
    </xf>
    <xf numFmtId="187" fontId="4" fillId="0" borderId="14" xfId="1" applyNumberFormat="1" applyFont="1" applyBorder="1"/>
    <xf numFmtId="187" fontId="4" fillId="0" borderId="7" xfId="1" applyNumberFormat="1" applyFont="1" applyBorder="1"/>
    <xf numFmtId="0" fontId="0" fillId="0" borderId="5" xfId="0" applyBorder="1" applyAlignment="1">
      <alignment horizontal="center"/>
    </xf>
    <xf numFmtId="187" fontId="4" fillId="0" borderId="38" xfId="1" applyNumberFormat="1" applyFont="1" applyBorder="1"/>
    <xf numFmtId="187" fontId="4" fillId="0" borderId="5" xfId="1" applyNumberFormat="1" applyFont="1" applyBorder="1"/>
    <xf numFmtId="0" fontId="0" fillId="0" borderId="6" xfId="0" applyBorder="1"/>
    <xf numFmtId="43" fontId="3" fillId="0" borderId="12" xfId="1" applyNumberFormat="1" applyFont="1" applyBorder="1"/>
    <xf numFmtId="0" fontId="0" fillId="0" borderId="38" xfId="0" applyBorder="1" applyAlignment="1">
      <alignment horizontal="center"/>
    </xf>
    <xf numFmtId="0" fontId="5" fillId="0" borderId="7" xfId="0" applyFont="1" applyBorder="1" applyAlignment="1">
      <alignment horizontal="center"/>
    </xf>
    <xf numFmtId="43" fontId="3" fillId="0" borderId="14" xfId="1" applyNumberFormat="1" applyFont="1" applyBorder="1"/>
    <xf numFmtId="187" fontId="3" fillId="0" borderId="9" xfId="1" applyNumberFormat="1" applyFont="1" applyBorder="1"/>
    <xf numFmtId="0" fontId="0" fillId="0" borderId="14" xfId="0" applyBorder="1" applyAlignment="1">
      <alignment horizontal="center"/>
    </xf>
    <xf numFmtId="0" fontId="7" fillId="0" borderId="0" xfId="0" applyFont="1"/>
    <xf numFmtId="0" fontId="6" fillId="0" borderId="1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/>
    <xf numFmtId="187" fontId="8" fillId="0" borderId="17" xfId="1" applyNumberFormat="1" applyFont="1" applyBorder="1"/>
    <xf numFmtId="43" fontId="6" fillId="0" borderId="4" xfId="1" applyNumberFormat="1" applyFont="1" applyBorder="1"/>
    <xf numFmtId="187" fontId="8" fillId="0" borderId="17" xfId="1" applyNumberFormat="1" applyFont="1" applyBorder="1" applyAlignment="1">
      <alignment horizontal="center"/>
    </xf>
    <xf numFmtId="0" fontId="8" fillId="0" borderId="11" xfId="0" applyFont="1" applyBorder="1"/>
    <xf numFmtId="187" fontId="8" fillId="0" borderId="11" xfId="1" applyNumberFormat="1" applyFont="1" applyBorder="1"/>
    <xf numFmtId="187" fontId="8" fillId="0" borderId="10" xfId="1" applyNumberFormat="1" applyFont="1" applyBorder="1"/>
    <xf numFmtId="43" fontId="6" fillId="0" borderId="11" xfId="1" applyNumberFormat="1" applyFont="1" applyBorder="1"/>
    <xf numFmtId="0" fontId="7" fillId="0" borderId="0" xfId="0" applyFont="1" applyBorder="1"/>
    <xf numFmtId="0" fontId="9" fillId="0" borderId="4" xfId="0" applyFont="1" applyBorder="1"/>
    <xf numFmtId="0" fontId="6" fillId="0" borderId="11" xfId="0" applyFont="1" applyBorder="1"/>
    <xf numFmtId="0" fontId="9" fillId="0" borderId="0" xfId="0" applyFont="1" applyBorder="1"/>
    <xf numFmtId="0" fontId="8" fillId="0" borderId="0" xfId="0" applyFont="1" applyBorder="1"/>
    <xf numFmtId="2" fontId="10" fillId="0" borderId="0" xfId="0" applyNumberFormat="1" applyFont="1" applyBorder="1" applyAlignment="1">
      <alignment horizontal="center"/>
    </xf>
    <xf numFmtId="0" fontId="11" fillId="0" borderId="0" xfId="0" applyFont="1"/>
    <xf numFmtId="43" fontId="6" fillId="0" borderId="4" xfId="1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7" xfId="0" applyFont="1" applyBorder="1"/>
    <xf numFmtId="0" fontId="13" fillId="0" borderId="0" xfId="0" applyFont="1" applyBorder="1"/>
    <xf numFmtId="0" fontId="13" fillId="0" borderId="8" xfId="0" applyFont="1" applyBorder="1"/>
    <xf numFmtId="187" fontId="13" fillId="0" borderId="9" xfId="1" applyNumberFormat="1" applyFont="1" applyBorder="1"/>
    <xf numFmtId="43" fontId="14" fillId="0" borderId="10" xfId="1" applyNumberFormat="1" applyFont="1" applyBorder="1"/>
    <xf numFmtId="187" fontId="13" fillId="0" borderId="0" xfId="1" applyNumberFormat="1" applyFont="1"/>
    <xf numFmtId="0" fontId="13" fillId="0" borderId="11" xfId="0" applyFont="1" applyBorder="1"/>
    <xf numFmtId="187" fontId="13" fillId="0" borderId="12" xfId="1" applyNumberFormat="1" applyFont="1" applyBorder="1"/>
    <xf numFmtId="187" fontId="13" fillId="0" borderId="0" xfId="1" applyNumberFormat="1" applyFont="1" applyBorder="1"/>
    <xf numFmtId="0" fontId="13" fillId="0" borderId="4" xfId="0" applyFont="1" applyBorder="1"/>
    <xf numFmtId="0" fontId="13" fillId="0" borderId="13" xfId="0" applyFont="1" applyBorder="1"/>
    <xf numFmtId="187" fontId="13" fillId="0" borderId="15" xfId="1" applyNumberFormat="1" applyFont="1" applyBorder="1"/>
    <xf numFmtId="187" fontId="13" fillId="0" borderId="16" xfId="1" applyNumberFormat="1" applyFont="1" applyBorder="1"/>
    <xf numFmtId="187" fontId="13" fillId="0" borderId="6" xfId="1" applyNumberFormat="1" applyFont="1" applyBorder="1"/>
    <xf numFmtId="0" fontId="13" fillId="0" borderId="14" xfId="0" applyFont="1" applyBorder="1"/>
    <xf numFmtId="187" fontId="14" fillId="0" borderId="10" xfId="1" applyNumberFormat="1" applyFont="1" applyBorder="1"/>
    <xf numFmtId="187" fontId="13" fillId="0" borderId="17" xfId="1" applyNumberFormat="1" applyFont="1" applyBorder="1"/>
    <xf numFmtId="43" fontId="14" fillId="0" borderId="14" xfId="1" applyNumberFormat="1" applyFont="1" applyBorder="1"/>
    <xf numFmtId="187" fontId="4" fillId="0" borderId="0" xfId="1" applyNumberFormat="1" applyFont="1" applyBorder="1" applyAlignment="1">
      <alignment horizontal="center"/>
    </xf>
    <xf numFmtId="187" fontId="3" fillId="0" borderId="14" xfId="1" applyNumberFormat="1" applyFont="1" applyBorder="1"/>
    <xf numFmtId="187" fontId="0" fillId="0" borderId="0" xfId="1" applyNumberFormat="1" applyFont="1"/>
    <xf numFmtId="187" fontId="4" fillId="0" borderId="9" xfId="1" applyNumberFormat="1" applyFont="1" applyBorder="1" applyAlignment="1">
      <alignment horizontal="center"/>
    </xf>
    <xf numFmtId="187" fontId="3" fillId="0" borderId="0" xfId="1" applyNumberFormat="1" applyFont="1" applyBorder="1"/>
    <xf numFmtId="187" fontId="4" fillId="0" borderId="0" xfId="1" applyNumberFormat="1" applyFont="1" applyFill="1" applyBorder="1"/>
    <xf numFmtId="43" fontId="3" fillId="0" borderId="7" xfId="1" applyNumberFormat="1" applyFont="1" applyBorder="1"/>
    <xf numFmtId="0" fontId="16" fillId="0" borderId="0" xfId="0" applyFont="1"/>
    <xf numFmtId="0" fontId="17" fillId="0" borderId="0" xfId="0" applyFont="1"/>
    <xf numFmtId="0" fontId="0" fillId="0" borderId="0" xfId="0" applyFill="1"/>
    <xf numFmtId="0" fontId="6" fillId="0" borderId="0" xfId="0" applyFont="1" applyBorder="1" applyAlignment="1">
      <alignment horizontal="center"/>
    </xf>
    <xf numFmtId="187" fontId="15" fillId="0" borderId="39" xfId="1" applyNumberFormat="1" applyFont="1" applyBorder="1" applyAlignment="1">
      <alignment horizontal="center"/>
    </xf>
    <xf numFmtId="187" fontId="15" fillId="0" borderId="40" xfId="1" applyNumberFormat="1" applyFont="1" applyBorder="1" applyAlignment="1">
      <alignment horizontal="center"/>
    </xf>
    <xf numFmtId="187" fontId="15" fillId="0" borderId="4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P6" sqref="P6"/>
    </sheetView>
  </sheetViews>
  <sheetFormatPr defaultRowHeight="24" x14ac:dyDescent="0.55000000000000004"/>
  <cols>
    <col min="1" max="1" width="29.5703125" style="72" customWidth="1"/>
    <col min="2" max="2" width="10.140625" style="72" customWidth="1"/>
    <col min="3" max="3" width="8.7109375" style="72" customWidth="1"/>
    <col min="4" max="4" width="8.42578125" style="72" customWidth="1"/>
    <col min="5" max="6" width="8.5703125" style="72" customWidth="1"/>
    <col min="7" max="7" width="9.5703125" style="72" customWidth="1"/>
    <col min="8" max="8" width="8.5703125" style="72" customWidth="1"/>
    <col min="9" max="9" width="9.7109375" style="72" customWidth="1"/>
    <col min="10" max="13" width="8.5703125" style="72" customWidth="1"/>
    <col min="14" max="14" width="10.7109375" style="72" customWidth="1"/>
    <col min="15" max="16384" width="9.140625" style="72"/>
  </cols>
  <sheetData>
    <row r="1" spans="1:14" x14ac:dyDescent="0.55000000000000004">
      <c r="A1" s="123" t="s">
        <v>50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x14ac:dyDescent="0.55000000000000004">
      <c r="A2" s="73" t="s">
        <v>0</v>
      </c>
      <c r="B2" s="74" t="s">
        <v>1</v>
      </c>
      <c r="C2" s="74" t="s">
        <v>2</v>
      </c>
      <c r="D2" s="74" t="s">
        <v>3</v>
      </c>
      <c r="E2" s="74" t="s">
        <v>4</v>
      </c>
      <c r="F2" s="74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74" t="s">
        <v>11</v>
      </c>
      <c r="M2" s="74" t="s">
        <v>12</v>
      </c>
      <c r="N2" s="73" t="s">
        <v>13</v>
      </c>
    </row>
    <row r="3" spans="1:14" x14ac:dyDescent="0.55000000000000004">
      <c r="A3" s="75" t="s">
        <v>14</v>
      </c>
      <c r="B3" s="76">
        <f>jan!AI3</f>
        <v>19473.684210526317</v>
      </c>
      <c r="C3" s="76">
        <f>feb!AE3</f>
        <v>18485</v>
      </c>
      <c r="D3" s="76">
        <f>mar!AH3</f>
        <v>18672.727272727272</v>
      </c>
      <c r="E3" s="76">
        <f>apr!AH3</f>
        <v>19047.058823529413</v>
      </c>
      <c r="F3" s="76">
        <f>may!AH3</f>
        <v>18332.5</v>
      </c>
      <c r="G3" s="76">
        <f>jun!AH3</f>
        <v>17183.333333333332</v>
      </c>
      <c r="H3" s="76">
        <f>jul!AH3</f>
        <v>16050</v>
      </c>
      <c r="I3" s="76">
        <f>aug!AH3</f>
        <v>15825</v>
      </c>
      <c r="J3" s="76">
        <f>sep!AH3</f>
        <v>14993.181818181818</v>
      </c>
      <c r="K3" s="76">
        <f>oct!AH3</f>
        <v>15157.5</v>
      </c>
      <c r="L3" s="76">
        <f>nov!AH3</f>
        <v>15900</v>
      </c>
      <c r="M3" s="76">
        <f>dec!AH3</f>
        <v>15900</v>
      </c>
      <c r="N3" s="77">
        <f>AVERAGE(B3:M3)</f>
        <v>17084.998788191515</v>
      </c>
    </row>
    <row r="4" spans="1:14" x14ac:dyDescent="0.55000000000000004">
      <c r="A4" s="75" t="s">
        <v>67</v>
      </c>
      <c r="B4" s="76">
        <v>0</v>
      </c>
      <c r="C4" s="76">
        <f>feb!AE4</f>
        <v>0</v>
      </c>
      <c r="D4" s="76">
        <v>0</v>
      </c>
      <c r="E4" s="76">
        <v>0</v>
      </c>
      <c r="F4" s="76">
        <v>0</v>
      </c>
      <c r="G4" s="76">
        <v>0</v>
      </c>
      <c r="H4" s="76">
        <v>0</v>
      </c>
      <c r="I4" s="76">
        <v>0</v>
      </c>
      <c r="J4" s="76">
        <v>0</v>
      </c>
      <c r="K4" s="76">
        <v>0</v>
      </c>
      <c r="L4" s="76">
        <v>0</v>
      </c>
      <c r="M4" s="76">
        <f>dec!AH4</f>
        <v>15900</v>
      </c>
      <c r="N4" s="77">
        <v>15900</v>
      </c>
    </row>
    <row r="5" spans="1:14" x14ac:dyDescent="0.55000000000000004">
      <c r="A5" s="75" t="s">
        <v>16</v>
      </c>
      <c r="B5" s="76">
        <f>jan!AI5</f>
        <v>18515.78947368421</v>
      </c>
      <c r="C5" s="76">
        <f>feb!AE5</f>
        <v>17655</v>
      </c>
      <c r="D5" s="76">
        <f>mar!AH5</f>
        <v>17600</v>
      </c>
      <c r="E5" s="76">
        <f>apr!AH5</f>
        <v>17435.294117647059</v>
      </c>
      <c r="F5" s="76">
        <f>may!AH5</f>
        <v>16835</v>
      </c>
      <c r="G5" s="76">
        <f>jun!AH5</f>
        <v>16109.523809523809</v>
      </c>
      <c r="H5" s="76">
        <f>jul!AH5</f>
        <v>14768.181818181818</v>
      </c>
      <c r="I5" s="76">
        <f>aug!AH5</f>
        <v>14550</v>
      </c>
      <c r="J5" s="76">
        <f>sep!AH5</f>
        <v>13795.454545454546</v>
      </c>
      <c r="K5" s="76">
        <f>oct!AH5</f>
        <v>14267.5</v>
      </c>
      <c r="L5" s="76">
        <f>nov!AH5</f>
        <v>15100</v>
      </c>
      <c r="M5" s="76">
        <f>dec!AH5</f>
        <v>15100</v>
      </c>
      <c r="N5" s="77">
        <f t="shared" ref="N5:N22" si="0">AVERAGE(B5:M5)</f>
        <v>15977.645313707622</v>
      </c>
    </row>
    <row r="6" spans="1:14" x14ac:dyDescent="0.55000000000000004">
      <c r="A6" s="75" t="s">
        <v>63</v>
      </c>
      <c r="B6" s="76">
        <f>jan!AI6</f>
        <v>0</v>
      </c>
      <c r="C6" s="76">
        <f>feb!AE6</f>
        <v>0</v>
      </c>
      <c r="D6" s="76">
        <f>mar!AH6</f>
        <v>0</v>
      </c>
      <c r="E6" s="76">
        <f>apr!AH6</f>
        <v>0</v>
      </c>
      <c r="F6" s="76">
        <f>may!AH6</f>
        <v>0</v>
      </c>
      <c r="G6" s="76">
        <f>jun!AH6</f>
        <v>0</v>
      </c>
      <c r="H6" s="76">
        <f>jul!AH6</f>
        <v>0</v>
      </c>
      <c r="I6" s="76">
        <f>aug!AH6</f>
        <v>0</v>
      </c>
      <c r="J6" s="76">
        <f>sep!AH6</f>
        <v>0</v>
      </c>
      <c r="K6" s="76">
        <f>oct!AH6</f>
        <v>0</v>
      </c>
      <c r="L6" s="76">
        <f>nov!AH6</f>
        <v>0</v>
      </c>
      <c r="M6" s="76">
        <f>dec!AH6</f>
        <v>15100</v>
      </c>
      <c r="N6" s="77">
        <v>15100</v>
      </c>
    </row>
    <row r="7" spans="1:14" x14ac:dyDescent="0.55000000000000004">
      <c r="A7" s="75" t="s">
        <v>17</v>
      </c>
      <c r="B7" s="76">
        <f>jan!AI7</f>
        <v>8231.5789473684217</v>
      </c>
      <c r="C7" s="76">
        <f>feb!AE7</f>
        <v>9534</v>
      </c>
      <c r="D7" s="76">
        <f>mar!AH7</f>
        <v>10014.545454545454</v>
      </c>
      <c r="E7" s="76">
        <f>apr!AH7</f>
        <v>10360.588235294117</v>
      </c>
      <c r="F7" s="76">
        <f>may!AH7</f>
        <v>10655</v>
      </c>
      <c r="G7" s="76">
        <f>jun!AH7</f>
        <v>9958.3333333333339</v>
      </c>
      <c r="H7" s="76">
        <f>jul!AH7</f>
        <v>9477.2727272727279</v>
      </c>
      <c r="I7" s="76">
        <f>aug!AH7</f>
        <v>9622.5</v>
      </c>
      <c r="J7" s="76">
        <f>sep!AH7</f>
        <v>8506.363636363636</v>
      </c>
      <c r="K7" s="76">
        <f>oct!AH7</f>
        <v>8325</v>
      </c>
      <c r="L7" s="76">
        <f>nov!AH7</f>
        <v>8936.363636363636</v>
      </c>
      <c r="M7" s="76">
        <f>dec!AH7</f>
        <v>8857.1428571428569</v>
      </c>
      <c r="N7" s="77">
        <f t="shared" si="0"/>
        <v>9373.2240689736809</v>
      </c>
    </row>
    <row r="8" spans="1:14" x14ac:dyDescent="0.55000000000000004">
      <c r="A8" s="75" t="s">
        <v>63</v>
      </c>
      <c r="B8" s="76">
        <f>jan!AI8</f>
        <v>0</v>
      </c>
      <c r="C8" s="76">
        <f>feb!AE8</f>
        <v>0</v>
      </c>
      <c r="D8" s="76">
        <f>mar!AH8</f>
        <v>0</v>
      </c>
      <c r="E8" s="76">
        <f>apr!AH8</f>
        <v>0</v>
      </c>
      <c r="F8" s="76">
        <f>may!AH8</f>
        <v>0</v>
      </c>
      <c r="G8" s="76">
        <f>jun!AH8</f>
        <v>0</v>
      </c>
      <c r="H8" s="76">
        <f>jul!AH8</f>
        <v>0</v>
      </c>
      <c r="I8" s="76">
        <f>aug!AH8</f>
        <v>0</v>
      </c>
      <c r="J8" s="76">
        <f>sep!AH8</f>
        <v>0</v>
      </c>
      <c r="K8" s="76">
        <f>oct!AH8</f>
        <v>0</v>
      </c>
      <c r="L8" s="76">
        <f>nov!AH8</f>
        <v>0</v>
      </c>
      <c r="M8" s="76">
        <f>dec!AH8</f>
        <v>8900</v>
      </c>
      <c r="N8" s="77">
        <v>8900</v>
      </c>
    </row>
    <row r="9" spans="1:14" x14ac:dyDescent="0.55000000000000004">
      <c r="A9" s="75" t="s">
        <v>18</v>
      </c>
      <c r="B9" s="76">
        <f>jan!AI9</f>
        <v>11350</v>
      </c>
      <c r="C9" s="76">
        <f>feb!AE9</f>
        <v>11750</v>
      </c>
      <c r="D9" s="76">
        <f>mar!AH9</f>
        <v>11750</v>
      </c>
      <c r="E9" s="76">
        <f>apr!AH9</f>
        <v>11750</v>
      </c>
      <c r="F9" s="76">
        <f>may!AH9</f>
        <v>11750</v>
      </c>
      <c r="G9" s="76">
        <f>jun!AH9</f>
        <v>11764.285714285714</v>
      </c>
      <c r="H9" s="76">
        <f>jul!AH9</f>
        <v>11750</v>
      </c>
      <c r="I9" s="76">
        <f>aug!AH9</f>
        <v>11750</v>
      </c>
      <c r="J9" s="76">
        <f>sep!AH9</f>
        <v>11750</v>
      </c>
      <c r="K9" s="76">
        <f>oct!AH9</f>
        <v>11722.5</v>
      </c>
      <c r="L9" s="76">
        <f>nov!AH9</f>
        <v>12300</v>
      </c>
      <c r="M9" s="76">
        <f>dec!AH9</f>
        <v>12300</v>
      </c>
      <c r="N9" s="77">
        <f t="shared" si="0"/>
        <v>11807.232142857143</v>
      </c>
    </row>
    <row r="10" spans="1:14" x14ac:dyDescent="0.55000000000000004">
      <c r="A10" s="75" t="s">
        <v>63</v>
      </c>
      <c r="B10" s="76">
        <f>jan!AI10</f>
        <v>0</v>
      </c>
      <c r="C10" s="76">
        <f>feb!AE10</f>
        <v>0</v>
      </c>
      <c r="D10" s="76">
        <f>mar!AH10</f>
        <v>0</v>
      </c>
      <c r="E10" s="76">
        <f>apr!AH10</f>
        <v>0</v>
      </c>
      <c r="F10" s="76">
        <f>may!AH10</f>
        <v>0</v>
      </c>
      <c r="G10" s="76">
        <f>jun!AH10</f>
        <v>0</v>
      </c>
      <c r="H10" s="76">
        <f>jul!AH10</f>
        <v>0</v>
      </c>
      <c r="I10" s="76">
        <f>aug!AH10</f>
        <v>0</v>
      </c>
      <c r="J10" s="76">
        <f>sep!AH10</f>
        <v>0</v>
      </c>
      <c r="K10" s="76">
        <f>oct!AH10</f>
        <v>0</v>
      </c>
      <c r="L10" s="76">
        <f>nov!AH10</f>
        <v>0</v>
      </c>
      <c r="M10" s="76">
        <f>dec!AH10</f>
        <v>0</v>
      </c>
      <c r="N10" s="77">
        <f>AVERAGE(B10:M10)</f>
        <v>0</v>
      </c>
    </row>
    <row r="11" spans="1:14" x14ac:dyDescent="0.55000000000000004">
      <c r="A11" s="75" t="s">
        <v>19</v>
      </c>
      <c r="B11" s="76">
        <f>jan!AI11</f>
        <v>11050</v>
      </c>
      <c r="C11" s="76">
        <f>feb!AE11</f>
        <v>11350</v>
      </c>
      <c r="D11" s="76">
        <f>mar!AH11</f>
        <v>11350</v>
      </c>
      <c r="E11" s="76">
        <f>apr!AH11</f>
        <v>11350</v>
      </c>
      <c r="F11" s="76">
        <f>may!AH11</f>
        <v>11350</v>
      </c>
      <c r="G11" s="76">
        <f>jun!AH11</f>
        <v>11350</v>
      </c>
      <c r="H11" s="76">
        <f>jul!AH11</f>
        <v>11350</v>
      </c>
      <c r="I11" s="76">
        <f>aug!AH11</f>
        <v>11350</v>
      </c>
      <c r="J11" s="76">
        <f>sep!AH11</f>
        <v>11350</v>
      </c>
      <c r="K11" s="76">
        <f>oct!AH11</f>
        <v>11560</v>
      </c>
      <c r="L11" s="76">
        <f>nov!AH11</f>
        <v>11900</v>
      </c>
      <c r="M11" s="76">
        <f>dec!AH11</f>
        <v>11900</v>
      </c>
      <c r="N11" s="77">
        <f t="shared" si="0"/>
        <v>11434.166666666666</v>
      </c>
    </row>
    <row r="12" spans="1:14" x14ac:dyDescent="0.55000000000000004">
      <c r="A12" s="75" t="s">
        <v>64</v>
      </c>
      <c r="B12" s="76">
        <f>jan!AI12</f>
        <v>8077.894736842105</v>
      </c>
      <c r="C12" s="76">
        <f>feb!AE12</f>
        <v>8145</v>
      </c>
      <c r="D12" s="76">
        <f>mar!AH12</f>
        <v>9031.363636363636</v>
      </c>
      <c r="E12" s="76">
        <f>apr!AH12</f>
        <v>9059.4117647058829</v>
      </c>
      <c r="F12" s="76">
        <f>may!AH12</f>
        <v>8959.75</v>
      </c>
      <c r="G12" s="76">
        <f>jun!AH12</f>
        <v>8957.1428571428569</v>
      </c>
      <c r="H12" s="76">
        <f>jul!AH12</f>
        <v>9097.7272727272721</v>
      </c>
      <c r="I12" s="76">
        <f>aug!AH12</f>
        <v>9495</v>
      </c>
      <c r="J12" s="76">
        <f>sep!AH12</f>
        <v>9310.454545454546</v>
      </c>
      <c r="K12" s="76">
        <f>oct!AH12</f>
        <v>9665.75</v>
      </c>
      <c r="L12" s="76">
        <f>nov!AH12</f>
        <v>10045.454545454546</v>
      </c>
      <c r="M12" s="76">
        <f>dec!AH12</f>
        <v>10501.25</v>
      </c>
      <c r="N12" s="77">
        <f t="shared" si="0"/>
        <v>9195.5166132242357</v>
      </c>
    </row>
    <row r="13" spans="1:14" x14ac:dyDescent="0.55000000000000004">
      <c r="A13" s="75" t="s">
        <v>20</v>
      </c>
      <c r="B13" s="76">
        <f>jan!AI13</f>
        <v>10650</v>
      </c>
      <c r="C13" s="76">
        <f>feb!AE13</f>
        <v>10850</v>
      </c>
      <c r="D13" s="76">
        <f>mar!AH13</f>
        <v>10850</v>
      </c>
      <c r="E13" s="76">
        <f>apr!AH13</f>
        <v>10820.588235294117</v>
      </c>
      <c r="F13" s="76">
        <f>may!AH13</f>
        <v>10850</v>
      </c>
      <c r="G13" s="76">
        <f>jun!AH13</f>
        <v>10850</v>
      </c>
      <c r="H13" s="76">
        <f>jul!AH13</f>
        <v>10850</v>
      </c>
      <c r="I13" s="76">
        <f>aug!AH13</f>
        <v>10850</v>
      </c>
      <c r="J13" s="76">
        <f>sep!AH13</f>
        <v>10850</v>
      </c>
      <c r="K13" s="76">
        <f>oct!AH13</f>
        <v>11260</v>
      </c>
      <c r="L13" s="76">
        <f>nov!AH13</f>
        <v>11700</v>
      </c>
      <c r="M13" s="76">
        <f>dec!AH13</f>
        <v>11700</v>
      </c>
      <c r="N13" s="77">
        <f t="shared" si="0"/>
        <v>11006.715686274511</v>
      </c>
    </row>
    <row r="14" spans="1:14" x14ac:dyDescent="0.55000000000000004">
      <c r="A14" s="75" t="s">
        <v>64</v>
      </c>
      <c r="B14" s="76">
        <f>jan!AI14</f>
        <v>7898.4210526315792</v>
      </c>
      <c r="C14" s="76">
        <f>feb!AE14</f>
        <v>7965</v>
      </c>
      <c r="D14" s="76">
        <f>mar!AH14</f>
        <v>8878.181818181818</v>
      </c>
      <c r="E14" s="76">
        <f>apr!AH14</f>
        <v>8909.1176470588234</v>
      </c>
      <c r="F14" s="76">
        <f>may!AH14</f>
        <v>8837.25</v>
      </c>
      <c r="G14" s="76">
        <f>jun!AH14</f>
        <v>8861.9047619047615</v>
      </c>
      <c r="H14" s="76">
        <f>jul!AH14</f>
        <v>9031.363636363636</v>
      </c>
      <c r="I14" s="76">
        <f>aug!AH14</f>
        <v>9447.5</v>
      </c>
      <c r="J14" s="76">
        <f>sep!AH14</f>
        <v>9264.0909090909099</v>
      </c>
      <c r="K14" s="76">
        <f>oct!AH14</f>
        <v>9573.25</v>
      </c>
      <c r="L14" s="76">
        <f>nov!AH14</f>
        <v>9934.545454545454</v>
      </c>
      <c r="M14" s="76">
        <f>dec!AH14</f>
        <v>10335</v>
      </c>
      <c r="N14" s="77">
        <f>AVERAGE(B14:M14)</f>
        <v>9077.9687733147493</v>
      </c>
    </row>
    <row r="15" spans="1:14" x14ac:dyDescent="0.55000000000000004">
      <c r="A15" s="75" t="s">
        <v>21</v>
      </c>
      <c r="B15" s="76">
        <f>jan!AI15</f>
        <v>10150</v>
      </c>
      <c r="C15" s="76">
        <f>feb!AE15</f>
        <v>10450</v>
      </c>
      <c r="D15" s="76">
        <f>mar!AH15</f>
        <v>10450</v>
      </c>
      <c r="E15" s="76">
        <f>apr!AH15</f>
        <v>10450</v>
      </c>
      <c r="F15" s="76">
        <f>may!AH15</f>
        <v>10450</v>
      </c>
      <c r="G15" s="76">
        <f>jun!AH15</f>
        <v>10450</v>
      </c>
      <c r="H15" s="76">
        <f>jul!AH15</f>
        <v>10450</v>
      </c>
      <c r="I15" s="76">
        <f>aug!AH15</f>
        <v>10450</v>
      </c>
      <c r="J15" s="76">
        <f>sep!AH15</f>
        <v>10450</v>
      </c>
      <c r="K15" s="76">
        <f>oct!AH15</f>
        <v>10890</v>
      </c>
      <c r="L15" s="76">
        <f>nov!AH15</f>
        <v>11300</v>
      </c>
      <c r="M15" s="76">
        <f>dec!AH15</f>
        <v>0</v>
      </c>
      <c r="N15" s="77">
        <f t="shared" si="0"/>
        <v>9661.6666666666661</v>
      </c>
    </row>
    <row r="16" spans="1:14" x14ac:dyDescent="0.55000000000000004">
      <c r="A16" s="75" t="s">
        <v>63</v>
      </c>
      <c r="B16" s="76">
        <f>jan!AI16</f>
        <v>7778.1578947368425</v>
      </c>
      <c r="C16" s="76">
        <f>feb!AE16</f>
        <v>7814</v>
      </c>
      <c r="D16" s="76">
        <f>mar!AH16</f>
        <v>8787.7272727272721</v>
      </c>
      <c r="E16" s="76">
        <f>apr!AH16</f>
        <v>8859.4117647058829</v>
      </c>
      <c r="F16" s="76">
        <f>may!AH16</f>
        <v>8747.25</v>
      </c>
      <c r="G16" s="76">
        <f>jun!AH16</f>
        <v>8809.5238095238092</v>
      </c>
      <c r="H16" s="76">
        <f>jul!AH16</f>
        <v>8922.7272727272721</v>
      </c>
      <c r="I16" s="76">
        <f>aug!AH16</f>
        <v>9300</v>
      </c>
      <c r="J16" s="76">
        <f>sep!AH16</f>
        <v>9105.9090909090901</v>
      </c>
      <c r="K16" s="76">
        <f>oct!AH16</f>
        <v>9460.75</v>
      </c>
      <c r="L16" s="76">
        <f>nov!AH16</f>
        <v>9775</v>
      </c>
      <c r="M16" s="76">
        <f>dec!AH16</f>
        <v>0</v>
      </c>
      <c r="N16" s="77">
        <f t="shared" si="0"/>
        <v>8113.3714254441802</v>
      </c>
    </row>
    <row r="17" spans="1:15" x14ac:dyDescent="0.55000000000000004">
      <c r="A17" s="75" t="s">
        <v>22</v>
      </c>
      <c r="B17" s="76">
        <f>jan!AI17</f>
        <v>9950</v>
      </c>
      <c r="C17" s="76">
        <f>feb!AE17</f>
        <v>9693.25</v>
      </c>
      <c r="D17" s="76">
        <f>mar!AH17</f>
        <v>10150</v>
      </c>
      <c r="E17" s="76">
        <f>apr!AH17</f>
        <v>10161.764705882353</v>
      </c>
      <c r="F17" s="76">
        <f>may!AH17</f>
        <v>10150</v>
      </c>
      <c r="G17" s="76">
        <f>jun!AH17</f>
        <v>10150</v>
      </c>
      <c r="H17" s="76">
        <f>jul!AH17</f>
        <v>10150</v>
      </c>
      <c r="I17" s="76">
        <f>aug!AH17</f>
        <v>10150</v>
      </c>
      <c r="J17" s="76">
        <f>sep!AH17</f>
        <v>10150</v>
      </c>
      <c r="K17" s="76">
        <f>oct!AH17</f>
        <v>10540</v>
      </c>
      <c r="L17" s="76">
        <f>nov!AH17</f>
        <v>10900</v>
      </c>
      <c r="M17" s="76">
        <f>dec!AH17</f>
        <v>11300</v>
      </c>
      <c r="N17" s="77">
        <f t="shared" si="0"/>
        <v>10287.08455882353</v>
      </c>
    </row>
    <row r="18" spans="1:15" x14ac:dyDescent="0.55000000000000004">
      <c r="A18" s="75" t="s">
        <v>66</v>
      </c>
      <c r="B18" s="76">
        <f>jan!AI18</f>
        <v>7755.7368421052633</v>
      </c>
      <c r="C18" s="76">
        <f>feb!AE18</f>
        <v>7777.5</v>
      </c>
      <c r="D18" s="76">
        <f>mar!AH18</f>
        <v>8723.181818181818</v>
      </c>
      <c r="E18" s="76">
        <f>apr!AH18</f>
        <v>8801.176470588236</v>
      </c>
      <c r="F18" s="76">
        <f>may!AH18</f>
        <v>8800.75</v>
      </c>
      <c r="G18" s="76">
        <f>jun!AH18</f>
        <v>8762.3809523809523</v>
      </c>
      <c r="H18" s="76">
        <f>jul!AH18</f>
        <v>8877.2727272727279</v>
      </c>
      <c r="I18" s="76">
        <f>aug!AH18</f>
        <v>9247.5</v>
      </c>
      <c r="J18" s="76">
        <f>sep!AH18</f>
        <v>9074.545454545454</v>
      </c>
      <c r="K18" s="76">
        <f>oct!AH18</f>
        <v>9363.25</v>
      </c>
      <c r="L18" s="76">
        <f>nov!AH18</f>
        <v>9727.2727272727279</v>
      </c>
      <c r="M18" s="76">
        <f>dec!AH18</f>
        <v>10298.75</v>
      </c>
      <c r="N18" s="77">
        <f t="shared" si="0"/>
        <v>8934.1097493622656</v>
      </c>
    </row>
    <row r="19" spans="1:15" x14ac:dyDescent="0.55000000000000004">
      <c r="A19" s="75" t="s">
        <v>23</v>
      </c>
      <c r="B19" s="76">
        <f>jan!AI19</f>
        <v>9450</v>
      </c>
      <c r="C19" s="76">
        <f>feb!AE19</f>
        <v>9750</v>
      </c>
      <c r="D19" s="76">
        <f>mar!AH19</f>
        <v>9750</v>
      </c>
      <c r="E19" s="76">
        <f>apr!AH19</f>
        <v>9750</v>
      </c>
      <c r="F19" s="76">
        <f>may!AH19</f>
        <v>9750</v>
      </c>
      <c r="G19" s="76">
        <f>jun!AH19</f>
        <v>9750</v>
      </c>
      <c r="H19" s="76">
        <f>jul!AH19</f>
        <v>9750</v>
      </c>
      <c r="I19" s="76">
        <f>aug!AH19</f>
        <v>9750</v>
      </c>
      <c r="J19" s="76">
        <f>sep!AH19</f>
        <v>9750</v>
      </c>
      <c r="K19" s="76">
        <f>oct!AH19</f>
        <v>10140</v>
      </c>
      <c r="L19" s="76">
        <f>nov!AH19</f>
        <v>10627.272727272728</v>
      </c>
      <c r="M19" s="76">
        <f>dec!AH19</f>
        <v>10900</v>
      </c>
      <c r="N19" s="77">
        <f t="shared" si="0"/>
        <v>9926.439393939394</v>
      </c>
    </row>
    <row r="20" spans="1:15" x14ac:dyDescent="0.55000000000000004">
      <c r="A20" s="75" t="s">
        <v>65</v>
      </c>
      <c r="B20" s="76">
        <f>jan!AI20</f>
        <v>7646.2631578947367</v>
      </c>
      <c r="C20" s="76">
        <f>feb!AE20</f>
        <v>7661</v>
      </c>
      <c r="D20" s="76">
        <f>mar!AH20</f>
        <v>8611.363636363636</v>
      </c>
      <c r="E20" s="76">
        <f>apr!AH20</f>
        <v>8726.4705882352937</v>
      </c>
      <c r="F20" s="76">
        <f>may!AH20</f>
        <v>8629</v>
      </c>
      <c r="G20" s="76">
        <f>jun!AH20</f>
        <v>8669.0476190476184</v>
      </c>
      <c r="H20" s="76">
        <f>jul!AH20</f>
        <v>8797.7272727272721</v>
      </c>
      <c r="I20" s="76">
        <f>aug!AH20</f>
        <v>9147.5</v>
      </c>
      <c r="J20" s="76">
        <f>sep!AH20</f>
        <v>8954.0909090909099</v>
      </c>
      <c r="K20" s="76">
        <f>oct!AH20</f>
        <v>9135.75</v>
      </c>
      <c r="L20" s="76">
        <f>nov!AH20</f>
        <v>9468.181818181818</v>
      </c>
      <c r="M20" s="76">
        <f>dec!AH20</f>
        <v>10045</v>
      </c>
      <c r="N20" s="77">
        <f t="shared" si="0"/>
        <v>8790.9495834617755</v>
      </c>
    </row>
    <row r="21" spans="1:15" x14ac:dyDescent="0.55000000000000004">
      <c r="A21" s="75" t="s">
        <v>24</v>
      </c>
      <c r="B21" s="78">
        <f>jan!AI21</f>
        <v>0</v>
      </c>
      <c r="C21" s="78">
        <f>feb!AE21</f>
        <v>0</v>
      </c>
      <c r="D21" s="76" t="e">
        <f>mar!#REF!</f>
        <v>#REF!</v>
      </c>
      <c r="E21" s="76">
        <f>apr!AH21</f>
        <v>0</v>
      </c>
      <c r="F21" s="76" t="e">
        <f>may!#REF!</f>
        <v>#REF!</v>
      </c>
      <c r="G21" s="76" t="e">
        <f>jun!#REF!</f>
        <v>#REF!</v>
      </c>
      <c r="H21" s="76" t="e">
        <f>jul!#REF!</f>
        <v>#REF!</v>
      </c>
      <c r="I21" s="78">
        <f>aug!AF21</f>
        <v>0</v>
      </c>
      <c r="J21" s="76">
        <f>sep!AH21</f>
        <v>0</v>
      </c>
      <c r="K21" s="76">
        <f>oct!AH21</f>
        <v>0</v>
      </c>
      <c r="L21" s="76">
        <f>nov!AH21</f>
        <v>0</v>
      </c>
      <c r="M21" s="76">
        <f>dec!AH21</f>
        <v>0</v>
      </c>
      <c r="N21" s="77" t="e">
        <f>AVERAGE(B21:M21)</f>
        <v>#REF!</v>
      </c>
    </row>
    <row r="22" spans="1:15" x14ac:dyDescent="0.55000000000000004">
      <c r="A22" s="75" t="s">
        <v>64</v>
      </c>
      <c r="B22" s="78">
        <f>jan!AI22</f>
        <v>7443.1578947368425</v>
      </c>
      <c r="C22" s="78">
        <f>feb!AE22</f>
        <v>7535.5</v>
      </c>
      <c r="D22" s="76">
        <f>mar!AH22</f>
        <v>8488.636363636364</v>
      </c>
      <c r="E22" s="76">
        <f>apr!AH22</f>
        <v>8622.9411764705874</v>
      </c>
      <c r="F22" s="76">
        <f>may!AH22</f>
        <v>8539</v>
      </c>
      <c r="G22" s="76">
        <f>jun!AH22</f>
        <v>8598.0952380952385</v>
      </c>
      <c r="H22" s="76">
        <f>jul!AH22</f>
        <v>8713.181818181818</v>
      </c>
      <c r="I22" s="78">
        <f>aug!AF22</f>
        <v>9040</v>
      </c>
      <c r="J22" s="76">
        <f>sep!AH22</f>
        <v>8839.545454545454</v>
      </c>
      <c r="K22" s="76">
        <f>oct!AH22</f>
        <v>8983.25</v>
      </c>
      <c r="L22" s="76">
        <f>nov!AH22</f>
        <v>9279.545454545454</v>
      </c>
      <c r="M22" s="76">
        <f>dec!AH22</f>
        <v>9847.5</v>
      </c>
      <c r="N22" s="77">
        <f t="shared" si="0"/>
        <v>8660.86278335098</v>
      </c>
    </row>
    <row r="23" spans="1:15" x14ac:dyDescent="0.55000000000000004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7"/>
    </row>
    <row r="24" spans="1:15" x14ac:dyDescent="0.55000000000000004">
      <c r="A24" s="79"/>
      <c r="B24" s="80"/>
      <c r="C24" s="80"/>
      <c r="D24" s="80"/>
      <c r="E24" s="81"/>
      <c r="F24" s="80"/>
      <c r="G24" s="80"/>
      <c r="H24" s="81"/>
      <c r="I24" s="80"/>
      <c r="J24" s="81"/>
      <c r="K24" s="81"/>
      <c r="L24" s="81"/>
      <c r="M24" s="81"/>
      <c r="N24" s="82"/>
      <c r="O24" s="83"/>
    </row>
    <row r="25" spans="1:15" x14ac:dyDescent="0.55000000000000004">
      <c r="A25" s="123" t="s">
        <v>50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</row>
    <row r="26" spans="1:15" x14ac:dyDescent="0.55000000000000004">
      <c r="A26" s="73" t="s">
        <v>0</v>
      </c>
      <c r="B26" s="74" t="s">
        <v>1</v>
      </c>
      <c r="C26" s="74" t="s">
        <v>2</v>
      </c>
      <c r="D26" s="74" t="s">
        <v>3</v>
      </c>
      <c r="E26" s="74" t="s">
        <v>4</v>
      </c>
      <c r="F26" s="74" t="s">
        <v>5</v>
      </c>
      <c r="G26" s="74" t="s">
        <v>6</v>
      </c>
      <c r="H26" s="74" t="s">
        <v>7</v>
      </c>
      <c r="I26" s="74" t="s">
        <v>8</v>
      </c>
      <c r="J26" s="74" t="s">
        <v>9</v>
      </c>
      <c r="K26" s="74" t="s">
        <v>10</v>
      </c>
      <c r="L26" s="74" t="s">
        <v>11</v>
      </c>
      <c r="M26" s="74" t="s">
        <v>12</v>
      </c>
      <c r="N26" s="74" t="s">
        <v>13</v>
      </c>
    </row>
    <row r="27" spans="1:15" x14ac:dyDescent="0.55000000000000004">
      <c r="A27" s="75" t="s">
        <v>26</v>
      </c>
      <c r="B27" s="78">
        <f>jan!AI23</f>
        <v>0</v>
      </c>
      <c r="C27" s="78">
        <f>feb!AE23</f>
        <v>0</v>
      </c>
      <c r="D27" s="78"/>
      <c r="E27" s="78">
        <f>apr!AH23</f>
        <v>0</v>
      </c>
      <c r="F27" s="78">
        <f>may!AH23</f>
        <v>0</v>
      </c>
      <c r="G27" s="78">
        <f>jun!AH23</f>
        <v>0</v>
      </c>
      <c r="H27" s="78"/>
      <c r="I27" s="78">
        <f>aug!AH23</f>
        <v>0</v>
      </c>
      <c r="J27" s="76">
        <f>sep!AH23</f>
        <v>0</v>
      </c>
      <c r="K27" s="78">
        <f>oct!AH23</f>
        <v>0</v>
      </c>
      <c r="L27" s="76">
        <f>nov!AH23</f>
        <v>0</v>
      </c>
      <c r="M27" s="76">
        <f>dec!AH25</f>
        <v>0</v>
      </c>
      <c r="N27" s="90" t="s">
        <v>49</v>
      </c>
    </row>
    <row r="28" spans="1:15" x14ac:dyDescent="0.55000000000000004">
      <c r="A28" s="75" t="s">
        <v>15</v>
      </c>
      <c r="B28" s="78">
        <f>jan!AI24</f>
        <v>7326.8421052631575</v>
      </c>
      <c r="C28" s="78">
        <f>feb!AE24</f>
        <v>7447.5</v>
      </c>
      <c r="D28" s="76">
        <f>mar!AH24</f>
        <v>8425.9090909090901</v>
      </c>
      <c r="E28" s="78">
        <f>apr!AH24</f>
        <v>7350</v>
      </c>
      <c r="F28" s="78">
        <f>may!AH24</f>
        <v>8487.5</v>
      </c>
      <c r="G28" s="78">
        <f>jun!AH24</f>
        <v>8543.3333333333339</v>
      </c>
      <c r="H28" s="76">
        <f>jul!AH24</f>
        <v>8666.363636363636</v>
      </c>
      <c r="I28" s="78">
        <f>aug!AH24</f>
        <v>8997.5</v>
      </c>
      <c r="J28" s="76">
        <f>sep!AH24</f>
        <v>8771.363636363636</v>
      </c>
      <c r="K28" s="78">
        <f>oct!AH24</f>
        <v>8735.75</v>
      </c>
      <c r="L28" s="76">
        <f>nov!AH24</f>
        <v>9022.7272727272721</v>
      </c>
      <c r="M28" s="76">
        <f>dec!AH26</f>
        <v>9642.5</v>
      </c>
      <c r="N28" s="77">
        <f t="shared" ref="N28:N45" si="1">AVERAGE(B28:M28)</f>
        <v>8451.4407562466786</v>
      </c>
    </row>
    <row r="29" spans="1:15" x14ac:dyDescent="0.55000000000000004">
      <c r="A29" s="84" t="s">
        <v>27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7"/>
    </row>
    <row r="30" spans="1:15" x14ac:dyDescent="0.55000000000000004">
      <c r="A30" s="75" t="s">
        <v>28</v>
      </c>
      <c r="B30" s="76">
        <f>jan!AI25</f>
        <v>7650</v>
      </c>
      <c r="C30" s="76">
        <f>feb!AE25</f>
        <v>7650</v>
      </c>
      <c r="D30" s="76">
        <f>mar!AH25</f>
        <v>7650</v>
      </c>
      <c r="E30" s="76">
        <f>apr!AH25</f>
        <v>7650</v>
      </c>
      <c r="F30" s="76">
        <f>may!AH25</f>
        <v>7650</v>
      </c>
      <c r="G30" s="76">
        <f>jun!AH25</f>
        <v>7650</v>
      </c>
      <c r="H30" s="76">
        <f>jul!AH25</f>
        <v>7650</v>
      </c>
      <c r="I30" s="76">
        <f>aug!AH25</f>
        <v>7650</v>
      </c>
      <c r="J30" s="76">
        <f>sep!AH25</f>
        <v>7650</v>
      </c>
      <c r="K30" s="76">
        <f>oct!AH25</f>
        <v>8026.5</v>
      </c>
      <c r="L30" s="76">
        <f>nov!AH25</f>
        <v>8850</v>
      </c>
      <c r="M30" s="76">
        <f>dec!AH27</f>
        <v>8850</v>
      </c>
      <c r="N30" s="77">
        <f t="shared" si="1"/>
        <v>7881.375</v>
      </c>
    </row>
    <row r="31" spans="1:15" x14ac:dyDescent="0.55000000000000004">
      <c r="A31" s="75" t="s">
        <v>63</v>
      </c>
      <c r="B31" s="76">
        <f>jan!AI26</f>
        <v>6273.1578947368425</v>
      </c>
      <c r="C31" s="76">
        <f>feb!AE26</f>
        <v>6652.5</v>
      </c>
      <c r="D31" s="76">
        <f>mar!AH26</f>
        <v>7659.090909090909</v>
      </c>
      <c r="E31" s="76">
        <f>apr!AH26</f>
        <v>7887.0588235294117</v>
      </c>
      <c r="F31" s="76">
        <f>may!AH26</f>
        <v>8070.5</v>
      </c>
      <c r="G31" s="76">
        <f>jun!AH26</f>
        <v>8173.333333333333</v>
      </c>
      <c r="H31" s="76">
        <f>jul!AH26</f>
        <v>8018.181818181818</v>
      </c>
      <c r="I31" s="76">
        <f>aug!AH26</f>
        <v>8212.5</v>
      </c>
      <c r="J31" s="76">
        <f>sep!AH26</f>
        <v>7876.363636363636</v>
      </c>
      <c r="K31" s="76">
        <f>oct!AH26</f>
        <v>7643.25</v>
      </c>
      <c r="L31" s="76">
        <f>nov!AH26</f>
        <v>8045.090909090909</v>
      </c>
      <c r="M31" s="76">
        <f>dec!AH28</f>
        <v>12602.5</v>
      </c>
      <c r="N31" s="77">
        <f t="shared" si="1"/>
        <v>8092.793943693905</v>
      </c>
    </row>
    <row r="32" spans="1:15" x14ac:dyDescent="0.55000000000000004">
      <c r="A32" s="75" t="s">
        <v>29</v>
      </c>
      <c r="B32" s="76">
        <f>jan!AI27</f>
        <v>7450</v>
      </c>
      <c r="C32" s="76">
        <f>feb!AE27</f>
        <v>7450</v>
      </c>
      <c r="D32" s="76">
        <f>mar!AH27</f>
        <v>7450</v>
      </c>
      <c r="E32" s="76">
        <f>apr!AH27</f>
        <v>7450</v>
      </c>
      <c r="F32" s="76">
        <f>may!AH27</f>
        <v>7450</v>
      </c>
      <c r="G32" s="76">
        <f>jun!AH27</f>
        <v>7450</v>
      </c>
      <c r="H32" s="76">
        <f>jul!AH27</f>
        <v>7450</v>
      </c>
      <c r="I32" s="76">
        <f>aug!AH27</f>
        <v>7450</v>
      </c>
      <c r="J32" s="76">
        <f>sep!AH27</f>
        <v>7450</v>
      </c>
      <c r="K32" s="76">
        <f>oct!AH27</f>
        <v>7820</v>
      </c>
      <c r="L32" s="76">
        <f>nov!AH27</f>
        <v>8598.181818181818</v>
      </c>
      <c r="M32" s="76">
        <f>dec!AH29</f>
        <v>8600</v>
      </c>
      <c r="N32" s="77">
        <f t="shared" si="1"/>
        <v>7672.348484848485</v>
      </c>
    </row>
    <row r="33" spans="1:14" x14ac:dyDescent="0.55000000000000004">
      <c r="A33" s="75" t="s">
        <v>63</v>
      </c>
      <c r="B33" s="76">
        <f>jan!AI28</f>
        <v>6232.3684210526317</v>
      </c>
      <c r="C33" s="76">
        <f>feb!AE28</f>
        <v>6592.5</v>
      </c>
      <c r="D33" s="76">
        <f>mar!AH28</f>
        <v>7613.181818181818</v>
      </c>
      <c r="E33" s="76">
        <f>apr!AH28</f>
        <v>7857.0588235294117</v>
      </c>
      <c r="F33" s="76">
        <f>may!AH28</f>
        <v>8025.5</v>
      </c>
      <c r="G33" s="76">
        <f>jun!AH28</f>
        <v>8123.333333333333</v>
      </c>
      <c r="H33" s="76">
        <f>jul!AH28</f>
        <v>7969.090909090909</v>
      </c>
      <c r="I33" s="76">
        <f>aug!AH28</f>
        <v>8162.5</v>
      </c>
      <c r="J33" s="76">
        <f>sep!AH28</f>
        <v>7827.727272727273</v>
      </c>
      <c r="K33" s="76">
        <f>oct!AH28</f>
        <v>7548.25</v>
      </c>
      <c r="L33" s="76">
        <f>nov!AH28</f>
        <v>7952.272727272727</v>
      </c>
      <c r="M33" s="76">
        <f>dec!AH30</f>
        <v>8002.5</v>
      </c>
      <c r="N33" s="77">
        <f t="shared" si="1"/>
        <v>7658.8569420990088</v>
      </c>
    </row>
    <row r="34" spans="1:14" x14ac:dyDescent="0.55000000000000004">
      <c r="A34" s="84" t="s">
        <v>30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7"/>
    </row>
    <row r="35" spans="1:14" x14ac:dyDescent="0.55000000000000004">
      <c r="A35" s="75" t="s">
        <v>31</v>
      </c>
      <c r="B35" s="76">
        <f>jan!AI29</f>
        <v>13023.684210526315</v>
      </c>
      <c r="C35" s="76">
        <f>feb!AE29</f>
        <v>12975</v>
      </c>
      <c r="D35" s="76">
        <f>mar!AH29</f>
        <v>12650</v>
      </c>
      <c r="E35" s="76">
        <f>apr!AH29</f>
        <v>12650</v>
      </c>
      <c r="F35" s="76">
        <f>may!AH29</f>
        <v>12485</v>
      </c>
      <c r="G35" s="76">
        <f>jun!AH29</f>
        <v>12350</v>
      </c>
      <c r="H35" s="76">
        <f>jul!AH29</f>
        <v>12390.90909090909</v>
      </c>
      <c r="I35" s="76">
        <f>aug!AH29</f>
        <v>12237.5</v>
      </c>
      <c r="J35" s="76">
        <f>sep!AH29</f>
        <v>11268.181818181818</v>
      </c>
      <c r="K35" s="76">
        <f>oct!AH29</f>
        <v>10980</v>
      </c>
      <c r="L35" s="76">
        <f>nov!AH29</f>
        <v>11345.454545454546</v>
      </c>
      <c r="M35" s="76">
        <f>dec!AH31</f>
        <v>0</v>
      </c>
      <c r="N35" s="77">
        <f t="shared" si="1"/>
        <v>11196.310805422649</v>
      </c>
    </row>
    <row r="36" spans="1:14" x14ac:dyDescent="0.55000000000000004">
      <c r="A36" s="75" t="s">
        <v>60</v>
      </c>
      <c r="B36" s="76">
        <f>jan!AI30</f>
        <v>0</v>
      </c>
      <c r="C36" s="76">
        <f>feb!AE30</f>
        <v>0</v>
      </c>
      <c r="D36" s="76">
        <f>mar!AH30</f>
        <v>0</v>
      </c>
      <c r="E36" s="76">
        <f>apr!AH30</f>
        <v>0</v>
      </c>
      <c r="F36" s="76">
        <f>may!AH30</f>
        <v>0</v>
      </c>
      <c r="G36" s="76">
        <f>jun!AH30</f>
        <v>0</v>
      </c>
      <c r="H36" s="76">
        <f>jul!AH30</f>
        <v>0</v>
      </c>
      <c r="I36" s="76">
        <f>aug!AH30</f>
        <v>0</v>
      </c>
      <c r="J36" s="76">
        <f>sep!AH30</f>
        <v>0</v>
      </c>
      <c r="K36" s="76">
        <f>oct!AH30</f>
        <v>0</v>
      </c>
      <c r="L36" s="76">
        <f>nov!AH30</f>
        <v>0</v>
      </c>
      <c r="M36" s="76">
        <f>dec!AH32</f>
        <v>11200</v>
      </c>
      <c r="N36" s="77">
        <v>11200</v>
      </c>
    </row>
    <row r="37" spans="1:14" x14ac:dyDescent="0.55000000000000004">
      <c r="A37" s="75" t="s">
        <v>32</v>
      </c>
      <c r="B37" s="76">
        <f>jan!AI31</f>
        <v>12523.684210526315</v>
      </c>
      <c r="C37" s="76">
        <f>feb!AE31</f>
        <v>12470</v>
      </c>
      <c r="D37" s="76">
        <f>mar!AH31</f>
        <v>12250</v>
      </c>
      <c r="E37" s="76">
        <f>apr!AH31</f>
        <v>12250</v>
      </c>
      <c r="F37" s="76">
        <f>may!AH31</f>
        <v>12025</v>
      </c>
      <c r="G37" s="76">
        <f>jun!AH31</f>
        <v>11750</v>
      </c>
      <c r="H37" s="76">
        <f>jul!AH31</f>
        <v>11750</v>
      </c>
      <c r="I37" s="76">
        <f>aug!AH31</f>
        <v>11592.5</v>
      </c>
      <c r="J37" s="76">
        <f>sep!AH31</f>
        <v>10838.636363636364</v>
      </c>
      <c r="K37" s="76">
        <f>oct!AH31</f>
        <v>9900</v>
      </c>
      <c r="L37" s="76">
        <f>nov!AH31</f>
        <v>10054.545454545454</v>
      </c>
      <c r="M37" s="76">
        <f>dec!AH33</f>
        <v>0</v>
      </c>
      <c r="N37" s="77">
        <f t="shared" si="1"/>
        <v>10617.030502392345</v>
      </c>
    </row>
    <row r="38" spans="1:14" x14ac:dyDescent="0.55000000000000004">
      <c r="A38" s="75" t="s">
        <v>60</v>
      </c>
      <c r="B38" s="76">
        <f>jan!AI32</f>
        <v>0</v>
      </c>
      <c r="C38" s="76">
        <f>feb!AE32</f>
        <v>0</v>
      </c>
      <c r="D38" s="76">
        <f>mar!AH32</f>
        <v>0</v>
      </c>
      <c r="E38" s="76">
        <f>apr!AH32</f>
        <v>0</v>
      </c>
      <c r="F38" s="76">
        <f>may!AH32</f>
        <v>0</v>
      </c>
      <c r="G38" s="76">
        <f>jun!AH32</f>
        <v>0</v>
      </c>
      <c r="H38" s="76">
        <f>jul!AH32</f>
        <v>0</v>
      </c>
      <c r="I38" s="76">
        <f>aug!AH32</f>
        <v>0</v>
      </c>
      <c r="J38" s="76">
        <f>sep!AH32</f>
        <v>0</v>
      </c>
      <c r="K38" s="76">
        <f>oct!AH32</f>
        <v>0</v>
      </c>
      <c r="L38" s="76">
        <f>nov!AH32</f>
        <v>0</v>
      </c>
      <c r="M38" s="76">
        <f>dec!AH34</f>
        <v>10100</v>
      </c>
      <c r="N38" s="90">
        <v>10100</v>
      </c>
    </row>
    <row r="39" spans="1:14" x14ac:dyDescent="0.55000000000000004">
      <c r="A39" s="75" t="s">
        <v>61</v>
      </c>
      <c r="B39" s="78">
        <f>jan!AI35</f>
        <v>13250</v>
      </c>
      <c r="C39" s="78">
        <f>feb!AE35</f>
        <v>13250</v>
      </c>
      <c r="D39" s="76">
        <f>mar!AH35</f>
        <v>13250</v>
      </c>
      <c r="E39" s="76">
        <f>apr!AH35</f>
        <v>13250</v>
      </c>
      <c r="F39" s="76">
        <f>may!AH35</f>
        <v>13025</v>
      </c>
      <c r="G39" s="76">
        <f>jun!AH35</f>
        <v>12928.571428571429</v>
      </c>
      <c r="H39" s="76">
        <f>jul!AH35</f>
        <v>12950</v>
      </c>
      <c r="I39" s="76">
        <f>aug!AH35</f>
        <v>12885</v>
      </c>
      <c r="J39" s="76">
        <f>sep!AH35</f>
        <v>12100</v>
      </c>
      <c r="K39" s="76">
        <f>oct!AH35</f>
        <v>11940</v>
      </c>
      <c r="L39" s="76">
        <f>nov!AH35</f>
        <v>12254.545454545454</v>
      </c>
      <c r="M39" s="76">
        <f>dec!AH37</f>
        <v>0</v>
      </c>
      <c r="N39" s="77">
        <f t="shared" si="1"/>
        <v>11756.926406926408</v>
      </c>
    </row>
    <row r="40" spans="1:14" x14ac:dyDescent="0.55000000000000004">
      <c r="A40" s="75" t="s">
        <v>62</v>
      </c>
      <c r="B40" s="76">
        <f>jan!AI36</f>
        <v>0</v>
      </c>
      <c r="C40" s="78">
        <f>feb!AE36</f>
        <v>0</v>
      </c>
      <c r="D40" s="76">
        <f>mar!AH36</f>
        <v>0</v>
      </c>
      <c r="E40" s="76">
        <f>apr!AH36</f>
        <v>0</v>
      </c>
      <c r="F40" s="76">
        <f>may!AH36</f>
        <v>0</v>
      </c>
      <c r="G40" s="76">
        <f>jun!AH36</f>
        <v>0</v>
      </c>
      <c r="H40" s="76">
        <f>jul!AH36</f>
        <v>0</v>
      </c>
      <c r="I40" s="76">
        <f>aug!AH36</f>
        <v>0</v>
      </c>
      <c r="J40" s="76">
        <f>sep!AH36</f>
        <v>0</v>
      </c>
      <c r="K40" s="76">
        <f>oct!AH36</f>
        <v>0</v>
      </c>
      <c r="L40" s="76">
        <f>nov!AH36</f>
        <v>0</v>
      </c>
      <c r="M40" s="76">
        <f>dec!AH38</f>
        <v>12020</v>
      </c>
      <c r="N40" s="77">
        <v>12020</v>
      </c>
    </row>
    <row r="41" spans="1:14" x14ac:dyDescent="0.55000000000000004">
      <c r="A41" s="84" t="s">
        <v>33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7"/>
    </row>
    <row r="42" spans="1:14" x14ac:dyDescent="0.55000000000000004">
      <c r="A42" s="75" t="s">
        <v>34</v>
      </c>
      <c r="B42" s="76">
        <f>jan!AI33</f>
        <v>8807.894736842105</v>
      </c>
      <c r="C42" s="76">
        <f>feb!AE33</f>
        <v>8690</v>
      </c>
      <c r="D42" s="76">
        <f>mar!AH33</f>
        <v>8650</v>
      </c>
      <c r="E42" s="76">
        <f>apr!AH33</f>
        <v>8850</v>
      </c>
      <c r="F42" s="76">
        <f>may!AH33</f>
        <v>8850</v>
      </c>
      <c r="G42" s="76">
        <f>jun!AH33</f>
        <v>8850</v>
      </c>
      <c r="H42" s="76">
        <f>jul!AH35</f>
        <v>12950</v>
      </c>
      <c r="I42" s="76">
        <f>aug!AH33</f>
        <v>8860</v>
      </c>
      <c r="J42" s="76">
        <f>sep!AH33</f>
        <v>9050</v>
      </c>
      <c r="K42" s="76">
        <f>oct!AH33</f>
        <v>8580</v>
      </c>
      <c r="L42" s="76">
        <f>nov!AH33</f>
        <v>8327.2727272727279</v>
      </c>
      <c r="M42" s="76">
        <f>dec!AH35</f>
        <v>8350</v>
      </c>
      <c r="N42" s="77">
        <f>AVERAGE(B42:M42)</f>
        <v>9067.9306220095696</v>
      </c>
    </row>
    <row r="43" spans="1:14" x14ac:dyDescent="0.55000000000000004">
      <c r="A43" s="84" t="s">
        <v>35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</row>
    <row r="44" spans="1:14" x14ac:dyDescent="0.55000000000000004">
      <c r="A44" s="75" t="s">
        <v>36</v>
      </c>
      <c r="B44" s="76">
        <f>jan!AI34</f>
        <v>4902.6315789473683</v>
      </c>
      <c r="C44" s="76">
        <f>feb!AE34</f>
        <v>3425</v>
      </c>
      <c r="D44" s="76">
        <f>mar!AH34</f>
        <v>3550</v>
      </c>
      <c r="E44" s="76">
        <f>apr!AH34</f>
        <v>3550</v>
      </c>
      <c r="F44" s="76">
        <f>may!AH34</f>
        <v>5090</v>
      </c>
      <c r="G44" s="76">
        <f>jun!AH34</f>
        <v>5392.8571428571431</v>
      </c>
      <c r="H44" s="76">
        <f>jul!AH34</f>
        <v>5377.272727272727</v>
      </c>
      <c r="I44" s="76">
        <f>aug!AH34</f>
        <v>5460</v>
      </c>
      <c r="J44" s="76">
        <f>sep!AH34</f>
        <v>5009.090909090909</v>
      </c>
      <c r="K44" s="76">
        <f>oct!AH34</f>
        <v>4195</v>
      </c>
      <c r="L44" s="76">
        <f>nov!AH34</f>
        <v>4672.727272727273</v>
      </c>
      <c r="M44" s="76">
        <f>dec!AH36</f>
        <v>5155</v>
      </c>
      <c r="N44" s="77">
        <f t="shared" si="1"/>
        <v>4648.2983025746189</v>
      </c>
    </row>
    <row r="45" spans="1:14" x14ac:dyDescent="0.55000000000000004">
      <c r="A45" s="75" t="s">
        <v>37</v>
      </c>
      <c r="B45" s="76">
        <f>jan!AI37</f>
        <v>5618.4210526315792</v>
      </c>
      <c r="C45" s="76">
        <f>feb!AE37</f>
        <v>4630</v>
      </c>
      <c r="D45" s="76">
        <f>mar!AH37</f>
        <v>4538.636363636364</v>
      </c>
      <c r="E45" s="76">
        <f>apr!AH37</f>
        <v>4732.3529411764703</v>
      </c>
      <c r="F45" s="76">
        <f>may!AH37</f>
        <v>5675</v>
      </c>
      <c r="G45" s="76">
        <f>jun!AH37</f>
        <v>5816.666666666667</v>
      </c>
      <c r="H45" s="76">
        <f>jul!AH37</f>
        <v>5681.818181818182</v>
      </c>
      <c r="I45" s="76">
        <f>aug!AH37</f>
        <v>5660</v>
      </c>
      <c r="J45" s="76">
        <f>sep!AH37</f>
        <v>5295.454545454545</v>
      </c>
      <c r="K45" s="76">
        <f>oct!AH37</f>
        <v>4525</v>
      </c>
      <c r="L45" s="76">
        <f>nov!AH37</f>
        <v>4972.727272727273</v>
      </c>
      <c r="M45" s="76">
        <f>dec!AH39</f>
        <v>5370</v>
      </c>
      <c r="N45" s="77">
        <f t="shared" si="1"/>
        <v>5209.6730853425897</v>
      </c>
    </row>
    <row r="46" spans="1:14" x14ac:dyDescent="0.55000000000000004">
      <c r="A46" s="75" t="s">
        <v>38</v>
      </c>
      <c r="B46" s="78" t="s">
        <v>49</v>
      </c>
      <c r="C46" s="76">
        <f>feb!AE38</f>
        <v>0</v>
      </c>
      <c r="D46" s="76">
        <f>mar!U38</f>
        <v>0</v>
      </c>
      <c r="E46" s="76">
        <f>apr!AH38</f>
        <v>0</v>
      </c>
      <c r="F46" s="76">
        <f>may!AH38</f>
        <v>0</v>
      </c>
      <c r="G46" s="76">
        <f>jun!AH38</f>
        <v>0</v>
      </c>
      <c r="H46" s="76">
        <f>jul!AH38</f>
        <v>0</v>
      </c>
      <c r="I46" s="76">
        <f>aug!AH38</f>
        <v>0</v>
      </c>
      <c r="J46" s="76">
        <f>sep!AH38</f>
        <v>0</v>
      </c>
      <c r="K46" s="76">
        <f>oct!AH38</f>
        <v>0</v>
      </c>
      <c r="L46" s="76">
        <f>nov!AH38</f>
        <v>0</v>
      </c>
      <c r="M46" s="76">
        <f>dec!AH40</f>
        <v>0</v>
      </c>
      <c r="N46" s="90" t="s">
        <v>49</v>
      </c>
    </row>
    <row r="47" spans="1:14" x14ac:dyDescent="0.55000000000000004">
      <c r="A47" s="85" t="s">
        <v>39</v>
      </c>
      <c r="B47" s="81">
        <f>jan!AI39</f>
        <v>4592.105263157895</v>
      </c>
      <c r="C47" s="80">
        <f>feb!AE39</f>
        <v>3450</v>
      </c>
      <c r="D47" s="80">
        <f>mar!AH39</f>
        <v>3238.6363636363635</v>
      </c>
      <c r="E47" s="80">
        <f>apr!AH39</f>
        <v>3567.6470588235293</v>
      </c>
      <c r="F47" s="80">
        <f>may!AH39</f>
        <v>4750</v>
      </c>
      <c r="G47" s="80">
        <f>jun!AH39</f>
        <v>4750</v>
      </c>
      <c r="H47" s="80">
        <f>jul!AH39</f>
        <v>4500</v>
      </c>
      <c r="I47" s="80">
        <f>aug!AH39</f>
        <v>4250</v>
      </c>
      <c r="J47" s="80">
        <f>sep!AH39</f>
        <v>4209.090909090909</v>
      </c>
      <c r="K47" s="80">
        <f>oct!AH39</f>
        <v>3475</v>
      </c>
      <c r="L47" s="80">
        <f>nov!AH39</f>
        <v>4109.090909090909</v>
      </c>
      <c r="M47" s="80">
        <f>dec!AH41</f>
        <v>4500</v>
      </c>
      <c r="N47" s="82">
        <f>AVERAGE(B47:M47)</f>
        <v>4115.9642086499671</v>
      </c>
    </row>
    <row r="48" spans="1:14" x14ac:dyDescent="0.55000000000000004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</row>
    <row r="49" spans="1:14" x14ac:dyDescent="0.55000000000000004">
      <c r="A49" s="83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</row>
    <row r="50" spans="1:14" x14ac:dyDescent="0.55000000000000004">
      <c r="A50" s="83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</row>
    <row r="53" spans="1:14" x14ac:dyDescent="0.55000000000000004">
      <c r="F53" s="89"/>
    </row>
  </sheetData>
  <mergeCells count="2">
    <mergeCell ref="A1:N1"/>
    <mergeCell ref="A25:N25"/>
  </mergeCells>
  <phoneticPr fontId="0" type="noConversion"/>
  <pageMargins left="0.4" right="0.31496062992125984" top="0.38" bottom="0.25" header="0.23" footer="0.25"/>
  <pageSetup paperSize="9" orientation="landscape" horizontalDpi="360" vertic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34" workbookViewId="0">
      <selection activeCell="B43" sqref="B43"/>
    </sheetView>
  </sheetViews>
  <sheetFormatPr defaultRowHeight="21" x14ac:dyDescent="0.45"/>
  <cols>
    <col min="1" max="1" width="12.85546875" style="92" customWidth="1"/>
    <col min="2" max="2" width="26.28515625" style="92" customWidth="1"/>
    <col min="3" max="33" width="7.7109375" style="92" customWidth="1"/>
    <col min="34" max="34" width="15.42578125" style="92" customWidth="1"/>
    <col min="35" max="16384" width="9.140625" style="92"/>
  </cols>
  <sheetData>
    <row r="1" spans="1:149" ht="29.25" x14ac:dyDescent="0.6">
      <c r="B1" s="91" t="s">
        <v>59</v>
      </c>
    </row>
    <row r="2" spans="1:149" x14ac:dyDescent="0.45">
      <c r="B2" s="93"/>
      <c r="C2" s="94">
        <v>1</v>
      </c>
      <c r="D2" s="94">
        <v>2</v>
      </c>
      <c r="E2" s="94">
        <v>3</v>
      </c>
      <c r="F2" s="94">
        <v>4</v>
      </c>
      <c r="G2" s="94">
        <v>5</v>
      </c>
      <c r="H2" s="94">
        <v>6</v>
      </c>
      <c r="I2" s="94">
        <v>7</v>
      </c>
      <c r="J2" s="94">
        <v>8</v>
      </c>
      <c r="K2" s="94">
        <v>9</v>
      </c>
      <c r="L2" s="94">
        <v>10</v>
      </c>
      <c r="M2" s="94">
        <v>11</v>
      </c>
      <c r="N2" s="94">
        <v>12</v>
      </c>
      <c r="O2" s="94">
        <v>13</v>
      </c>
      <c r="P2" s="94">
        <v>14</v>
      </c>
      <c r="Q2" s="94">
        <v>15</v>
      </c>
      <c r="R2" s="94">
        <v>16</v>
      </c>
      <c r="S2" s="94">
        <v>17</v>
      </c>
      <c r="T2" s="94">
        <v>18</v>
      </c>
      <c r="U2" s="94">
        <v>19</v>
      </c>
      <c r="V2" s="94">
        <v>20</v>
      </c>
      <c r="W2" s="94">
        <v>21</v>
      </c>
      <c r="X2" s="94">
        <v>22</v>
      </c>
      <c r="Y2" s="94">
        <v>23</v>
      </c>
      <c r="Z2" s="94">
        <v>24</v>
      </c>
      <c r="AA2" s="94">
        <v>25</v>
      </c>
      <c r="AB2" s="94">
        <v>26</v>
      </c>
      <c r="AC2" s="94">
        <v>27</v>
      </c>
      <c r="AD2" s="94">
        <v>28</v>
      </c>
      <c r="AE2" s="94">
        <v>29</v>
      </c>
      <c r="AF2" s="94">
        <v>30</v>
      </c>
      <c r="AG2" s="94">
        <v>31</v>
      </c>
      <c r="AH2" s="95" t="s">
        <v>13</v>
      </c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</row>
    <row r="3" spans="1:149" ht="21.75" x14ac:dyDescent="0.5">
      <c r="A3" s="121" t="s">
        <v>73</v>
      </c>
      <c r="B3" s="97" t="s">
        <v>14</v>
      </c>
      <c r="C3" s="98">
        <v>15600</v>
      </c>
      <c r="D3" s="98">
        <v>15600</v>
      </c>
      <c r="E3" s="98">
        <v>15600</v>
      </c>
      <c r="F3" s="98"/>
      <c r="G3" s="98"/>
      <c r="H3" s="98">
        <v>15600</v>
      </c>
      <c r="I3" s="98">
        <v>15600</v>
      </c>
      <c r="J3" s="98">
        <v>15600</v>
      </c>
      <c r="K3" s="98">
        <v>15600</v>
      </c>
      <c r="L3" s="98">
        <v>15600</v>
      </c>
      <c r="M3" s="98"/>
      <c r="N3" s="98"/>
      <c r="O3" s="98">
        <v>15100</v>
      </c>
      <c r="P3" s="98">
        <v>15100</v>
      </c>
      <c r="Q3" s="98">
        <v>15100</v>
      </c>
      <c r="R3" s="98">
        <v>15100</v>
      </c>
      <c r="S3" s="98">
        <v>15100</v>
      </c>
      <c r="T3" s="98"/>
      <c r="U3" s="98"/>
      <c r="V3" s="98">
        <v>14900</v>
      </c>
      <c r="W3" s="98">
        <v>14900</v>
      </c>
      <c r="X3" s="98">
        <v>14250</v>
      </c>
      <c r="Y3" s="98">
        <v>14250</v>
      </c>
      <c r="Z3" s="98">
        <v>14250</v>
      </c>
      <c r="AA3" s="98"/>
      <c r="AB3" s="98"/>
      <c r="AC3" s="98">
        <v>14250</v>
      </c>
      <c r="AD3" s="98">
        <v>14250</v>
      </c>
      <c r="AE3" s="98">
        <v>14250</v>
      </c>
      <c r="AF3" s="98">
        <v>14250</v>
      </c>
      <c r="AG3" s="98"/>
      <c r="AH3" s="99">
        <f>SUM(C3:AG3)/22</f>
        <v>14993.181818181818</v>
      </c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</row>
    <row r="4" spans="1:149" ht="21.75" x14ac:dyDescent="0.5">
      <c r="A4" t="s">
        <v>74</v>
      </c>
      <c r="B4" s="101" t="s">
        <v>15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99">
        <f t="shared" ref="AH4:AH20" si="0">SUM(C4:AG4)/22</f>
        <v>0</v>
      </c>
      <c r="AI4" s="100"/>
      <c r="AJ4" s="100"/>
      <c r="AK4" s="100"/>
      <c r="AL4" s="100"/>
      <c r="AM4" s="100"/>
      <c r="AN4" s="100"/>
      <c r="AO4" s="100"/>
      <c r="AP4" s="100"/>
      <c r="AQ4" s="100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</row>
    <row r="5" spans="1:149" ht="21.75" x14ac:dyDescent="0.5">
      <c r="A5" t="s">
        <v>75</v>
      </c>
      <c r="B5" s="97" t="s">
        <v>16</v>
      </c>
      <c r="C5" s="98">
        <v>14100</v>
      </c>
      <c r="D5" s="98">
        <v>14100</v>
      </c>
      <c r="E5" s="98">
        <v>14100</v>
      </c>
      <c r="F5" s="98"/>
      <c r="G5" s="98"/>
      <c r="H5" s="98">
        <v>14100</v>
      </c>
      <c r="I5" s="98">
        <v>14100</v>
      </c>
      <c r="J5" s="98">
        <v>14100</v>
      </c>
      <c r="K5" s="98">
        <v>14100</v>
      </c>
      <c r="L5" s="98">
        <v>14100</v>
      </c>
      <c r="M5" s="98"/>
      <c r="N5" s="98"/>
      <c r="O5" s="98">
        <v>13900</v>
      </c>
      <c r="P5" s="98">
        <v>13900</v>
      </c>
      <c r="Q5" s="98">
        <v>13900</v>
      </c>
      <c r="R5" s="98">
        <v>13900</v>
      </c>
      <c r="S5" s="98">
        <v>13900</v>
      </c>
      <c r="T5" s="98"/>
      <c r="U5" s="98"/>
      <c r="V5" s="98">
        <v>13700</v>
      </c>
      <c r="W5" s="98">
        <v>13700</v>
      </c>
      <c r="X5" s="98">
        <v>13400</v>
      </c>
      <c r="Y5" s="98">
        <v>13400</v>
      </c>
      <c r="Z5" s="98">
        <v>13400</v>
      </c>
      <c r="AA5" s="98"/>
      <c r="AB5" s="98"/>
      <c r="AC5" s="98">
        <v>13400</v>
      </c>
      <c r="AD5" s="98">
        <v>13400</v>
      </c>
      <c r="AE5" s="98">
        <v>13400</v>
      </c>
      <c r="AF5" s="98">
        <v>13400</v>
      </c>
      <c r="AG5" s="98"/>
      <c r="AH5" s="99">
        <f t="shared" si="0"/>
        <v>13795.454545454546</v>
      </c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</row>
    <row r="6" spans="1:149" ht="21.75" x14ac:dyDescent="0.5">
      <c r="A6" t="s">
        <v>76</v>
      </c>
      <c r="B6" s="101" t="s">
        <v>15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3"/>
      <c r="AA6" s="102"/>
      <c r="AB6" s="102"/>
      <c r="AC6" s="102"/>
      <c r="AD6" s="102"/>
      <c r="AE6" s="102"/>
      <c r="AF6" s="102"/>
      <c r="AG6" s="102"/>
      <c r="AH6" s="99">
        <f t="shared" si="0"/>
        <v>0</v>
      </c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</row>
    <row r="7" spans="1:149" ht="21.75" x14ac:dyDescent="0.5">
      <c r="A7" t="s">
        <v>77</v>
      </c>
      <c r="B7" s="97" t="s">
        <v>47</v>
      </c>
      <c r="C7" s="98">
        <v>8925</v>
      </c>
      <c r="D7" s="98">
        <v>8925</v>
      </c>
      <c r="E7" s="98">
        <v>8925</v>
      </c>
      <c r="F7" s="98"/>
      <c r="G7" s="98"/>
      <c r="H7" s="98">
        <v>8925</v>
      </c>
      <c r="I7" s="98">
        <v>8925</v>
      </c>
      <c r="J7" s="98">
        <v>8925</v>
      </c>
      <c r="K7" s="98">
        <v>8925</v>
      </c>
      <c r="L7" s="98">
        <v>8925</v>
      </c>
      <c r="M7" s="98"/>
      <c r="N7" s="98"/>
      <c r="O7" s="98">
        <v>8870</v>
      </c>
      <c r="P7" s="98">
        <v>8870</v>
      </c>
      <c r="Q7" s="98">
        <v>8870</v>
      </c>
      <c r="R7" s="98">
        <v>8870</v>
      </c>
      <c r="S7" s="98">
        <v>8870</v>
      </c>
      <c r="T7" s="98"/>
      <c r="U7" s="98"/>
      <c r="V7" s="98">
        <v>8375</v>
      </c>
      <c r="W7" s="98">
        <v>8025</v>
      </c>
      <c r="X7" s="98">
        <v>7970</v>
      </c>
      <c r="Y7" s="98">
        <v>7970</v>
      </c>
      <c r="Z7" s="98">
        <v>7970</v>
      </c>
      <c r="AA7" s="98"/>
      <c r="AB7" s="98"/>
      <c r="AC7" s="98">
        <v>7770</v>
      </c>
      <c r="AD7" s="98">
        <v>7770</v>
      </c>
      <c r="AE7" s="98">
        <v>7770</v>
      </c>
      <c r="AF7" s="98">
        <v>7770</v>
      </c>
      <c r="AG7" s="98"/>
      <c r="AH7" s="99">
        <f t="shared" si="0"/>
        <v>8506.363636363636</v>
      </c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</row>
    <row r="8" spans="1:149" ht="21.75" x14ac:dyDescent="0.5">
      <c r="A8" t="s">
        <v>78</v>
      </c>
      <c r="B8" s="101" t="s">
        <v>15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99">
        <f t="shared" si="0"/>
        <v>0</v>
      </c>
      <c r="AI8" s="103"/>
      <c r="AJ8" s="103"/>
      <c r="AK8" s="103"/>
      <c r="AL8" s="103"/>
      <c r="AM8" s="103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</row>
    <row r="9" spans="1:149" ht="21.75" x14ac:dyDescent="0.5">
      <c r="A9" t="s">
        <v>79</v>
      </c>
      <c r="B9" s="104" t="s">
        <v>18</v>
      </c>
      <c r="C9" s="103">
        <v>11750</v>
      </c>
      <c r="D9" s="103">
        <v>11750</v>
      </c>
      <c r="E9" s="103">
        <v>11750</v>
      </c>
      <c r="F9" s="103"/>
      <c r="G9" s="103"/>
      <c r="H9" s="103">
        <v>11750</v>
      </c>
      <c r="I9" s="103">
        <v>11750</v>
      </c>
      <c r="J9" s="103">
        <v>11750</v>
      </c>
      <c r="K9" s="103">
        <v>11750</v>
      </c>
      <c r="L9" s="103">
        <v>11750</v>
      </c>
      <c r="M9" s="103"/>
      <c r="N9" s="103"/>
      <c r="O9" s="103">
        <v>11750</v>
      </c>
      <c r="P9" s="103">
        <v>11750</v>
      </c>
      <c r="Q9" s="103">
        <v>11750</v>
      </c>
      <c r="R9" s="103">
        <v>11750</v>
      </c>
      <c r="S9" s="103">
        <v>11750</v>
      </c>
      <c r="T9" s="103"/>
      <c r="U9" s="103"/>
      <c r="V9" s="103">
        <v>11750</v>
      </c>
      <c r="W9" s="103">
        <v>11750</v>
      </c>
      <c r="X9" s="103">
        <v>11750</v>
      </c>
      <c r="Y9" s="103">
        <v>11750</v>
      </c>
      <c r="Z9" s="103">
        <v>11750</v>
      </c>
      <c r="AA9" s="103"/>
      <c r="AB9" s="103"/>
      <c r="AC9" s="103">
        <v>11750</v>
      </c>
      <c r="AD9" s="103">
        <v>11750</v>
      </c>
      <c r="AE9" s="103">
        <v>11750</v>
      </c>
      <c r="AF9" s="103">
        <v>11750</v>
      </c>
      <c r="AG9" s="103"/>
      <c r="AH9" s="99">
        <f t="shared" si="0"/>
        <v>11750</v>
      </c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0"/>
      <c r="BA9" s="100"/>
      <c r="BB9" s="100"/>
      <c r="BC9" s="100"/>
      <c r="BD9" s="100"/>
      <c r="BE9" s="100"/>
    </row>
    <row r="10" spans="1:149" ht="21.75" x14ac:dyDescent="0.5">
      <c r="A10" t="s">
        <v>80</v>
      </c>
      <c r="B10" s="101" t="s">
        <v>15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3"/>
      <c r="AA10" s="102"/>
      <c r="AB10" s="102"/>
      <c r="AC10" s="102"/>
      <c r="AD10" s="102"/>
      <c r="AE10" s="102"/>
      <c r="AF10" s="102"/>
      <c r="AG10" s="102"/>
      <c r="AH10" s="99">
        <f t="shared" si="0"/>
        <v>0</v>
      </c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0"/>
      <c r="BA10" s="100"/>
      <c r="BB10" s="100"/>
      <c r="BC10" s="100"/>
      <c r="BD10" s="100"/>
      <c r="BE10" s="100"/>
    </row>
    <row r="11" spans="1:149" ht="21.75" x14ac:dyDescent="0.5">
      <c r="A11" t="s">
        <v>81</v>
      </c>
      <c r="B11" s="97" t="s">
        <v>19</v>
      </c>
      <c r="C11" s="98">
        <v>11350</v>
      </c>
      <c r="D11" s="98">
        <v>11350</v>
      </c>
      <c r="E11" s="98">
        <v>11350</v>
      </c>
      <c r="F11" s="98"/>
      <c r="G11" s="98"/>
      <c r="H11" s="98">
        <v>11350</v>
      </c>
      <c r="I11" s="98">
        <v>11350</v>
      </c>
      <c r="J11" s="98">
        <v>11350</v>
      </c>
      <c r="K11" s="98">
        <v>11350</v>
      </c>
      <c r="L11" s="98">
        <v>11350</v>
      </c>
      <c r="M11" s="98"/>
      <c r="N11" s="98"/>
      <c r="O11" s="98">
        <v>11350</v>
      </c>
      <c r="P11" s="98">
        <v>11350</v>
      </c>
      <c r="Q11" s="103">
        <v>11350</v>
      </c>
      <c r="R11" s="103">
        <v>11350</v>
      </c>
      <c r="S11" s="103">
        <v>11350</v>
      </c>
      <c r="T11" s="103"/>
      <c r="U11" s="103"/>
      <c r="V11" s="103">
        <v>11350</v>
      </c>
      <c r="W11" s="103">
        <v>11350</v>
      </c>
      <c r="X11" s="103">
        <v>11350</v>
      </c>
      <c r="Y11" s="103">
        <v>11350</v>
      </c>
      <c r="Z11" s="103">
        <v>11350</v>
      </c>
      <c r="AA11" s="103"/>
      <c r="AB11" s="103"/>
      <c r="AC11" s="103">
        <v>11350</v>
      </c>
      <c r="AD11" s="103">
        <v>11350</v>
      </c>
      <c r="AE11" s="103">
        <v>11350</v>
      </c>
      <c r="AF11" s="103">
        <v>11350</v>
      </c>
      <c r="AG11" s="103"/>
      <c r="AH11" s="99">
        <f t="shared" si="0"/>
        <v>11350</v>
      </c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</row>
    <row r="12" spans="1:149" ht="21.75" x14ac:dyDescent="0.5">
      <c r="A12" t="s">
        <v>82</v>
      </c>
      <c r="B12" s="104" t="s">
        <v>15</v>
      </c>
      <c r="C12" s="103">
        <v>9490</v>
      </c>
      <c r="D12" s="103">
        <v>9590</v>
      </c>
      <c r="E12" s="103">
        <v>9590</v>
      </c>
      <c r="F12" s="103"/>
      <c r="G12" s="103"/>
      <c r="H12" s="103">
        <v>9590</v>
      </c>
      <c r="I12" s="103">
        <v>9540</v>
      </c>
      <c r="J12" s="103">
        <v>9540</v>
      </c>
      <c r="K12" s="103">
        <v>9440</v>
      </c>
      <c r="L12" s="103">
        <v>9440</v>
      </c>
      <c r="M12" s="103"/>
      <c r="N12" s="103"/>
      <c r="O12" s="103">
        <v>9240</v>
      </c>
      <c r="P12" s="103">
        <v>9240</v>
      </c>
      <c r="Q12" s="103">
        <v>9240</v>
      </c>
      <c r="R12" s="103">
        <v>9240</v>
      </c>
      <c r="S12" s="103">
        <v>9240</v>
      </c>
      <c r="T12" s="103"/>
      <c r="U12" s="103"/>
      <c r="V12" s="103">
        <v>9240</v>
      </c>
      <c r="W12" s="103">
        <v>9090</v>
      </c>
      <c r="X12" s="103">
        <v>9090</v>
      </c>
      <c r="Y12" s="103">
        <v>9090</v>
      </c>
      <c r="Z12" s="102">
        <v>9090</v>
      </c>
      <c r="AA12" s="103"/>
      <c r="AB12" s="103"/>
      <c r="AC12" s="103">
        <v>9040</v>
      </c>
      <c r="AD12" s="103">
        <v>9190</v>
      </c>
      <c r="AE12" s="103">
        <v>9290</v>
      </c>
      <c r="AF12" s="103">
        <v>9290</v>
      </c>
      <c r="AG12" s="103"/>
      <c r="AH12" s="99">
        <f t="shared" si="0"/>
        <v>9310.454545454546</v>
      </c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</row>
    <row r="13" spans="1:149" ht="21.75" x14ac:dyDescent="0.5">
      <c r="A13" t="s">
        <v>83</v>
      </c>
      <c r="B13" s="97" t="s">
        <v>20</v>
      </c>
      <c r="C13" s="98">
        <v>10850</v>
      </c>
      <c r="D13" s="98">
        <v>10850</v>
      </c>
      <c r="E13" s="98">
        <v>10850</v>
      </c>
      <c r="F13" s="98"/>
      <c r="G13" s="98"/>
      <c r="H13" s="98">
        <v>10850</v>
      </c>
      <c r="I13" s="98">
        <v>10850</v>
      </c>
      <c r="J13" s="98">
        <v>10850</v>
      </c>
      <c r="K13" s="98">
        <v>10850</v>
      </c>
      <c r="L13" s="98">
        <v>10850</v>
      </c>
      <c r="M13" s="98"/>
      <c r="N13" s="98"/>
      <c r="O13" s="98">
        <v>10850</v>
      </c>
      <c r="P13" s="98">
        <v>10850</v>
      </c>
      <c r="Q13" s="98">
        <v>10850</v>
      </c>
      <c r="R13" s="98">
        <v>10850</v>
      </c>
      <c r="S13" s="98">
        <v>10850</v>
      </c>
      <c r="T13" s="98"/>
      <c r="U13" s="98"/>
      <c r="V13" s="98">
        <v>10850</v>
      </c>
      <c r="W13" s="98">
        <v>10850</v>
      </c>
      <c r="X13" s="98">
        <v>10850</v>
      </c>
      <c r="Y13" s="98">
        <v>10850</v>
      </c>
      <c r="Z13" s="98">
        <v>10850</v>
      </c>
      <c r="AA13" s="98"/>
      <c r="AB13" s="98"/>
      <c r="AC13" s="98">
        <v>10850</v>
      </c>
      <c r="AD13" s="98">
        <v>10850</v>
      </c>
      <c r="AE13" s="98">
        <v>10850</v>
      </c>
      <c r="AF13" s="98">
        <v>10850</v>
      </c>
      <c r="AG13" s="98"/>
      <c r="AH13" s="99">
        <f t="shared" si="0"/>
        <v>10850</v>
      </c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</row>
    <row r="14" spans="1:149" ht="21.75" x14ac:dyDescent="0.5">
      <c r="A14" t="s">
        <v>84</v>
      </c>
      <c r="B14" s="101" t="s">
        <v>15</v>
      </c>
      <c r="C14" s="102">
        <v>9440</v>
      </c>
      <c r="D14" s="102">
        <v>9540</v>
      </c>
      <c r="E14" s="102">
        <v>9540</v>
      </c>
      <c r="F14" s="102"/>
      <c r="G14" s="102"/>
      <c r="H14" s="102">
        <v>9540</v>
      </c>
      <c r="I14" s="102">
        <v>9510</v>
      </c>
      <c r="J14" s="102">
        <v>9510</v>
      </c>
      <c r="K14" s="102">
        <v>9410</v>
      </c>
      <c r="L14" s="102">
        <v>9410</v>
      </c>
      <c r="M14" s="102"/>
      <c r="N14" s="102"/>
      <c r="O14" s="102">
        <v>9190</v>
      </c>
      <c r="P14" s="102">
        <v>9190</v>
      </c>
      <c r="Q14" s="102">
        <v>9190</v>
      </c>
      <c r="R14" s="102">
        <v>9190</v>
      </c>
      <c r="S14" s="102">
        <v>9190</v>
      </c>
      <c r="T14" s="102"/>
      <c r="U14" s="102"/>
      <c r="V14" s="102">
        <v>9190</v>
      </c>
      <c r="W14" s="102">
        <v>9040</v>
      </c>
      <c r="X14" s="102">
        <v>9040</v>
      </c>
      <c r="Y14" s="102">
        <v>9040</v>
      </c>
      <c r="Z14" s="102">
        <v>9040</v>
      </c>
      <c r="AA14" s="102"/>
      <c r="AB14" s="102"/>
      <c r="AC14" s="102">
        <v>8990</v>
      </c>
      <c r="AD14" s="102">
        <v>9140</v>
      </c>
      <c r="AE14" s="102">
        <v>9240</v>
      </c>
      <c r="AF14" s="102">
        <v>9240</v>
      </c>
      <c r="AG14" s="102"/>
      <c r="AH14" s="99">
        <f t="shared" si="0"/>
        <v>9264.0909090909099</v>
      </c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</row>
    <row r="15" spans="1:149" ht="21.75" x14ac:dyDescent="0.5">
      <c r="A15" t="s">
        <v>85</v>
      </c>
      <c r="B15" s="104" t="s">
        <v>21</v>
      </c>
      <c r="C15" s="103">
        <v>10450</v>
      </c>
      <c r="D15" s="103">
        <v>10450</v>
      </c>
      <c r="E15" s="103">
        <v>10450</v>
      </c>
      <c r="F15" s="103"/>
      <c r="G15" s="103"/>
      <c r="H15" s="103">
        <v>10450</v>
      </c>
      <c r="I15" s="103">
        <v>10450</v>
      </c>
      <c r="J15" s="103">
        <v>10450</v>
      </c>
      <c r="K15" s="103">
        <v>10450</v>
      </c>
      <c r="L15" s="103">
        <v>10450</v>
      </c>
      <c r="M15" s="103"/>
      <c r="N15" s="103"/>
      <c r="O15" s="103">
        <v>10450</v>
      </c>
      <c r="P15" s="103">
        <v>10450</v>
      </c>
      <c r="Q15" s="103">
        <v>10450</v>
      </c>
      <c r="R15" s="103">
        <v>10450</v>
      </c>
      <c r="S15" s="103">
        <v>10450</v>
      </c>
      <c r="T15" s="103"/>
      <c r="U15" s="103"/>
      <c r="V15" s="103">
        <v>10450</v>
      </c>
      <c r="W15" s="103">
        <v>10450</v>
      </c>
      <c r="X15" s="103">
        <v>10450</v>
      </c>
      <c r="Y15" s="103">
        <v>10450</v>
      </c>
      <c r="Z15" s="103">
        <v>10450</v>
      </c>
      <c r="AA15" s="103"/>
      <c r="AB15" s="103"/>
      <c r="AC15" s="103">
        <v>10450</v>
      </c>
      <c r="AD15" s="103">
        <v>10450</v>
      </c>
      <c r="AE15" s="103">
        <v>10450</v>
      </c>
      <c r="AF15" s="103">
        <v>10450</v>
      </c>
      <c r="AG15" s="103"/>
      <c r="AH15" s="99">
        <f t="shared" si="0"/>
        <v>10450</v>
      </c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</row>
    <row r="16" spans="1:149" ht="21.75" x14ac:dyDescent="0.5">
      <c r="A16" t="s">
        <v>86</v>
      </c>
      <c r="B16" s="104" t="s">
        <v>15</v>
      </c>
      <c r="C16" s="103">
        <v>9290</v>
      </c>
      <c r="D16" s="103">
        <v>9390</v>
      </c>
      <c r="E16" s="103">
        <v>9390</v>
      </c>
      <c r="F16" s="103"/>
      <c r="G16" s="103"/>
      <c r="H16" s="103">
        <v>9390</v>
      </c>
      <c r="I16" s="103">
        <v>9340</v>
      </c>
      <c r="J16" s="103">
        <v>9340</v>
      </c>
      <c r="K16" s="103">
        <v>9190</v>
      </c>
      <c r="L16" s="103">
        <v>9190</v>
      </c>
      <c r="M16" s="103"/>
      <c r="N16" s="103"/>
      <c r="O16" s="103">
        <v>9040</v>
      </c>
      <c r="P16" s="103">
        <v>9040</v>
      </c>
      <c r="Q16" s="103">
        <v>9040</v>
      </c>
      <c r="R16" s="103">
        <v>9040</v>
      </c>
      <c r="S16" s="103">
        <v>9040</v>
      </c>
      <c r="T16" s="103"/>
      <c r="U16" s="103"/>
      <c r="V16" s="103">
        <v>9040</v>
      </c>
      <c r="W16" s="103">
        <v>8890</v>
      </c>
      <c r="X16" s="103">
        <v>8890</v>
      </c>
      <c r="Y16" s="103">
        <v>8890</v>
      </c>
      <c r="Z16" s="103">
        <v>8890</v>
      </c>
      <c r="AA16" s="103"/>
      <c r="AB16" s="103"/>
      <c r="AC16" s="103">
        <v>8840</v>
      </c>
      <c r="AD16" s="103">
        <v>8990</v>
      </c>
      <c r="AE16" s="103">
        <v>9090</v>
      </c>
      <c r="AF16" s="103">
        <v>9090</v>
      </c>
      <c r="AG16" s="103"/>
      <c r="AH16" s="99">
        <f t="shared" si="0"/>
        <v>9105.9090909090901</v>
      </c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</row>
    <row r="17" spans="1:57" ht="21.75" x14ac:dyDescent="0.5">
      <c r="A17" t="s">
        <v>87</v>
      </c>
      <c r="B17" s="97" t="s">
        <v>22</v>
      </c>
      <c r="C17" s="98">
        <v>10150</v>
      </c>
      <c r="D17" s="98">
        <v>10150</v>
      </c>
      <c r="E17" s="98">
        <v>10150</v>
      </c>
      <c r="F17" s="98"/>
      <c r="G17" s="98"/>
      <c r="H17" s="98">
        <v>10150</v>
      </c>
      <c r="I17" s="98">
        <v>10150</v>
      </c>
      <c r="J17" s="98">
        <v>10150</v>
      </c>
      <c r="K17" s="98">
        <v>10150</v>
      </c>
      <c r="L17" s="98">
        <v>10150</v>
      </c>
      <c r="M17" s="98"/>
      <c r="N17" s="98"/>
      <c r="O17" s="98">
        <v>10150</v>
      </c>
      <c r="P17" s="98">
        <v>10150</v>
      </c>
      <c r="Q17" s="98">
        <v>10150</v>
      </c>
      <c r="R17" s="98">
        <v>10150</v>
      </c>
      <c r="S17" s="98">
        <v>10150</v>
      </c>
      <c r="T17" s="98"/>
      <c r="U17" s="98"/>
      <c r="V17" s="98">
        <v>10150</v>
      </c>
      <c r="W17" s="98">
        <v>10150</v>
      </c>
      <c r="X17" s="98">
        <v>10150</v>
      </c>
      <c r="Y17" s="98">
        <v>10150</v>
      </c>
      <c r="Z17" s="98">
        <v>10150</v>
      </c>
      <c r="AA17" s="98"/>
      <c r="AB17" s="98"/>
      <c r="AC17" s="98">
        <v>10150</v>
      </c>
      <c r="AD17" s="98">
        <v>10150</v>
      </c>
      <c r="AE17" s="98">
        <v>10150</v>
      </c>
      <c r="AF17" s="98">
        <v>10150</v>
      </c>
      <c r="AG17" s="98"/>
      <c r="AH17" s="99">
        <f t="shared" si="0"/>
        <v>10150</v>
      </c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</row>
    <row r="18" spans="1:57" ht="21.75" x14ac:dyDescent="0.5">
      <c r="A18" t="s">
        <v>88</v>
      </c>
      <c r="B18" s="101"/>
      <c r="C18" s="102">
        <v>9240</v>
      </c>
      <c r="D18" s="102">
        <v>9340</v>
      </c>
      <c r="E18" s="102">
        <v>9340</v>
      </c>
      <c r="F18" s="102"/>
      <c r="G18" s="102"/>
      <c r="H18" s="102">
        <v>9340</v>
      </c>
      <c r="I18" s="102">
        <v>9310</v>
      </c>
      <c r="J18" s="102">
        <v>9310</v>
      </c>
      <c r="K18" s="102">
        <v>9310</v>
      </c>
      <c r="L18" s="102">
        <v>9140</v>
      </c>
      <c r="M18" s="102"/>
      <c r="N18" s="102"/>
      <c r="O18" s="102">
        <v>9010</v>
      </c>
      <c r="P18" s="102">
        <v>9010</v>
      </c>
      <c r="Q18" s="102">
        <v>9010</v>
      </c>
      <c r="R18" s="102">
        <v>9010</v>
      </c>
      <c r="S18" s="102">
        <v>9010</v>
      </c>
      <c r="T18" s="102"/>
      <c r="U18" s="102"/>
      <c r="V18" s="102">
        <v>9010</v>
      </c>
      <c r="W18" s="102">
        <v>8860</v>
      </c>
      <c r="X18" s="102">
        <v>8860</v>
      </c>
      <c r="Y18" s="102">
        <v>8860</v>
      </c>
      <c r="Z18" s="102">
        <v>8860</v>
      </c>
      <c r="AA18" s="102"/>
      <c r="AB18" s="102"/>
      <c r="AC18" s="102">
        <v>8790</v>
      </c>
      <c r="AD18" s="102">
        <v>8940</v>
      </c>
      <c r="AE18" s="102">
        <v>9040</v>
      </c>
      <c r="AF18" s="102">
        <v>9040</v>
      </c>
      <c r="AG18" s="102"/>
      <c r="AH18" s="99">
        <f t="shared" si="0"/>
        <v>9074.545454545454</v>
      </c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</row>
    <row r="19" spans="1:57" ht="21.75" x14ac:dyDescent="0.5">
      <c r="A19" t="s">
        <v>89</v>
      </c>
      <c r="B19" s="97" t="s">
        <v>23</v>
      </c>
      <c r="C19" s="103">
        <v>9750</v>
      </c>
      <c r="D19" s="103">
        <v>9750</v>
      </c>
      <c r="E19" s="103">
        <v>9750</v>
      </c>
      <c r="F19" s="103"/>
      <c r="G19" s="103"/>
      <c r="H19" s="103">
        <v>9750</v>
      </c>
      <c r="I19" s="103">
        <v>9750</v>
      </c>
      <c r="J19" s="103">
        <v>9750</v>
      </c>
      <c r="K19" s="103">
        <v>9750</v>
      </c>
      <c r="L19" s="103">
        <v>9750</v>
      </c>
      <c r="M19" s="103"/>
      <c r="N19" s="103"/>
      <c r="O19" s="103">
        <v>9750</v>
      </c>
      <c r="P19" s="103">
        <v>9750</v>
      </c>
      <c r="Q19" s="103">
        <v>9750</v>
      </c>
      <c r="R19" s="98">
        <v>9750</v>
      </c>
      <c r="S19" s="98">
        <v>9750</v>
      </c>
      <c r="T19" s="98"/>
      <c r="U19" s="98"/>
      <c r="V19" s="98">
        <v>9750</v>
      </c>
      <c r="W19" s="98">
        <v>9750</v>
      </c>
      <c r="X19" s="98">
        <v>9750</v>
      </c>
      <c r="Y19" s="98">
        <v>9750</v>
      </c>
      <c r="Z19" s="98">
        <v>9750</v>
      </c>
      <c r="AA19" s="98"/>
      <c r="AB19" s="98"/>
      <c r="AC19" s="98">
        <v>9750</v>
      </c>
      <c r="AD19" s="98">
        <v>9750</v>
      </c>
      <c r="AE19" s="98">
        <v>9750</v>
      </c>
      <c r="AF19" s="98">
        <v>9750</v>
      </c>
      <c r="AG19" s="98"/>
      <c r="AH19" s="99">
        <f t="shared" si="0"/>
        <v>9750</v>
      </c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</row>
    <row r="20" spans="1:57" ht="21.75" x14ac:dyDescent="0.5">
      <c r="A20" t="s">
        <v>90</v>
      </c>
      <c r="B20" s="101" t="s">
        <v>15</v>
      </c>
      <c r="C20" s="102">
        <v>9140</v>
      </c>
      <c r="D20" s="102">
        <v>9240</v>
      </c>
      <c r="E20" s="102">
        <v>9240</v>
      </c>
      <c r="F20" s="102"/>
      <c r="G20" s="102"/>
      <c r="H20" s="102">
        <v>9240</v>
      </c>
      <c r="I20" s="102">
        <v>9210</v>
      </c>
      <c r="J20" s="102">
        <v>9210</v>
      </c>
      <c r="K20" s="102">
        <v>9040</v>
      </c>
      <c r="L20" s="102">
        <v>9040</v>
      </c>
      <c r="M20" s="102"/>
      <c r="N20" s="102"/>
      <c r="O20" s="102">
        <v>8910</v>
      </c>
      <c r="P20" s="102">
        <v>8910</v>
      </c>
      <c r="Q20" s="102">
        <v>8910</v>
      </c>
      <c r="R20" s="102">
        <v>8910</v>
      </c>
      <c r="S20" s="102">
        <v>8910</v>
      </c>
      <c r="T20" s="102"/>
      <c r="U20" s="102"/>
      <c r="V20" s="102">
        <v>8910</v>
      </c>
      <c r="W20" s="102">
        <v>8740</v>
      </c>
      <c r="X20" s="102">
        <v>8740</v>
      </c>
      <c r="Y20" s="102">
        <v>8740</v>
      </c>
      <c r="Z20" s="102">
        <v>8740</v>
      </c>
      <c r="AA20" s="102"/>
      <c r="AB20" s="102"/>
      <c r="AC20" s="102">
        <v>8640</v>
      </c>
      <c r="AD20" s="102">
        <v>8790</v>
      </c>
      <c r="AE20" s="102">
        <v>8890</v>
      </c>
      <c r="AF20" s="102">
        <v>8890</v>
      </c>
      <c r="AG20" s="102"/>
      <c r="AH20" s="99">
        <f t="shared" si="0"/>
        <v>8954.0909090909099</v>
      </c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</row>
    <row r="21" spans="1:57" ht="21.75" x14ac:dyDescent="0.5">
      <c r="A21" t="s">
        <v>91</v>
      </c>
      <c r="B21" s="104" t="s">
        <v>24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112">
        <f>SUM(C21:AG21)/21</f>
        <v>0</v>
      </c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</row>
    <row r="22" spans="1:57" ht="21.75" x14ac:dyDescent="0.5">
      <c r="A22" t="s">
        <v>92</v>
      </c>
      <c r="B22" s="101" t="s">
        <v>15</v>
      </c>
      <c r="C22" s="102">
        <v>9040</v>
      </c>
      <c r="D22" s="102">
        <v>9090</v>
      </c>
      <c r="E22" s="102">
        <v>9090</v>
      </c>
      <c r="F22" s="102"/>
      <c r="G22" s="102"/>
      <c r="H22" s="102">
        <v>9090</v>
      </c>
      <c r="I22" s="102">
        <v>9060</v>
      </c>
      <c r="J22" s="102">
        <v>9060</v>
      </c>
      <c r="K22" s="102">
        <v>8940</v>
      </c>
      <c r="L22" s="102">
        <v>8940</v>
      </c>
      <c r="M22" s="102"/>
      <c r="N22" s="102"/>
      <c r="O22" s="102">
        <v>8840</v>
      </c>
      <c r="P22" s="102">
        <v>8840</v>
      </c>
      <c r="Q22" s="102">
        <v>8840</v>
      </c>
      <c r="R22" s="102">
        <v>8840</v>
      </c>
      <c r="S22" s="102">
        <v>8840</v>
      </c>
      <c r="T22" s="102"/>
      <c r="U22" s="102"/>
      <c r="V22" s="102">
        <v>8840</v>
      </c>
      <c r="W22" s="102">
        <v>8640</v>
      </c>
      <c r="X22" s="102">
        <v>8640</v>
      </c>
      <c r="Y22" s="102">
        <v>8640</v>
      </c>
      <c r="Z22" s="102">
        <v>8640</v>
      </c>
      <c r="AA22" s="102"/>
      <c r="AB22" s="102"/>
      <c r="AC22" s="102">
        <v>8540</v>
      </c>
      <c r="AD22" s="102">
        <v>8640</v>
      </c>
      <c r="AE22" s="102">
        <v>8690</v>
      </c>
      <c r="AF22" s="102">
        <v>8690</v>
      </c>
      <c r="AG22" s="102"/>
      <c r="AH22" s="99">
        <f>SUM(C22:AG22)/22</f>
        <v>8839.545454545454</v>
      </c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</row>
    <row r="23" spans="1:57" ht="21.75" x14ac:dyDescent="0.5">
      <c r="A23" t="s">
        <v>93</v>
      </c>
      <c r="B23" s="97" t="s">
        <v>26</v>
      </c>
      <c r="C23" s="106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103"/>
      <c r="S23" s="103"/>
      <c r="T23" s="103"/>
      <c r="U23" s="103"/>
      <c r="V23" s="103"/>
      <c r="W23" s="103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9">
        <f t="shared" ref="AH23:AH39" si="1">SUM(C23:AG23)/22</f>
        <v>0</v>
      </c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</row>
    <row r="24" spans="1:57" ht="21.75" x14ac:dyDescent="0.5">
      <c r="A24" t="s">
        <v>94</v>
      </c>
      <c r="B24" s="101" t="s">
        <v>15</v>
      </c>
      <c r="C24" s="107">
        <v>8990</v>
      </c>
      <c r="D24" s="103">
        <v>9040</v>
      </c>
      <c r="E24" s="103">
        <v>9040</v>
      </c>
      <c r="F24" s="103"/>
      <c r="G24" s="103"/>
      <c r="H24" s="103">
        <v>9040</v>
      </c>
      <c r="I24" s="102">
        <v>9010</v>
      </c>
      <c r="J24" s="102">
        <v>9010</v>
      </c>
      <c r="K24" s="103">
        <v>8890</v>
      </c>
      <c r="L24" s="103">
        <v>8890</v>
      </c>
      <c r="M24" s="103"/>
      <c r="N24" s="103"/>
      <c r="O24" s="103">
        <v>8790</v>
      </c>
      <c r="P24" s="102">
        <v>8790</v>
      </c>
      <c r="Q24" s="102">
        <v>8790</v>
      </c>
      <c r="R24" s="103">
        <v>8790</v>
      </c>
      <c r="S24" s="103">
        <v>8790</v>
      </c>
      <c r="T24" s="103"/>
      <c r="U24" s="103"/>
      <c r="V24" s="103">
        <v>8790</v>
      </c>
      <c r="W24" s="103">
        <v>8790</v>
      </c>
      <c r="X24" s="102">
        <v>8590</v>
      </c>
      <c r="Y24" s="103">
        <v>8590</v>
      </c>
      <c r="Z24" s="103">
        <v>8590</v>
      </c>
      <c r="AA24" s="103"/>
      <c r="AB24" s="103"/>
      <c r="AC24" s="103">
        <v>8440</v>
      </c>
      <c r="AD24" s="102">
        <v>8440</v>
      </c>
      <c r="AE24" s="102">
        <v>8440</v>
      </c>
      <c r="AF24" s="102">
        <v>8440</v>
      </c>
      <c r="AG24" s="102"/>
      <c r="AH24" s="99">
        <f t="shared" si="1"/>
        <v>8771.363636363636</v>
      </c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</row>
    <row r="25" spans="1:57" ht="21.75" x14ac:dyDescent="0.5">
      <c r="A25" t="s">
        <v>95</v>
      </c>
      <c r="B25" s="104" t="s">
        <v>41</v>
      </c>
      <c r="C25" s="103">
        <v>7650</v>
      </c>
      <c r="D25" s="103">
        <v>7650</v>
      </c>
      <c r="E25" s="103">
        <v>7650</v>
      </c>
      <c r="F25" s="103"/>
      <c r="G25" s="103"/>
      <c r="H25" s="103">
        <v>7650</v>
      </c>
      <c r="I25" s="103">
        <v>7650</v>
      </c>
      <c r="J25" s="103">
        <v>7650</v>
      </c>
      <c r="K25" s="103">
        <v>7650</v>
      </c>
      <c r="L25" s="103">
        <v>7650</v>
      </c>
      <c r="M25" s="103"/>
      <c r="N25" s="103"/>
      <c r="O25" s="103">
        <v>7650</v>
      </c>
      <c r="P25" s="103">
        <v>7650</v>
      </c>
      <c r="Q25" s="103">
        <v>7650</v>
      </c>
      <c r="R25" s="103">
        <v>7650</v>
      </c>
      <c r="S25" s="103">
        <v>7650</v>
      </c>
      <c r="T25" s="103"/>
      <c r="U25" s="103"/>
      <c r="V25" s="103">
        <v>7650</v>
      </c>
      <c r="W25" s="103">
        <v>7650</v>
      </c>
      <c r="X25" s="103">
        <v>7650</v>
      </c>
      <c r="Y25" s="103">
        <v>7650</v>
      </c>
      <c r="Z25" s="103">
        <v>7650</v>
      </c>
      <c r="AA25" s="103"/>
      <c r="AB25" s="103"/>
      <c r="AC25" s="103">
        <v>7650</v>
      </c>
      <c r="AD25" s="103">
        <v>7650</v>
      </c>
      <c r="AE25" s="103">
        <v>7650</v>
      </c>
      <c r="AF25" s="103">
        <v>7650</v>
      </c>
      <c r="AG25" s="103"/>
      <c r="AH25" s="99">
        <f t="shared" si="1"/>
        <v>7650</v>
      </c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</row>
    <row r="26" spans="1:57" ht="21.75" x14ac:dyDescent="0.5">
      <c r="A26" t="s">
        <v>96</v>
      </c>
      <c r="B26" s="101" t="s">
        <v>15</v>
      </c>
      <c r="C26" s="102">
        <v>8190</v>
      </c>
      <c r="D26" s="102">
        <v>8190</v>
      </c>
      <c r="E26" s="102">
        <v>8190</v>
      </c>
      <c r="F26" s="102"/>
      <c r="G26" s="102"/>
      <c r="H26" s="102">
        <v>8190</v>
      </c>
      <c r="I26" s="102">
        <v>8160</v>
      </c>
      <c r="J26" s="102">
        <v>8160</v>
      </c>
      <c r="K26" s="102">
        <v>8160</v>
      </c>
      <c r="L26" s="102">
        <v>8160</v>
      </c>
      <c r="M26" s="102"/>
      <c r="N26" s="102"/>
      <c r="O26" s="103">
        <v>8110</v>
      </c>
      <c r="P26" s="103">
        <v>8090</v>
      </c>
      <c r="Q26" s="103">
        <v>8090</v>
      </c>
      <c r="R26" s="103">
        <v>7990</v>
      </c>
      <c r="S26" s="103">
        <v>7990</v>
      </c>
      <c r="V26" s="103">
        <v>7890</v>
      </c>
      <c r="W26" s="103">
        <v>7790</v>
      </c>
      <c r="X26" s="103">
        <v>7590</v>
      </c>
      <c r="Y26" s="103">
        <v>7590</v>
      </c>
      <c r="Z26" s="103">
        <v>7590</v>
      </c>
      <c r="AA26" s="103"/>
      <c r="AB26" s="103"/>
      <c r="AC26" s="103">
        <v>7290</v>
      </c>
      <c r="AD26" s="103">
        <v>7290</v>
      </c>
      <c r="AE26" s="103">
        <v>7290</v>
      </c>
      <c r="AF26" s="103">
        <v>7290</v>
      </c>
      <c r="AG26" s="103"/>
      <c r="AH26" s="99">
        <f t="shared" si="1"/>
        <v>7876.363636363636</v>
      </c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</row>
    <row r="27" spans="1:57" ht="21.75" x14ac:dyDescent="0.5">
      <c r="A27" t="s">
        <v>97</v>
      </c>
      <c r="B27" s="104" t="s">
        <v>29</v>
      </c>
      <c r="C27" s="103">
        <v>7450</v>
      </c>
      <c r="D27" s="103">
        <v>7450</v>
      </c>
      <c r="E27" s="103">
        <v>7450</v>
      </c>
      <c r="F27" s="103"/>
      <c r="G27" s="103"/>
      <c r="H27" s="103">
        <v>7450</v>
      </c>
      <c r="I27" s="103">
        <v>7450</v>
      </c>
      <c r="J27" s="103">
        <v>7450</v>
      </c>
      <c r="K27" s="103">
        <v>7450</v>
      </c>
      <c r="L27" s="103">
        <v>7450</v>
      </c>
      <c r="M27" s="103"/>
      <c r="N27" s="103"/>
      <c r="O27" s="98">
        <v>7450</v>
      </c>
      <c r="P27" s="98">
        <v>7450</v>
      </c>
      <c r="Q27" s="98">
        <v>7450</v>
      </c>
      <c r="R27" s="98">
        <v>7450</v>
      </c>
      <c r="S27" s="98">
        <v>7450</v>
      </c>
      <c r="T27" s="98"/>
      <c r="U27" s="98"/>
      <c r="V27" s="98">
        <v>7450</v>
      </c>
      <c r="W27" s="98">
        <v>7450</v>
      </c>
      <c r="X27" s="98">
        <v>7450</v>
      </c>
      <c r="Y27" s="98">
        <v>7450</v>
      </c>
      <c r="Z27" s="98">
        <v>7450</v>
      </c>
      <c r="AA27" s="98"/>
      <c r="AB27" s="98"/>
      <c r="AC27" s="98">
        <v>7450</v>
      </c>
      <c r="AD27" s="98">
        <v>7450</v>
      </c>
      <c r="AE27" s="98">
        <v>7450</v>
      </c>
      <c r="AF27" s="98">
        <v>7450</v>
      </c>
      <c r="AG27" s="98"/>
      <c r="AH27" s="99">
        <f t="shared" si="1"/>
        <v>7450</v>
      </c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</row>
    <row r="28" spans="1:57" ht="21.75" x14ac:dyDescent="0.5">
      <c r="A28" t="s">
        <v>98</v>
      </c>
      <c r="B28" s="104" t="s">
        <v>15</v>
      </c>
      <c r="C28" s="103">
        <v>8140</v>
      </c>
      <c r="D28" s="103">
        <v>8140</v>
      </c>
      <c r="E28" s="103">
        <v>8140</v>
      </c>
      <c r="F28" s="103"/>
      <c r="G28" s="103"/>
      <c r="H28" s="103">
        <v>8140</v>
      </c>
      <c r="I28" s="103">
        <v>8140</v>
      </c>
      <c r="J28" s="103">
        <v>8110</v>
      </c>
      <c r="K28" s="103">
        <v>8110</v>
      </c>
      <c r="L28" s="103">
        <v>8110</v>
      </c>
      <c r="M28" s="103"/>
      <c r="N28" s="103"/>
      <c r="O28" s="102">
        <v>8060</v>
      </c>
      <c r="P28" s="102">
        <v>8040</v>
      </c>
      <c r="Q28" s="102">
        <v>8040</v>
      </c>
      <c r="R28" s="102">
        <v>7940</v>
      </c>
      <c r="S28" s="102">
        <v>7940</v>
      </c>
      <c r="T28" s="102"/>
      <c r="U28" s="102"/>
      <c r="V28" s="102">
        <v>7840</v>
      </c>
      <c r="W28" s="102">
        <v>7740</v>
      </c>
      <c r="X28" s="102">
        <v>7540</v>
      </c>
      <c r="Y28" s="102">
        <v>7540</v>
      </c>
      <c r="Z28" s="102">
        <v>7540</v>
      </c>
      <c r="AA28" s="102"/>
      <c r="AB28" s="102"/>
      <c r="AC28" s="102">
        <v>7240</v>
      </c>
      <c r="AD28" s="102">
        <v>7240</v>
      </c>
      <c r="AE28" s="102">
        <v>7240</v>
      </c>
      <c r="AF28" s="102">
        <v>7240</v>
      </c>
      <c r="AG28" s="102"/>
      <c r="AH28" s="99">
        <f t="shared" si="1"/>
        <v>7827.727272727273</v>
      </c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</row>
    <row r="29" spans="1:57" ht="21.75" x14ac:dyDescent="0.5">
      <c r="A29" t="s">
        <v>99</v>
      </c>
      <c r="B29" s="97" t="s">
        <v>42</v>
      </c>
      <c r="C29" s="98">
        <v>11700</v>
      </c>
      <c r="D29" s="98">
        <v>11700</v>
      </c>
      <c r="E29" s="98">
        <v>11700</v>
      </c>
      <c r="F29" s="98"/>
      <c r="G29" s="98"/>
      <c r="H29" s="98">
        <v>11700</v>
      </c>
      <c r="I29" s="98">
        <v>11700</v>
      </c>
      <c r="J29" s="98">
        <v>11700</v>
      </c>
      <c r="K29" s="98">
        <v>11700</v>
      </c>
      <c r="L29" s="98">
        <v>11700</v>
      </c>
      <c r="M29" s="98"/>
      <c r="N29" s="98"/>
      <c r="O29" s="98">
        <v>11700</v>
      </c>
      <c r="P29" s="98">
        <v>11150</v>
      </c>
      <c r="Q29" s="98">
        <v>11150</v>
      </c>
      <c r="R29" s="98">
        <v>11100</v>
      </c>
      <c r="S29" s="98">
        <v>11100</v>
      </c>
      <c r="T29" s="98"/>
      <c r="U29" s="98"/>
      <c r="V29" s="98">
        <v>10900</v>
      </c>
      <c r="W29" s="98">
        <v>10900</v>
      </c>
      <c r="X29" s="98">
        <v>10900</v>
      </c>
      <c r="Y29" s="98">
        <v>10900</v>
      </c>
      <c r="Z29" s="98">
        <v>10900</v>
      </c>
      <c r="AA29" s="98"/>
      <c r="AB29" s="98"/>
      <c r="AC29" s="98">
        <v>10900</v>
      </c>
      <c r="AD29" s="98">
        <v>10900</v>
      </c>
      <c r="AE29" s="98">
        <v>10900</v>
      </c>
      <c r="AF29" s="98">
        <v>10900</v>
      </c>
      <c r="AG29" s="98"/>
      <c r="AH29" s="99">
        <f t="shared" si="1"/>
        <v>11268.181818181818</v>
      </c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</row>
    <row r="30" spans="1:57" ht="21.75" x14ac:dyDescent="0.5">
      <c r="A30" t="s">
        <v>100</v>
      </c>
      <c r="B30" s="101" t="s">
        <v>43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99">
        <f t="shared" si="1"/>
        <v>0</v>
      </c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</row>
    <row r="31" spans="1:57" ht="21.75" x14ac:dyDescent="0.5">
      <c r="A31" t="s">
        <v>101</v>
      </c>
      <c r="B31" s="104" t="s">
        <v>44</v>
      </c>
      <c r="C31" s="98">
        <v>11150</v>
      </c>
      <c r="D31" s="98">
        <v>10900</v>
      </c>
      <c r="E31" s="98">
        <v>10900</v>
      </c>
      <c r="F31" s="98"/>
      <c r="G31" s="98"/>
      <c r="H31" s="98">
        <v>10900</v>
      </c>
      <c r="I31" s="98">
        <v>10900</v>
      </c>
      <c r="J31" s="98">
        <v>10900</v>
      </c>
      <c r="K31" s="98">
        <v>10900</v>
      </c>
      <c r="L31" s="98">
        <v>10900</v>
      </c>
      <c r="M31" s="98"/>
      <c r="N31" s="98"/>
      <c r="O31" s="98">
        <v>10900</v>
      </c>
      <c r="P31" s="98">
        <v>10900</v>
      </c>
      <c r="Q31" s="98">
        <v>10900</v>
      </c>
      <c r="R31" s="98">
        <v>10100</v>
      </c>
      <c r="S31" s="98">
        <v>10100</v>
      </c>
      <c r="T31" s="98"/>
      <c r="U31" s="98"/>
      <c r="V31" s="98">
        <v>10900</v>
      </c>
      <c r="W31" s="98">
        <v>10900</v>
      </c>
      <c r="X31" s="98">
        <v>10900</v>
      </c>
      <c r="Y31" s="98">
        <v>10900</v>
      </c>
      <c r="Z31" s="98">
        <v>10900</v>
      </c>
      <c r="AA31" s="98"/>
      <c r="AB31" s="98"/>
      <c r="AC31" s="98">
        <v>10900</v>
      </c>
      <c r="AD31" s="98">
        <v>10900</v>
      </c>
      <c r="AE31" s="98">
        <v>10900</v>
      </c>
      <c r="AF31" s="98">
        <v>10900</v>
      </c>
      <c r="AG31" s="98"/>
      <c r="AH31" s="99">
        <f t="shared" si="1"/>
        <v>10838.636363636364</v>
      </c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</row>
    <row r="32" spans="1:57" ht="21.75" x14ac:dyDescent="0.5">
      <c r="A32" t="s">
        <v>102</v>
      </c>
      <c r="B32" s="104" t="s">
        <v>15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99">
        <f t="shared" si="1"/>
        <v>0</v>
      </c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</row>
    <row r="33" spans="1:57" ht="21.75" x14ac:dyDescent="0.5">
      <c r="A33" t="s">
        <v>103</v>
      </c>
      <c r="B33" s="105" t="s">
        <v>34</v>
      </c>
      <c r="C33" s="108">
        <v>9150</v>
      </c>
      <c r="D33" s="108">
        <v>9150</v>
      </c>
      <c r="E33" s="108">
        <v>9150</v>
      </c>
      <c r="F33" s="108"/>
      <c r="G33" s="108"/>
      <c r="H33" s="108">
        <v>9150</v>
      </c>
      <c r="I33" s="108">
        <v>9150</v>
      </c>
      <c r="J33" s="108">
        <v>9150</v>
      </c>
      <c r="K33" s="108">
        <v>9150</v>
      </c>
      <c r="L33" s="108">
        <v>9150</v>
      </c>
      <c r="M33" s="108"/>
      <c r="N33" s="108"/>
      <c r="O33" s="108">
        <v>9150</v>
      </c>
      <c r="P33" s="108">
        <v>9150</v>
      </c>
      <c r="Q33" s="108">
        <v>9150</v>
      </c>
      <c r="R33" s="108">
        <v>9150</v>
      </c>
      <c r="S33" s="108">
        <v>9150</v>
      </c>
      <c r="T33" s="108"/>
      <c r="U33" s="108"/>
      <c r="V33" s="108">
        <v>9150</v>
      </c>
      <c r="W33" s="108">
        <v>8950</v>
      </c>
      <c r="X33" s="108">
        <v>8950</v>
      </c>
      <c r="Y33" s="108">
        <v>8850</v>
      </c>
      <c r="Z33" s="108">
        <v>8850</v>
      </c>
      <c r="AA33" s="108"/>
      <c r="AB33" s="108"/>
      <c r="AC33" s="108">
        <v>8850</v>
      </c>
      <c r="AD33" s="108">
        <v>8850</v>
      </c>
      <c r="AE33" s="108">
        <v>8850</v>
      </c>
      <c r="AF33" s="108">
        <v>8850</v>
      </c>
      <c r="AG33" s="108"/>
      <c r="AH33" s="99">
        <f t="shared" si="1"/>
        <v>9050</v>
      </c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</row>
    <row r="34" spans="1:57" ht="21.75" x14ac:dyDescent="0.5">
      <c r="A34" s="122" t="s">
        <v>104</v>
      </c>
      <c r="B34" s="104" t="s">
        <v>36</v>
      </c>
      <c r="C34" s="103">
        <v>5250</v>
      </c>
      <c r="D34" s="103">
        <v>5250</v>
      </c>
      <c r="E34" s="103">
        <v>5250</v>
      </c>
      <c r="F34" s="103"/>
      <c r="G34" s="103"/>
      <c r="H34" s="103">
        <v>5250</v>
      </c>
      <c r="I34" s="103">
        <v>5250</v>
      </c>
      <c r="J34" s="103">
        <v>5250</v>
      </c>
      <c r="K34" s="103">
        <v>5250</v>
      </c>
      <c r="L34" s="103">
        <v>5250</v>
      </c>
      <c r="M34" s="103"/>
      <c r="N34" s="103"/>
      <c r="O34" s="103">
        <v>5250</v>
      </c>
      <c r="P34" s="103">
        <v>5250</v>
      </c>
      <c r="Q34" s="103">
        <v>5250</v>
      </c>
      <c r="R34" s="103">
        <v>5250</v>
      </c>
      <c r="S34" s="103">
        <v>5050</v>
      </c>
      <c r="T34" s="103"/>
      <c r="U34" s="103"/>
      <c r="V34" s="103">
        <v>5050</v>
      </c>
      <c r="W34" s="103">
        <v>5050</v>
      </c>
      <c r="X34" s="103">
        <v>4750</v>
      </c>
      <c r="Y34" s="103">
        <v>4750</v>
      </c>
      <c r="Z34" s="103">
        <v>4750</v>
      </c>
      <c r="AA34" s="103"/>
      <c r="AB34" s="103"/>
      <c r="AC34" s="103">
        <v>4450</v>
      </c>
      <c r="AD34" s="103">
        <v>4450</v>
      </c>
      <c r="AE34" s="103">
        <v>4450</v>
      </c>
      <c r="AF34" s="103">
        <v>4450</v>
      </c>
      <c r="AG34" s="103"/>
      <c r="AH34" s="99">
        <f t="shared" si="1"/>
        <v>5009.090909090909</v>
      </c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</row>
    <row r="35" spans="1:57" ht="21.75" x14ac:dyDescent="0.5">
      <c r="A35" s="122" t="s">
        <v>105</v>
      </c>
      <c r="B35" s="97" t="s">
        <v>45</v>
      </c>
      <c r="C35" s="98">
        <v>12300</v>
      </c>
      <c r="D35" s="98">
        <v>12300</v>
      </c>
      <c r="E35" s="98">
        <v>12300</v>
      </c>
      <c r="F35" s="98"/>
      <c r="G35" s="98"/>
      <c r="H35" s="98">
        <v>12300</v>
      </c>
      <c r="I35" s="98">
        <v>12300</v>
      </c>
      <c r="J35" s="98">
        <v>12300</v>
      </c>
      <c r="K35" s="98">
        <v>12300</v>
      </c>
      <c r="L35" s="98">
        <v>12300</v>
      </c>
      <c r="M35" s="98"/>
      <c r="N35" s="98"/>
      <c r="O35" s="98">
        <v>12300</v>
      </c>
      <c r="P35" s="98">
        <v>12300</v>
      </c>
      <c r="Q35" s="98">
        <v>12300</v>
      </c>
      <c r="R35" s="98">
        <v>11900</v>
      </c>
      <c r="S35" s="98">
        <v>11900</v>
      </c>
      <c r="T35" s="98"/>
      <c r="U35" s="98"/>
      <c r="V35" s="98">
        <v>11900</v>
      </c>
      <c r="W35" s="98">
        <v>11900</v>
      </c>
      <c r="X35" s="98">
        <v>11900</v>
      </c>
      <c r="Y35" s="98">
        <v>11900</v>
      </c>
      <c r="Z35" s="98">
        <v>11900</v>
      </c>
      <c r="AA35" s="98"/>
      <c r="AB35" s="98"/>
      <c r="AC35" s="98">
        <v>11900</v>
      </c>
      <c r="AD35" s="98">
        <v>11900</v>
      </c>
      <c r="AE35" s="98">
        <v>11900</v>
      </c>
      <c r="AF35" s="98">
        <v>11900</v>
      </c>
      <c r="AG35" s="98"/>
      <c r="AH35" s="99">
        <f t="shared" si="1"/>
        <v>12100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</row>
    <row r="36" spans="1:57" ht="21.75" x14ac:dyDescent="0.5">
      <c r="A36" s="122" t="s">
        <v>106</v>
      </c>
      <c r="B36" s="101" t="s">
        <v>46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99">
        <f t="shared" si="1"/>
        <v>0</v>
      </c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</row>
    <row r="37" spans="1:57" ht="21.75" x14ac:dyDescent="0.5">
      <c r="A37" s="122" t="s">
        <v>107</v>
      </c>
      <c r="B37" s="109" t="s">
        <v>37</v>
      </c>
      <c r="C37" s="100">
        <v>5450</v>
      </c>
      <c r="D37" s="100">
        <v>5450</v>
      </c>
      <c r="E37" s="100">
        <v>5450</v>
      </c>
      <c r="F37" s="100"/>
      <c r="G37" s="100"/>
      <c r="H37" s="100">
        <v>5450</v>
      </c>
      <c r="I37" s="100">
        <v>5450</v>
      </c>
      <c r="J37" s="100">
        <v>5450</v>
      </c>
      <c r="K37" s="100">
        <v>5450</v>
      </c>
      <c r="L37" s="100">
        <v>5450</v>
      </c>
      <c r="M37" s="100"/>
      <c r="N37" s="100"/>
      <c r="O37" s="100">
        <v>5450</v>
      </c>
      <c r="P37" s="100">
        <v>5450</v>
      </c>
      <c r="Q37" s="100">
        <v>5450</v>
      </c>
      <c r="R37" s="100">
        <v>5450</v>
      </c>
      <c r="S37" s="100">
        <v>5350</v>
      </c>
      <c r="T37" s="100"/>
      <c r="U37" s="100"/>
      <c r="V37" s="100">
        <v>5350</v>
      </c>
      <c r="W37" s="100">
        <v>5350</v>
      </c>
      <c r="X37" s="100">
        <v>5350</v>
      </c>
      <c r="Y37" s="100">
        <v>4950</v>
      </c>
      <c r="Z37" s="100">
        <v>4950</v>
      </c>
      <c r="AA37" s="100"/>
      <c r="AB37" s="100"/>
      <c r="AC37" s="100">
        <v>4950</v>
      </c>
      <c r="AD37" s="100">
        <v>4950</v>
      </c>
      <c r="AE37" s="100">
        <v>4950</v>
      </c>
      <c r="AF37" s="100">
        <v>4950</v>
      </c>
      <c r="AG37" s="100"/>
      <c r="AH37" s="99">
        <f t="shared" si="1"/>
        <v>5295.454545454545</v>
      </c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</row>
    <row r="38" spans="1:57" ht="21.75" x14ac:dyDescent="0.5">
      <c r="A38" s="122" t="s">
        <v>108</v>
      </c>
      <c r="B38" s="105" t="s">
        <v>38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99">
        <f t="shared" si="1"/>
        <v>0</v>
      </c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</row>
    <row r="39" spans="1:57" ht="21.75" x14ac:dyDescent="0.5">
      <c r="A39" s="122" t="s">
        <v>107</v>
      </c>
      <c r="B39" s="105" t="s">
        <v>39</v>
      </c>
      <c r="C39" s="108">
        <v>4250</v>
      </c>
      <c r="D39" s="108">
        <v>4250</v>
      </c>
      <c r="E39" s="108">
        <v>4250</v>
      </c>
      <c r="F39" s="108"/>
      <c r="G39" s="108"/>
      <c r="H39" s="108">
        <v>4250</v>
      </c>
      <c r="I39" s="108">
        <v>4250</v>
      </c>
      <c r="J39" s="108">
        <v>4250</v>
      </c>
      <c r="K39" s="108">
        <v>4250</v>
      </c>
      <c r="L39" s="108">
        <v>4250</v>
      </c>
      <c r="M39" s="108"/>
      <c r="N39" s="108"/>
      <c r="O39" s="108">
        <v>4250</v>
      </c>
      <c r="P39" s="108">
        <v>4250</v>
      </c>
      <c r="Q39" s="108">
        <v>4250</v>
      </c>
      <c r="R39" s="108">
        <v>4250</v>
      </c>
      <c r="S39" s="108">
        <v>4250</v>
      </c>
      <c r="T39" s="108"/>
      <c r="U39" s="108"/>
      <c r="V39" s="108">
        <v>4230</v>
      </c>
      <c r="W39" s="108">
        <v>4230</v>
      </c>
      <c r="X39" s="108">
        <v>4230</v>
      </c>
      <c r="Y39" s="108">
        <v>4230</v>
      </c>
      <c r="Z39" s="108">
        <v>4230</v>
      </c>
      <c r="AA39" s="108"/>
      <c r="AB39" s="108"/>
      <c r="AC39" s="108">
        <v>4050</v>
      </c>
      <c r="AD39" s="108">
        <v>4050</v>
      </c>
      <c r="AE39" s="108">
        <v>4050</v>
      </c>
      <c r="AF39" s="108">
        <v>4050</v>
      </c>
      <c r="AG39" s="108"/>
      <c r="AH39" s="99">
        <f t="shared" si="1"/>
        <v>4209.090909090909</v>
      </c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</row>
    <row r="40" spans="1:57" x14ac:dyDescent="0.45"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1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</row>
    <row r="41" spans="1:57" x14ac:dyDescent="0.45">
      <c r="A41" s="92" t="s">
        <v>111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11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</row>
    <row r="42" spans="1:57" x14ac:dyDescent="0.45"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11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</row>
    <row r="43" spans="1:57" x14ac:dyDescent="0.45"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11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</row>
    <row r="44" spans="1:57" x14ac:dyDescent="0.45"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11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</row>
    <row r="45" spans="1:57" x14ac:dyDescent="0.45"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11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</row>
    <row r="46" spans="1:57" x14ac:dyDescent="0.45"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11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</row>
    <row r="47" spans="1:57" x14ac:dyDescent="0.45"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11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</row>
    <row r="48" spans="1:57" x14ac:dyDescent="0.45"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11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</row>
    <row r="49" spans="3:57" x14ac:dyDescent="0.45"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11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</row>
    <row r="50" spans="3:57" x14ac:dyDescent="0.45"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11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</row>
    <row r="51" spans="3:57" x14ac:dyDescent="0.45"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11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</row>
    <row r="52" spans="3:57" x14ac:dyDescent="0.45"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11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</row>
    <row r="53" spans="3:57" x14ac:dyDescent="0.45"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11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</row>
    <row r="54" spans="3:57" x14ac:dyDescent="0.45"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11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</row>
    <row r="55" spans="3:57" x14ac:dyDescent="0.45"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11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</row>
    <row r="56" spans="3:57" x14ac:dyDescent="0.45"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11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</row>
    <row r="57" spans="3:57" x14ac:dyDescent="0.45"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11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</row>
    <row r="58" spans="3:57" x14ac:dyDescent="0.45"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11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</row>
    <row r="59" spans="3:57" x14ac:dyDescent="0.45"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11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</row>
    <row r="60" spans="3:57" x14ac:dyDescent="0.45"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11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</row>
    <row r="61" spans="3:57" x14ac:dyDescent="0.45"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11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</row>
    <row r="62" spans="3:57" x14ac:dyDescent="0.45"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11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</row>
    <row r="63" spans="3:57" x14ac:dyDescent="0.45"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11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</row>
    <row r="64" spans="3:57" x14ac:dyDescent="0.45"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11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</row>
    <row r="65" spans="3:57" x14ac:dyDescent="0.45"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11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</row>
    <row r="66" spans="3:57" x14ac:dyDescent="0.45"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11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</row>
    <row r="67" spans="3:57" x14ac:dyDescent="0.45"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11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</row>
    <row r="68" spans="3:57" x14ac:dyDescent="0.45"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11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</row>
    <row r="69" spans="3:57" x14ac:dyDescent="0.45"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11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</row>
    <row r="70" spans="3:57" x14ac:dyDescent="0.45"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11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</row>
    <row r="71" spans="3:57" x14ac:dyDescent="0.45"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11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</row>
    <row r="72" spans="3:57" x14ac:dyDescent="0.45"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11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</row>
    <row r="73" spans="3:57" x14ac:dyDescent="0.45"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11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</row>
    <row r="74" spans="3:57" x14ac:dyDescent="0.45"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11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</row>
    <row r="75" spans="3:57" x14ac:dyDescent="0.45"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11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</row>
    <row r="76" spans="3:57" x14ac:dyDescent="0.45"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11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</row>
    <row r="77" spans="3:57" x14ac:dyDescent="0.45"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11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</row>
    <row r="78" spans="3:57" x14ac:dyDescent="0.45"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11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</row>
    <row r="79" spans="3:57" x14ac:dyDescent="0.45"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11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</row>
    <row r="80" spans="3:57" x14ac:dyDescent="0.45"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11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</row>
    <row r="81" spans="3:57" x14ac:dyDescent="0.45"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11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</row>
    <row r="82" spans="3:57" x14ac:dyDescent="0.45"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11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</row>
    <row r="83" spans="3:57" x14ac:dyDescent="0.45"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11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</row>
    <row r="84" spans="3:57" x14ac:dyDescent="0.45"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11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</row>
    <row r="85" spans="3:57" x14ac:dyDescent="0.45"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11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</row>
    <row r="86" spans="3:57" x14ac:dyDescent="0.45"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11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</row>
    <row r="87" spans="3:57" x14ac:dyDescent="0.45"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11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</row>
    <row r="88" spans="3:57" x14ac:dyDescent="0.45"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11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</row>
    <row r="89" spans="3:57" x14ac:dyDescent="0.45"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11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</row>
    <row r="90" spans="3:57" x14ac:dyDescent="0.45"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11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</row>
    <row r="91" spans="3:57" x14ac:dyDescent="0.45"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11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</row>
    <row r="92" spans="3:57" x14ac:dyDescent="0.45"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11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</row>
    <row r="93" spans="3:57" x14ac:dyDescent="0.45"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11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</row>
    <row r="94" spans="3:57" x14ac:dyDescent="0.45"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11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</row>
    <row r="95" spans="3:57" x14ac:dyDescent="0.45"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11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</row>
    <row r="96" spans="3:57" x14ac:dyDescent="0.45"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11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</row>
    <row r="97" spans="3:57" x14ac:dyDescent="0.45"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11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</row>
    <row r="98" spans="3:57" x14ac:dyDescent="0.45"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11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</row>
    <row r="99" spans="3:57" x14ac:dyDescent="0.45"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11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</row>
    <row r="100" spans="3:57" x14ac:dyDescent="0.45"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11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</row>
    <row r="101" spans="3:57" x14ac:dyDescent="0.45"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11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</row>
    <row r="102" spans="3:57" x14ac:dyDescent="0.45"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11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</row>
    <row r="103" spans="3:57" x14ac:dyDescent="0.45"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11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</row>
    <row r="104" spans="3:57" x14ac:dyDescent="0.45"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11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</row>
    <row r="105" spans="3:57" x14ac:dyDescent="0.45"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11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</row>
    <row r="106" spans="3:57" x14ac:dyDescent="0.45"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11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</row>
    <row r="107" spans="3:57" x14ac:dyDescent="0.45"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11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</row>
    <row r="108" spans="3:57" x14ac:dyDescent="0.45"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11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</row>
    <row r="109" spans="3:57" x14ac:dyDescent="0.45"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11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</row>
    <row r="110" spans="3:57" x14ac:dyDescent="0.45"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11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</row>
    <row r="111" spans="3:57" x14ac:dyDescent="0.45"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11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</row>
    <row r="112" spans="3:57" x14ac:dyDescent="0.45"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11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</row>
    <row r="113" spans="3:57" x14ac:dyDescent="0.45"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11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</row>
    <row r="114" spans="3:57" x14ac:dyDescent="0.45"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11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</row>
    <row r="115" spans="3:57" x14ac:dyDescent="0.45"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11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</row>
    <row r="116" spans="3:57" x14ac:dyDescent="0.45"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11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</row>
    <row r="117" spans="3:57" x14ac:dyDescent="0.45"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11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</row>
    <row r="118" spans="3:57" x14ac:dyDescent="0.45"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11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</row>
    <row r="119" spans="3:57" x14ac:dyDescent="0.45"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11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</row>
    <row r="120" spans="3:57" x14ac:dyDescent="0.45"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11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</row>
    <row r="121" spans="3:57" x14ac:dyDescent="0.45"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11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</row>
    <row r="122" spans="3:57" x14ac:dyDescent="0.45"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11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</row>
    <row r="123" spans="3:57" x14ac:dyDescent="0.45"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11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</row>
    <row r="124" spans="3:57" x14ac:dyDescent="0.45"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11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</row>
    <row r="125" spans="3:57" x14ac:dyDescent="0.45"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11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</row>
    <row r="126" spans="3:57" x14ac:dyDescent="0.45"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11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</row>
    <row r="127" spans="3:57" x14ac:dyDescent="0.45"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11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</row>
    <row r="128" spans="3:57" x14ac:dyDescent="0.45"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11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</row>
    <row r="129" spans="3:57" x14ac:dyDescent="0.45"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11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</row>
    <row r="130" spans="3:57" x14ac:dyDescent="0.45"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11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</row>
    <row r="131" spans="3:57" x14ac:dyDescent="0.45"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11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</row>
    <row r="132" spans="3:57" x14ac:dyDescent="0.45"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11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</row>
    <row r="133" spans="3:57" x14ac:dyDescent="0.45"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11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</row>
    <row r="134" spans="3:57" x14ac:dyDescent="0.45"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11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</row>
    <row r="135" spans="3:57" x14ac:dyDescent="0.45"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</row>
    <row r="136" spans="3:57" x14ac:dyDescent="0.45"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</row>
    <row r="137" spans="3:57" x14ac:dyDescent="0.45"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</row>
    <row r="138" spans="3:57" x14ac:dyDescent="0.45"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</row>
    <row r="139" spans="3:57" x14ac:dyDescent="0.45"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</row>
    <row r="140" spans="3:57" x14ac:dyDescent="0.45"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</row>
    <row r="141" spans="3:57" x14ac:dyDescent="0.45"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</row>
    <row r="142" spans="3:57" x14ac:dyDescent="0.45"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</row>
    <row r="143" spans="3:57" x14ac:dyDescent="0.45"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</row>
    <row r="144" spans="3:57" x14ac:dyDescent="0.45"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</row>
    <row r="145" spans="3:57" x14ac:dyDescent="0.45"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</row>
    <row r="146" spans="3:57" x14ac:dyDescent="0.45"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</row>
    <row r="147" spans="3:57" x14ac:dyDescent="0.45"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</row>
    <row r="148" spans="3:57" x14ac:dyDescent="0.45"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</row>
    <row r="149" spans="3:57" x14ac:dyDescent="0.45"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</row>
    <row r="150" spans="3:57" x14ac:dyDescent="0.45"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</row>
    <row r="151" spans="3:57" x14ac:dyDescent="0.45"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</row>
    <row r="152" spans="3:57" x14ac:dyDescent="0.45"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</row>
    <row r="153" spans="3:57" x14ac:dyDescent="0.45"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</row>
    <row r="154" spans="3:57" x14ac:dyDescent="0.45"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</row>
    <row r="155" spans="3:57" x14ac:dyDescent="0.45"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</row>
    <row r="156" spans="3:57" x14ac:dyDescent="0.45"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</row>
    <row r="157" spans="3:57" x14ac:dyDescent="0.45"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</row>
    <row r="158" spans="3:57" x14ac:dyDescent="0.45"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</row>
    <row r="159" spans="3:57" x14ac:dyDescent="0.45"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</row>
    <row r="160" spans="3:57" x14ac:dyDescent="0.45"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</row>
    <row r="161" spans="3:57" x14ac:dyDescent="0.45"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</row>
    <row r="162" spans="3:57" x14ac:dyDescent="0.45"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</row>
    <row r="163" spans="3:57" x14ac:dyDescent="0.45"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</row>
    <row r="164" spans="3:57" x14ac:dyDescent="0.45"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</row>
    <row r="165" spans="3:57" x14ac:dyDescent="0.45"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</row>
    <row r="166" spans="3:57" x14ac:dyDescent="0.45"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</row>
    <row r="167" spans="3:57" x14ac:dyDescent="0.45"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</row>
    <row r="168" spans="3:57" x14ac:dyDescent="0.45"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</row>
    <row r="169" spans="3:57" x14ac:dyDescent="0.45"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</row>
    <row r="170" spans="3:57" x14ac:dyDescent="0.45"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</row>
    <row r="171" spans="3:57" x14ac:dyDescent="0.45"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</row>
    <row r="172" spans="3:57" x14ac:dyDescent="0.45"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</row>
    <row r="173" spans="3:57" x14ac:dyDescent="0.45"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</row>
    <row r="174" spans="3:57" x14ac:dyDescent="0.45"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</row>
    <row r="175" spans="3:57" x14ac:dyDescent="0.45"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</row>
    <row r="176" spans="3:57" x14ac:dyDescent="0.45"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</row>
    <row r="177" spans="3:57" x14ac:dyDescent="0.45"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</row>
    <row r="178" spans="3:57" x14ac:dyDescent="0.45"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</row>
    <row r="179" spans="3:57" x14ac:dyDescent="0.45"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</row>
  </sheetData>
  <phoneticPr fontId="0" type="noConversion"/>
  <pageMargins left="0.46" right="0.55000000000000004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8" workbookViewId="0">
      <selection activeCell="B43" sqref="B43"/>
    </sheetView>
  </sheetViews>
  <sheetFormatPr defaultRowHeight="21.75" x14ac:dyDescent="0.5"/>
  <cols>
    <col min="1" max="1" width="12.85546875" customWidth="1"/>
    <col min="2" max="2" width="26.5703125" customWidth="1"/>
    <col min="3" max="33" width="7.7109375" customWidth="1"/>
    <col min="34" max="34" width="15.42578125" customWidth="1"/>
  </cols>
  <sheetData>
    <row r="1" spans="1:149" ht="29.25" x14ac:dyDescent="0.6">
      <c r="B1" s="5" t="s">
        <v>58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21" t="s">
        <v>73</v>
      </c>
      <c r="B3" s="9" t="s">
        <v>14</v>
      </c>
      <c r="C3" s="19">
        <v>14250</v>
      </c>
      <c r="D3" s="19"/>
      <c r="E3" s="19"/>
      <c r="F3" s="19">
        <v>14250</v>
      </c>
      <c r="G3" s="19">
        <v>14250</v>
      </c>
      <c r="H3" s="19">
        <v>14250</v>
      </c>
      <c r="I3" s="19">
        <v>14750</v>
      </c>
      <c r="J3" s="19">
        <v>14750</v>
      </c>
      <c r="K3" s="19"/>
      <c r="L3" s="19"/>
      <c r="M3" s="19">
        <v>14750</v>
      </c>
      <c r="N3" s="19">
        <v>14750</v>
      </c>
      <c r="O3" s="19">
        <v>14750</v>
      </c>
      <c r="P3" s="19">
        <v>14750</v>
      </c>
      <c r="Q3" s="19">
        <v>14750</v>
      </c>
      <c r="R3" s="19"/>
      <c r="S3" s="19"/>
      <c r="T3" s="19">
        <v>15700</v>
      </c>
      <c r="U3" s="19">
        <v>15900</v>
      </c>
      <c r="V3" s="19">
        <v>15900</v>
      </c>
      <c r="W3" s="19">
        <v>15900</v>
      </c>
      <c r="X3" s="19">
        <v>15900</v>
      </c>
      <c r="Y3" s="19"/>
      <c r="Z3" s="19"/>
      <c r="AA3" s="19"/>
      <c r="AB3" s="19">
        <v>15900</v>
      </c>
      <c r="AC3" s="19">
        <v>15900</v>
      </c>
      <c r="AD3" s="19">
        <v>15900</v>
      </c>
      <c r="AE3" s="19">
        <v>15900</v>
      </c>
      <c r="AF3" s="19"/>
      <c r="AG3" s="19"/>
      <c r="AH3" s="11">
        <f>SUM(C3:AG3)/20</f>
        <v>15157.5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74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>
        <f t="shared" ref="AH4:AH20" si="0">SUM(C4:AG4)/20</f>
        <v>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75</v>
      </c>
      <c r="B5" s="9" t="s">
        <v>16</v>
      </c>
      <c r="C5" s="19">
        <v>13400</v>
      </c>
      <c r="D5" s="19"/>
      <c r="E5" s="19"/>
      <c r="F5" s="19">
        <v>13400</v>
      </c>
      <c r="G5" s="19">
        <v>13400</v>
      </c>
      <c r="H5" s="19">
        <v>13400</v>
      </c>
      <c r="I5" s="19">
        <v>13750</v>
      </c>
      <c r="J5" s="19">
        <v>13750</v>
      </c>
      <c r="K5" s="19"/>
      <c r="L5" s="19"/>
      <c r="M5" s="19">
        <v>13750</v>
      </c>
      <c r="N5" s="19">
        <v>13750</v>
      </c>
      <c r="O5" s="19">
        <v>13750</v>
      </c>
      <c r="P5" s="19">
        <v>13750</v>
      </c>
      <c r="Q5" s="19">
        <v>13750</v>
      </c>
      <c r="R5" s="19"/>
      <c r="S5" s="19"/>
      <c r="T5" s="19">
        <v>14700</v>
      </c>
      <c r="U5" s="19">
        <v>15100</v>
      </c>
      <c r="V5" s="19">
        <v>15100</v>
      </c>
      <c r="W5" s="19">
        <v>15100</v>
      </c>
      <c r="X5" s="19">
        <v>15100</v>
      </c>
      <c r="Y5" s="19"/>
      <c r="Z5" s="19"/>
      <c r="AA5" s="19"/>
      <c r="AB5" s="19">
        <v>15100</v>
      </c>
      <c r="AC5" s="19">
        <v>15100</v>
      </c>
      <c r="AD5" s="19">
        <v>15100</v>
      </c>
      <c r="AE5" s="19">
        <v>15100</v>
      </c>
      <c r="AF5" s="19"/>
      <c r="AG5" s="19"/>
      <c r="AH5" s="11">
        <f t="shared" si="0"/>
        <v>14267.5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76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77</v>
      </c>
      <c r="B7" s="9" t="s">
        <v>47</v>
      </c>
      <c r="C7" s="19">
        <v>7775</v>
      </c>
      <c r="D7" s="19"/>
      <c r="E7" s="19"/>
      <c r="F7" s="19">
        <v>7925</v>
      </c>
      <c r="G7" s="19">
        <v>8250</v>
      </c>
      <c r="H7" s="19">
        <v>8250</v>
      </c>
      <c r="I7" s="19">
        <v>8450</v>
      </c>
      <c r="J7" s="19">
        <v>8450</v>
      </c>
      <c r="K7" s="19"/>
      <c r="L7" s="19"/>
      <c r="M7" s="19">
        <v>8450</v>
      </c>
      <c r="N7" s="19">
        <v>8450</v>
      </c>
      <c r="O7" s="19">
        <v>8450</v>
      </c>
      <c r="P7" s="19">
        <v>8450</v>
      </c>
      <c r="Q7" s="19">
        <v>8450</v>
      </c>
      <c r="R7" s="19"/>
      <c r="S7" s="19"/>
      <c r="T7" s="19">
        <v>8350</v>
      </c>
      <c r="U7" s="19">
        <v>8350</v>
      </c>
      <c r="V7" s="19">
        <v>8350</v>
      </c>
      <c r="W7" s="19">
        <v>8350</v>
      </c>
      <c r="X7" s="19">
        <v>8350</v>
      </c>
      <c r="Y7" s="19"/>
      <c r="Z7" s="19"/>
      <c r="AA7" s="19"/>
      <c r="AB7" s="19">
        <v>8350</v>
      </c>
      <c r="AC7" s="19">
        <v>8350</v>
      </c>
      <c r="AD7" s="19">
        <v>8350</v>
      </c>
      <c r="AE7" s="19">
        <v>8350</v>
      </c>
      <c r="AF7" s="19"/>
      <c r="AG7" s="19"/>
      <c r="AH7" s="11">
        <f t="shared" si="0"/>
        <v>8325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78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79</v>
      </c>
      <c r="B9" s="4" t="s">
        <v>18</v>
      </c>
      <c r="C9" s="21">
        <v>11750</v>
      </c>
      <c r="D9" s="21"/>
      <c r="E9" s="21"/>
      <c r="F9" s="21">
        <v>10900</v>
      </c>
      <c r="G9" s="21">
        <v>10900</v>
      </c>
      <c r="H9" s="21">
        <v>10900</v>
      </c>
      <c r="I9" s="21">
        <v>10900</v>
      </c>
      <c r="J9" s="21">
        <v>10900</v>
      </c>
      <c r="K9" s="21"/>
      <c r="L9" s="21"/>
      <c r="M9" s="21">
        <v>11900</v>
      </c>
      <c r="N9" s="21">
        <v>11900</v>
      </c>
      <c r="O9" s="21">
        <v>11900</v>
      </c>
      <c r="P9" s="21">
        <v>11900</v>
      </c>
      <c r="Q9" s="21">
        <v>11900</v>
      </c>
      <c r="R9" s="21"/>
      <c r="S9" s="21"/>
      <c r="T9" s="21">
        <v>11900</v>
      </c>
      <c r="U9" s="21">
        <v>11900</v>
      </c>
      <c r="V9" s="21">
        <v>11900</v>
      </c>
      <c r="W9" s="21">
        <v>11900</v>
      </c>
      <c r="X9" s="21">
        <v>11900</v>
      </c>
      <c r="Y9" s="21"/>
      <c r="Z9" s="21"/>
      <c r="AA9" s="21"/>
      <c r="AB9" s="21">
        <v>12300</v>
      </c>
      <c r="AC9" s="21">
        <v>12300</v>
      </c>
      <c r="AD9" s="21">
        <v>12300</v>
      </c>
      <c r="AE9" s="21">
        <v>12300</v>
      </c>
      <c r="AF9" s="21"/>
      <c r="AG9" s="21"/>
      <c r="AH9" s="11">
        <f t="shared" si="0"/>
        <v>11722.5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>
        <f t="shared" si="0"/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81</v>
      </c>
      <c r="B11" s="9" t="s">
        <v>19</v>
      </c>
      <c r="C11" s="19">
        <v>11350</v>
      </c>
      <c r="D11" s="19"/>
      <c r="E11" s="19"/>
      <c r="F11" s="19">
        <v>11350</v>
      </c>
      <c r="G11" s="19">
        <v>11350</v>
      </c>
      <c r="H11" s="19">
        <v>11350</v>
      </c>
      <c r="I11" s="19">
        <v>11350</v>
      </c>
      <c r="J11" s="19">
        <v>11350</v>
      </c>
      <c r="K11" s="19"/>
      <c r="L11" s="19"/>
      <c r="M11" s="19">
        <v>11550</v>
      </c>
      <c r="N11" s="19">
        <v>11550</v>
      </c>
      <c r="O11" s="19">
        <v>11550</v>
      </c>
      <c r="P11" s="19">
        <v>11550</v>
      </c>
      <c r="Q11" s="21">
        <v>11550</v>
      </c>
      <c r="R11" s="21"/>
      <c r="S11" s="21"/>
      <c r="T11" s="21">
        <v>11550</v>
      </c>
      <c r="U11" s="21">
        <v>11550</v>
      </c>
      <c r="V11" s="21">
        <v>11550</v>
      </c>
      <c r="W11" s="21">
        <v>11550</v>
      </c>
      <c r="X11" s="21">
        <v>11550</v>
      </c>
      <c r="Y11" s="21"/>
      <c r="Z11" s="19"/>
      <c r="AA11" s="21"/>
      <c r="AB11" s="21">
        <v>11900</v>
      </c>
      <c r="AC11" s="21">
        <v>11900</v>
      </c>
      <c r="AD11" s="21">
        <v>11900</v>
      </c>
      <c r="AE11" s="21">
        <v>11900</v>
      </c>
      <c r="AF11" s="21"/>
      <c r="AG11" s="21"/>
      <c r="AH11" s="11">
        <f t="shared" si="0"/>
        <v>11560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82</v>
      </c>
      <c r="B12" s="4" t="s">
        <v>15</v>
      </c>
      <c r="C12" s="19">
        <v>9290</v>
      </c>
      <c r="D12" s="19"/>
      <c r="E12" s="19"/>
      <c r="F12" s="19">
        <v>9475</v>
      </c>
      <c r="G12" s="19">
        <v>9475</v>
      </c>
      <c r="H12" s="19">
        <v>9475</v>
      </c>
      <c r="I12" s="19">
        <v>9475</v>
      </c>
      <c r="J12" s="19">
        <v>9475</v>
      </c>
      <c r="K12" s="19"/>
      <c r="L12" s="19"/>
      <c r="M12" s="19">
        <v>9475</v>
      </c>
      <c r="N12" s="19">
        <v>9575</v>
      </c>
      <c r="O12" s="19">
        <v>9575</v>
      </c>
      <c r="P12" s="19">
        <v>9575</v>
      </c>
      <c r="Q12" s="19">
        <v>9575</v>
      </c>
      <c r="R12" s="21"/>
      <c r="S12" s="21"/>
      <c r="T12" s="21">
        <v>9675</v>
      </c>
      <c r="U12" s="21">
        <v>9675</v>
      </c>
      <c r="V12" s="21">
        <v>9775</v>
      </c>
      <c r="W12" s="21">
        <v>9875</v>
      </c>
      <c r="X12" s="21">
        <v>9975</v>
      </c>
      <c r="Y12" s="21"/>
      <c r="Z12" s="20"/>
      <c r="AA12" s="21"/>
      <c r="AB12" s="21">
        <v>9975</v>
      </c>
      <c r="AC12" s="21">
        <v>9975</v>
      </c>
      <c r="AD12" s="21">
        <v>9975</v>
      </c>
      <c r="AE12" s="21">
        <v>9975</v>
      </c>
      <c r="AF12" s="21"/>
      <c r="AG12" s="21"/>
      <c r="AH12" s="11">
        <f t="shared" si="0"/>
        <v>9665.75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83</v>
      </c>
      <c r="B13" s="9" t="s">
        <v>20</v>
      </c>
      <c r="C13" s="21">
        <v>10850</v>
      </c>
      <c r="D13" s="21"/>
      <c r="E13" s="21"/>
      <c r="F13" s="20">
        <v>10850</v>
      </c>
      <c r="G13" s="20">
        <v>10850</v>
      </c>
      <c r="H13" s="21">
        <v>10850</v>
      </c>
      <c r="I13" s="21">
        <v>11250</v>
      </c>
      <c r="J13" s="21">
        <v>11250</v>
      </c>
      <c r="K13" s="21"/>
      <c r="L13" s="21"/>
      <c r="M13" s="20">
        <v>11250</v>
      </c>
      <c r="N13" s="20">
        <v>11250</v>
      </c>
      <c r="O13" s="21">
        <v>11250</v>
      </c>
      <c r="P13" s="21">
        <v>11250</v>
      </c>
      <c r="Q13" s="21">
        <v>11250</v>
      </c>
      <c r="R13" s="20"/>
      <c r="S13" s="19"/>
      <c r="T13" s="19">
        <v>11250</v>
      </c>
      <c r="U13" s="19">
        <v>11250</v>
      </c>
      <c r="V13" s="19">
        <v>11250</v>
      </c>
      <c r="W13" s="19">
        <v>11250</v>
      </c>
      <c r="X13" s="19">
        <v>11250</v>
      </c>
      <c r="Y13" s="19"/>
      <c r="Z13" s="19"/>
      <c r="AA13" s="19"/>
      <c r="AB13" s="19">
        <v>11700</v>
      </c>
      <c r="AC13" s="19">
        <v>11700</v>
      </c>
      <c r="AD13" s="19">
        <v>11700</v>
      </c>
      <c r="AE13" s="19">
        <v>11700</v>
      </c>
      <c r="AF13" s="19"/>
      <c r="AG13" s="19"/>
      <c r="AH13" s="11">
        <f t="shared" si="0"/>
        <v>11260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84</v>
      </c>
      <c r="B14" s="12" t="s">
        <v>15</v>
      </c>
      <c r="C14" s="21">
        <v>9340</v>
      </c>
      <c r="D14" s="21"/>
      <c r="E14" s="21"/>
      <c r="F14" s="21">
        <v>9375</v>
      </c>
      <c r="G14" s="21">
        <v>9375</v>
      </c>
      <c r="H14" s="21">
        <v>9375</v>
      </c>
      <c r="I14" s="21">
        <v>9375</v>
      </c>
      <c r="J14" s="21">
        <v>9375</v>
      </c>
      <c r="K14" s="21"/>
      <c r="L14" s="21"/>
      <c r="M14" s="21">
        <v>9375</v>
      </c>
      <c r="N14" s="21">
        <v>9475</v>
      </c>
      <c r="O14" s="21">
        <v>9475</v>
      </c>
      <c r="P14" s="21">
        <v>9475</v>
      </c>
      <c r="Q14" s="21">
        <v>9475</v>
      </c>
      <c r="S14" s="20"/>
      <c r="T14" s="20">
        <v>9575</v>
      </c>
      <c r="U14" s="20">
        <v>9575</v>
      </c>
      <c r="V14" s="20">
        <v>9675</v>
      </c>
      <c r="W14" s="20">
        <v>9775</v>
      </c>
      <c r="X14" s="20">
        <v>9875</v>
      </c>
      <c r="Y14" s="20"/>
      <c r="Z14" s="20"/>
      <c r="AA14" s="20"/>
      <c r="AB14" s="20">
        <v>9875</v>
      </c>
      <c r="AC14" s="20">
        <v>9875</v>
      </c>
      <c r="AD14" s="20">
        <v>9875</v>
      </c>
      <c r="AE14" s="20">
        <v>9875</v>
      </c>
      <c r="AF14" s="20"/>
      <c r="AG14" s="20"/>
      <c r="AH14" s="11">
        <f t="shared" si="0"/>
        <v>9573.25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85</v>
      </c>
      <c r="B15" s="4" t="s">
        <v>21</v>
      </c>
      <c r="C15" s="19">
        <v>10450</v>
      </c>
      <c r="D15" s="19"/>
      <c r="E15" s="19"/>
      <c r="F15" s="19">
        <v>10450</v>
      </c>
      <c r="G15" s="19">
        <v>10450</v>
      </c>
      <c r="H15" s="19">
        <v>10450</v>
      </c>
      <c r="I15" s="19">
        <v>10900</v>
      </c>
      <c r="J15" s="19">
        <v>10900</v>
      </c>
      <c r="K15" s="19"/>
      <c r="L15" s="19"/>
      <c r="M15" s="19">
        <v>10900</v>
      </c>
      <c r="N15" s="19">
        <v>10900</v>
      </c>
      <c r="O15" s="19">
        <v>10900</v>
      </c>
      <c r="P15" s="19">
        <v>10900</v>
      </c>
      <c r="Q15" s="19">
        <v>10900</v>
      </c>
      <c r="R15" s="21"/>
      <c r="S15" s="21"/>
      <c r="T15" s="21">
        <v>10900</v>
      </c>
      <c r="U15" s="21">
        <v>10900</v>
      </c>
      <c r="V15" s="21">
        <v>10900</v>
      </c>
      <c r="W15" s="21">
        <v>10900</v>
      </c>
      <c r="X15" s="21">
        <v>10900</v>
      </c>
      <c r="Y15" s="21"/>
      <c r="Z15" s="21"/>
      <c r="AA15" s="21"/>
      <c r="AB15" s="21">
        <v>11300</v>
      </c>
      <c r="AC15" s="21">
        <v>11300</v>
      </c>
      <c r="AD15" s="21">
        <v>11300</v>
      </c>
      <c r="AE15" s="21">
        <v>11300</v>
      </c>
      <c r="AF15" s="21"/>
      <c r="AG15" s="21"/>
      <c r="AH15" s="11">
        <f t="shared" si="0"/>
        <v>10890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86</v>
      </c>
      <c r="B16" s="4" t="s">
        <v>15</v>
      </c>
      <c r="C16" s="20">
        <v>9190</v>
      </c>
      <c r="D16" s="20"/>
      <c r="E16" s="20"/>
      <c r="F16" s="20">
        <v>9275</v>
      </c>
      <c r="G16" s="20">
        <v>9275</v>
      </c>
      <c r="H16" s="20">
        <v>9275</v>
      </c>
      <c r="I16" s="20">
        <v>9275</v>
      </c>
      <c r="J16" s="20">
        <v>9275</v>
      </c>
      <c r="K16" s="20"/>
      <c r="L16" s="20"/>
      <c r="M16" s="20">
        <v>9275</v>
      </c>
      <c r="N16" s="20">
        <v>9325</v>
      </c>
      <c r="O16" s="20">
        <v>9325</v>
      </c>
      <c r="P16" s="20">
        <v>9325</v>
      </c>
      <c r="Q16" s="20">
        <v>9325</v>
      </c>
      <c r="R16" s="21"/>
      <c r="S16" s="21"/>
      <c r="T16" s="21">
        <v>9475</v>
      </c>
      <c r="U16" s="21">
        <v>9475</v>
      </c>
      <c r="V16" s="21">
        <v>9575</v>
      </c>
      <c r="W16" s="21">
        <v>9675</v>
      </c>
      <c r="X16" s="21">
        <v>9775</v>
      </c>
      <c r="Y16" s="21"/>
      <c r="Z16" s="21"/>
      <c r="AA16" s="21"/>
      <c r="AB16" s="21">
        <v>9775</v>
      </c>
      <c r="AC16" s="21">
        <v>9775</v>
      </c>
      <c r="AD16" s="21">
        <v>9775</v>
      </c>
      <c r="AE16" s="21">
        <v>9775</v>
      </c>
      <c r="AF16" s="21"/>
      <c r="AG16" s="21"/>
      <c r="AH16" s="11">
        <f t="shared" si="0"/>
        <v>9460.75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87</v>
      </c>
      <c r="B17" s="9" t="s">
        <v>22</v>
      </c>
      <c r="C17" s="21">
        <v>10150</v>
      </c>
      <c r="D17" s="21"/>
      <c r="E17" s="21"/>
      <c r="F17" s="21">
        <v>10150</v>
      </c>
      <c r="G17" s="21">
        <v>10150</v>
      </c>
      <c r="H17" s="21">
        <v>10150</v>
      </c>
      <c r="I17" s="21">
        <v>10550</v>
      </c>
      <c r="J17" s="21">
        <v>10550</v>
      </c>
      <c r="K17" s="21"/>
      <c r="L17" s="21"/>
      <c r="M17" s="21">
        <v>10550</v>
      </c>
      <c r="N17" s="21">
        <v>10550</v>
      </c>
      <c r="O17" s="21">
        <v>10550</v>
      </c>
      <c r="P17" s="21">
        <v>10550</v>
      </c>
      <c r="Q17" s="21">
        <v>10550</v>
      </c>
      <c r="R17" s="19"/>
      <c r="S17" s="19"/>
      <c r="T17" s="19">
        <v>10550</v>
      </c>
      <c r="U17" s="19">
        <v>10550</v>
      </c>
      <c r="V17" s="19">
        <v>10550</v>
      </c>
      <c r="W17" s="19">
        <v>10550</v>
      </c>
      <c r="X17" s="19">
        <v>10550</v>
      </c>
      <c r="Y17" s="19"/>
      <c r="Z17" s="19"/>
      <c r="AA17" s="19"/>
      <c r="AB17" s="19">
        <v>10900</v>
      </c>
      <c r="AC17" s="19">
        <v>10900</v>
      </c>
      <c r="AD17" s="19">
        <v>10900</v>
      </c>
      <c r="AE17" s="19">
        <v>10900</v>
      </c>
      <c r="AF17" s="19"/>
      <c r="AG17" s="19"/>
      <c r="AH17" s="11">
        <f t="shared" si="0"/>
        <v>10540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88</v>
      </c>
      <c r="B18" s="12" t="s">
        <v>15</v>
      </c>
      <c r="C18" s="20">
        <v>9140</v>
      </c>
      <c r="D18" s="20"/>
      <c r="E18" s="20"/>
      <c r="F18" s="20">
        <v>9175</v>
      </c>
      <c r="G18" s="20">
        <v>9175</v>
      </c>
      <c r="H18" s="20">
        <v>9175</v>
      </c>
      <c r="I18" s="20">
        <v>9175</v>
      </c>
      <c r="J18" s="20">
        <v>9175</v>
      </c>
      <c r="K18" s="20"/>
      <c r="L18" s="20"/>
      <c r="M18" s="20">
        <v>9175</v>
      </c>
      <c r="N18" s="20">
        <v>9225</v>
      </c>
      <c r="O18" s="20">
        <v>9225</v>
      </c>
      <c r="P18" s="20">
        <v>9225</v>
      </c>
      <c r="Q18" s="20">
        <v>9225</v>
      </c>
      <c r="R18" s="20"/>
      <c r="S18" s="20"/>
      <c r="T18" s="20">
        <v>9375</v>
      </c>
      <c r="U18" s="20">
        <v>9375</v>
      </c>
      <c r="V18" s="20">
        <v>9475</v>
      </c>
      <c r="W18" s="20">
        <v>9575</v>
      </c>
      <c r="X18" s="20">
        <v>9675</v>
      </c>
      <c r="Y18" s="20"/>
      <c r="Z18" s="20"/>
      <c r="AA18" s="20"/>
      <c r="AB18" s="20">
        <v>9675</v>
      </c>
      <c r="AC18" s="20">
        <v>9675</v>
      </c>
      <c r="AD18" s="20">
        <v>9675</v>
      </c>
      <c r="AE18" s="20">
        <v>9675</v>
      </c>
      <c r="AF18" s="20"/>
      <c r="AG18" s="20"/>
      <c r="AH18" s="11">
        <f t="shared" si="0"/>
        <v>9363.25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89</v>
      </c>
      <c r="B19" s="9" t="s">
        <v>23</v>
      </c>
      <c r="C19">
        <v>9750</v>
      </c>
      <c r="F19">
        <v>9750</v>
      </c>
      <c r="G19">
        <v>9750</v>
      </c>
      <c r="H19">
        <v>9750</v>
      </c>
      <c r="I19">
        <v>10150</v>
      </c>
      <c r="J19">
        <v>10150</v>
      </c>
      <c r="M19">
        <v>10150</v>
      </c>
      <c r="N19">
        <v>10150</v>
      </c>
      <c r="O19">
        <v>10150</v>
      </c>
      <c r="P19">
        <v>10150</v>
      </c>
      <c r="Q19">
        <v>10150</v>
      </c>
      <c r="R19" s="19"/>
      <c r="S19" s="19"/>
      <c r="T19" s="19">
        <v>10150</v>
      </c>
      <c r="U19" s="19">
        <v>10150</v>
      </c>
      <c r="V19" s="19">
        <v>10150</v>
      </c>
      <c r="W19" s="19">
        <v>10150</v>
      </c>
      <c r="X19" s="19">
        <v>10150</v>
      </c>
      <c r="Y19" s="19"/>
      <c r="Z19" s="19"/>
      <c r="AA19" s="19"/>
      <c r="AB19" s="19">
        <v>10500</v>
      </c>
      <c r="AC19" s="19">
        <v>10500</v>
      </c>
      <c r="AD19" s="19">
        <v>10500</v>
      </c>
      <c r="AE19" s="19">
        <v>10500</v>
      </c>
      <c r="AF19" s="19"/>
      <c r="AG19" s="19"/>
      <c r="AH19" s="11">
        <f t="shared" si="0"/>
        <v>10140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90</v>
      </c>
      <c r="B20" s="12" t="s">
        <v>15</v>
      </c>
      <c r="C20">
        <v>8990</v>
      </c>
      <c r="F20">
        <v>9025</v>
      </c>
      <c r="G20">
        <v>9025</v>
      </c>
      <c r="H20">
        <v>9025</v>
      </c>
      <c r="I20">
        <v>9025</v>
      </c>
      <c r="J20">
        <v>9025</v>
      </c>
      <c r="M20">
        <v>9025</v>
      </c>
      <c r="N20">
        <v>9075</v>
      </c>
      <c r="O20">
        <v>9075</v>
      </c>
      <c r="P20">
        <v>9075</v>
      </c>
      <c r="Q20">
        <v>9075</v>
      </c>
      <c r="R20" s="20"/>
      <c r="S20" s="20"/>
      <c r="T20" s="20">
        <v>9175</v>
      </c>
      <c r="U20" s="20">
        <v>9175</v>
      </c>
      <c r="V20" s="20">
        <v>9275</v>
      </c>
      <c r="W20" s="20">
        <v>9275</v>
      </c>
      <c r="X20" s="20">
        <v>9275</v>
      </c>
      <c r="Y20" s="20"/>
      <c r="Z20" s="20"/>
      <c r="AA20" s="20"/>
      <c r="AB20" s="20">
        <v>9275</v>
      </c>
      <c r="AC20" s="20">
        <v>9275</v>
      </c>
      <c r="AD20" s="20">
        <v>9275</v>
      </c>
      <c r="AE20" s="20">
        <v>9275</v>
      </c>
      <c r="AF20" s="20"/>
      <c r="AG20" s="20"/>
      <c r="AH20" s="11">
        <f t="shared" si="0"/>
        <v>9135.75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69">
        <f>SUM(C21:AG21)/22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92</v>
      </c>
      <c r="B22" s="12" t="s">
        <v>15</v>
      </c>
      <c r="C22" s="20">
        <v>8790</v>
      </c>
      <c r="D22" s="20"/>
      <c r="E22" s="20"/>
      <c r="F22" s="20">
        <v>8925</v>
      </c>
      <c r="G22" s="20">
        <v>8925</v>
      </c>
      <c r="H22" s="20">
        <v>8925</v>
      </c>
      <c r="I22" s="20">
        <v>8925</v>
      </c>
      <c r="J22" s="20">
        <v>8925</v>
      </c>
      <c r="K22" s="20"/>
      <c r="L22" s="20"/>
      <c r="M22" s="20">
        <v>8925</v>
      </c>
      <c r="N22" s="20">
        <v>8925</v>
      </c>
      <c r="O22" s="20">
        <v>8975</v>
      </c>
      <c r="P22" s="20">
        <v>8975</v>
      </c>
      <c r="Q22" s="20">
        <v>8975</v>
      </c>
      <c r="R22" s="20"/>
      <c r="S22" s="20"/>
      <c r="T22" s="20">
        <v>8975</v>
      </c>
      <c r="U22" s="20">
        <v>8975</v>
      </c>
      <c r="V22" s="20">
        <v>9075</v>
      </c>
      <c r="W22" s="20">
        <v>9075</v>
      </c>
      <c r="X22" s="20">
        <v>9075</v>
      </c>
      <c r="Y22" s="20"/>
      <c r="Z22" s="20"/>
      <c r="AA22" s="20"/>
      <c r="AB22" s="20">
        <v>9075</v>
      </c>
      <c r="AC22" s="20">
        <v>9075</v>
      </c>
      <c r="AD22" s="20">
        <v>9075</v>
      </c>
      <c r="AE22" s="20">
        <v>9075</v>
      </c>
      <c r="AF22" s="20"/>
      <c r="AG22" s="20"/>
      <c r="AH22" s="11">
        <f>SUM(C22:AG22)/20</f>
        <v>8983.25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93</v>
      </c>
      <c r="B23" s="9" t="s">
        <v>26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46">
        <f t="shared" ref="AH23:AH39" si="1">SUM(C23:AG23)/20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94</v>
      </c>
      <c r="B24" s="12" t="s">
        <v>15</v>
      </c>
      <c r="C24" s="21">
        <v>8540</v>
      </c>
      <c r="D24" s="21"/>
      <c r="E24" s="21"/>
      <c r="F24" s="21">
        <v>8675</v>
      </c>
      <c r="G24" s="21">
        <v>8675</v>
      </c>
      <c r="H24" s="21">
        <v>8675</v>
      </c>
      <c r="I24" s="21">
        <v>8675</v>
      </c>
      <c r="J24" s="21">
        <v>8675</v>
      </c>
      <c r="K24" s="21"/>
      <c r="L24" s="21"/>
      <c r="M24" s="21">
        <v>8675</v>
      </c>
      <c r="N24" s="21">
        <v>8725</v>
      </c>
      <c r="O24" s="21">
        <v>8725</v>
      </c>
      <c r="P24" s="21">
        <v>8725</v>
      </c>
      <c r="Q24" s="21">
        <v>8725</v>
      </c>
      <c r="R24" s="21"/>
      <c r="S24" s="21"/>
      <c r="T24" s="21">
        <v>8725</v>
      </c>
      <c r="U24" s="21">
        <v>8725</v>
      </c>
      <c r="V24" s="21">
        <v>8825</v>
      </c>
      <c r="W24" s="21">
        <v>8825</v>
      </c>
      <c r="X24" s="21">
        <v>8825</v>
      </c>
      <c r="Y24" s="21"/>
      <c r="Z24" s="21"/>
      <c r="AA24" s="21"/>
      <c r="AB24" s="21">
        <v>8825</v>
      </c>
      <c r="AC24" s="21">
        <v>8825</v>
      </c>
      <c r="AD24" s="21">
        <v>8825</v>
      </c>
      <c r="AE24" s="21">
        <v>8825</v>
      </c>
      <c r="AF24" s="21"/>
      <c r="AG24" s="21"/>
      <c r="AH24" s="11">
        <f t="shared" si="1"/>
        <v>8735.75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95</v>
      </c>
      <c r="B25" s="4" t="s">
        <v>41</v>
      </c>
      <c r="C25" s="21">
        <v>7650</v>
      </c>
      <c r="D25" s="21"/>
      <c r="E25" s="21"/>
      <c r="F25" s="21">
        <v>7650</v>
      </c>
      <c r="G25" s="21">
        <v>7650</v>
      </c>
      <c r="H25" s="21">
        <v>7650</v>
      </c>
      <c r="I25" s="21">
        <v>7950</v>
      </c>
      <c r="J25" s="21">
        <v>7950</v>
      </c>
      <c r="K25" s="21"/>
      <c r="L25" s="21"/>
      <c r="M25" s="21">
        <v>7950</v>
      </c>
      <c r="N25" s="21">
        <v>7950</v>
      </c>
      <c r="O25" s="21">
        <v>7950</v>
      </c>
      <c r="P25" s="21">
        <v>7950</v>
      </c>
      <c r="Q25" s="21">
        <v>7950</v>
      </c>
      <c r="R25" s="21"/>
      <c r="S25" s="21"/>
      <c r="T25" s="21">
        <v>7950</v>
      </c>
      <c r="U25" s="21">
        <v>7950</v>
      </c>
      <c r="V25" s="21">
        <v>7950</v>
      </c>
      <c r="W25" s="21">
        <v>7950</v>
      </c>
      <c r="X25" s="21">
        <v>7950</v>
      </c>
      <c r="Y25" s="21"/>
      <c r="Z25" s="21"/>
      <c r="AA25" s="21"/>
      <c r="AB25" s="21">
        <v>8230</v>
      </c>
      <c r="AC25" s="21">
        <v>8600</v>
      </c>
      <c r="AD25" s="21">
        <v>8850</v>
      </c>
      <c r="AE25" s="21">
        <v>8850</v>
      </c>
      <c r="AF25" s="21"/>
      <c r="AG25" s="21"/>
      <c r="AH25" s="11">
        <f t="shared" si="1"/>
        <v>8026.5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96</v>
      </c>
      <c r="B26" s="12" t="s">
        <v>15</v>
      </c>
      <c r="C26" s="20">
        <v>7290</v>
      </c>
      <c r="D26" s="20"/>
      <c r="E26" s="20"/>
      <c r="F26" s="20">
        <v>7475</v>
      </c>
      <c r="G26" s="20">
        <v>7475</v>
      </c>
      <c r="H26" s="20">
        <v>7525</v>
      </c>
      <c r="I26" s="20">
        <v>7625</v>
      </c>
      <c r="J26" s="20">
        <v>7675</v>
      </c>
      <c r="K26" s="20"/>
      <c r="L26" s="20"/>
      <c r="M26" s="20">
        <v>7675</v>
      </c>
      <c r="N26" s="20">
        <v>7675</v>
      </c>
      <c r="O26" s="21">
        <v>7675</v>
      </c>
      <c r="P26" s="21">
        <v>7675</v>
      </c>
      <c r="Q26" s="21">
        <v>7675</v>
      </c>
      <c r="R26" s="21"/>
      <c r="S26" s="21"/>
      <c r="T26" s="21">
        <v>7675</v>
      </c>
      <c r="U26" s="21">
        <v>7675</v>
      </c>
      <c r="V26" s="21">
        <v>7725</v>
      </c>
      <c r="W26" s="21">
        <v>7725</v>
      </c>
      <c r="X26" s="21">
        <v>7725</v>
      </c>
      <c r="Y26" s="21"/>
      <c r="Z26" s="21"/>
      <c r="AA26" s="21"/>
      <c r="AB26" s="21">
        <v>7725</v>
      </c>
      <c r="AC26" s="21">
        <v>7725</v>
      </c>
      <c r="AD26" s="21">
        <v>7725</v>
      </c>
      <c r="AE26" s="21">
        <v>7725</v>
      </c>
      <c r="AF26" s="21"/>
      <c r="AG26" s="21"/>
      <c r="AH26" s="11">
        <f t="shared" si="1"/>
        <v>7643.25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97</v>
      </c>
      <c r="B27" s="4" t="s">
        <v>29</v>
      </c>
      <c r="C27" s="21">
        <v>7450</v>
      </c>
      <c r="D27" s="21"/>
      <c r="E27" s="21"/>
      <c r="F27" s="21">
        <v>7450</v>
      </c>
      <c r="G27" s="21">
        <v>7450</v>
      </c>
      <c r="H27" s="21">
        <v>7450</v>
      </c>
      <c r="I27" s="21">
        <v>7750</v>
      </c>
      <c r="J27" s="21">
        <v>7750</v>
      </c>
      <c r="K27" s="21"/>
      <c r="L27" s="21"/>
      <c r="M27" s="21">
        <v>7750</v>
      </c>
      <c r="N27" s="21">
        <v>7750</v>
      </c>
      <c r="O27" s="19">
        <v>7750</v>
      </c>
      <c r="P27" s="19">
        <v>7750</v>
      </c>
      <c r="Q27" s="19">
        <v>7750</v>
      </c>
      <c r="R27" s="19"/>
      <c r="S27" s="19"/>
      <c r="T27" s="19">
        <v>7750</v>
      </c>
      <c r="U27" s="19">
        <v>7750</v>
      </c>
      <c r="V27" s="19">
        <v>7750</v>
      </c>
      <c r="W27" s="19">
        <v>7750</v>
      </c>
      <c r="X27" s="19">
        <v>7750</v>
      </c>
      <c r="Y27" s="19"/>
      <c r="Z27" s="19"/>
      <c r="AA27" s="19"/>
      <c r="AB27" s="19">
        <v>8100</v>
      </c>
      <c r="AC27" s="19">
        <v>8300</v>
      </c>
      <c r="AD27" s="19">
        <v>8600</v>
      </c>
      <c r="AE27" s="19">
        <v>8600</v>
      </c>
      <c r="AF27" s="19"/>
      <c r="AG27" s="19"/>
      <c r="AH27" s="11">
        <f t="shared" si="1"/>
        <v>7820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98</v>
      </c>
      <c r="B28" s="4" t="s">
        <v>15</v>
      </c>
      <c r="C28" s="21">
        <v>7240</v>
      </c>
      <c r="D28" s="21"/>
      <c r="E28" s="21"/>
      <c r="F28" s="21">
        <v>7375</v>
      </c>
      <c r="G28" s="21">
        <v>7375</v>
      </c>
      <c r="H28" s="21">
        <v>7425</v>
      </c>
      <c r="I28" s="21">
        <v>7575</v>
      </c>
      <c r="J28" s="21">
        <v>7575</v>
      </c>
      <c r="K28" s="21"/>
      <c r="L28" s="21"/>
      <c r="M28" s="21">
        <v>7575</v>
      </c>
      <c r="N28" s="21">
        <v>7575</v>
      </c>
      <c r="O28" s="20">
        <v>7575</v>
      </c>
      <c r="P28" s="20">
        <v>7575</v>
      </c>
      <c r="Q28" s="20">
        <v>7575</v>
      </c>
      <c r="R28" s="20"/>
      <c r="S28" s="20"/>
      <c r="T28" s="20">
        <v>7575</v>
      </c>
      <c r="U28" s="20">
        <v>7575</v>
      </c>
      <c r="V28" s="20">
        <v>7625</v>
      </c>
      <c r="W28" s="20">
        <v>7625</v>
      </c>
      <c r="X28" s="20">
        <v>7625</v>
      </c>
      <c r="Y28" s="20"/>
      <c r="Z28" s="20"/>
      <c r="AA28" s="20"/>
      <c r="AB28" s="20">
        <v>7625</v>
      </c>
      <c r="AC28" s="20">
        <v>7625</v>
      </c>
      <c r="AD28" s="20">
        <v>7625</v>
      </c>
      <c r="AE28" s="20">
        <v>7625</v>
      </c>
      <c r="AF28" s="20"/>
      <c r="AG28" s="20"/>
      <c r="AH28" s="11">
        <f t="shared" si="1"/>
        <v>7548.25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99</v>
      </c>
      <c r="B29" s="9" t="s">
        <v>42</v>
      </c>
      <c r="C29" s="19">
        <v>10900</v>
      </c>
      <c r="D29" s="19"/>
      <c r="E29" s="19"/>
      <c r="F29" s="19">
        <v>10900</v>
      </c>
      <c r="G29" s="19">
        <v>10900</v>
      </c>
      <c r="H29" s="19">
        <v>10900</v>
      </c>
      <c r="I29" s="19">
        <v>10900</v>
      </c>
      <c r="J29" s="19">
        <v>10900</v>
      </c>
      <c r="K29" s="19"/>
      <c r="L29" s="19"/>
      <c r="M29" s="19">
        <v>10900</v>
      </c>
      <c r="N29" s="19">
        <v>10900</v>
      </c>
      <c r="O29" s="19">
        <v>10900</v>
      </c>
      <c r="P29" s="19">
        <v>10900</v>
      </c>
      <c r="Q29" s="19">
        <v>10900</v>
      </c>
      <c r="R29" s="19"/>
      <c r="S29" s="19"/>
      <c r="T29" s="19">
        <v>10900</v>
      </c>
      <c r="U29" s="19">
        <v>11100</v>
      </c>
      <c r="V29" s="19">
        <v>11100</v>
      </c>
      <c r="W29" s="19">
        <v>11100</v>
      </c>
      <c r="X29" s="19">
        <v>11100</v>
      </c>
      <c r="Y29" s="19"/>
      <c r="Z29" s="19"/>
      <c r="AA29" s="19"/>
      <c r="AB29" s="19">
        <v>11100</v>
      </c>
      <c r="AC29" s="19">
        <v>11100</v>
      </c>
      <c r="AD29" s="19">
        <v>11100</v>
      </c>
      <c r="AE29" s="19">
        <v>11100</v>
      </c>
      <c r="AF29" s="19"/>
      <c r="AG29" s="19"/>
      <c r="AH29" s="11">
        <f t="shared" si="1"/>
        <v>10980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100</v>
      </c>
      <c r="B30" s="12" t="s">
        <v>43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>
        <f t="shared" si="1"/>
        <v>0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101</v>
      </c>
      <c r="B31" s="4" t="s">
        <v>44</v>
      </c>
      <c r="C31" s="19">
        <v>9900</v>
      </c>
      <c r="D31" s="19"/>
      <c r="E31" s="19"/>
      <c r="F31" s="19">
        <v>9900</v>
      </c>
      <c r="G31" s="19">
        <v>9900</v>
      </c>
      <c r="H31" s="19">
        <v>9900</v>
      </c>
      <c r="I31" s="19">
        <v>9900</v>
      </c>
      <c r="J31" s="19">
        <v>9900</v>
      </c>
      <c r="K31" s="19"/>
      <c r="L31" s="19"/>
      <c r="M31" s="19">
        <v>9900</v>
      </c>
      <c r="N31" s="19">
        <v>9900</v>
      </c>
      <c r="O31" s="19">
        <v>9900</v>
      </c>
      <c r="P31" s="19">
        <v>9900</v>
      </c>
      <c r="Q31" s="19">
        <v>9900</v>
      </c>
      <c r="R31" s="19"/>
      <c r="S31" s="19"/>
      <c r="T31" s="19">
        <v>9900</v>
      </c>
      <c r="U31" s="19">
        <v>9900</v>
      </c>
      <c r="V31" s="19">
        <v>9900</v>
      </c>
      <c r="W31" s="19">
        <v>9900</v>
      </c>
      <c r="X31" s="19">
        <v>9900</v>
      </c>
      <c r="Y31" s="19"/>
      <c r="Z31" s="19"/>
      <c r="AA31" s="19"/>
      <c r="AB31" s="19">
        <v>9900</v>
      </c>
      <c r="AC31" s="19">
        <v>9900</v>
      </c>
      <c r="AD31" s="19">
        <v>9900</v>
      </c>
      <c r="AE31" s="19">
        <v>9900</v>
      </c>
      <c r="AF31" s="19"/>
      <c r="AG31" s="19"/>
      <c r="AH31" s="11">
        <f t="shared" si="1"/>
        <v>9900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102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>
        <f t="shared" si="1"/>
        <v>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103</v>
      </c>
      <c r="B33" s="16" t="s">
        <v>34</v>
      </c>
      <c r="C33" s="21">
        <v>8850</v>
      </c>
      <c r="D33" s="21"/>
      <c r="E33" s="21"/>
      <c r="F33" s="21">
        <v>8850</v>
      </c>
      <c r="G33" s="24">
        <v>8850</v>
      </c>
      <c r="H33" s="24">
        <v>8850</v>
      </c>
      <c r="I33" s="24">
        <v>8850</v>
      </c>
      <c r="J33" s="24">
        <v>8850</v>
      </c>
      <c r="K33" s="24"/>
      <c r="L33" s="24"/>
      <c r="M33" s="24">
        <v>8850</v>
      </c>
      <c r="N33" s="24">
        <v>8850</v>
      </c>
      <c r="O33" s="24">
        <v>8850</v>
      </c>
      <c r="P33" s="24">
        <v>8850</v>
      </c>
      <c r="Q33" s="24">
        <v>8850</v>
      </c>
      <c r="R33" s="24"/>
      <c r="S33" s="24"/>
      <c r="T33" s="24">
        <v>8250</v>
      </c>
      <c r="U33" s="24">
        <v>8250</v>
      </c>
      <c r="V33" s="24">
        <v>8250</v>
      </c>
      <c r="W33" s="24">
        <v>8250</v>
      </c>
      <c r="X33" s="24">
        <v>8250</v>
      </c>
      <c r="Y33" s="24"/>
      <c r="Z33" s="24"/>
      <c r="AA33" s="24"/>
      <c r="AB33" s="24">
        <v>8250</v>
      </c>
      <c r="AC33" s="24">
        <v>8250</v>
      </c>
      <c r="AD33" s="24">
        <v>8250</v>
      </c>
      <c r="AE33" s="24">
        <v>8250</v>
      </c>
      <c r="AF33" s="24"/>
      <c r="AG33" s="24"/>
      <c r="AH33" s="11">
        <f t="shared" si="1"/>
        <v>8580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22" t="s">
        <v>104</v>
      </c>
      <c r="B34" s="4" t="s">
        <v>36</v>
      </c>
      <c r="C34" s="21">
        <v>4450</v>
      </c>
      <c r="D34" s="21"/>
      <c r="E34" s="21"/>
      <c r="F34" s="21">
        <v>4450</v>
      </c>
      <c r="G34" s="21">
        <v>4450</v>
      </c>
      <c r="H34" s="21">
        <v>4150</v>
      </c>
      <c r="I34" s="21">
        <v>4150</v>
      </c>
      <c r="J34" s="21">
        <v>4150</v>
      </c>
      <c r="K34" s="21"/>
      <c r="L34" s="21"/>
      <c r="M34" s="21">
        <v>4150</v>
      </c>
      <c r="N34" s="21">
        <v>4150</v>
      </c>
      <c r="O34" s="21">
        <v>4150</v>
      </c>
      <c r="P34" s="21">
        <v>4150</v>
      </c>
      <c r="Q34" s="21">
        <v>4150</v>
      </c>
      <c r="R34" s="21"/>
      <c r="S34" s="21"/>
      <c r="T34" s="21">
        <v>4150</v>
      </c>
      <c r="U34" s="21">
        <v>4150</v>
      </c>
      <c r="V34" s="21">
        <v>4150</v>
      </c>
      <c r="W34" s="21">
        <v>4150</v>
      </c>
      <c r="X34" s="21">
        <v>4150</v>
      </c>
      <c r="Y34" s="21"/>
      <c r="Z34" s="21"/>
      <c r="AA34" s="21"/>
      <c r="AB34" s="21">
        <v>4150</v>
      </c>
      <c r="AC34" s="21">
        <v>4150</v>
      </c>
      <c r="AD34" s="21">
        <v>4150</v>
      </c>
      <c r="AE34" s="21">
        <v>4150</v>
      </c>
      <c r="AF34" s="21"/>
      <c r="AG34" s="21"/>
      <c r="AH34" s="11">
        <f t="shared" si="1"/>
        <v>4195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22" t="s">
        <v>105</v>
      </c>
      <c r="B35" s="9" t="s">
        <v>45</v>
      </c>
      <c r="C35" s="19">
        <v>11900</v>
      </c>
      <c r="D35" s="19"/>
      <c r="E35" s="19"/>
      <c r="F35" s="19">
        <v>11900</v>
      </c>
      <c r="G35" s="19">
        <v>11900</v>
      </c>
      <c r="H35" s="19">
        <v>11900</v>
      </c>
      <c r="I35" s="19">
        <v>11900</v>
      </c>
      <c r="J35" s="19">
        <v>11900</v>
      </c>
      <c r="K35" s="19"/>
      <c r="L35" s="19"/>
      <c r="M35" s="19">
        <v>11900</v>
      </c>
      <c r="N35" s="19">
        <v>11900</v>
      </c>
      <c r="O35" s="19">
        <v>11900</v>
      </c>
      <c r="P35" s="19">
        <v>11900</v>
      </c>
      <c r="Q35" s="19">
        <v>11900</v>
      </c>
      <c r="R35" s="19"/>
      <c r="S35" s="19"/>
      <c r="T35" s="19">
        <v>11900</v>
      </c>
      <c r="U35" s="19">
        <v>11900</v>
      </c>
      <c r="V35" s="19">
        <v>11900</v>
      </c>
      <c r="W35" s="19">
        <v>11900</v>
      </c>
      <c r="X35" s="19">
        <v>11900</v>
      </c>
      <c r="Y35" s="19"/>
      <c r="Z35" s="19"/>
      <c r="AA35" s="19"/>
      <c r="AB35" s="19">
        <v>12100</v>
      </c>
      <c r="AC35" s="19">
        <v>12100</v>
      </c>
      <c r="AD35" s="19">
        <v>12100</v>
      </c>
      <c r="AE35" s="19">
        <v>12100</v>
      </c>
      <c r="AF35" s="19"/>
      <c r="AG35" s="19"/>
      <c r="AH35" s="11">
        <f t="shared" si="1"/>
        <v>11940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22" t="s">
        <v>106</v>
      </c>
      <c r="B36" s="12" t="s">
        <v>46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>
        <f t="shared" si="1"/>
        <v>0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22" t="s">
        <v>107</v>
      </c>
      <c r="B37" s="18" t="s">
        <v>37</v>
      </c>
      <c r="C37" s="25">
        <v>4950</v>
      </c>
      <c r="D37" s="25"/>
      <c r="E37" s="25"/>
      <c r="F37" s="25">
        <v>4950</v>
      </c>
      <c r="G37" s="25">
        <v>4950</v>
      </c>
      <c r="H37" s="25">
        <v>4450</v>
      </c>
      <c r="I37" s="25">
        <v>4450</v>
      </c>
      <c r="J37" s="25">
        <v>4450</v>
      </c>
      <c r="K37" s="25"/>
      <c r="L37" s="25"/>
      <c r="M37" s="25">
        <v>4450</v>
      </c>
      <c r="N37" s="25">
        <v>4450</v>
      </c>
      <c r="O37" s="25">
        <v>4450</v>
      </c>
      <c r="P37" s="25">
        <v>4450</v>
      </c>
      <c r="Q37" s="25">
        <v>4450</v>
      </c>
      <c r="R37" s="25"/>
      <c r="S37" s="25"/>
      <c r="T37" s="25">
        <v>4450</v>
      </c>
      <c r="U37" s="25">
        <v>4450</v>
      </c>
      <c r="V37" s="25">
        <v>4450</v>
      </c>
      <c r="W37" s="25">
        <v>4450</v>
      </c>
      <c r="X37" s="25">
        <v>4450</v>
      </c>
      <c r="Y37" s="25"/>
      <c r="Z37" s="25"/>
      <c r="AA37" s="25"/>
      <c r="AB37" s="25">
        <v>4450</v>
      </c>
      <c r="AC37" s="25">
        <v>4450</v>
      </c>
      <c r="AD37" s="25">
        <v>4450</v>
      </c>
      <c r="AE37" s="25">
        <v>4450</v>
      </c>
      <c r="AF37" s="25"/>
      <c r="AG37" s="25"/>
      <c r="AH37" s="11">
        <f t="shared" si="1"/>
        <v>4525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22" t="s">
        <v>108</v>
      </c>
      <c r="B38" s="16" t="s">
        <v>38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>
        <f t="shared" si="1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22" t="s">
        <v>107</v>
      </c>
      <c r="B39" s="16" t="s">
        <v>39</v>
      </c>
      <c r="C39" s="24">
        <v>4050</v>
      </c>
      <c r="D39" s="24"/>
      <c r="E39" s="24"/>
      <c r="F39" s="24">
        <v>1050</v>
      </c>
      <c r="G39" s="24">
        <v>4050</v>
      </c>
      <c r="H39" s="24">
        <v>3550</v>
      </c>
      <c r="I39" s="24">
        <v>3550</v>
      </c>
      <c r="J39" s="24">
        <v>3550</v>
      </c>
      <c r="K39" s="24"/>
      <c r="L39" s="24"/>
      <c r="M39" s="24">
        <v>3550</v>
      </c>
      <c r="N39" s="24">
        <v>3550</v>
      </c>
      <c r="O39" s="24">
        <v>3550</v>
      </c>
      <c r="P39" s="24">
        <v>3550</v>
      </c>
      <c r="Q39" s="24">
        <v>3550</v>
      </c>
      <c r="R39" s="24"/>
      <c r="S39" s="24"/>
      <c r="T39" s="24">
        <v>3550</v>
      </c>
      <c r="U39" s="24">
        <v>3550</v>
      </c>
      <c r="V39" s="24">
        <v>3550</v>
      </c>
      <c r="W39" s="24">
        <v>3550</v>
      </c>
      <c r="X39" s="24">
        <v>3550</v>
      </c>
      <c r="Y39" s="24"/>
      <c r="Z39" s="24"/>
      <c r="AA39" s="24"/>
      <c r="AB39" s="24">
        <v>3550</v>
      </c>
      <c r="AC39" s="24">
        <v>3550</v>
      </c>
      <c r="AD39" s="24">
        <v>3550</v>
      </c>
      <c r="AE39" s="24">
        <v>3550</v>
      </c>
      <c r="AF39" s="24"/>
      <c r="AG39" s="24"/>
      <c r="AH39" s="119">
        <f t="shared" si="1"/>
        <v>3475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117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111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0" type="noConversion"/>
  <pageMargins left="0.6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9" workbookViewId="0">
      <selection activeCell="B43" sqref="B43"/>
    </sheetView>
  </sheetViews>
  <sheetFormatPr defaultRowHeight="21.75" x14ac:dyDescent="0.5"/>
  <cols>
    <col min="1" max="1" width="12.85546875" customWidth="1"/>
    <col min="2" max="2" width="26.28515625" customWidth="1"/>
    <col min="3" max="33" width="7.7109375" customWidth="1"/>
    <col min="34" max="34" width="15.42578125" customWidth="1"/>
  </cols>
  <sheetData>
    <row r="1" spans="1:149" ht="29.25" x14ac:dyDescent="0.6">
      <c r="B1" s="120" t="s">
        <v>68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6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21" t="s">
        <v>73</v>
      </c>
      <c r="B3" s="9" t="s">
        <v>14</v>
      </c>
      <c r="C3" s="19">
        <v>15900</v>
      </c>
      <c r="D3" s="19">
        <v>15900</v>
      </c>
      <c r="E3" s="19">
        <v>15900</v>
      </c>
      <c r="F3" s="19">
        <v>15900</v>
      </c>
      <c r="G3" s="19">
        <v>15900</v>
      </c>
      <c r="H3" s="19"/>
      <c r="I3" s="19"/>
      <c r="J3" s="19">
        <v>15900</v>
      </c>
      <c r="K3" s="19">
        <v>15900</v>
      </c>
      <c r="L3" s="19">
        <v>15900</v>
      </c>
      <c r="M3" s="19">
        <v>15900</v>
      </c>
      <c r="N3" s="19">
        <v>15900</v>
      </c>
      <c r="O3" s="19"/>
      <c r="P3" s="19"/>
      <c r="Q3" s="19">
        <v>15900</v>
      </c>
      <c r="R3" s="19">
        <v>15900</v>
      </c>
      <c r="S3" s="19">
        <v>15900</v>
      </c>
      <c r="T3" s="19">
        <v>15900</v>
      </c>
      <c r="U3" s="19">
        <v>15900</v>
      </c>
      <c r="V3" s="19"/>
      <c r="W3" s="19"/>
      <c r="X3" s="19">
        <v>15900</v>
      </c>
      <c r="Y3" s="19">
        <v>15900</v>
      </c>
      <c r="Z3" s="19">
        <v>15900</v>
      </c>
      <c r="AA3" s="19">
        <v>15900</v>
      </c>
      <c r="AB3" s="19">
        <v>15900</v>
      </c>
      <c r="AC3" s="19"/>
      <c r="AD3" s="19"/>
      <c r="AE3" s="19">
        <v>15900</v>
      </c>
      <c r="AF3" s="19">
        <v>15900</v>
      </c>
      <c r="AG3" s="19"/>
      <c r="AH3" s="69">
        <f>AVERAGE(C3:AG3)</f>
        <v>15900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74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113"/>
      <c r="AA4" s="113"/>
      <c r="AB4" s="113"/>
      <c r="AC4" s="113"/>
      <c r="AD4" s="113"/>
      <c r="AE4" s="21"/>
      <c r="AF4" s="21"/>
      <c r="AG4" s="21"/>
      <c r="AH4" s="69"/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75</v>
      </c>
      <c r="B5" s="9" t="s">
        <v>16</v>
      </c>
      <c r="C5" s="19">
        <v>15100</v>
      </c>
      <c r="D5" s="19">
        <v>15100</v>
      </c>
      <c r="E5" s="19">
        <v>15100</v>
      </c>
      <c r="F5" s="19">
        <v>15100</v>
      </c>
      <c r="G5" s="19">
        <v>15100</v>
      </c>
      <c r="H5" s="19"/>
      <c r="I5" s="19"/>
      <c r="J5" s="19">
        <v>15100</v>
      </c>
      <c r="K5" s="19">
        <v>15100</v>
      </c>
      <c r="L5" s="19">
        <v>15100</v>
      </c>
      <c r="M5" s="19">
        <v>15100</v>
      </c>
      <c r="N5" s="19">
        <v>15100</v>
      </c>
      <c r="O5" s="19"/>
      <c r="P5" s="19"/>
      <c r="Q5" s="19">
        <v>15100</v>
      </c>
      <c r="R5" s="19">
        <v>15100</v>
      </c>
      <c r="S5" s="19">
        <v>15100</v>
      </c>
      <c r="T5" s="19">
        <v>15100</v>
      </c>
      <c r="U5" s="19">
        <v>15100</v>
      </c>
      <c r="V5" s="19"/>
      <c r="W5" s="19"/>
      <c r="X5" s="19">
        <v>15100</v>
      </c>
      <c r="Y5" s="19">
        <v>15100</v>
      </c>
      <c r="Z5" s="19">
        <v>15100</v>
      </c>
      <c r="AA5" s="19">
        <v>15100</v>
      </c>
      <c r="AB5" s="19">
        <v>15100</v>
      </c>
      <c r="AC5" s="19"/>
      <c r="AD5" s="19"/>
      <c r="AE5" s="19">
        <v>15100</v>
      </c>
      <c r="AF5" s="19">
        <v>15100</v>
      </c>
      <c r="AG5" s="19"/>
      <c r="AH5" s="69">
        <f t="shared" ref="AH5:AH20" si="0">AVERAGE(C5:AG5)</f>
        <v>15100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76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77</v>
      </c>
      <c r="B7" s="9" t="s">
        <v>47</v>
      </c>
      <c r="C7" s="19">
        <v>8350</v>
      </c>
      <c r="D7" s="19">
        <v>8350</v>
      </c>
      <c r="E7" s="19">
        <v>8350</v>
      </c>
      <c r="F7" s="19">
        <v>8350</v>
      </c>
      <c r="G7" s="19">
        <v>8550</v>
      </c>
      <c r="H7" s="19"/>
      <c r="I7" s="19"/>
      <c r="J7" s="19">
        <v>8550</v>
      </c>
      <c r="K7" s="19">
        <v>8550</v>
      </c>
      <c r="L7" s="19">
        <v>8650</v>
      </c>
      <c r="M7" s="19">
        <v>8750</v>
      </c>
      <c r="N7" s="19">
        <v>9050</v>
      </c>
      <c r="O7" s="19"/>
      <c r="P7" s="19"/>
      <c r="Q7" s="19">
        <v>9150</v>
      </c>
      <c r="R7" s="19">
        <v>9150</v>
      </c>
      <c r="S7" s="19">
        <v>9150</v>
      </c>
      <c r="T7" s="19">
        <v>9150</v>
      </c>
      <c r="U7" s="19">
        <v>9150</v>
      </c>
      <c r="V7" s="19"/>
      <c r="W7" s="19"/>
      <c r="X7" s="19">
        <v>9450</v>
      </c>
      <c r="Y7" s="19">
        <v>9450</v>
      </c>
      <c r="Z7" s="19">
        <v>9450</v>
      </c>
      <c r="AA7" s="19">
        <v>9450</v>
      </c>
      <c r="AB7" s="19">
        <v>9450</v>
      </c>
      <c r="AC7" s="19"/>
      <c r="AD7" s="19"/>
      <c r="AE7" s="19">
        <v>9050</v>
      </c>
      <c r="AF7" s="19">
        <v>9050</v>
      </c>
      <c r="AG7" s="19"/>
      <c r="AH7" s="69">
        <f t="shared" si="0"/>
        <v>8936.363636363636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78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/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79</v>
      </c>
      <c r="B9" s="4" t="s">
        <v>18</v>
      </c>
      <c r="C9" s="21">
        <v>12300</v>
      </c>
      <c r="D9" s="21">
        <v>12300</v>
      </c>
      <c r="E9" s="21">
        <v>12300</v>
      </c>
      <c r="F9" s="21">
        <v>12300</v>
      </c>
      <c r="G9" s="21">
        <v>12300</v>
      </c>
      <c r="H9" s="21"/>
      <c r="I9" s="21"/>
      <c r="J9" s="21">
        <v>12300</v>
      </c>
      <c r="K9" s="21">
        <v>12300</v>
      </c>
      <c r="L9" s="21">
        <v>12300</v>
      </c>
      <c r="M9" s="21">
        <v>12300</v>
      </c>
      <c r="N9" s="21">
        <v>12300</v>
      </c>
      <c r="O9" s="21"/>
      <c r="P9" s="21"/>
      <c r="Q9" s="21">
        <v>12300</v>
      </c>
      <c r="R9" s="21">
        <v>12300</v>
      </c>
      <c r="S9" s="21">
        <v>12300</v>
      </c>
      <c r="T9" s="21">
        <v>12300</v>
      </c>
      <c r="U9" s="21">
        <v>12300</v>
      </c>
      <c r="V9" s="21"/>
      <c r="W9" s="21"/>
      <c r="X9" s="21">
        <v>12300</v>
      </c>
      <c r="Y9" s="21">
        <v>12300</v>
      </c>
      <c r="Z9" s="21">
        <v>12300</v>
      </c>
      <c r="AA9" s="21">
        <v>12300</v>
      </c>
      <c r="AB9" s="21">
        <v>12300</v>
      </c>
      <c r="AC9" s="21"/>
      <c r="AD9" s="21"/>
      <c r="AE9" s="21">
        <v>12300</v>
      </c>
      <c r="AF9" s="21">
        <v>12300</v>
      </c>
      <c r="AG9" s="21"/>
      <c r="AH9" s="69">
        <f t="shared" si="0"/>
        <v>12300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81</v>
      </c>
      <c r="B11" s="9" t="s">
        <v>19</v>
      </c>
      <c r="C11" s="19">
        <v>11900</v>
      </c>
      <c r="D11" s="19">
        <v>11900</v>
      </c>
      <c r="E11" s="19">
        <v>11900</v>
      </c>
      <c r="F11" s="19">
        <v>11900</v>
      </c>
      <c r="G11" s="19">
        <v>11900</v>
      </c>
      <c r="H11" s="19"/>
      <c r="I11" s="19"/>
      <c r="J11" s="19">
        <v>11900</v>
      </c>
      <c r="K11" s="19">
        <v>11900</v>
      </c>
      <c r="L11" s="19">
        <v>11900</v>
      </c>
      <c r="M11" s="19">
        <v>11900</v>
      </c>
      <c r="N11" s="19">
        <v>11900</v>
      </c>
      <c r="O11" s="19"/>
      <c r="P11" s="19"/>
      <c r="Q11" s="21">
        <v>11900</v>
      </c>
      <c r="R11" s="21">
        <v>11900</v>
      </c>
      <c r="S11" s="21">
        <v>11900</v>
      </c>
      <c r="T11" s="21">
        <v>11900</v>
      </c>
      <c r="U11" s="21">
        <v>11900</v>
      </c>
      <c r="V11" s="21"/>
      <c r="W11" s="21"/>
      <c r="X11" s="21">
        <v>11900</v>
      </c>
      <c r="Y11" s="21">
        <v>11900</v>
      </c>
      <c r="Z11" s="19">
        <v>11900</v>
      </c>
      <c r="AA11" s="21">
        <v>11900</v>
      </c>
      <c r="AB11" s="21">
        <v>11900</v>
      </c>
      <c r="AC11" s="21"/>
      <c r="AD11" s="21"/>
      <c r="AE11" s="21">
        <v>11900</v>
      </c>
      <c r="AF11" s="21">
        <v>11900</v>
      </c>
      <c r="AG11" s="21"/>
      <c r="AH11" s="69">
        <f t="shared" si="0"/>
        <v>11900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82</v>
      </c>
      <c r="B12" s="4" t="s">
        <v>15</v>
      </c>
      <c r="C12" s="21">
        <v>9975</v>
      </c>
      <c r="D12" s="21">
        <v>9975</v>
      </c>
      <c r="E12" s="21">
        <v>9975</v>
      </c>
      <c r="F12" s="21">
        <v>9975</v>
      </c>
      <c r="G12" s="21">
        <v>9975</v>
      </c>
      <c r="H12" s="21"/>
      <c r="I12" s="21"/>
      <c r="J12" s="21">
        <v>9975</v>
      </c>
      <c r="K12" s="21">
        <v>9975</v>
      </c>
      <c r="L12" s="21">
        <v>9975</v>
      </c>
      <c r="M12" s="21">
        <v>9975</v>
      </c>
      <c r="N12" s="21">
        <v>9975</v>
      </c>
      <c r="O12" s="21"/>
      <c r="P12" s="21"/>
      <c r="Q12" s="21">
        <v>9975</v>
      </c>
      <c r="R12" s="21">
        <v>9975</v>
      </c>
      <c r="S12" s="21">
        <v>9975</v>
      </c>
      <c r="T12" s="21">
        <v>9975</v>
      </c>
      <c r="U12" s="21">
        <v>9975</v>
      </c>
      <c r="V12" s="21"/>
      <c r="W12" s="21"/>
      <c r="X12" s="21">
        <v>10075</v>
      </c>
      <c r="Y12" s="21">
        <v>10125</v>
      </c>
      <c r="Z12" s="20">
        <v>10175</v>
      </c>
      <c r="AA12" s="21">
        <v>10175</v>
      </c>
      <c r="AB12" s="21">
        <v>10275</v>
      </c>
      <c r="AC12" s="21"/>
      <c r="AD12" s="21"/>
      <c r="AE12" s="21">
        <v>10275</v>
      </c>
      <c r="AF12" s="21">
        <v>10275</v>
      </c>
      <c r="AG12" s="21"/>
      <c r="AH12" s="11">
        <f t="shared" si="0"/>
        <v>10045.454545454546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83</v>
      </c>
      <c r="B13" s="9" t="s">
        <v>20</v>
      </c>
      <c r="C13" s="19">
        <v>11700</v>
      </c>
      <c r="D13" s="19">
        <v>11700</v>
      </c>
      <c r="E13" s="19">
        <v>11700</v>
      </c>
      <c r="F13" s="19">
        <v>11700</v>
      </c>
      <c r="G13" s="19">
        <v>11700</v>
      </c>
      <c r="H13" s="19"/>
      <c r="I13" s="19"/>
      <c r="J13" s="19">
        <v>11700</v>
      </c>
      <c r="K13" s="19">
        <v>11700</v>
      </c>
      <c r="L13" s="19">
        <v>11700</v>
      </c>
      <c r="M13" s="19">
        <v>11700</v>
      </c>
      <c r="N13" s="19">
        <v>11700</v>
      </c>
      <c r="O13" s="19"/>
      <c r="P13" s="19"/>
      <c r="Q13" s="19">
        <v>11700</v>
      </c>
      <c r="R13" s="19">
        <v>11700</v>
      </c>
      <c r="S13" s="19">
        <v>11700</v>
      </c>
      <c r="T13" s="19">
        <v>11700</v>
      </c>
      <c r="U13" s="19">
        <v>11700</v>
      </c>
      <c r="V13" s="19"/>
      <c r="W13" s="19"/>
      <c r="X13" s="19">
        <v>11700</v>
      </c>
      <c r="Y13" s="19">
        <v>11700</v>
      </c>
      <c r="Z13" s="19">
        <v>11700</v>
      </c>
      <c r="AA13" s="19">
        <v>11700</v>
      </c>
      <c r="AB13" s="19">
        <v>11700</v>
      </c>
      <c r="AC13" s="19"/>
      <c r="AD13" s="19"/>
      <c r="AE13" s="19">
        <v>11700</v>
      </c>
      <c r="AF13" s="19">
        <v>11700</v>
      </c>
      <c r="AG13" s="19"/>
      <c r="AH13" s="69">
        <f t="shared" si="0"/>
        <v>11700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84</v>
      </c>
      <c r="B14" s="12" t="s">
        <v>15</v>
      </c>
      <c r="C14" s="20">
        <v>9875</v>
      </c>
      <c r="D14" s="20">
        <v>9875</v>
      </c>
      <c r="E14" s="20">
        <v>9875</v>
      </c>
      <c r="F14" s="20">
        <v>9875</v>
      </c>
      <c r="G14" s="20">
        <v>9785</v>
      </c>
      <c r="H14" s="20"/>
      <c r="I14" s="20"/>
      <c r="J14" s="20">
        <v>9875</v>
      </c>
      <c r="K14" s="20">
        <v>9875</v>
      </c>
      <c r="L14" s="20">
        <v>9875</v>
      </c>
      <c r="M14" s="20">
        <v>9875</v>
      </c>
      <c r="N14" s="20">
        <v>9875</v>
      </c>
      <c r="O14" s="20"/>
      <c r="P14" s="20"/>
      <c r="Q14" s="20">
        <v>9875</v>
      </c>
      <c r="R14" s="20">
        <v>9875</v>
      </c>
      <c r="S14" s="20">
        <v>9875</v>
      </c>
      <c r="T14" s="20">
        <v>9875</v>
      </c>
      <c r="U14" s="20">
        <v>9875</v>
      </c>
      <c r="V14" s="20"/>
      <c r="W14" s="20"/>
      <c r="X14" s="20">
        <v>9975</v>
      </c>
      <c r="Y14" s="20">
        <v>10025</v>
      </c>
      <c r="Z14" s="20">
        <v>10075</v>
      </c>
      <c r="AA14" s="20">
        <v>10075</v>
      </c>
      <c r="AB14" s="20">
        <v>10125</v>
      </c>
      <c r="AC14" s="20"/>
      <c r="AD14" s="20"/>
      <c r="AE14" s="20">
        <v>10125</v>
      </c>
      <c r="AF14" s="20">
        <v>10125</v>
      </c>
      <c r="AG14" s="20"/>
      <c r="AH14" s="11">
        <f t="shared" si="0"/>
        <v>9934.545454545454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85</v>
      </c>
      <c r="B15" s="4" t="s">
        <v>21</v>
      </c>
      <c r="C15" s="21">
        <v>11300</v>
      </c>
      <c r="D15" s="21">
        <v>11300</v>
      </c>
      <c r="E15" s="21">
        <v>11300</v>
      </c>
      <c r="F15" s="21">
        <v>11300</v>
      </c>
      <c r="G15" s="21">
        <v>11300</v>
      </c>
      <c r="H15" s="21"/>
      <c r="I15" s="21"/>
      <c r="J15" s="21">
        <v>11300</v>
      </c>
      <c r="K15" s="21">
        <v>11300</v>
      </c>
      <c r="L15" s="21">
        <v>11300</v>
      </c>
      <c r="M15" s="21">
        <v>11300</v>
      </c>
      <c r="N15" s="21">
        <v>11300</v>
      </c>
      <c r="O15" s="21"/>
      <c r="P15" s="21"/>
      <c r="Q15" s="21">
        <v>11300</v>
      </c>
      <c r="R15" s="21">
        <v>11300</v>
      </c>
      <c r="S15" s="21">
        <v>11300</v>
      </c>
      <c r="T15" s="21">
        <v>11300</v>
      </c>
      <c r="U15" s="21">
        <v>11300</v>
      </c>
      <c r="V15" s="21"/>
      <c r="W15" s="21"/>
      <c r="X15" s="21">
        <v>11300</v>
      </c>
      <c r="Y15" s="21">
        <v>11300</v>
      </c>
      <c r="Z15" s="21">
        <v>11300</v>
      </c>
      <c r="AA15" s="21">
        <v>11300</v>
      </c>
      <c r="AB15" s="21">
        <v>11300</v>
      </c>
      <c r="AC15" s="21"/>
      <c r="AD15" s="21"/>
      <c r="AE15" s="21">
        <v>11300</v>
      </c>
      <c r="AF15" s="21">
        <v>11300</v>
      </c>
      <c r="AG15" s="21"/>
      <c r="AH15" s="69">
        <f t="shared" si="0"/>
        <v>11300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86</v>
      </c>
      <c r="B16" s="4" t="s">
        <v>15</v>
      </c>
      <c r="C16" s="21">
        <v>9775</v>
      </c>
      <c r="D16" s="21">
        <v>9775</v>
      </c>
      <c r="E16" s="21">
        <v>9775</v>
      </c>
      <c r="F16" s="21">
        <v>9775</v>
      </c>
      <c r="G16" s="21">
        <v>9775</v>
      </c>
      <c r="H16" s="21"/>
      <c r="I16" s="21"/>
      <c r="J16" s="21">
        <v>9775</v>
      </c>
      <c r="K16" s="21">
        <v>9775</v>
      </c>
      <c r="L16" s="21">
        <v>9775</v>
      </c>
      <c r="M16" s="21">
        <v>9775</v>
      </c>
      <c r="N16" s="21">
        <v>9775</v>
      </c>
      <c r="O16" s="21"/>
      <c r="P16" s="21"/>
      <c r="Q16" s="21">
        <v>9775</v>
      </c>
      <c r="R16" s="21">
        <v>9775</v>
      </c>
      <c r="S16" s="21">
        <v>9775</v>
      </c>
      <c r="T16" s="21">
        <v>9775</v>
      </c>
      <c r="U16" s="21">
        <v>9775</v>
      </c>
      <c r="V16" s="21"/>
      <c r="W16" s="21"/>
      <c r="X16" s="21">
        <v>9775</v>
      </c>
      <c r="Y16" s="21">
        <v>9775</v>
      </c>
      <c r="Z16" s="21">
        <v>9775</v>
      </c>
      <c r="AA16" s="21">
        <v>9775</v>
      </c>
      <c r="AB16" s="21">
        <v>9775</v>
      </c>
      <c r="AC16" s="21"/>
      <c r="AD16" s="21"/>
      <c r="AE16" s="21">
        <v>9775</v>
      </c>
      <c r="AF16" s="21">
        <v>9775</v>
      </c>
      <c r="AG16" s="21"/>
      <c r="AH16" s="11">
        <f t="shared" si="0"/>
        <v>9775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87</v>
      </c>
      <c r="B17" s="9" t="s">
        <v>22</v>
      </c>
      <c r="C17" s="19">
        <v>10900</v>
      </c>
      <c r="D17" s="19">
        <v>10900</v>
      </c>
      <c r="E17" s="19">
        <v>10900</v>
      </c>
      <c r="F17" s="19">
        <v>10900</v>
      </c>
      <c r="G17" s="19">
        <v>10900</v>
      </c>
      <c r="H17" s="19"/>
      <c r="I17" s="19"/>
      <c r="J17" s="19">
        <v>10900</v>
      </c>
      <c r="K17" s="19">
        <v>10900</v>
      </c>
      <c r="L17" s="19">
        <v>10900</v>
      </c>
      <c r="M17" s="19">
        <v>10900</v>
      </c>
      <c r="N17" s="19">
        <v>10900</v>
      </c>
      <c r="O17" s="19"/>
      <c r="P17" s="19"/>
      <c r="Q17" s="19">
        <v>10900</v>
      </c>
      <c r="R17" s="19">
        <v>10900</v>
      </c>
      <c r="S17" s="19">
        <v>10900</v>
      </c>
      <c r="T17" s="19">
        <v>10900</v>
      </c>
      <c r="U17" s="19">
        <v>10900</v>
      </c>
      <c r="V17" s="19"/>
      <c r="W17" s="19"/>
      <c r="X17" s="19">
        <v>10900</v>
      </c>
      <c r="Y17" s="19">
        <v>10900</v>
      </c>
      <c r="Z17" s="19">
        <v>10900</v>
      </c>
      <c r="AA17" s="19">
        <v>10900</v>
      </c>
      <c r="AB17" s="19">
        <v>10900</v>
      </c>
      <c r="AC17" s="19"/>
      <c r="AD17" s="19"/>
      <c r="AE17" s="19">
        <v>10900</v>
      </c>
      <c r="AF17" s="19">
        <v>10900</v>
      </c>
      <c r="AG17" s="19"/>
      <c r="AH17" s="69">
        <f t="shared" si="0"/>
        <v>10900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88</v>
      </c>
      <c r="B18" s="12" t="s">
        <v>15</v>
      </c>
      <c r="C18" s="20">
        <v>9675</v>
      </c>
      <c r="D18" s="20">
        <v>9675</v>
      </c>
      <c r="E18" s="20">
        <v>9675</v>
      </c>
      <c r="F18" s="20">
        <v>9675</v>
      </c>
      <c r="G18" s="20">
        <v>9675</v>
      </c>
      <c r="H18" s="20"/>
      <c r="I18" s="20"/>
      <c r="J18" s="20">
        <v>9675</v>
      </c>
      <c r="K18" s="20">
        <v>9675</v>
      </c>
      <c r="L18" s="20">
        <v>9675</v>
      </c>
      <c r="M18" s="20">
        <v>9675</v>
      </c>
      <c r="N18" s="20">
        <v>9675</v>
      </c>
      <c r="O18" s="20"/>
      <c r="P18" s="20"/>
      <c r="Q18" s="20">
        <v>9675</v>
      </c>
      <c r="R18" s="20">
        <v>9675</v>
      </c>
      <c r="S18" s="20">
        <v>9675</v>
      </c>
      <c r="T18" s="20">
        <v>9675</v>
      </c>
      <c r="U18" s="20">
        <v>9675</v>
      </c>
      <c r="V18" s="20"/>
      <c r="W18" s="20"/>
      <c r="X18" s="20">
        <v>9675</v>
      </c>
      <c r="Y18" s="20">
        <v>9775</v>
      </c>
      <c r="Z18" s="20">
        <v>9825</v>
      </c>
      <c r="AA18" s="20">
        <v>9825</v>
      </c>
      <c r="AB18" s="20">
        <v>9925</v>
      </c>
      <c r="AC18" s="20"/>
      <c r="AD18" s="20"/>
      <c r="AE18" s="20">
        <v>9925</v>
      </c>
      <c r="AF18" s="20">
        <v>9925</v>
      </c>
      <c r="AG18" s="20"/>
      <c r="AH18" s="11">
        <f t="shared" si="0"/>
        <v>9727.2727272727279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89</v>
      </c>
      <c r="B19" s="9" t="s">
        <v>23</v>
      </c>
      <c r="C19" s="21">
        <v>10500</v>
      </c>
      <c r="D19" s="21">
        <v>10500</v>
      </c>
      <c r="E19" s="21">
        <v>10500</v>
      </c>
      <c r="F19" s="21">
        <v>10500</v>
      </c>
      <c r="G19" s="21">
        <v>10500</v>
      </c>
      <c r="H19" s="21"/>
      <c r="I19" s="21"/>
      <c r="J19" s="21">
        <v>10500</v>
      </c>
      <c r="K19" s="21">
        <v>10500</v>
      </c>
      <c r="L19" s="21">
        <v>10500</v>
      </c>
      <c r="M19" s="21">
        <v>10500</v>
      </c>
      <c r="N19" s="21">
        <v>10500</v>
      </c>
      <c r="O19" s="21"/>
      <c r="P19" s="21"/>
      <c r="Q19" s="21">
        <v>10500</v>
      </c>
      <c r="R19" s="19">
        <v>10500</v>
      </c>
      <c r="S19" s="19">
        <v>10500</v>
      </c>
      <c r="T19" s="19">
        <v>10500</v>
      </c>
      <c r="U19" s="19">
        <v>10500</v>
      </c>
      <c r="V19" s="19"/>
      <c r="W19" s="19"/>
      <c r="X19" s="19">
        <v>10900</v>
      </c>
      <c r="Y19" s="19">
        <v>10900</v>
      </c>
      <c r="Z19" s="19">
        <v>10900</v>
      </c>
      <c r="AA19" s="19">
        <v>10900</v>
      </c>
      <c r="AB19" s="19">
        <v>10900</v>
      </c>
      <c r="AC19" s="19"/>
      <c r="AD19" s="19"/>
      <c r="AE19" s="19">
        <v>10900</v>
      </c>
      <c r="AF19" s="19">
        <v>10900</v>
      </c>
      <c r="AG19" s="19"/>
      <c r="AH19" s="69">
        <f t="shared" si="0"/>
        <v>10627.272727272728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90</v>
      </c>
      <c r="B20" s="12" t="s">
        <v>15</v>
      </c>
      <c r="C20" s="20">
        <v>9275</v>
      </c>
      <c r="D20" s="20">
        <v>9275</v>
      </c>
      <c r="E20" s="20">
        <v>9275</v>
      </c>
      <c r="F20" s="20">
        <v>9275</v>
      </c>
      <c r="G20" s="20">
        <v>9275</v>
      </c>
      <c r="H20" s="20"/>
      <c r="I20" s="20"/>
      <c r="J20" s="20">
        <v>9275</v>
      </c>
      <c r="K20" s="20">
        <v>9275</v>
      </c>
      <c r="L20" s="20">
        <v>9275</v>
      </c>
      <c r="M20" s="20">
        <v>9275</v>
      </c>
      <c r="N20" s="20">
        <v>9275</v>
      </c>
      <c r="O20" s="20"/>
      <c r="P20" s="20"/>
      <c r="Q20" s="20">
        <v>9275</v>
      </c>
      <c r="R20" s="20">
        <v>9275</v>
      </c>
      <c r="S20" s="20">
        <v>9275</v>
      </c>
      <c r="T20" s="20">
        <v>9275</v>
      </c>
      <c r="U20" s="20">
        <v>9575</v>
      </c>
      <c r="V20" s="20"/>
      <c r="W20" s="20"/>
      <c r="X20" s="20">
        <v>9675</v>
      </c>
      <c r="Y20" s="20">
        <v>9775</v>
      </c>
      <c r="Z20" s="20">
        <v>9825</v>
      </c>
      <c r="AA20" s="20">
        <v>9825</v>
      </c>
      <c r="AB20" s="20">
        <v>9925</v>
      </c>
      <c r="AC20" s="20"/>
      <c r="AD20" s="20"/>
      <c r="AE20" s="20">
        <v>9925</v>
      </c>
      <c r="AF20" s="20">
        <v>9925</v>
      </c>
      <c r="AG20" s="20"/>
      <c r="AH20" s="11">
        <f t="shared" si="0"/>
        <v>9468.181818181818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69">
        <f>SUM(C21:AG21)/21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92</v>
      </c>
      <c r="B22" s="12" t="s">
        <v>15</v>
      </c>
      <c r="C22" s="20">
        <v>9075</v>
      </c>
      <c r="D22" s="20">
        <v>9075</v>
      </c>
      <c r="E22" s="20">
        <v>9075</v>
      </c>
      <c r="F22" s="20">
        <v>9075</v>
      </c>
      <c r="G22" s="20">
        <v>9075</v>
      </c>
      <c r="H22" s="20"/>
      <c r="I22" s="20"/>
      <c r="J22" s="20">
        <v>9075</v>
      </c>
      <c r="K22" s="20">
        <v>9075</v>
      </c>
      <c r="L22" s="20">
        <v>9075</v>
      </c>
      <c r="M22" s="20">
        <v>9075</v>
      </c>
      <c r="N22" s="20">
        <v>9075</v>
      </c>
      <c r="O22" s="20"/>
      <c r="P22" s="20"/>
      <c r="Q22" s="20">
        <v>9075</v>
      </c>
      <c r="R22" s="20">
        <v>9075</v>
      </c>
      <c r="S22" s="20">
        <v>9075</v>
      </c>
      <c r="T22" s="20">
        <v>9075</v>
      </c>
      <c r="U22" s="20">
        <v>9375</v>
      </c>
      <c r="V22" s="20"/>
      <c r="W22" s="20"/>
      <c r="X22" s="20">
        <v>9475</v>
      </c>
      <c r="Y22" s="20">
        <v>9575</v>
      </c>
      <c r="Z22" s="20">
        <v>9675</v>
      </c>
      <c r="AA22" s="20">
        <v>9675</v>
      </c>
      <c r="AB22" s="20">
        <v>9775</v>
      </c>
      <c r="AC22" s="20"/>
      <c r="AD22" s="20"/>
      <c r="AE22" s="20">
        <v>9775</v>
      </c>
      <c r="AF22" s="20">
        <v>9775</v>
      </c>
      <c r="AG22" s="20"/>
      <c r="AH22" s="11">
        <f t="shared" ref="AH22:AH39" si="1">AVERAGE(C22:AG22)</f>
        <v>9279.545454545454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93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69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94</v>
      </c>
      <c r="B24" s="12" t="s">
        <v>15</v>
      </c>
      <c r="C24" s="23">
        <v>8825</v>
      </c>
      <c r="D24" s="20">
        <v>8825</v>
      </c>
      <c r="E24" s="20">
        <v>8825</v>
      </c>
      <c r="F24" s="20">
        <v>8825</v>
      </c>
      <c r="G24" s="20">
        <v>8825</v>
      </c>
      <c r="H24" s="20"/>
      <c r="I24" s="20"/>
      <c r="J24" s="20">
        <v>8825</v>
      </c>
      <c r="K24" s="20">
        <v>8825</v>
      </c>
      <c r="L24" s="20">
        <v>8825</v>
      </c>
      <c r="M24" s="20">
        <v>8825</v>
      </c>
      <c r="N24" s="20">
        <v>8825</v>
      </c>
      <c r="O24" s="20"/>
      <c r="P24" s="20"/>
      <c r="Q24" s="20">
        <v>8825</v>
      </c>
      <c r="R24" s="20">
        <v>8825</v>
      </c>
      <c r="S24" s="20">
        <v>8825</v>
      </c>
      <c r="T24" s="20">
        <v>8825</v>
      </c>
      <c r="U24" s="20">
        <v>8825</v>
      </c>
      <c r="V24" s="20"/>
      <c r="W24" s="20"/>
      <c r="X24" s="20">
        <v>9275</v>
      </c>
      <c r="Y24" s="20">
        <v>9375</v>
      </c>
      <c r="Z24" s="20">
        <v>9425</v>
      </c>
      <c r="AA24" s="20">
        <v>9425</v>
      </c>
      <c r="AB24" s="20">
        <v>9575</v>
      </c>
      <c r="AC24" s="20"/>
      <c r="AD24" s="20"/>
      <c r="AE24" s="20">
        <v>9525</v>
      </c>
      <c r="AF24" s="20">
        <v>9525</v>
      </c>
      <c r="AG24" s="20"/>
      <c r="AH24" s="11">
        <f t="shared" si="1"/>
        <v>9022.7272727272721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95</v>
      </c>
      <c r="B25" s="4" t="s">
        <v>41</v>
      </c>
      <c r="C25" s="21">
        <v>8850</v>
      </c>
      <c r="D25" s="21">
        <v>8850</v>
      </c>
      <c r="E25" s="21">
        <v>8850</v>
      </c>
      <c r="F25" s="21">
        <v>8850</v>
      </c>
      <c r="G25" s="21">
        <v>8850</v>
      </c>
      <c r="H25" s="21"/>
      <c r="I25" s="21"/>
      <c r="J25" s="21">
        <v>8850</v>
      </c>
      <c r="K25" s="21">
        <v>8850</v>
      </c>
      <c r="L25" s="21">
        <v>8850</v>
      </c>
      <c r="M25" s="21">
        <v>8850</v>
      </c>
      <c r="N25" s="21">
        <v>8850</v>
      </c>
      <c r="O25" s="21"/>
      <c r="P25" s="21"/>
      <c r="Q25" s="21">
        <v>8850</v>
      </c>
      <c r="R25" s="21">
        <v>8850</v>
      </c>
      <c r="S25" s="21">
        <v>8850</v>
      </c>
      <c r="T25" s="21">
        <v>8850</v>
      </c>
      <c r="U25" s="21">
        <v>8850</v>
      </c>
      <c r="V25" s="21"/>
      <c r="W25" s="21"/>
      <c r="X25" s="21">
        <v>8850</v>
      </c>
      <c r="Y25" s="21">
        <v>8850</v>
      </c>
      <c r="Z25" s="21">
        <v>8850</v>
      </c>
      <c r="AA25" s="21">
        <v>8850</v>
      </c>
      <c r="AB25" s="21">
        <v>8850</v>
      </c>
      <c r="AC25" s="21"/>
      <c r="AD25" s="21"/>
      <c r="AE25" s="21">
        <v>8850</v>
      </c>
      <c r="AF25" s="21">
        <v>8850</v>
      </c>
      <c r="AG25" s="21"/>
      <c r="AH25" s="69">
        <f t="shared" si="1"/>
        <v>8850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96</v>
      </c>
      <c r="B26" s="12" t="s">
        <v>15</v>
      </c>
      <c r="C26" s="20">
        <v>7725</v>
      </c>
      <c r="D26" s="20">
        <v>7725</v>
      </c>
      <c r="E26" s="20">
        <v>7725</v>
      </c>
      <c r="F26" s="20">
        <v>7725</v>
      </c>
      <c r="G26" s="20">
        <v>7725</v>
      </c>
      <c r="H26" s="20"/>
      <c r="I26" s="20"/>
      <c r="J26" s="20">
        <v>7725</v>
      </c>
      <c r="K26" s="20">
        <v>7725</v>
      </c>
      <c r="L26" s="20">
        <v>7825</v>
      </c>
      <c r="M26" s="20">
        <v>7825</v>
      </c>
      <c r="N26" s="20">
        <v>8075</v>
      </c>
      <c r="O26" s="21"/>
      <c r="P26" s="21"/>
      <c r="Q26" s="21">
        <v>8017</v>
      </c>
      <c r="R26" s="21">
        <v>8175</v>
      </c>
      <c r="S26" s="21">
        <v>8225</v>
      </c>
      <c r="T26" s="21">
        <v>8225</v>
      </c>
      <c r="U26" s="21">
        <v>8225</v>
      </c>
      <c r="V26" s="21"/>
      <c r="W26" s="21"/>
      <c r="X26" s="21">
        <v>8275</v>
      </c>
      <c r="Y26" s="21">
        <v>8375</v>
      </c>
      <c r="Z26" s="21">
        <v>8375</v>
      </c>
      <c r="AA26" s="21">
        <v>8375</v>
      </c>
      <c r="AB26" s="21">
        <v>8375</v>
      </c>
      <c r="AC26" s="21"/>
      <c r="AD26" s="21"/>
      <c r="AE26" s="21">
        <v>8275</v>
      </c>
      <c r="AF26" s="21">
        <v>8275</v>
      </c>
      <c r="AG26" s="21"/>
      <c r="AH26" s="11">
        <f t="shared" si="1"/>
        <v>8045.090909090909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97</v>
      </c>
      <c r="B27" s="4" t="s">
        <v>29</v>
      </c>
      <c r="C27" s="21">
        <v>8600</v>
      </c>
      <c r="D27" s="21">
        <v>8600</v>
      </c>
      <c r="E27" s="21">
        <v>8600</v>
      </c>
      <c r="F27" s="21">
        <v>8600</v>
      </c>
      <c r="G27" s="21">
        <v>8600</v>
      </c>
      <c r="H27" s="21"/>
      <c r="I27" s="21"/>
      <c r="J27" s="21">
        <v>8600</v>
      </c>
      <c r="K27" s="21">
        <v>8600</v>
      </c>
      <c r="L27" s="21">
        <v>8600</v>
      </c>
      <c r="M27" s="21">
        <v>8600</v>
      </c>
      <c r="N27" s="21">
        <v>8600</v>
      </c>
      <c r="O27" s="19"/>
      <c r="P27" s="19"/>
      <c r="Q27" s="19">
        <v>8560</v>
      </c>
      <c r="R27" s="19">
        <v>8600</v>
      </c>
      <c r="S27" s="19">
        <v>8600</v>
      </c>
      <c r="T27" s="19">
        <v>8600</v>
      </c>
      <c r="U27" s="19">
        <v>8600</v>
      </c>
      <c r="V27" s="19"/>
      <c r="W27" s="19"/>
      <c r="X27" s="19">
        <v>8600</v>
      </c>
      <c r="Y27" s="19">
        <v>8600</v>
      </c>
      <c r="Z27" s="19">
        <v>8600</v>
      </c>
      <c r="AA27" s="19">
        <v>8600</v>
      </c>
      <c r="AB27" s="19">
        <v>8600</v>
      </c>
      <c r="AC27" s="19"/>
      <c r="AD27" s="19"/>
      <c r="AE27" s="19">
        <v>8600</v>
      </c>
      <c r="AF27" s="19">
        <v>8600</v>
      </c>
      <c r="AG27" s="19"/>
      <c r="AH27" s="69">
        <f t="shared" si="1"/>
        <v>8598.181818181818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98</v>
      </c>
      <c r="B28" s="4" t="s">
        <v>15</v>
      </c>
      <c r="C28" s="21">
        <v>7625</v>
      </c>
      <c r="D28" s="21">
        <v>7625</v>
      </c>
      <c r="E28" s="21">
        <v>7625</v>
      </c>
      <c r="F28" s="21">
        <v>7625</v>
      </c>
      <c r="G28" s="21">
        <v>7625</v>
      </c>
      <c r="H28" s="21"/>
      <c r="I28" s="21"/>
      <c r="J28" s="21">
        <v>7625</v>
      </c>
      <c r="K28" s="21">
        <v>7625</v>
      </c>
      <c r="L28" s="21">
        <v>7725</v>
      </c>
      <c r="M28" s="21">
        <v>7725</v>
      </c>
      <c r="N28" s="21">
        <v>7975</v>
      </c>
      <c r="O28" s="20"/>
      <c r="P28" s="20"/>
      <c r="Q28" s="20">
        <v>8075</v>
      </c>
      <c r="R28" s="20">
        <v>8075</v>
      </c>
      <c r="S28" s="20">
        <v>8125</v>
      </c>
      <c r="T28" s="20">
        <v>8125</v>
      </c>
      <c r="U28" s="20">
        <v>8125</v>
      </c>
      <c r="V28" s="20"/>
      <c r="W28" s="20"/>
      <c r="X28" s="20">
        <v>8175</v>
      </c>
      <c r="Y28" s="20">
        <v>8275</v>
      </c>
      <c r="Z28" s="20">
        <v>8275</v>
      </c>
      <c r="AA28" s="20">
        <v>8275</v>
      </c>
      <c r="AB28" s="20">
        <v>8275</v>
      </c>
      <c r="AC28" s="20"/>
      <c r="AD28" s="20"/>
      <c r="AE28" s="20">
        <v>8175</v>
      </c>
      <c r="AF28" s="20">
        <v>8175</v>
      </c>
      <c r="AG28" s="20"/>
      <c r="AH28" s="11">
        <f t="shared" si="1"/>
        <v>7952.272727272727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99</v>
      </c>
      <c r="B29" s="9" t="s">
        <v>42</v>
      </c>
      <c r="C29" s="19">
        <v>11100</v>
      </c>
      <c r="D29" s="19">
        <v>11100</v>
      </c>
      <c r="E29" s="19">
        <v>11100</v>
      </c>
      <c r="F29" s="19">
        <v>11100</v>
      </c>
      <c r="G29" s="19">
        <v>11400</v>
      </c>
      <c r="H29" s="19"/>
      <c r="I29" s="19"/>
      <c r="J29" s="19">
        <v>11400</v>
      </c>
      <c r="K29" s="19">
        <v>11400</v>
      </c>
      <c r="L29" s="19">
        <v>11400</v>
      </c>
      <c r="M29" s="19">
        <v>11400</v>
      </c>
      <c r="N29" s="19">
        <v>11400</v>
      </c>
      <c r="O29" s="19"/>
      <c r="P29" s="19"/>
      <c r="Q29" s="19">
        <v>11400</v>
      </c>
      <c r="R29" s="19">
        <v>11400</v>
      </c>
      <c r="S29" s="19">
        <v>11400</v>
      </c>
      <c r="T29" s="19">
        <v>11400</v>
      </c>
      <c r="U29" s="19">
        <v>11400</v>
      </c>
      <c r="V29" s="19"/>
      <c r="W29" s="19"/>
      <c r="X29" s="19">
        <v>11400</v>
      </c>
      <c r="Y29" s="19">
        <v>11400</v>
      </c>
      <c r="Z29" s="19">
        <v>11400</v>
      </c>
      <c r="AA29" s="19">
        <v>11400</v>
      </c>
      <c r="AB29" s="19">
        <v>11400</v>
      </c>
      <c r="AC29" s="19"/>
      <c r="AD29" s="19"/>
      <c r="AE29" s="19">
        <v>11400</v>
      </c>
      <c r="AF29" s="19">
        <v>11400</v>
      </c>
      <c r="AG29" s="19"/>
      <c r="AH29" s="69">
        <f t="shared" si="1"/>
        <v>11345.454545454546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100</v>
      </c>
      <c r="B30" s="12" t="s">
        <v>43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101</v>
      </c>
      <c r="B31" s="4" t="s">
        <v>44</v>
      </c>
      <c r="C31" s="19">
        <v>9900</v>
      </c>
      <c r="D31" s="19">
        <v>9900</v>
      </c>
      <c r="E31" s="19">
        <v>9900</v>
      </c>
      <c r="F31" s="19">
        <v>9900</v>
      </c>
      <c r="G31" s="19">
        <v>9900</v>
      </c>
      <c r="H31" s="19"/>
      <c r="I31" s="19"/>
      <c r="J31" s="19">
        <v>10100</v>
      </c>
      <c r="K31" s="19">
        <v>10100</v>
      </c>
      <c r="L31" s="19">
        <v>10100</v>
      </c>
      <c r="M31" s="19">
        <v>10100</v>
      </c>
      <c r="N31" s="19">
        <v>10100</v>
      </c>
      <c r="O31" s="19"/>
      <c r="P31" s="19"/>
      <c r="Q31" s="19">
        <v>10100</v>
      </c>
      <c r="R31" s="19">
        <v>10100</v>
      </c>
      <c r="S31" s="19">
        <v>10100</v>
      </c>
      <c r="T31" s="19">
        <v>10100</v>
      </c>
      <c r="U31" s="19">
        <v>10100</v>
      </c>
      <c r="V31" s="19"/>
      <c r="W31" s="19"/>
      <c r="X31" s="19">
        <v>10100</v>
      </c>
      <c r="Y31" s="19">
        <v>10100</v>
      </c>
      <c r="Z31" s="19">
        <v>10100</v>
      </c>
      <c r="AA31" s="19">
        <v>10100</v>
      </c>
      <c r="AB31" s="19">
        <v>10100</v>
      </c>
      <c r="AC31" s="19"/>
      <c r="AD31" s="19"/>
      <c r="AE31" s="19">
        <v>10100</v>
      </c>
      <c r="AF31" s="19">
        <v>10100</v>
      </c>
      <c r="AG31" s="19"/>
      <c r="AH31" s="69">
        <f t="shared" si="1"/>
        <v>10054.545454545454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102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103</v>
      </c>
      <c r="B33" s="16" t="s">
        <v>34</v>
      </c>
      <c r="C33" s="24">
        <v>8250</v>
      </c>
      <c r="D33" s="24">
        <v>8250</v>
      </c>
      <c r="E33" s="24">
        <v>8250</v>
      </c>
      <c r="F33" s="24">
        <v>8250</v>
      </c>
      <c r="G33" s="24">
        <v>8250</v>
      </c>
      <c r="H33" s="24"/>
      <c r="I33" s="24"/>
      <c r="J33" s="24">
        <v>8350</v>
      </c>
      <c r="K33" s="24">
        <v>8350</v>
      </c>
      <c r="L33" s="24">
        <v>8350</v>
      </c>
      <c r="M33" s="24">
        <v>8350</v>
      </c>
      <c r="N33" s="24">
        <v>8350</v>
      </c>
      <c r="O33" s="24"/>
      <c r="P33" s="24"/>
      <c r="Q33" s="24">
        <v>8350</v>
      </c>
      <c r="R33" s="24">
        <v>8350</v>
      </c>
      <c r="S33" s="24">
        <v>8350</v>
      </c>
      <c r="T33" s="24">
        <v>8350</v>
      </c>
      <c r="U33" s="24">
        <v>8350</v>
      </c>
      <c r="V33" s="24"/>
      <c r="W33" s="24"/>
      <c r="X33" s="24">
        <v>8350</v>
      </c>
      <c r="Y33" s="24">
        <v>8350</v>
      </c>
      <c r="Z33" s="24">
        <v>8350</v>
      </c>
      <c r="AA33" s="24">
        <v>8350</v>
      </c>
      <c r="AB33" s="24">
        <v>8350</v>
      </c>
      <c r="AC33" s="24"/>
      <c r="AD33" s="24"/>
      <c r="AE33" s="24">
        <v>8350</v>
      </c>
      <c r="AF33" s="24">
        <v>8350</v>
      </c>
      <c r="AG33" s="24"/>
      <c r="AH33" s="11">
        <f t="shared" si="1"/>
        <v>8327.2727272727279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22" t="s">
        <v>104</v>
      </c>
      <c r="B34" s="4" t="s">
        <v>36</v>
      </c>
      <c r="C34" s="21">
        <v>4150</v>
      </c>
      <c r="D34" s="21">
        <v>4150</v>
      </c>
      <c r="E34" s="21">
        <v>4150</v>
      </c>
      <c r="F34" s="21">
        <v>4150</v>
      </c>
      <c r="G34" s="21">
        <v>4150</v>
      </c>
      <c r="H34" s="21"/>
      <c r="I34" s="21"/>
      <c r="J34" s="21">
        <v>4150</v>
      </c>
      <c r="K34" s="21">
        <v>4150</v>
      </c>
      <c r="L34" s="21">
        <v>4150</v>
      </c>
      <c r="M34" s="21">
        <v>4150</v>
      </c>
      <c r="N34" s="21">
        <v>4150</v>
      </c>
      <c r="O34" s="21"/>
      <c r="P34" s="21"/>
      <c r="Q34" s="21">
        <v>4150</v>
      </c>
      <c r="R34" s="21">
        <v>4150</v>
      </c>
      <c r="S34" s="21">
        <v>4650</v>
      </c>
      <c r="T34" s="21">
        <v>5150</v>
      </c>
      <c r="U34" s="21">
        <v>5350</v>
      </c>
      <c r="V34" s="21"/>
      <c r="W34" s="21"/>
      <c r="X34" s="21">
        <v>5350</v>
      </c>
      <c r="Y34" s="21">
        <v>5350</v>
      </c>
      <c r="Z34" s="21">
        <v>5350</v>
      </c>
      <c r="AA34" s="21">
        <v>5450</v>
      </c>
      <c r="AB34" s="21">
        <v>5450</v>
      </c>
      <c r="AC34" s="21"/>
      <c r="AD34" s="21"/>
      <c r="AE34" s="21">
        <v>5450</v>
      </c>
      <c r="AF34" s="21">
        <v>5450</v>
      </c>
      <c r="AG34" s="21"/>
      <c r="AH34" s="11">
        <f t="shared" si="1"/>
        <v>4672.727272727273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22" t="s">
        <v>105</v>
      </c>
      <c r="B35" s="9" t="s">
        <v>45</v>
      </c>
      <c r="C35" s="19">
        <v>12100</v>
      </c>
      <c r="D35" s="19">
        <v>12100</v>
      </c>
      <c r="E35" s="19">
        <v>12100</v>
      </c>
      <c r="F35" s="19">
        <v>12100</v>
      </c>
      <c r="G35" s="19">
        <v>12100</v>
      </c>
      <c r="H35" s="19"/>
      <c r="I35" s="19"/>
      <c r="J35" s="19">
        <v>12300</v>
      </c>
      <c r="K35" s="19">
        <v>12300</v>
      </c>
      <c r="L35" s="19">
        <v>12300</v>
      </c>
      <c r="M35" s="19">
        <v>12300</v>
      </c>
      <c r="N35" s="19">
        <v>12300</v>
      </c>
      <c r="O35" s="19"/>
      <c r="P35" s="19"/>
      <c r="Q35" s="19">
        <v>12300</v>
      </c>
      <c r="R35" s="19">
        <v>12300</v>
      </c>
      <c r="S35" s="19">
        <v>12300</v>
      </c>
      <c r="T35" s="19">
        <v>12300</v>
      </c>
      <c r="U35" s="19">
        <v>12300</v>
      </c>
      <c r="V35" s="19"/>
      <c r="W35" s="19"/>
      <c r="X35" s="19">
        <v>12300</v>
      </c>
      <c r="Y35" s="19">
        <v>12300</v>
      </c>
      <c r="Z35" s="19">
        <v>12300</v>
      </c>
      <c r="AA35" s="19">
        <v>12300</v>
      </c>
      <c r="AB35" s="19">
        <v>12300</v>
      </c>
      <c r="AC35" s="19"/>
      <c r="AD35" s="19"/>
      <c r="AE35" s="19">
        <v>12300</v>
      </c>
      <c r="AF35" s="19">
        <v>12300</v>
      </c>
      <c r="AG35" s="19"/>
      <c r="AH35" s="69">
        <f t="shared" si="1"/>
        <v>12254.545454545454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22" t="s">
        <v>106</v>
      </c>
      <c r="B36" s="12" t="s">
        <v>46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22" t="s">
        <v>107</v>
      </c>
      <c r="B37" s="18" t="s">
        <v>37</v>
      </c>
      <c r="C37" s="25">
        <v>4450</v>
      </c>
      <c r="D37" s="25">
        <v>4450</v>
      </c>
      <c r="E37" s="25">
        <v>4450</v>
      </c>
      <c r="F37" s="25">
        <v>4450</v>
      </c>
      <c r="G37" s="25">
        <v>4450</v>
      </c>
      <c r="H37" s="25"/>
      <c r="I37" s="25"/>
      <c r="J37" s="25">
        <v>4450</v>
      </c>
      <c r="K37" s="25">
        <v>4450</v>
      </c>
      <c r="L37" s="25">
        <v>4450</v>
      </c>
      <c r="M37" s="25">
        <v>4450</v>
      </c>
      <c r="N37" s="25">
        <v>4450</v>
      </c>
      <c r="O37" s="25"/>
      <c r="P37" s="25"/>
      <c r="Q37" s="25">
        <v>4450</v>
      </c>
      <c r="R37" s="25">
        <v>4450</v>
      </c>
      <c r="S37" s="25">
        <v>4950</v>
      </c>
      <c r="T37" s="25">
        <v>5450</v>
      </c>
      <c r="U37" s="25">
        <v>5650</v>
      </c>
      <c r="V37" s="25"/>
      <c r="W37" s="25"/>
      <c r="X37" s="25">
        <v>5650</v>
      </c>
      <c r="Y37" s="25">
        <v>5650</v>
      </c>
      <c r="Z37" s="25">
        <v>5650</v>
      </c>
      <c r="AA37" s="25">
        <v>5750</v>
      </c>
      <c r="AB37" s="25">
        <v>5750</v>
      </c>
      <c r="AC37" s="25"/>
      <c r="AD37" s="25"/>
      <c r="AE37" s="25">
        <v>5750</v>
      </c>
      <c r="AF37" s="25">
        <v>5750</v>
      </c>
      <c r="AG37" s="25"/>
      <c r="AH37" s="11">
        <f t="shared" si="1"/>
        <v>4972.727272727273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22" t="s">
        <v>108</v>
      </c>
      <c r="B38" s="16" t="s">
        <v>38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22" t="s">
        <v>107</v>
      </c>
      <c r="B39" s="16" t="s">
        <v>39</v>
      </c>
      <c r="C39" s="24">
        <v>3550</v>
      </c>
      <c r="D39" s="24">
        <v>3550</v>
      </c>
      <c r="E39" s="24">
        <v>3550</v>
      </c>
      <c r="F39" s="24">
        <v>3550</v>
      </c>
      <c r="G39" s="24">
        <v>3550</v>
      </c>
      <c r="H39" s="24"/>
      <c r="I39" s="24"/>
      <c r="J39" s="24">
        <v>3550</v>
      </c>
      <c r="K39" s="24">
        <v>3550</v>
      </c>
      <c r="L39" s="24">
        <v>3550</v>
      </c>
      <c r="M39" s="24">
        <v>3550</v>
      </c>
      <c r="N39" s="24">
        <v>3550</v>
      </c>
      <c r="O39" s="24"/>
      <c r="P39" s="24"/>
      <c r="Q39" s="24">
        <v>3550</v>
      </c>
      <c r="R39" s="24">
        <v>3550</v>
      </c>
      <c r="S39" s="24">
        <v>4050</v>
      </c>
      <c r="T39" s="24">
        <v>4550</v>
      </c>
      <c r="U39" s="24">
        <v>4950</v>
      </c>
      <c r="V39" s="24"/>
      <c r="W39" s="24"/>
      <c r="X39" s="24">
        <v>4950</v>
      </c>
      <c r="Y39" s="24">
        <v>4950</v>
      </c>
      <c r="Z39" s="24">
        <v>4950</v>
      </c>
      <c r="AA39" s="24">
        <v>4850</v>
      </c>
      <c r="AB39" s="24">
        <v>4850</v>
      </c>
      <c r="AC39" s="24"/>
      <c r="AD39" s="24"/>
      <c r="AE39" s="24">
        <v>4850</v>
      </c>
      <c r="AF39" s="24">
        <v>4850</v>
      </c>
      <c r="AG39" s="24"/>
      <c r="AH39" s="11">
        <f t="shared" si="1"/>
        <v>4109.090909090909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114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111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1"/>
  <sheetViews>
    <sheetView tabSelected="1" topLeftCell="A31" workbookViewId="0">
      <selection activeCell="B43" sqref="B43"/>
    </sheetView>
  </sheetViews>
  <sheetFormatPr defaultRowHeight="21.75" x14ac:dyDescent="0.5"/>
  <cols>
    <col min="1" max="1" width="12.85546875" customWidth="1"/>
    <col min="2" max="2" width="26.85546875" customWidth="1"/>
    <col min="3" max="33" width="7.7109375" customWidth="1"/>
    <col min="34" max="34" width="15.42578125" customWidth="1"/>
  </cols>
  <sheetData>
    <row r="1" spans="1:149" ht="29.25" x14ac:dyDescent="0.6">
      <c r="B1" s="5" t="s">
        <v>71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t="s">
        <v>73</v>
      </c>
      <c r="B3" s="9" t="s">
        <v>14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>
        <v>15900</v>
      </c>
      <c r="P3" s="19">
        <v>15900</v>
      </c>
      <c r="Q3" s="19">
        <v>15900</v>
      </c>
      <c r="R3" s="19">
        <v>15900</v>
      </c>
      <c r="S3" s="19">
        <v>15900</v>
      </c>
      <c r="T3" s="19"/>
      <c r="U3" s="19"/>
      <c r="V3" s="116">
        <v>15900</v>
      </c>
      <c r="W3" s="116">
        <v>15900</v>
      </c>
      <c r="X3" s="19">
        <v>15900</v>
      </c>
      <c r="Y3" s="19">
        <v>15900</v>
      </c>
      <c r="Z3" s="19">
        <v>15900</v>
      </c>
      <c r="AA3" s="19"/>
      <c r="AB3" s="19"/>
      <c r="AC3" s="19">
        <v>15900</v>
      </c>
      <c r="AD3" s="19">
        <v>15900</v>
      </c>
      <c r="AE3" s="19">
        <v>15900</v>
      </c>
      <c r="AF3" s="19">
        <v>15900</v>
      </c>
      <c r="AG3" s="19"/>
      <c r="AH3" s="11">
        <f>AVERAGE(C3:AG3)</f>
        <v>15900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74</v>
      </c>
      <c r="B4" s="12" t="s">
        <v>15</v>
      </c>
      <c r="C4" s="20">
        <v>15900</v>
      </c>
      <c r="D4" s="20">
        <v>15900</v>
      </c>
      <c r="E4" s="20">
        <v>15900</v>
      </c>
      <c r="F4" s="20"/>
      <c r="G4" s="20"/>
      <c r="H4" s="20"/>
      <c r="I4" s="20">
        <v>15900</v>
      </c>
      <c r="J4" s="20">
        <v>15900</v>
      </c>
      <c r="K4" s="20">
        <v>15900</v>
      </c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>
        <f t="shared" ref="AH4:AH19" si="0">AVERAGE(C4:AG4)</f>
        <v>15900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75</v>
      </c>
      <c r="B5" s="9" t="s">
        <v>16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>
        <v>15100</v>
      </c>
      <c r="P5" s="19">
        <v>15100</v>
      </c>
      <c r="Q5" s="19">
        <v>15100</v>
      </c>
      <c r="R5" s="21">
        <v>15100</v>
      </c>
      <c r="S5" s="21">
        <v>15100</v>
      </c>
      <c r="T5" s="21"/>
      <c r="U5" s="21"/>
      <c r="V5" s="19">
        <v>15100</v>
      </c>
      <c r="W5" s="19">
        <v>15100</v>
      </c>
      <c r="X5" s="21">
        <v>15100</v>
      </c>
      <c r="Y5" s="21">
        <v>15100</v>
      </c>
      <c r="Z5" s="21">
        <v>15100</v>
      </c>
      <c r="AA5" s="21"/>
      <c r="AB5" s="21"/>
      <c r="AC5" s="19">
        <v>15100</v>
      </c>
      <c r="AD5" s="19">
        <v>15100</v>
      </c>
      <c r="AE5" s="19">
        <v>15100</v>
      </c>
      <c r="AF5" s="19">
        <v>15100</v>
      </c>
      <c r="AG5" s="19"/>
      <c r="AH5" s="11">
        <f t="shared" si="0"/>
        <v>15100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76</v>
      </c>
      <c r="B6" s="12" t="s">
        <v>15</v>
      </c>
      <c r="C6" s="20">
        <v>15100</v>
      </c>
      <c r="D6" s="20">
        <v>15100</v>
      </c>
      <c r="E6" s="20">
        <v>15100</v>
      </c>
      <c r="F6" s="20"/>
      <c r="G6" s="20"/>
      <c r="H6" s="20"/>
      <c r="I6" s="20">
        <v>15100</v>
      </c>
      <c r="J6" s="20">
        <v>15100</v>
      </c>
      <c r="K6" s="20">
        <v>15100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15100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77</v>
      </c>
      <c r="B7" s="9" t="s">
        <v>47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>
        <v>8750</v>
      </c>
      <c r="P7" s="19">
        <v>8750</v>
      </c>
      <c r="Q7" s="19">
        <v>8750</v>
      </c>
      <c r="R7" s="19">
        <v>8750</v>
      </c>
      <c r="S7" s="19">
        <v>8750</v>
      </c>
      <c r="T7" s="19"/>
      <c r="U7" s="19"/>
      <c r="V7" s="19">
        <v>8750</v>
      </c>
      <c r="W7" s="19">
        <v>8850</v>
      </c>
      <c r="X7" s="19">
        <v>8950</v>
      </c>
      <c r="Y7" s="19">
        <v>8950</v>
      </c>
      <c r="Z7" s="19">
        <v>8950</v>
      </c>
      <c r="AA7" s="19"/>
      <c r="AB7" s="19"/>
      <c r="AC7" s="19">
        <v>8950</v>
      </c>
      <c r="AD7" s="19">
        <v>8950</v>
      </c>
      <c r="AE7" s="19">
        <v>8950</v>
      </c>
      <c r="AF7" s="19">
        <v>8950</v>
      </c>
      <c r="AG7" s="19"/>
      <c r="AH7" s="11">
        <f t="shared" si="0"/>
        <v>8857.1428571428569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78</v>
      </c>
      <c r="B8" s="12" t="s">
        <v>15</v>
      </c>
      <c r="C8" s="20">
        <v>8950</v>
      </c>
      <c r="D8" s="20">
        <v>8950</v>
      </c>
      <c r="E8" s="20">
        <v>8950</v>
      </c>
      <c r="F8" s="20"/>
      <c r="G8" s="20"/>
      <c r="H8" s="20"/>
      <c r="I8" s="20">
        <v>8850</v>
      </c>
      <c r="J8" s="20">
        <v>8850</v>
      </c>
      <c r="K8" s="20">
        <v>8850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8900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79</v>
      </c>
      <c r="B9" s="4" t="s">
        <v>18</v>
      </c>
      <c r="C9" s="21">
        <v>12300</v>
      </c>
      <c r="D9" s="21">
        <v>12300</v>
      </c>
      <c r="E9" s="21">
        <v>12300</v>
      </c>
      <c r="F9" s="21"/>
      <c r="G9" s="21"/>
      <c r="H9" s="21"/>
      <c r="I9" s="21">
        <v>12300</v>
      </c>
      <c r="J9" s="21">
        <v>12300</v>
      </c>
      <c r="K9" s="21">
        <v>12300</v>
      </c>
      <c r="L9" s="21"/>
      <c r="M9" s="21"/>
      <c r="N9" s="21"/>
      <c r="O9" s="21">
        <v>12300</v>
      </c>
      <c r="P9" s="21">
        <v>12300</v>
      </c>
      <c r="Q9" s="21">
        <v>12300</v>
      </c>
      <c r="R9" s="21">
        <v>12300</v>
      </c>
      <c r="S9" s="21">
        <v>12300</v>
      </c>
      <c r="T9" s="21"/>
      <c r="U9" s="21"/>
      <c r="V9" s="21">
        <v>12300</v>
      </c>
      <c r="W9" s="21">
        <v>12300</v>
      </c>
      <c r="X9" s="21">
        <v>12300</v>
      </c>
      <c r="Y9" s="21">
        <v>12300</v>
      </c>
      <c r="Z9" s="21">
        <v>12300</v>
      </c>
      <c r="AA9" s="21"/>
      <c r="AB9" s="21"/>
      <c r="AC9" s="21">
        <v>12300</v>
      </c>
      <c r="AD9" s="21">
        <v>12300</v>
      </c>
      <c r="AE9" s="21">
        <v>12300</v>
      </c>
      <c r="AF9" s="21">
        <v>12300</v>
      </c>
      <c r="AG9" s="21"/>
      <c r="AH9" s="11">
        <f t="shared" si="0"/>
        <v>12300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81</v>
      </c>
      <c r="B11" s="9" t="s">
        <v>19</v>
      </c>
      <c r="C11" s="19">
        <v>11900</v>
      </c>
      <c r="D11" s="19">
        <v>11900</v>
      </c>
      <c r="E11" s="19">
        <v>11900</v>
      </c>
      <c r="F11" s="19"/>
      <c r="G11" s="19"/>
      <c r="H11" s="19"/>
      <c r="I11" s="19">
        <v>11900</v>
      </c>
      <c r="J11" s="19">
        <v>11900</v>
      </c>
      <c r="K11" s="19">
        <v>11900</v>
      </c>
      <c r="L11" s="19"/>
      <c r="M11" s="19"/>
      <c r="N11" s="19"/>
      <c r="O11" s="19">
        <v>11900</v>
      </c>
      <c r="P11" s="19">
        <v>11900</v>
      </c>
      <c r="Q11" s="21">
        <v>11900</v>
      </c>
      <c r="R11" s="21">
        <v>11900</v>
      </c>
      <c r="S11" s="21">
        <v>11900</v>
      </c>
      <c r="T11" s="21"/>
      <c r="U11" s="21"/>
      <c r="V11" s="21">
        <v>11900</v>
      </c>
      <c r="W11" s="21">
        <v>11900</v>
      </c>
      <c r="X11" s="21">
        <v>11900</v>
      </c>
      <c r="Y11" s="21">
        <v>11900</v>
      </c>
      <c r="Z11" s="21">
        <v>11900</v>
      </c>
      <c r="AA11" s="21"/>
      <c r="AB11" s="21"/>
      <c r="AC11" s="21">
        <v>11900</v>
      </c>
      <c r="AD11" s="21">
        <v>11900</v>
      </c>
      <c r="AE11" s="21">
        <v>11900</v>
      </c>
      <c r="AF11" s="21">
        <v>11900</v>
      </c>
      <c r="AG11" s="21"/>
      <c r="AH11" s="11">
        <f t="shared" si="0"/>
        <v>11900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82</v>
      </c>
      <c r="B12" s="4" t="s">
        <v>15</v>
      </c>
      <c r="C12" s="21">
        <v>10750</v>
      </c>
      <c r="D12" s="21">
        <v>10750</v>
      </c>
      <c r="E12" s="21">
        <v>10375</v>
      </c>
      <c r="F12" s="21"/>
      <c r="G12" s="21"/>
      <c r="H12" s="21"/>
      <c r="I12" s="21">
        <v>10375</v>
      </c>
      <c r="J12" s="21">
        <v>10375</v>
      </c>
      <c r="K12" s="21">
        <v>10375</v>
      </c>
      <c r="L12" s="21"/>
      <c r="M12" s="21"/>
      <c r="N12" s="21"/>
      <c r="O12" s="21">
        <v>10350</v>
      </c>
      <c r="P12" s="21">
        <v>10225</v>
      </c>
      <c r="Q12" s="21">
        <v>10225</v>
      </c>
      <c r="R12" s="21">
        <v>10275</v>
      </c>
      <c r="S12">
        <v>10275</v>
      </c>
      <c r="V12" s="21">
        <v>10475</v>
      </c>
      <c r="W12" s="21">
        <v>10575</v>
      </c>
      <c r="X12">
        <v>10575</v>
      </c>
      <c r="Y12">
        <v>10675</v>
      </c>
      <c r="Z12">
        <v>10675</v>
      </c>
      <c r="AC12" s="21">
        <v>10675</v>
      </c>
      <c r="AD12" s="21">
        <v>10675</v>
      </c>
      <c r="AE12">
        <v>10675</v>
      </c>
      <c r="AF12">
        <v>10675</v>
      </c>
      <c r="AH12" s="11">
        <f t="shared" si="0"/>
        <v>10501.25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83</v>
      </c>
      <c r="B13" s="9" t="s">
        <v>20</v>
      </c>
      <c r="C13" s="19">
        <v>11700</v>
      </c>
      <c r="D13" s="19">
        <v>11700</v>
      </c>
      <c r="E13" s="19">
        <v>11700</v>
      </c>
      <c r="F13" s="19"/>
      <c r="G13" s="19"/>
      <c r="H13" s="19"/>
      <c r="I13" s="19">
        <v>11700</v>
      </c>
      <c r="J13" s="19">
        <v>11700</v>
      </c>
      <c r="K13" s="19">
        <v>11700</v>
      </c>
      <c r="L13" s="19"/>
      <c r="M13" s="19"/>
      <c r="N13" s="19"/>
      <c r="O13" s="19">
        <v>11700</v>
      </c>
      <c r="P13" s="19">
        <v>11700</v>
      </c>
      <c r="Q13" s="19">
        <v>11700</v>
      </c>
      <c r="R13" s="19">
        <v>11700</v>
      </c>
      <c r="S13" s="19">
        <v>11700</v>
      </c>
      <c r="T13" s="19"/>
      <c r="U13" s="19"/>
      <c r="V13" s="19">
        <v>11700</v>
      </c>
      <c r="W13" s="19">
        <v>11700</v>
      </c>
      <c r="X13" s="19">
        <v>11700</v>
      </c>
      <c r="Y13" s="19">
        <v>11700</v>
      </c>
      <c r="Z13" s="19">
        <v>11700</v>
      </c>
      <c r="AA13" s="19"/>
      <c r="AB13" s="19"/>
      <c r="AC13" s="19">
        <v>11700</v>
      </c>
      <c r="AD13" s="19">
        <v>11700</v>
      </c>
      <c r="AE13" s="19">
        <v>11700</v>
      </c>
      <c r="AF13" s="19">
        <v>11700</v>
      </c>
      <c r="AG13" s="19"/>
      <c r="AH13" s="11">
        <f t="shared" si="0"/>
        <v>11700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84</v>
      </c>
      <c r="B14" s="12" t="s">
        <v>15</v>
      </c>
      <c r="C14" s="20">
        <v>10125</v>
      </c>
      <c r="D14" s="20">
        <v>10125</v>
      </c>
      <c r="E14" s="20">
        <v>10125</v>
      </c>
      <c r="F14" s="20"/>
      <c r="G14" s="20"/>
      <c r="H14" s="20"/>
      <c r="I14" s="20">
        <v>10225</v>
      </c>
      <c r="J14" s="20">
        <v>10225</v>
      </c>
      <c r="K14" s="20">
        <v>10175</v>
      </c>
      <c r="L14" s="20"/>
      <c r="M14" s="20"/>
      <c r="N14" s="20"/>
      <c r="O14" s="20">
        <v>10175</v>
      </c>
      <c r="P14" s="20">
        <v>10175</v>
      </c>
      <c r="Q14" s="20">
        <v>10175</v>
      </c>
      <c r="R14" s="20">
        <v>10175</v>
      </c>
      <c r="S14" s="21">
        <v>10225</v>
      </c>
      <c r="T14" s="21"/>
      <c r="U14" s="21"/>
      <c r="V14" s="20">
        <v>10375</v>
      </c>
      <c r="W14" s="20">
        <v>10475</v>
      </c>
      <c r="X14" s="21">
        <v>10475</v>
      </c>
      <c r="Y14" s="21">
        <v>10575</v>
      </c>
      <c r="Z14" s="20">
        <v>10575</v>
      </c>
      <c r="AA14" s="21"/>
      <c r="AB14" s="21"/>
      <c r="AC14" s="20">
        <v>10575</v>
      </c>
      <c r="AD14" s="20">
        <v>10575</v>
      </c>
      <c r="AE14" s="21">
        <v>10575</v>
      </c>
      <c r="AF14" s="21">
        <v>10575</v>
      </c>
      <c r="AG14" s="21"/>
      <c r="AH14" s="11">
        <f t="shared" si="0"/>
        <v>10335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85</v>
      </c>
      <c r="B15" s="4" t="s">
        <v>21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11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86</v>
      </c>
      <c r="B16" s="4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11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87</v>
      </c>
      <c r="B17" s="9" t="s">
        <v>22</v>
      </c>
      <c r="C17" s="19">
        <v>11300</v>
      </c>
      <c r="D17" s="19">
        <v>11300</v>
      </c>
      <c r="E17" s="19">
        <v>11300</v>
      </c>
      <c r="F17" s="19"/>
      <c r="G17" s="19"/>
      <c r="H17" s="19"/>
      <c r="I17" s="19">
        <v>11300</v>
      </c>
      <c r="J17" s="19">
        <v>11300</v>
      </c>
      <c r="K17" s="19">
        <v>11300</v>
      </c>
      <c r="L17" s="19"/>
      <c r="M17" s="19"/>
      <c r="N17" s="19"/>
      <c r="O17" s="19">
        <v>11300</v>
      </c>
      <c r="P17" s="19">
        <v>11300</v>
      </c>
      <c r="Q17" s="19">
        <v>11300</v>
      </c>
      <c r="R17" s="19">
        <v>11300</v>
      </c>
      <c r="S17" s="19">
        <v>11300</v>
      </c>
      <c r="T17" s="19"/>
      <c r="U17" s="19"/>
      <c r="V17" s="19">
        <v>11300</v>
      </c>
      <c r="W17" s="19">
        <v>11300</v>
      </c>
      <c r="X17" s="19">
        <v>11300</v>
      </c>
      <c r="Y17" s="19">
        <v>11300</v>
      </c>
      <c r="Z17" s="19">
        <v>11300</v>
      </c>
      <c r="AA17" s="19"/>
      <c r="AB17" s="19"/>
      <c r="AC17" s="19">
        <v>11300</v>
      </c>
      <c r="AD17" s="19">
        <v>11300</v>
      </c>
      <c r="AE17" s="19">
        <v>11300</v>
      </c>
      <c r="AF17" s="19">
        <v>11300</v>
      </c>
      <c r="AG17" s="19"/>
      <c r="AH17" s="11">
        <f t="shared" si="0"/>
        <v>11300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88</v>
      </c>
      <c r="B18" s="12" t="s">
        <v>15</v>
      </c>
      <c r="C18" s="20">
        <v>10075</v>
      </c>
      <c r="D18" s="20">
        <v>10075</v>
      </c>
      <c r="E18" s="20">
        <v>10175</v>
      </c>
      <c r="F18" s="20"/>
      <c r="G18" s="20"/>
      <c r="H18" s="20"/>
      <c r="I18" s="20">
        <v>10175</v>
      </c>
      <c r="J18" s="20">
        <v>10175</v>
      </c>
      <c r="K18" s="20">
        <v>10125</v>
      </c>
      <c r="L18" s="20"/>
      <c r="M18" s="20"/>
      <c r="N18" s="20"/>
      <c r="O18" s="20">
        <v>10125</v>
      </c>
      <c r="P18" s="20">
        <v>10075</v>
      </c>
      <c r="Q18" s="20">
        <v>10075</v>
      </c>
      <c r="R18" s="20">
        <v>10125</v>
      </c>
      <c r="S18" s="20">
        <v>10175</v>
      </c>
      <c r="T18" s="20"/>
      <c r="U18" s="20"/>
      <c r="V18" s="20">
        <v>10275</v>
      </c>
      <c r="W18" s="20">
        <v>10325</v>
      </c>
      <c r="X18" s="20">
        <v>10325</v>
      </c>
      <c r="Y18" s="20">
        <v>10475</v>
      </c>
      <c r="Z18" s="20">
        <v>10475</v>
      </c>
      <c r="AA18" s="20"/>
      <c r="AB18" s="20"/>
      <c r="AC18" s="20">
        <v>10475</v>
      </c>
      <c r="AD18" s="20">
        <v>10475</v>
      </c>
      <c r="AE18" s="20">
        <v>10475</v>
      </c>
      <c r="AF18" s="20">
        <v>11300</v>
      </c>
      <c r="AG18" s="20"/>
      <c r="AH18" s="11">
        <f t="shared" si="0"/>
        <v>10298.75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89</v>
      </c>
      <c r="B19" s="9" t="s">
        <v>23</v>
      </c>
      <c r="C19" s="21">
        <v>10900</v>
      </c>
      <c r="D19" s="21">
        <v>10900</v>
      </c>
      <c r="E19" s="21">
        <v>10900</v>
      </c>
      <c r="F19" s="21"/>
      <c r="G19" s="21"/>
      <c r="H19" s="21"/>
      <c r="I19" s="21">
        <v>10900</v>
      </c>
      <c r="J19" s="21">
        <v>10900</v>
      </c>
      <c r="K19" s="21">
        <v>10900</v>
      </c>
      <c r="L19" s="21"/>
      <c r="M19" s="21"/>
      <c r="N19" s="21"/>
      <c r="O19" s="21">
        <v>10900</v>
      </c>
      <c r="P19" s="21">
        <v>10900</v>
      </c>
      <c r="Q19" s="21">
        <v>10900</v>
      </c>
      <c r="R19" s="19">
        <v>10900</v>
      </c>
      <c r="S19" s="19">
        <v>10900</v>
      </c>
      <c r="T19" s="19"/>
      <c r="U19" s="19"/>
      <c r="V19" s="19">
        <v>10900</v>
      </c>
      <c r="W19" s="19">
        <v>10900</v>
      </c>
      <c r="X19" s="19">
        <v>10900</v>
      </c>
      <c r="Y19" s="19">
        <v>10900</v>
      </c>
      <c r="Z19" s="19">
        <v>10900</v>
      </c>
      <c r="AA19" s="19"/>
      <c r="AB19" s="19"/>
      <c r="AC19" s="19">
        <v>10900</v>
      </c>
      <c r="AD19" s="19">
        <v>10900</v>
      </c>
      <c r="AE19" s="19">
        <v>10900</v>
      </c>
      <c r="AF19" s="19">
        <v>10900</v>
      </c>
      <c r="AG19" s="19"/>
      <c r="AH19" s="11">
        <f t="shared" si="0"/>
        <v>10900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90</v>
      </c>
      <c r="B20" s="12" t="s">
        <v>15</v>
      </c>
      <c r="C20" s="20">
        <v>9925</v>
      </c>
      <c r="D20" s="20">
        <v>9925</v>
      </c>
      <c r="E20" s="20">
        <v>9925</v>
      </c>
      <c r="F20" s="20"/>
      <c r="G20" s="20"/>
      <c r="H20" s="20"/>
      <c r="I20" s="20">
        <v>9975</v>
      </c>
      <c r="J20" s="20">
        <v>9975</v>
      </c>
      <c r="K20" s="20">
        <v>9925</v>
      </c>
      <c r="L20" s="20"/>
      <c r="M20" s="20"/>
      <c r="N20" s="20"/>
      <c r="O20" s="20">
        <v>9925</v>
      </c>
      <c r="P20" s="20">
        <v>9875</v>
      </c>
      <c r="Q20" s="20">
        <v>9875</v>
      </c>
      <c r="R20" s="20">
        <v>9925</v>
      </c>
      <c r="S20" s="20">
        <v>9975</v>
      </c>
      <c r="T20" s="20"/>
      <c r="U20" s="20"/>
      <c r="V20" s="20">
        <v>10075</v>
      </c>
      <c r="W20" s="20">
        <v>10125</v>
      </c>
      <c r="X20" s="20">
        <v>10125</v>
      </c>
      <c r="Y20" s="20">
        <v>10225</v>
      </c>
      <c r="Z20" s="20">
        <v>10225</v>
      </c>
      <c r="AA20" s="20"/>
      <c r="AB20" s="20"/>
      <c r="AC20" s="20">
        <v>10225</v>
      </c>
      <c r="AD20" s="20">
        <v>10225</v>
      </c>
      <c r="AE20" s="20">
        <v>10225</v>
      </c>
      <c r="AF20" s="20">
        <v>10225</v>
      </c>
      <c r="AG20" s="20"/>
      <c r="AH20" s="11">
        <f>AVERAGE(C20:AG20)</f>
        <v>10045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>
        <f>SUM(C21:AG21)/21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92</v>
      </c>
      <c r="B22" s="12" t="s">
        <v>15</v>
      </c>
      <c r="C22" s="20">
        <v>9775</v>
      </c>
      <c r="D22" s="20">
        <v>9775</v>
      </c>
      <c r="E22" s="20">
        <v>9825</v>
      </c>
      <c r="F22" s="20"/>
      <c r="G22" s="20"/>
      <c r="H22" s="20"/>
      <c r="I22" s="20">
        <v>9825</v>
      </c>
      <c r="J22" s="20">
        <v>9825</v>
      </c>
      <c r="K22" s="20">
        <v>8775</v>
      </c>
      <c r="L22" s="20"/>
      <c r="M22" s="20"/>
      <c r="N22" s="20"/>
      <c r="O22" s="20">
        <v>9775</v>
      </c>
      <c r="P22" s="20">
        <v>9725</v>
      </c>
      <c r="Q22" s="20">
        <v>9725</v>
      </c>
      <c r="R22" s="20">
        <v>9775</v>
      </c>
      <c r="S22" s="20">
        <v>9825</v>
      </c>
      <c r="T22" s="20"/>
      <c r="U22" s="20"/>
      <c r="V22" s="20">
        <v>9925</v>
      </c>
      <c r="W22" s="20">
        <v>9975</v>
      </c>
      <c r="X22" s="20">
        <v>9975</v>
      </c>
      <c r="Y22" s="20">
        <v>10075</v>
      </c>
      <c r="Z22" s="20">
        <v>10075</v>
      </c>
      <c r="AA22" s="20"/>
      <c r="AB22" s="20"/>
      <c r="AC22" s="20">
        <v>10075</v>
      </c>
      <c r="AD22" s="20">
        <v>10075</v>
      </c>
      <c r="AE22" s="20">
        <v>10075</v>
      </c>
      <c r="AF22" s="20">
        <v>10075</v>
      </c>
      <c r="AG22" s="20"/>
      <c r="AH22" s="11">
        <f>AVERAGE(C22:AG22)</f>
        <v>9847.5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109</v>
      </c>
      <c r="B23" s="4" t="s">
        <v>25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11">
        <f>SUM(C23:AG23)/21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110</v>
      </c>
      <c r="B24" s="4" t="s">
        <v>15</v>
      </c>
      <c r="G24" s="21"/>
      <c r="H24" s="21"/>
      <c r="L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11">
        <f>SUM(C24:AG24)/18</f>
        <v>0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93</v>
      </c>
      <c r="B25" s="9" t="s">
        <v>26</v>
      </c>
      <c r="G25" s="19"/>
      <c r="H25" s="19"/>
      <c r="I25" s="19"/>
      <c r="L25" s="19"/>
      <c r="O25" s="19"/>
      <c r="P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1">
        <f>SUM(C25:AG25)/18</f>
        <v>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94</v>
      </c>
      <c r="B26" s="12" t="s">
        <v>15</v>
      </c>
      <c r="C26">
        <v>9525</v>
      </c>
      <c r="D26">
        <v>9525</v>
      </c>
      <c r="E26">
        <v>9575</v>
      </c>
      <c r="F26" s="21"/>
      <c r="G26" s="20"/>
      <c r="H26" s="20"/>
      <c r="I26" s="21">
        <v>9575</v>
      </c>
      <c r="J26">
        <v>9575</v>
      </c>
      <c r="K26">
        <v>9525</v>
      </c>
      <c r="L26" s="20"/>
      <c r="M26" s="21"/>
      <c r="N26" s="21"/>
      <c r="O26" s="21">
        <v>9525</v>
      </c>
      <c r="P26" s="21">
        <v>9475</v>
      </c>
      <c r="Q26">
        <v>9475</v>
      </c>
      <c r="R26" s="20">
        <v>9475</v>
      </c>
      <c r="S26" s="20">
        <v>9525</v>
      </c>
      <c r="T26" s="20"/>
      <c r="U26" s="20"/>
      <c r="V26" s="20">
        <v>9675</v>
      </c>
      <c r="W26" s="20">
        <v>9725</v>
      </c>
      <c r="X26" s="20">
        <v>9725</v>
      </c>
      <c r="Y26" s="20">
        <v>9825</v>
      </c>
      <c r="Z26" s="20">
        <v>9825</v>
      </c>
      <c r="AA26" s="20"/>
      <c r="AB26" s="20"/>
      <c r="AC26" s="20">
        <v>9825</v>
      </c>
      <c r="AD26" s="20">
        <v>9825</v>
      </c>
      <c r="AE26" s="20">
        <v>9825</v>
      </c>
      <c r="AF26" s="20">
        <v>9825</v>
      </c>
      <c r="AG26" s="20"/>
      <c r="AH26" s="11">
        <f>AVERAGE(C26:AG26)</f>
        <v>9642.5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95</v>
      </c>
      <c r="B27" s="4" t="s">
        <v>41</v>
      </c>
      <c r="C27" s="22">
        <v>8850</v>
      </c>
      <c r="D27" s="19">
        <v>8850</v>
      </c>
      <c r="E27" s="19">
        <v>8850</v>
      </c>
      <c r="F27" s="19"/>
      <c r="G27" s="21"/>
      <c r="H27" s="21"/>
      <c r="I27" s="21">
        <v>8850</v>
      </c>
      <c r="J27" s="19">
        <v>8850</v>
      </c>
      <c r="K27" s="19">
        <v>8850</v>
      </c>
      <c r="L27" s="21"/>
      <c r="M27" s="19"/>
      <c r="N27" s="19"/>
      <c r="O27" s="21">
        <v>8850</v>
      </c>
      <c r="P27" s="21">
        <v>8850</v>
      </c>
      <c r="Q27" s="19">
        <v>8850</v>
      </c>
      <c r="R27" s="21">
        <v>8850</v>
      </c>
      <c r="S27" s="21">
        <v>8850</v>
      </c>
      <c r="T27" s="21"/>
      <c r="U27" s="21"/>
      <c r="V27" s="21">
        <v>8850</v>
      </c>
      <c r="W27" s="21">
        <v>8850</v>
      </c>
      <c r="X27" s="21">
        <v>8850</v>
      </c>
      <c r="Y27" s="21">
        <v>8850</v>
      </c>
      <c r="Z27" s="21">
        <v>8850</v>
      </c>
      <c r="AA27" s="21"/>
      <c r="AB27" s="21"/>
      <c r="AC27" s="21">
        <v>8850</v>
      </c>
      <c r="AD27" s="21">
        <v>8850</v>
      </c>
      <c r="AE27" s="21">
        <v>8850</v>
      </c>
      <c r="AF27" s="21">
        <v>8850</v>
      </c>
      <c r="AG27" s="21"/>
      <c r="AH27" s="11">
        <f>AVERAGE(C27:AG27)</f>
        <v>8850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96</v>
      </c>
      <c r="B28" s="12" t="s">
        <v>15</v>
      </c>
      <c r="C28" s="23">
        <v>8275</v>
      </c>
      <c r="D28" s="20">
        <v>8275</v>
      </c>
      <c r="E28" s="20">
        <v>8225</v>
      </c>
      <c r="F28" s="20"/>
      <c r="G28" s="20"/>
      <c r="H28" s="20"/>
      <c r="I28" s="20">
        <v>8225</v>
      </c>
      <c r="J28" s="20">
        <v>8225</v>
      </c>
      <c r="K28" s="20">
        <v>8175</v>
      </c>
      <c r="L28" s="20"/>
      <c r="M28" s="20"/>
      <c r="N28" s="20"/>
      <c r="O28" s="21">
        <v>8025</v>
      </c>
      <c r="P28" s="21">
        <v>7925</v>
      </c>
      <c r="Q28" s="20">
        <v>7925</v>
      </c>
      <c r="R28" s="21">
        <v>7925</v>
      </c>
      <c r="S28" s="21">
        <v>7925</v>
      </c>
      <c r="T28" s="21"/>
      <c r="U28" s="21"/>
      <c r="V28" s="21">
        <v>7975</v>
      </c>
      <c r="W28" s="21">
        <v>97975</v>
      </c>
      <c r="X28" s="21">
        <v>8025</v>
      </c>
      <c r="Y28" s="21">
        <v>8075</v>
      </c>
      <c r="Z28" s="21">
        <v>8175</v>
      </c>
      <c r="AA28" s="21"/>
      <c r="AB28" s="21"/>
      <c r="AC28" s="21">
        <v>8175</v>
      </c>
      <c r="AD28" s="21">
        <v>8175</v>
      </c>
      <c r="AE28" s="21">
        <v>8175</v>
      </c>
      <c r="AF28" s="21">
        <v>8175</v>
      </c>
      <c r="AG28" s="21"/>
      <c r="AH28" s="11">
        <f t="shared" ref="AH28:AH41" si="1">AVERAGE(C28:AG28)</f>
        <v>12602.5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97</v>
      </c>
      <c r="B29" s="4" t="s">
        <v>29</v>
      </c>
      <c r="C29" s="21">
        <v>8600</v>
      </c>
      <c r="D29" s="21">
        <v>8600</v>
      </c>
      <c r="E29" s="21">
        <v>8600</v>
      </c>
      <c r="F29" s="21"/>
      <c r="G29" s="21"/>
      <c r="H29" s="21"/>
      <c r="I29" s="21">
        <v>8600</v>
      </c>
      <c r="J29" s="21">
        <v>8600</v>
      </c>
      <c r="K29" s="21">
        <v>8600</v>
      </c>
      <c r="L29" s="21"/>
      <c r="M29" s="21"/>
      <c r="N29" s="21"/>
      <c r="O29" s="19">
        <v>8600</v>
      </c>
      <c r="P29" s="19">
        <v>8600</v>
      </c>
      <c r="Q29" s="19">
        <v>8600</v>
      </c>
      <c r="R29" s="19">
        <v>8600</v>
      </c>
      <c r="S29" s="19">
        <v>8600</v>
      </c>
      <c r="T29" s="19"/>
      <c r="U29" s="19"/>
      <c r="V29" s="19">
        <v>8600</v>
      </c>
      <c r="W29" s="19">
        <v>8600</v>
      </c>
      <c r="X29" s="19">
        <v>8600</v>
      </c>
      <c r="Y29" s="19">
        <v>8600</v>
      </c>
      <c r="Z29" s="19">
        <v>8600</v>
      </c>
      <c r="AA29" s="19"/>
      <c r="AB29" s="19"/>
      <c r="AC29" s="19">
        <v>8600</v>
      </c>
      <c r="AD29" s="19">
        <v>8600</v>
      </c>
      <c r="AE29" s="19">
        <v>8600</v>
      </c>
      <c r="AF29" s="19">
        <v>8600</v>
      </c>
      <c r="AG29" s="19"/>
      <c r="AH29" s="11">
        <f t="shared" si="1"/>
        <v>8600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98</v>
      </c>
      <c r="B30" s="4" t="s">
        <v>15</v>
      </c>
      <c r="C30" s="21">
        <v>8175</v>
      </c>
      <c r="D30" s="21">
        <v>8175</v>
      </c>
      <c r="E30" s="21">
        <v>8125</v>
      </c>
      <c r="F30" s="21"/>
      <c r="G30" s="21"/>
      <c r="H30" s="21"/>
      <c r="I30" s="21">
        <v>8125</v>
      </c>
      <c r="J30" s="21">
        <v>8125</v>
      </c>
      <c r="K30" s="21">
        <v>8075</v>
      </c>
      <c r="L30" s="21"/>
      <c r="M30" s="21"/>
      <c r="N30" s="21"/>
      <c r="O30" s="20">
        <v>7925</v>
      </c>
      <c r="P30" s="20">
        <v>7825</v>
      </c>
      <c r="Q30" s="20">
        <v>7825</v>
      </c>
      <c r="R30" s="20">
        <v>7825</v>
      </c>
      <c r="S30" s="20">
        <v>7825</v>
      </c>
      <c r="T30" s="20"/>
      <c r="U30" s="20"/>
      <c r="V30" s="20">
        <v>7875</v>
      </c>
      <c r="W30" s="20">
        <v>7875</v>
      </c>
      <c r="X30" s="20">
        <v>7925</v>
      </c>
      <c r="Y30" s="20">
        <v>7975</v>
      </c>
      <c r="Z30" s="20">
        <v>8075</v>
      </c>
      <c r="AA30" s="20"/>
      <c r="AB30" s="20"/>
      <c r="AC30" s="20">
        <v>8075</v>
      </c>
      <c r="AD30" s="20">
        <v>8075</v>
      </c>
      <c r="AE30" s="20">
        <v>8075</v>
      </c>
      <c r="AF30" s="20">
        <v>8075</v>
      </c>
      <c r="AG30" s="20"/>
      <c r="AH30" s="11">
        <f t="shared" si="1"/>
        <v>8002.5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99</v>
      </c>
      <c r="B31" s="9" t="s">
        <v>42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W31" s="19"/>
      <c r="X31" s="19"/>
      <c r="AD31" s="19"/>
      <c r="AE31" s="19"/>
      <c r="AF31" s="19"/>
      <c r="AG31" s="19"/>
      <c r="AH31" s="11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100</v>
      </c>
      <c r="B32" s="12" t="s">
        <v>43</v>
      </c>
      <c r="C32" s="20">
        <v>11200</v>
      </c>
      <c r="D32" s="20">
        <v>11200</v>
      </c>
      <c r="E32" s="20">
        <v>11200</v>
      </c>
      <c r="F32" s="20"/>
      <c r="G32" s="20"/>
      <c r="H32" s="20"/>
      <c r="I32" s="20">
        <v>11200</v>
      </c>
      <c r="J32" s="20">
        <v>11200</v>
      </c>
      <c r="K32" s="20">
        <v>11200</v>
      </c>
      <c r="L32" s="20"/>
      <c r="M32" s="20"/>
      <c r="N32" s="20"/>
      <c r="O32" s="20">
        <v>11200</v>
      </c>
      <c r="P32" s="20">
        <v>11200</v>
      </c>
      <c r="Q32" s="20">
        <v>11200</v>
      </c>
      <c r="R32" s="19">
        <v>11200</v>
      </c>
      <c r="S32" s="19">
        <v>11200</v>
      </c>
      <c r="T32" s="19"/>
      <c r="U32" s="19"/>
      <c r="V32" s="19">
        <v>11200</v>
      </c>
      <c r="W32" s="20">
        <v>11200</v>
      </c>
      <c r="X32" s="20">
        <v>11200</v>
      </c>
      <c r="Y32" s="19">
        <v>11200</v>
      </c>
      <c r="Z32" s="19">
        <v>11200</v>
      </c>
      <c r="AA32" s="19"/>
      <c r="AB32" s="19"/>
      <c r="AC32" s="19">
        <v>11200</v>
      </c>
      <c r="AD32" s="20">
        <v>11200</v>
      </c>
      <c r="AE32" s="20">
        <v>11200</v>
      </c>
      <c r="AF32" s="20">
        <v>11200</v>
      </c>
      <c r="AG32" s="20"/>
      <c r="AH32" s="11">
        <f t="shared" si="1"/>
        <v>11200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101</v>
      </c>
      <c r="B33" s="4" t="s">
        <v>44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1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t="s">
        <v>102</v>
      </c>
      <c r="B34" s="4" t="s">
        <v>15</v>
      </c>
      <c r="C34" s="21">
        <v>10100</v>
      </c>
      <c r="D34" s="21">
        <v>10100</v>
      </c>
      <c r="E34" s="21">
        <v>10100</v>
      </c>
      <c r="F34" s="21"/>
      <c r="G34" s="21"/>
      <c r="H34" s="21"/>
      <c r="I34" s="21">
        <v>10100</v>
      </c>
      <c r="J34" s="21">
        <v>10100</v>
      </c>
      <c r="K34" s="21">
        <v>10100</v>
      </c>
      <c r="L34" s="21"/>
      <c r="M34" s="21"/>
      <c r="N34" s="21"/>
      <c r="O34" s="21">
        <v>10100</v>
      </c>
      <c r="P34" s="21">
        <v>10100</v>
      </c>
      <c r="Q34" s="21">
        <v>10100</v>
      </c>
      <c r="R34" s="21">
        <v>10100</v>
      </c>
      <c r="S34" s="21">
        <v>10100</v>
      </c>
      <c r="T34" s="21"/>
      <c r="U34" s="21"/>
      <c r="V34" s="21">
        <v>10100</v>
      </c>
      <c r="W34" s="21">
        <v>10100</v>
      </c>
      <c r="X34" s="21">
        <v>10100</v>
      </c>
      <c r="Y34" s="21">
        <v>10100</v>
      </c>
      <c r="Z34" s="21">
        <v>10100</v>
      </c>
      <c r="AA34" s="21"/>
      <c r="AB34" s="21"/>
      <c r="AC34" s="21">
        <v>10100</v>
      </c>
      <c r="AD34" s="21">
        <v>10100</v>
      </c>
      <c r="AE34" s="21">
        <v>10100</v>
      </c>
      <c r="AF34" s="21">
        <v>10100</v>
      </c>
      <c r="AG34" s="21"/>
      <c r="AH34" s="11">
        <f t="shared" si="1"/>
        <v>10100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t="s">
        <v>103</v>
      </c>
      <c r="B35" s="16" t="s">
        <v>72</v>
      </c>
      <c r="C35" s="24">
        <v>8350</v>
      </c>
      <c r="D35" s="24">
        <v>8350</v>
      </c>
      <c r="E35" s="24">
        <v>8350</v>
      </c>
      <c r="F35" s="24"/>
      <c r="G35" s="24"/>
      <c r="H35" s="24"/>
      <c r="I35" s="24">
        <v>8350</v>
      </c>
      <c r="J35" s="24">
        <v>8350</v>
      </c>
      <c r="K35" s="24">
        <v>8350</v>
      </c>
      <c r="L35" s="24"/>
      <c r="M35" s="24"/>
      <c r="N35" s="24"/>
      <c r="O35" s="24">
        <v>8350</v>
      </c>
      <c r="P35" s="24">
        <v>8350</v>
      </c>
      <c r="Q35" s="24">
        <v>8350</v>
      </c>
      <c r="R35" s="24">
        <v>8350</v>
      </c>
      <c r="S35" s="24">
        <v>8350</v>
      </c>
      <c r="T35" s="24"/>
      <c r="U35" s="24"/>
      <c r="V35" s="24">
        <v>8350</v>
      </c>
      <c r="W35" s="24">
        <v>8350</v>
      </c>
      <c r="X35" s="24">
        <v>8350</v>
      </c>
      <c r="Y35" s="24">
        <v>8350</v>
      </c>
      <c r="Z35" s="24">
        <v>8350</v>
      </c>
      <c r="AA35" s="24"/>
      <c r="AB35" s="24"/>
      <c r="AC35" s="24">
        <v>8350</v>
      </c>
      <c r="AD35" s="24">
        <v>8350</v>
      </c>
      <c r="AE35" s="24">
        <v>8350</v>
      </c>
      <c r="AF35" s="24">
        <v>8350</v>
      </c>
      <c r="AG35" s="24"/>
      <c r="AH35" s="11">
        <f t="shared" si="1"/>
        <v>8350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22" t="s">
        <v>104</v>
      </c>
      <c r="B36" s="4" t="s">
        <v>36</v>
      </c>
      <c r="C36" s="115">
        <v>5450</v>
      </c>
      <c r="D36" s="115">
        <v>5450</v>
      </c>
      <c r="E36" s="115">
        <v>5450</v>
      </c>
      <c r="F36" s="115"/>
      <c r="I36">
        <v>5350</v>
      </c>
      <c r="J36" s="115">
        <v>5350</v>
      </c>
      <c r="K36" s="115">
        <v>5350</v>
      </c>
      <c r="M36" s="115"/>
      <c r="N36" s="115"/>
      <c r="O36" s="21">
        <v>5050</v>
      </c>
      <c r="P36" s="21">
        <v>5050</v>
      </c>
      <c r="Q36" s="21">
        <v>5050</v>
      </c>
      <c r="R36" s="21">
        <v>5050</v>
      </c>
      <c r="S36" s="21">
        <v>5050</v>
      </c>
      <c r="T36" s="21"/>
      <c r="U36" s="21"/>
      <c r="V36" s="21">
        <v>5050</v>
      </c>
      <c r="W36" s="21">
        <v>5050</v>
      </c>
      <c r="X36" s="21">
        <v>5050</v>
      </c>
      <c r="Y36" s="21">
        <v>5050</v>
      </c>
      <c r="Z36" s="21">
        <v>5050</v>
      </c>
      <c r="AA36" s="21"/>
      <c r="AB36" s="21"/>
      <c r="AC36" s="21">
        <v>5050</v>
      </c>
      <c r="AD36" s="21">
        <v>5050</v>
      </c>
      <c r="AE36" s="21">
        <v>5050</v>
      </c>
      <c r="AF36" s="21">
        <v>5050</v>
      </c>
      <c r="AG36" s="21"/>
      <c r="AH36" s="11">
        <f t="shared" si="1"/>
        <v>5155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22" t="s">
        <v>105</v>
      </c>
      <c r="B37" s="9" t="s">
        <v>45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1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22" t="s">
        <v>106</v>
      </c>
      <c r="B38" s="12" t="s">
        <v>46</v>
      </c>
      <c r="C38" s="20">
        <v>12300</v>
      </c>
      <c r="D38" s="20">
        <v>12300</v>
      </c>
      <c r="E38" s="20">
        <v>12300</v>
      </c>
      <c r="F38" s="20"/>
      <c r="G38" s="20"/>
      <c r="H38" s="20"/>
      <c r="I38" s="20">
        <v>12100</v>
      </c>
      <c r="J38" s="20">
        <v>12100</v>
      </c>
      <c r="K38" s="20">
        <v>12100</v>
      </c>
      <c r="L38" s="20"/>
      <c r="M38" s="20"/>
      <c r="N38" s="20"/>
      <c r="O38" s="20">
        <v>12100</v>
      </c>
      <c r="P38" s="20">
        <v>12100</v>
      </c>
      <c r="Q38" s="20">
        <v>12100</v>
      </c>
      <c r="R38" s="20">
        <v>11900</v>
      </c>
      <c r="S38" s="20">
        <v>11900</v>
      </c>
      <c r="T38" s="20"/>
      <c r="U38" s="20"/>
      <c r="V38" s="20">
        <v>11900</v>
      </c>
      <c r="W38" s="20">
        <v>11900</v>
      </c>
      <c r="X38" s="20">
        <v>11900</v>
      </c>
      <c r="Y38" s="20">
        <v>11900</v>
      </c>
      <c r="Z38" s="20">
        <v>11900</v>
      </c>
      <c r="AA38" s="20"/>
      <c r="AB38" s="20"/>
      <c r="AC38" s="20">
        <v>11900</v>
      </c>
      <c r="AD38" s="20">
        <v>11900</v>
      </c>
      <c r="AE38" s="20">
        <v>11900</v>
      </c>
      <c r="AF38" s="20">
        <v>11900</v>
      </c>
      <c r="AG38" s="20"/>
      <c r="AH38" s="11">
        <f t="shared" si="1"/>
        <v>12020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22" t="s">
        <v>107</v>
      </c>
      <c r="B39" s="18" t="s">
        <v>37</v>
      </c>
      <c r="C39" s="25">
        <v>5750</v>
      </c>
      <c r="D39" s="25">
        <v>5750</v>
      </c>
      <c r="E39" s="25">
        <v>5750</v>
      </c>
      <c r="F39" s="25"/>
      <c r="G39" s="25"/>
      <c r="H39" s="25"/>
      <c r="I39" s="25">
        <v>5550</v>
      </c>
      <c r="J39" s="25">
        <v>5550</v>
      </c>
      <c r="K39" s="25">
        <v>5550</v>
      </c>
      <c r="L39" s="25"/>
      <c r="M39" s="25"/>
      <c r="N39" s="25"/>
      <c r="O39" s="25">
        <v>5250</v>
      </c>
      <c r="P39" s="25">
        <v>5250</v>
      </c>
      <c r="Q39" s="25">
        <v>5250</v>
      </c>
      <c r="R39" s="25">
        <v>5250</v>
      </c>
      <c r="S39" s="25">
        <v>5250</v>
      </c>
      <c r="T39" s="25"/>
      <c r="U39" s="25"/>
      <c r="V39" s="25">
        <v>5250</v>
      </c>
      <c r="W39" s="25">
        <v>5250</v>
      </c>
      <c r="X39" s="25">
        <v>5250</v>
      </c>
      <c r="Y39" s="25">
        <v>5250</v>
      </c>
      <c r="Z39" s="25">
        <v>5250</v>
      </c>
      <c r="AA39" s="25"/>
      <c r="AB39" s="25"/>
      <c r="AC39" s="25">
        <v>5250</v>
      </c>
      <c r="AD39" s="25">
        <v>5250</v>
      </c>
      <c r="AE39" s="25">
        <v>5250</v>
      </c>
      <c r="AF39" s="25">
        <v>5250</v>
      </c>
      <c r="AG39" s="25"/>
      <c r="AH39" s="11">
        <f t="shared" si="1"/>
        <v>5370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A40" s="122" t="s">
        <v>108</v>
      </c>
      <c r="B40" s="16" t="s">
        <v>38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11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s="122" t="s">
        <v>111</v>
      </c>
      <c r="B41" s="16" t="s">
        <v>39</v>
      </c>
      <c r="C41" s="24">
        <v>4850</v>
      </c>
      <c r="D41" s="24">
        <v>4850</v>
      </c>
      <c r="E41" s="24">
        <v>4850</v>
      </c>
      <c r="F41" s="24"/>
      <c r="G41" s="24"/>
      <c r="H41" s="24"/>
      <c r="I41" s="24">
        <v>4850</v>
      </c>
      <c r="J41" s="24">
        <v>4850</v>
      </c>
      <c r="K41" s="24">
        <v>4850</v>
      </c>
      <c r="L41" s="24"/>
      <c r="M41" s="24"/>
      <c r="N41" s="24"/>
      <c r="O41" s="24">
        <v>4350</v>
      </c>
      <c r="P41" s="24">
        <v>4350</v>
      </c>
      <c r="Q41" s="24">
        <v>4350</v>
      </c>
      <c r="R41" s="24">
        <v>4350</v>
      </c>
      <c r="S41" s="24">
        <v>4350</v>
      </c>
      <c r="T41" s="24"/>
      <c r="U41" s="24"/>
      <c r="V41" s="24">
        <v>4350</v>
      </c>
      <c r="W41" s="24">
        <v>4350</v>
      </c>
      <c r="X41" s="24">
        <v>4350</v>
      </c>
      <c r="Y41" s="24">
        <v>4350</v>
      </c>
      <c r="Z41" s="24">
        <v>4350</v>
      </c>
      <c r="AA41" s="24"/>
      <c r="AB41" s="24"/>
      <c r="AC41" s="24">
        <v>4350</v>
      </c>
      <c r="AD41" s="24">
        <v>4350</v>
      </c>
      <c r="AE41" s="24">
        <v>4350</v>
      </c>
      <c r="AF41" s="24">
        <v>4350</v>
      </c>
      <c r="AG41" s="24"/>
      <c r="AH41" s="11">
        <f t="shared" si="1"/>
        <v>4500</v>
      </c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7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8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8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3:57" x14ac:dyDescent="0.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3:57" x14ac:dyDescent="0.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topLeftCell="A31" workbookViewId="0">
      <selection activeCell="B43" sqref="B43"/>
    </sheetView>
  </sheetViews>
  <sheetFormatPr defaultRowHeight="21.75" x14ac:dyDescent="0.5"/>
  <cols>
    <col min="1" max="1" width="12.85546875" customWidth="1"/>
    <col min="2" max="2" width="28.28515625" customWidth="1"/>
    <col min="3" max="5" width="8" customWidth="1"/>
    <col min="6" max="6" width="6.42578125" customWidth="1"/>
    <col min="7" max="8" width="8.5703125" customWidth="1"/>
    <col min="9" max="13" width="8" customWidth="1"/>
    <col min="14" max="14" width="8.140625" customWidth="1"/>
    <col min="15" max="15" width="8.42578125" customWidth="1"/>
    <col min="16" max="16" width="8" customWidth="1"/>
    <col min="17" max="18" width="8.140625" customWidth="1"/>
    <col min="19" max="19" width="9.7109375" customWidth="1"/>
    <col min="35" max="35" width="10.28515625" bestFit="1" customWidth="1"/>
  </cols>
  <sheetData>
    <row r="1" spans="1:35" ht="30" thickBot="1" x14ac:dyDescent="0.65">
      <c r="B1" s="5" t="s">
        <v>51</v>
      </c>
    </row>
    <row r="2" spans="1:35" x14ac:dyDescent="0.5">
      <c r="B2" s="29"/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1">
        <v>16</v>
      </c>
      <c r="S2" s="38"/>
      <c r="T2" s="39">
        <v>17</v>
      </c>
      <c r="U2" s="30">
        <v>18</v>
      </c>
      <c r="V2" s="30">
        <v>19</v>
      </c>
      <c r="W2" s="30">
        <v>20</v>
      </c>
      <c r="X2" s="30">
        <v>21</v>
      </c>
      <c r="Y2" s="30">
        <v>22</v>
      </c>
      <c r="Z2" s="30">
        <v>23</v>
      </c>
      <c r="AA2" s="30">
        <v>24</v>
      </c>
      <c r="AB2" s="30">
        <v>25</v>
      </c>
      <c r="AC2" s="30">
        <v>26</v>
      </c>
      <c r="AD2" s="30">
        <v>27</v>
      </c>
      <c r="AE2" s="30">
        <v>28</v>
      </c>
      <c r="AF2" s="30">
        <v>29</v>
      </c>
      <c r="AG2" s="30">
        <v>30</v>
      </c>
      <c r="AH2" s="30">
        <v>31</v>
      </c>
      <c r="AI2" s="40" t="s">
        <v>13</v>
      </c>
    </row>
    <row r="3" spans="1:35" x14ac:dyDescent="0.5">
      <c r="A3" s="121" t="s">
        <v>73</v>
      </c>
      <c r="B3" s="31" t="s">
        <v>14</v>
      </c>
      <c r="C3" s="10"/>
      <c r="D3" s="10">
        <v>19000</v>
      </c>
      <c r="E3" s="10"/>
      <c r="F3" s="10"/>
      <c r="G3" s="10">
        <v>19000</v>
      </c>
      <c r="H3" s="10">
        <v>19000</v>
      </c>
      <c r="I3" s="10">
        <v>19000</v>
      </c>
      <c r="J3" s="10">
        <v>19600</v>
      </c>
      <c r="K3" s="10">
        <v>19600</v>
      </c>
      <c r="L3" s="10"/>
      <c r="M3" s="10"/>
      <c r="N3" s="10">
        <v>19600</v>
      </c>
      <c r="O3" s="10">
        <v>19600</v>
      </c>
      <c r="P3" s="10">
        <v>19600</v>
      </c>
      <c r="Q3" s="10">
        <v>19600</v>
      </c>
      <c r="R3" s="32">
        <v>19600</v>
      </c>
      <c r="S3" s="10"/>
      <c r="T3" s="41"/>
      <c r="U3" s="10"/>
      <c r="V3" s="10">
        <v>19600</v>
      </c>
      <c r="W3" s="10">
        <v>19600</v>
      </c>
      <c r="X3" s="10">
        <v>19600</v>
      </c>
      <c r="Y3" s="10"/>
      <c r="Z3" s="10"/>
      <c r="AA3" s="10"/>
      <c r="AB3" s="10"/>
      <c r="AC3" s="10">
        <v>19600</v>
      </c>
      <c r="AD3" s="10">
        <v>19600</v>
      </c>
      <c r="AE3" s="10">
        <v>19600</v>
      </c>
      <c r="AF3" s="10">
        <v>19600</v>
      </c>
      <c r="AG3" s="10">
        <v>19600</v>
      </c>
      <c r="AH3" s="10"/>
      <c r="AI3" s="42">
        <f>SUM(C3:AH3)/19</f>
        <v>19473.684210526317</v>
      </c>
    </row>
    <row r="4" spans="1:35" x14ac:dyDescent="0.5">
      <c r="A4" t="s">
        <v>74</v>
      </c>
      <c r="B4" s="33" t="s">
        <v>15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  <c r="P4" s="14"/>
      <c r="Q4" s="14"/>
      <c r="R4" s="34"/>
      <c r="S4" s="14"/>
      <c r="T4" s="43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42">
        <f t="shared" ref="AI4:AI22" si="0">SUM(C4:AH4)/19</f>
        <v>0</v>
      </c>
    </row>
    <row r="5" spans="1:35" x14ac:dyDescent="0.5">
      <c r="A5" t="s">
        <v>75</v>
      </c>
      <c r="B5" s="31" t="s">
        <v>16</v>
      </c>
      <c r="C5" s="10"/>
      <c r="D5" s="10">
        <v>17700</v>
      </c>
      <c r="E5" s="10"/>
      <c r="F5" s="10"/>
      <c r="G5" s="10">
        <v>17700</v>
      </c>
      <c r="H5" s="10">
        <v>17700</v>
      </c>
      <c r="I5" s="10">
        <v>17700</v>
      </c>
      <c r="J5" s="10">
        <v>18300</v>
      </c>
      <c r="K5" s="10">
        <v>18300</v>
      </c>
      <c r="L5" s="10"/>
      <c r="M5" s="10"/>
      <c r="N5" s="10">
        <v>18800</v>
      </c>
      <c r="O5" s="10">
        <v>18800</v>
      </c>
      <c r="P5" s="10">
        <v>18800</v>
      </c>
      <c r="Q5" s="10">
        <v>18800</v>
      </c>
      <c r="R5" s="32">
        <v>18800</v>
      </c>
      <c r="S5" s="10"/>
      <c r="T5" s="41"/>
      <c r="U5" s="10"/>
      <c r="V5" s="10">
        <v>18800</v>
      </c>
      <c r="W5" s="10">
        <v>18800</v>
      </c>
      <c r="X5" s="10">
        <v>18800</v>
      </c>
      <c r="Y5" s="10"/>
      <c r="Z5" s="10"/>
      <c r="AA5" s="10"/>
      <c r="AB5" s="10"/>
      <c r="AC5" s="10">
        <v>18800</v>
      </c>
      <c r="AD5" s="10">
        <v>18800</v>
      </c>
      <c r="AE5" s="10">
        <v>18800</v>
      </c>
      <c r="AF5" s="10">
        <v>18800</v>
      </c>
      <c r="AG5" s="10">
        <v>18800</v>
      </c>
      <c r="AH5" s="10"/>
      <c r="AI5" s="42">
        <f t="shared" si="0"/>
        <v>18515.78947368421</v>
      </c>
    </row>
    <row r="6" spans="1:35" x14ac:dyDescent="0.5">
      <c r="A6" t="s">
        <v>76</v>
      </c>
      <c r="B6" s="33" t="s">
        <v>15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35"/>
      <c r="S6" s="13"/>
      <c r="T6" s="44"/>
      <c r="U6" s="13"/>
      <c r="V6" s="13"/>
      <c r="W6" s="13"/>
      <c r="X6" s="13"/>
      <c r="Y6" s="13"/>
      <c r="Z6" s="13"/>
      <c r="AA6" s="14"/>
      <c r="AB6" s="13"/>
      <c r="AC6" s="13"/>
      <c r="AD6" s="13"/>
      <c r="AE6" s="13"/>
      <c r="AF6" s="13"/>
      <c r="AG6" s="13"/>
      <c r="AH6" s="13"/>
      <c r="AI6" s="42">
        <f t="shared" si="0"/>
        <v>0</v>
      </c>
    </row>
    <row r="7" spans="1:35" x14ac:dyDescent="0.5">
      <c r="A7" t="s">
        <v>77</v>
      </c>
      <c r="B7" s="31" t="s">
        <v>40</v>
      </c>
      <c r="C7" s="10"/>
      <c r="D7" s="10">
        <v>7490</v>
      </c>
      <c r="E7" s="10"/>
      <c r="F7" s="10"/>
      <c r="G7" s="10">
        <v>7490</v>
      </c>
      <c r="H7" s="10">
        <v>7490</v>
      </c>
      <c r="I7" s="10">
        <v>7490</v>
      </c>
      <c r="J7" s="10">
        <v>7490</v>
      </c>
      <c r="K7" s="10">
        <v>7490</v>
      </c>
      <c r="L7" s="10"/>
      <c r="M7" s="10"/>
      <c r="N7" s="10">
        <v>7890</v>
      </c>
      <c r="O7" s="10">
        <v>8160</v>
      </c>
      <c r="P7" s="10">
        <v>8210</v>
      </c>
      <c r="Q7" s="10">
        <v>8410</v>
      </c>
      <c r="R7" s="32">
        <v>8410</v>
      </c>
      <c r="S7" s="10"/>
      <c r="T7" s="41"/>
      <c r="U7" s="10"/>
      <c r="V7" s="10">
        <v>8560</v>
      </c>
      <c r="W7" s="10">
        <v>8560</v>
      </c>
      <c r="X7" s="10">
        <v>8560</v>
      </c>
      <c r="Y7" s="10"/>
      <c r="Z7" s="10"/>
      <c r="AA7" s="10"/>
      <c r="AB7" s="10"/>
      <c r="AC7" s="10">
        <v>8660</v>
      </c>
      <c r="AD7" s="10">
        <v>8860</v>
      </c>
      <c r="AE7" s="10">
        <v>8860</v>
      </c>
      <c r="AF7" s="10">
        <v>9010</v>
      </c>
      <c r="AG7" s="10">
        <v>9310</v>
      </c>
      <c r="AH7" s="10"/>
      <c r="AI7" s="42">
        <f t="shared" si="0"/>
        <v>8231.5789473684217</v>
      </c>
    </row>
    <row r="8" spans="1:35" x14ac:dyDescent="0.5">
      <c r="A8" t="s">
        <v>78</v>
      </c>
      <c r="B8" s="33" t="s">
        <v>15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35"/>
      <c r="S8" s="13"/>
      <c r="T8" s="44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42">
        <f t="shared" si="0"/>
        <v>0</v>
      </c>
    </row>
    <row r="9" spans="1:35" x14ac:dyDescent="0.5">
      <c r="A9" t="s">
        <v>79</v>
      </c>
      <c r="B9" s="2" t="s">
        <v>18</v>
      </c>
      <c r="C9" s="14"/>
      <c r="D9" s="14">
        <v>11350</v>
      </c>
      <c r="E9" s="14"/>
      <c r="F9" s="14"/>
      <c r="G9" s="14">
        <v>11350</v>
      </c>
      <c r="H9" s="14">
        <v>11350</v>
      </c>
      <c r="I9" s="14">
        <v>11350</v>
      </c>
      <c r="J9" s="14">
        <v>11350</v>
      </c>
      <c r="K9" s="14">
        <v>11350</v>
      </c>
      <c r="L9" s="14"/>
      <c r="M9" s="14"/>
      <c r="N9" s="14">
        <v>11350</v>
      </c>
      <c r="O9" s="14">
        <v>11350</v>
      </c>
      <c r="P9" s="14">
        <v>11350</v>
      </c>
      <c r="Q9" s="14">
        <v>11350</v>
      </c>
      <c r="R9" s="34">
        <v>11350</v>
      </c>
      <c r="S9" s="14"/>
      <c r="T9" s="43"/>
      <c r="U9" s="14"/>
      <c r="V9" s="14">
        <v>11350</v>
      </c>
      <c r="W9" s="14">
        <v>11350</v>
      </c>
      <c r="X9" s="14">
        <v>11350</v>
      </c>
      <c r="Y9" s="14"/>
      <c r="Z9" s="14"/>
      <c r="AA9" s="14"/>
      <c r="AB9" s="14"/>
      <c r="AC9" s="14">
        <v>11350</v>
      </c>
      <c r="AD9" s="14">
        <v>11350</v>
      </c>
      <c r="AE9" s="14">
        <v>11350</v>
      </c>
      <c r="AF9" s="14">
        <v>11350</v>
      </c>
      <c r="AG9" s="14">
        <v>11350</v>
      </c>
      <c r="AH9" s="14"/>
      <c r="AI9" s="42">
        <f t="shared" si="0"/>
        <v>11350</v>
      </c>
    </row>
    <row r="10" spans="1:35" x14ac:dyDescent="0.5">
      <c r="A10" t="s">
        <v>80</v>
      </c>
      <c r="B10" s="33" t="s">
        <v>15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35"/>
      <c r="S10" s="13"/>
      <c r="T10" s="44"/>
      <c r="U10" s="13"/>
      <c r="V10" s="13"/>
      <c r="W10" s="13"/>
      <c r="X10" s="13"/>
      <c r="Y10" s="13"/>
      <c r="Z10" s="13"/>
      <c r="AA10" s="14"/>
      <c r="AB10" s="13"/>
      <c r="AC10" s="13"/>
      <c r="AD10" s="13"/>
      <c r="AE10" s="13"/>
      <c r="AF10" s="13"/>
      <c r="AG10" s="13"/>
      <c r="AH10" s="13"/>
      <c r="AI10" s="42">
        <f t="shared" si="0"/>
        <v>0</v>
      </c>
    </row>
    <row r="11" spans="1:35" x14ac:dyDescent="0.5">
      <c r="A11" t="s">
        <v>81</v>
      </c>
      <c r="B11" s="31" t="s">
        <v>19</v>
      </c>
      <c r="C11" s="10"/>
      <c r="D11" s="10">
        <v>11050</v>
      </c>
      <c r="E11" s="10"/>
      <c r="F11" s="10"/>
      <c r="G11" s="10">
        <v>11050</v>
      </c>
      <c r="H11" s="10">
        <v>11050</v>
      </c>
      <c r="I11" s="10">
        <v>11050</v>
      </c>
      <c r="J11" s="10">
        <v>11050</v>
      </c>
      <c r="K11" s="10">
        <v>11050</v>
      </c>
      <c r="L11" s="10"/>
      <c r="M11" s="10"/>
      <c r="N11" s="10">
        <v>11050</v>
      </c>
      <c r="O11" s="10">
        <v>11050</v>
      </c>
      <c r="P11" s="10">
        <v>11050</v>
      </c>
      <c r="Q11" s="14">
        <v>11050</v>
      </c>
      <c r="R11" s="34">
        <v>11050</v>
      </c>
      <c r="S11" s="14"/>
      <c r="T11" s="43"/>
      <c r="U11" s="14"/>
      <c r="V11" s="14">
        <v>11050</v>
      </c>
      <c r="W11" s="14">
        <v>11050</v>
      </c>
      <c r="X11" s="14">
        <v>11050</v>
      </c>
      <c r="Y11" s="14"/>
      <c r="Z11" s="14"/>
      <c r="AA11" s="10"/>
      <c r="AB11" s="14"/>
      <c r="AC11" s="14">
        <v>11050</v>
      </c>
      <c r="AD11" s="14">
        <v>11050</v>
      </c>
      <c r="AE11" s="14">
        <v>11050</v>
      </c>
      <c r="AF11" s="14">
        <v>11050</v>
      </c>
      <c r="AG11" s="14">
        <v>11050</v>
      </c>
      <c r="AH11" s="14"/>
      <c r="AI11" s="42">
        <f t="shared" si="0"/>
        <v>11050</v>
      </c>
    </row>
    <row r="12" spans="1:35" x14ac:dyDescent="0.5">
      <c r="A12" t="s">
        <v>82</v>
      </c>
      <c r="B12" s="2" t="s">
        <v>15</v>
      </c>
      <c r="C12" s="14"/>
      <c r="D12" s="14">
        <v>7690</v>
      </c>
      <c r="E12" s="14"/>
      <c r="F12" s="14"/>
      <c r="G12" s="14">
        <v>7690</v>
      </c>
      <c r="H12" s="14">
        <v>7690</v>
      </c>
      <c r="I12" s="14">
        <v>7890</v>
      </c>
      <c r="J12" s="14">
        <v>7990</v>
      </c>
      <c r="K12" s="14">
        <v>8090</v>
      </c>
      <c r="L12" s="14"/>
      <c r="M12" s="14"/>
      <c r="N12" s="14">
        <v>8090</v>
      </c>
      <c r="O12" s="14">
        <v>8160</v>
      </c>
      <c r="P12" s="14">
        <v>8240</v>
      </c>
      <c r="Q12" s="14">
        <v>8240</v>
      </c>
      <c r="R12" s="34">
        <v>8240</v>
      </c>
      <c r="S12" s="14"/>
      <c r="T12" s="43"/>
      <c r="U12" s="14"/>
      <c r="V12" s="14">
        <v>8240</v>
      </c>
      <c r="W12" s="14">
        <v>8240</v>
      </c>
      <c r="X12" s="14">
        <v>8240</v>
      </c>
      <c r="Y12" s="14"/>
      <c r="Z12" s="14"/>
      <c r="AA12" s="13"/>
      <c r="AB12" s="14"/>
      <c r="AC12" s="14">
        <v>8240</v>
      </c>
      <c r="AD12" s="14">
        <v>8140</v>
      </c>
      <c r="AE12" s="14">
        <v>8140</v>
      </c>
      <c r="AF12" s="14">
        <v>8140</v>
      </c>
      <c r="AG12" s="14">
        <v>8090</v>
      </c>
      <c r="AH12" s="14"/>
      <c r="AI12" s="42">
        <f t="shared" si="0"/>
        <v>8077.894736842105</v>
      </c>
    </row>
    <row r="13" spans="1:35" x14ac:dyDescent="0.5">
      <c r="A13" t="s">
        <v>83</v>
      </c>
      <c r="B13" s="31" t="s">
        <v>20</v>
      </c>
      <c r="C13" s="10"/>
      <c r="D13" s="10">
        <v>10650</v>
      </c>
      <c r="E13" s="10"/>
      <c r="F13" s="10"/>
      <c r="G13" s="10">
        <v>10650</v>
      </c>
      <c r="H13" s="10">
        <v>10650</v>
      </c>
      <c r="I13" s="10">
        <v>10650</v>
      </c>
      <c r="J13" s="10">
        <v>10650</v>
      </c>
      <c r="K13" s="10">
        <v>10650</v>
      </c>
      <c r="L13" s="10"/>
      <c r="M13" s="10"/>
      <c r="N13" s="10">
        <v>10650</v>
      </c>
      <c r="O13" s="10">
        <v>10650</v>
      </c>
      <c r="P13" s="10">
        <v>10650</v>
      </c>
      <c r="Q13" s="10">
        <v>10650</v>
      </c>
      <c r="R13" s="32">
        <v>10650</v>
      </c>
      <c r="S13" s="10"/>
      <c r="T13" s="41"/>
      <c r="U13" s="10"/>
      <c r="V13" s="10">
        <v>10650</v>
      </c>
      <c r="W13" s="10">
        <v>10650</v>
      </c>
      <c r="X13" s="10">
        <v>10650</v>
      </c>
      <c r="Y13" s="10"/>
      <c r="Z13" s="10"/>
      <c r="AA13" s="10"/>
      <c r="AB13" s="10"/>
      <c r="AC13" s="10">
        <v>10650</v>
      </c>
      <c r="AD13" s="10">
        <v>10650</v>
      </c>
      <c r="AE13" s="10">
        <v>10650</v>
      </c>
      <c r="AF13" s="10">
        <v>10650</v>
      </c>
      <c r="AG13" s="10">
        <v>10650</v>
      </c>
      <c r="AH13" s="10"/>
      <c r="AI13" s="42">
        <f t="shared" si="0"/>
        <v>10650</v>
      </c>
    </row>
    <row r="14" spans="1:35" x14ac:dyDescent="0.5">
      <c r="A14" t="s">
        <v>84</v>
      </c>
      <c r="B14" s="33" t="s">
        <v>15</v>
      </c>
      <c r="C14" s="13"/>
      <c r="D14" s="13">
        <v>7510</v>
      </c>
      <c r="E14" s="13"/>
      <c r="F14" s="13"/>
      <c r="G14" s="13">
        <v>7510</v>
      </c>
      <c r="H14" s="13">
        <v>7510</v>
      </c>
      <c r="I14" s="13">
        <v>7710</v>
      </c>
      <c r="J14" s="13">
        <v>7810</v>
      </c>
      <c r="K14" s="13">
        <v>7910</v>
      </c>
      <c r="L14" s="13"/>
      <c r="M14" s="13"/>
      <c r="N14" s="13">
        <v>7910</v>
      </c>
      <c r="O14" s="13">
        <v>7990</v>
      </c>
      <c r="P14" s="13">
        <v>8060</v>
      </c>
      <c r="Q14" s="13">
        <v>8060</v>
      </c>
      <c r="R14" s="35">
        <v>8060</v>
      </c>
      <c r="S14" s="13"/>
      <c r="T14" s="44"/>
      <c r="U14" s="13"/>
      <c r="V14" s="13">
        <v>8060</v>
      </c>
      <c r="W14" s="13">
        <v>8060</v>
      </c>
      <c r="X14" s="13">
        <v>8060</v>
      </c>
      <c r="Y14" s="13"/>
      <c r="Z14" s="13"/>
      <c r="AA14" s="13"/>
      <c r="AB14" s="13"/>
      <c r="AC14" s="13">
        <v>8060</v>
      </c>
      <c r="AD14" s="13">
        <v>7960</v>
      </c>
      <c r="AE14" s="13">
        <v>7960</v>
      </c>
      <c r="AF14" s="13">
        <v>7960</v>
      </c>
      <c r="AG14" s="13">
        <v>7910</v>
      </c>
      <c r="AH14" s="13"/>
      <c r="AI14" s="42">
        <f t="shared" si="0"/>
        <v>7898.4210526315792</v>
      </c>
    </row>
    <row r="15" spans="1:35" x14ac:dyDescent="0.5">
      <c r="A15" t="s">
        <v>85</v>
      </c>
      <c r="B15" s="2" t="s">
        <v>21</v>
      </c>
      <c r="C15" s="14"/>
      <c r="D15" s="14">
        <v>10150</v>
      </c>
      <c r="E15" s="14"/>
      <c r="F15" s="14"/>
      <c r="G15" s="14">
        <v>10150</v>
      </c>
      <c r="H15" s="14">
        <v>10150</v>
      </c>
      <c r="I15" s="14">
        <v>10150</v>
      </c>
      <c r="J15" s="14">
        <v>10150</v>
      </c>
      <c r="K15" s="14">
        <v>10150</v>
      </c>
      <c r="L15" s="14"/>
      <c r="M15" s="14"/>
      <c r="N15" s="14">
        <v>10150</v>
      </c>
      <c r="O15" s="14">
        <v>10150</v>
      </c>
      <c r="P15" s="14">
        <v>10150</v>
      </c>
      <c r="Q15" s="14">
        <v>10150</v>
      </c>
      <c r="R15" s="34">
        <v>10150</v>
      </c>
      <c r="S15" s="14"/>
      <c r="T15" s="43"/>
      <c r="U15" s="14"/>
      <c r="V15" s="14">
        <v>10150</v>
      </c>
      <c r="W15" s="14">
        <v>10150</v>
      </c>
      <c r="X15" s="14">
        <v>10150</v>
      </c>
      <c r="Y15" s="14"/>
      <c r="Z15" s="14"/>
      <c r="AA15" s="14"/>
      <c r="AB15" s="14"/>
      <c r="AC15" s="14">
        <v>10150</v>
      </c>
      <c r="AD15" s="14">
        <v>10150</v>
      </c>
      <c r="AE15" s="14">
        <v>10150</v>
      </c>
      <c r="AF15" s="14">
        <v>10150</v>
      </c>
      <c r="AG15" s="14">
        <v>10150</v>
      </c>
      <c r="AH15" s="14"/>
      <c r="AI15" s="42">
        <f t="shared" si="0"/>
        <v>10150</v>
      </c>
    </row>
    <row r="16" spans="1:35" x14ac:dyDescent="0.5">
      <c r="A16" t="s">
        <v>86</v>
      </c>
      <c r="B16" s="2" t="s">
        <v>15</v>
      </c>
      <c r="C16" s="14"/>
      <c r="D16" s="14">
        <v>7425</v>
      </c>
      <c r="E16" s="14"/>
      <c r="F16" s="14"/>
      <c r="G16" s="14">
        <v>7435</v>
      </c>
      <c r="H16" s="14">
        <v>7435</v>
      </c>
      <c r="I16" s="14">
        <v>7635</v>
      </c>
      <c r="J16" s="14">
        <v>7735</v>
      </c>
      <c r="K16" s="14">
        <v>7760</v>
      </c>
      <c r="L16" s="14"/>
      <c r="M16" s="14"/>
      <c r="N16" s="14">
        <v>7760</v>
      </c>
      <c r="O16" s="14">
        <v>7840</v>
      </c>
      <c r="P16" s="14">
        <v>7910</v>
      </c>
      <c r="Q16" s="14">
        <v>7910</v>
      </c>
      <c r="R16" s="34">
        <v>7910</v>
      </c>
      <c r="S16" s="14"/>
      <c r="T16" s="43"/>
      <c r="U16" s="14"/>
      <c r="V16" s="14">
        <v>7910</v>
      </c>
      <c r="W16" s="14">
        <v>7910</v>
      </c>
      <c r="X16" s="14">
        <v>7910</v>
      </c>
      <c r="Y16" s="14"/>
      <c r="Z16" s="14"/>
      <c r="AA16" s="14"/>
      <c r="AB16" s="14"/>
      <c r="AC16" s="14">
        <v>7910</v>
      </c>
      <c r="AD16" s="14">
        <v>7860</v>
      </c>
      <c r="AE16" s="14">
        <v>7860</v>
      </c>
      <c r="AF16" s="14">
        <v>7860</v>
      </c>
      <c r="AG16" s="14">
        <v>7810</v>
      </c>
      <c r="AH16" s="14"/>
      <c r="AI16" s="42">
        <f t="shared" si="0"/>
        <v>7778.1578947368425</v>
      </c>
    </row>
    <row r="17" spans="1:35" x14ac:dyDescent="0.5">
      <c r="A17" t="s">
        <v>87</v>
      </c>
      <c r="B17" s="31" t="s">
        <v>22</v>
      </c>
      <c r="C17" s="10"/>
      <c r="D17" s="10">
        <v>9950</v>
      </c>
      <c r="E17" s="10"/>
      <c r="F17" s="10"/>
      <c r="G17" s="10">
        <v>9950</v>
      </c>
      <c r="H17" s="10">
        <v>9950</v>
      </c>
      <c r="I17" s="10">
        <v>9950</v>
      </c>
      <c r="J17" s="10">
        <v>9950</v>
      </c>
      <c r="K17" s="10">
        <v>9950</v>
      </c>
      <c r="L17" s="10"/>
      <c r="M17" s="10"/>
      <c r="N17" s="10">
        <v>9950</v>
      </c>
      <c r="O17" s="10">
        <v>9950</v>
      </c>
      <c r="P17" s="10">
        <v>9950</v>
      </c>
      <c r="Q17" s="10">
        <v>9950</v>
      </c>
      <c r="R17" s="32">
        <v>9950</v>
      </c>
      <c r="S17" s="10"/>
      <c r="T17" s="41"/>
      <c r="U17" s="10"/>
      <c r="V17" s="10">
        <v>9950</v>
      </c>
      <c r="W17" s="10">
        <v>9950</v>
      </c>
      <c r="X17" s="10">
        <v>9950</v>
      </c>
      <c r="Y17" s="10"/>
      <c r="Z17" s="10"/>
      <c r="AA17" s="10"/>
      <c r="AB17" s="10"/>
      <c r="AC17" s="10">
        <v>9950</v>
      </c>
      <c r="AD17" s="10">
        <v>9950</v>
      </c>
      <c r="AE17" s="10">
        <v>9950</v>
      </c>
      <c r="AF17" s="10">
        <v>9950</v>
      </c>
      <c r="AG17" s="10">
        <v>9950</v>
      </c>
      <c r="AH17" s="10"/>
      <c r="AI17" s="42">
        <f t="shared" si="0"/>
        <v>9950</v>
      </c>
    </row>
    <row r="18" spans="1:35" x14ac:dyDescent="0.5">
      <c r="A18" t="s">
        <v>88</v>
      </c>
      <c r="B18" s="33" t="s">
        <v>15</v>
      </c>
      <c r="C18" s="13"/>
      <c r="D18" s="13">
        <v>7390</v>
      </c>
      <c r="E18" s="13"/>
      <c r="F18" s="13"/>
      <c r="G18" s="13">
        <v>7390</v>
      </c>
      <c r="H18" s="13">
        <v>7390</v>
      </c>
      <c r="I18" s="13">
        <v>7590</v>
      </c>
      <c r="J18" s="13">
        <v>7690</v>
      </c>
      <c r="K18" s="13">
        <v>7740</v>
      </c>
      <c r="L18" s="13"/>
      <c r="M18" s="13"/>
      <c r="N18" s="13">
        <v>7740</v>
      </c>
      <c r="O18" s="13">
        <v>7810</v>
      </c>
      <c r="P18" s="13">
        <v>7890</v>
      </c>
      <c r="Q18" s="13">
        <v>7890</v>
      </c>
      <c r="R18" s="35">
        <v>7890</v>
      </c>
      <c r="S18" s="13"/>
      <c r="T18" s="44"/>
      <c r="U18" s="13"/>
      <c r="V18" s="13">
        <v>7890</v>
      </c>
      <c r="W18" s="13">
        <v>7890</v>
      </c>
      <c r="X18" s="13">
        <v>7890</v>
      </c>
      <c r="Y18" s="13"/>
      <c r="Z18" s="13"/>
      <c r="AA18" s="13"/>
      <c r="AB18" s="13"/>
      <c r="AC18" s="13">
        <v>7890</v>
      </c>
      <c r="AD18" s="13">
        <v>7865</v>
      </c>
      <c r="AE18" s="13">
        <v>7865</v>
      </c>
      <c r="AF18" s="13">
        <v>7869</v>
      </c>
      <c r="AG18" s="13">
        <v>7790</v>
      </c>
      <c r="AH18" s="13"/>
      <c r="AI18" s="42">
        <f t="shared" si="0"/>
        <v>7755.7368421052633</v>
      </c>
    </row>
    <row r="19" spans="1:35" x14ac:dyDescent="0.5">
      <c r="A19" t="s">
        <v>89</v>
      </c>
      <c r="B19" s="31" t="s">
        <v>23</v>
      </c>
      <c r="C19" s="14"/>
      <c r="D19" s="14">
        <v>9450</v>
      </c>
      <c r="E19" s="14"/>
      <c r="F19" s="14"/>
      <c r="G19" s="14">
        <v>9450</v>
      </c>
      <c r="H19" s="14">
        <v>9450</v>
      </c>
      <c r="I19" s="14">
        <v>9450</v>
      </c>
      <c r="J19" s="14">
        <v>9450</v>
      </c>
      <c r="K19" s="14">
        <v>9450</v>
      </c>
      <c r="L19" s="14"/>
      <c r="M19" s="14"/>
      <c r="N19" s="14">
        <v>9450</v>
      </c>
      <c r="O19" s="14">
        <v>9450</v>
      </c>
      <c r="P19" s="14">
        <v>9450</v>
      </c>
      <c r="Q19" s="14">
        <v>9450</v>
      </c>
      <c r="R19" s="32">
        <v>9450</v>
      </c>
      <c r="S19" s="10"/>
      <c r="T19" s="41"/>
      <c r="U19" s="10"/>
      <c r="V19" s="10">
        <v>9450</v>
      </c>
      <c r="W19" s="10">
        <v>9450</v>
      </c>
      <c r="X19" s="10">
        <v>9450</v>
      </c>
      <c r="Y19" s="10"/>
      <c r="Z19" s="10"/>
      <c r="AA19" s="10"/>
      <c r="AB19" s="10"/>
      <c r="AC19" s="10">
        <v>9450</v>
      </c>
      <c r="AD19" s="10">
        <v>9450</v>
      </c>
      <c r="AE19" s="10">
        <v>9450</v>
      </c>
      <c r="AF19" s="10">
        <v>9450</v>
      </c>
      <c r="AG19" s="10">
        <v>9450</v>
      </c>
      <c r="AH19" s="10"/>
      <c r="AI19" s="42">
        <f t="shared" si="0"/>
        <v>9450</v>
      </c>
    </row>
    <row r="20" spans="1:35" x14ac:dyDescent="0.5">
      <c r="A20" t="s">
        <v>90</v>
      </c>
      <c r="B20" s="33" t="s">
        <v>15</v>
      </c>
      <c r="C20" s="13"/>
      <c r="D20" s="13">
        <v>7210</v>
      </c>
      <c r="E20" s="13"/>
      <c r="F20" s="13"/>
      <c r="G20" s="13">
        <v>7210</v>
      </c>
      <c r="H20" s="13">
        <v>7210</v>
      </c>
      <c r="I20" s="13">
        <v>7410</v>
      </c>
      <c r="J20" s="13">
        <v>7460</v>
      </c>
      <c r="K20" s="13">
        <v>7560</v>
      </c>
      <c r="L20" s="13"/>
      <c r="M20" s="13"/>
      <c r="N20" s="13">
        <v>7560</v>
      </c>
      <c r="O20" s="13">
        <v>7640</v>
      </c>
      <c r="P20" s="13">
        <v>7690</v>
      </c>
      <c r="Q20" s="13">
        <v>7690</v>
      </c>
      <c r="R20" s="35">
        <v>7690</v>
      </c>
      <c r="S20" s="13"/>
      <c r="T20" s="44"/>
      <c r="U20" s="13"/>
      <c r="V20" s="13">
        <v>7890</v>
      </c>
      <c r="W20" s="13">
        <v>7890</v>
      </c>
      <c r="X20" s="13">
        <v>7890</v>
      </c>
      <c r="Y20" s="13"/>
      <c r="Z20" s="13"/>
      <c r="AA20" s="13"/>
      <c r="AB20" s="13"/>
      <c r="AC20" s="13">
        <v>7890</v>
      </c>
      <c r="AD20" s="13">
        <v>7865</v>
      </c>
      <c r="AE20" s="13">
        <v>7865</v>
      </c>
      <c r="AF20" s="13">
        <v>7869</v>
      </c>
      <c r="AG20" s="13">
        <v>7790</v>
      </c>
      <c r="AH20" s="13"/>
      <c r="AI20" s="42">
        <f t="shared" si="0"/>
        <v>7646.2631578947367</v>
      </c>
    </row>
    <row r="21" spans="1:35" x14ac:dyDescent="0.5">
      <c r="A21" t="s">
        <v>91</v>
      </c>
      <c r="B21" s="2" t="s">
        <v>24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32"/>
      <c r="S21" s="10"/>
      <c r="T21" s="41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42">
        <f t="shared" si="0"/>
        <v>0</v>
      </c>
    </row>
    <row r="22" spans="1:35" ht="22.5" thickBot="1" x14ac:dyDescent="0.55000000000000004">
      <c r="A22" t="s">
        <v>92</v>
      </c>
      <c r="B22" s="3" t="s">
        <v>15</v>
      </c>
      <c r="C22" s="36"/>
      <c r="D22" s="36">
        <v>7190</v>
      </c>
      <c r="E22" s="36"/>
      <c r="F22" s="36"/>
      <c r="G22" s="36">
        <v>7190</v>
      </c>
      <c r="H22" s="36">
        <v>7190</v>
      </c>
      <c r="I22" s="36">
        <v>7260</v>
      </c>
      <c r="J22" s="36">
        <v>7340</v>
      </c>
      <c r="K22" s="36">
        <v>7410</v>
      </c>
      <c r="L22" s="36"/>
      <c r="M22" s="36"/>
      <c r="N22" s="36">
        <v>7410</v>
      </c>
      <c r="O22" s="36">
        <v>7490</v>
      </c>
      <c r="P22" s="36">
        <v>7540</v>
      </c>
      <c r="Q22" s="36">
        <v>7540</v>
      </c>
      <c r="R22" s="37">
        <v>7540</v>
      </c>
      <c r="S22" s="14"/>
      <c r="T22" s="45"/>
      <c r="U22" s="36"/>
      <c r="V22" s="36">
        <v>7540</v>
      </c>
      <c r="W22" s="36">
        <v>7540</v>
      </c>
      <c r="X22" s="36">
        <v>7540</v>
      </c>
      <c r="Y22" s="36"/>
      <c r="Z22" s="36"/>
      <c r="AA22" s="36"/>
      <c r="AB22" s="36"/>
      <c r="AC22" s="36">
        <v>7540</v>
      </c>
      <c r="AD22" s="36">
        <v>7540</v>
      </c>
      <c r="AE22" s="36">
        <v>7540</v>
      </c>
      <c r="AF22" s="36">
        <v>7540</v>
      </c>
      <c r="AG22" s="36">
        <v>7540</v>
      </c>
      <c r="AH22" s="36"/>
      <c r="AI22" s="42">
        <f t="shared" si="0"/>
        <v>7443.1578947368425</v>
      </c>
    </row>
    <row r="23" spans="1:35" x14ac:dyDescent="0.5">
      <c r="A23" t="s">
        <v>93</v>
      </c>
      <c r="B23" s="31" t="s">
        <v>48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57"/>
      <c r="S23" s="48"/>
      <c r="T23" s="56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42"/>
    </row>
    <row r="24" spans="1:35" x14ac:dyDescent="0.5">
      <c r="A24" t="s">
        <v>94</v>
      </c>
      <c r="B24" s="58" t="s">
        <v>15</v>
      </c>
      <c r="C24" s="13"/>
      <c r="D24" s="13">
        <v>7010</v>
      </c>
      <c r="E24" s="13"/>
      <c r="F24" s="13"/>
      <c r="G24" s="13">
        <v>7010</v>
      </c>
      <c r="H24" s="13">
        <v>7010</v>
      </c>
      <c r="I24" s="13">
        <v>7160</v>
      </c>
      <c r="J24" s="13">
        <v>7190</v>
      </c>
      <c r="K24" s="13">
        <v>7290</v>
      </c>
      <c r="L24" s="13"/>
      <c r="M24" s="13"/>
      <c r="N24" s="13">
        <v>7290</v>
      </c>
      <c r="O24" s="14">
        <v>7410</v>
      </c>
      <c r="P24" s="14">
        <v>7440</v>
      </c>
      <c r="Q24" s="14">
        <v>7440</v>
      </c>
      <c r="R24" s="34">
        <v>7440</v>
      </c>
      <c r="S24" s="14"/>
      <c r="T24" s="44"/>
      <c r="U24" s="13"/>
      <c r="V24" s="13">
        <v>7440</v>
      </c>
      <c r="W24" s="13">
        <v>7440</v>
      </c>
      <c r="X24" s="13">
        <v>7440</v>
      </c>
      <c r="Y24" s="13"/>
      <c r="Z24" s="13"/>
      <c r="AA24" s="13"/>
      <c r="AB24" s="13"/>
      <c r="AC24" s="13">
        <v>7440</v>
      </c>
      <c r="AD24" s="13">
        <v>7440</v>
      </c>
      <c r="AE24" s="13">
        <v>7440</v>
      </c>
      <c r="AF24" s="13">
        <v>7440</v>
      </c>
      <c r="AG24" s="13">
        <v>7440</v>
      </c>
      <c r="AH24" s="13"/>
      <c r="AI24" s="42">
        <f>SUM(C24:AH24)/19</f>
        <v>7326.8421052631575</v>
      </c>
    </row>
    <row r="25" spans="1:35" x14ac:dyDescent="0.5">
      <c r="A25" t="s">
        <v>95</v>
      </c>
      <c r="B25" s="2" t="s">
        <v>41</v>
      </c>
      <c r="C25" s="14"/>
      <c r="D25" s="14">
        <v>7650</v>
      </c>
      <c r="E25" s="14"/>
      <c r="F25" s="14"/>
      <c r="G25" s="14">
        <v>7650</v>
      </c>
      <c r="H25" s="14">
        <v>7650</v>
      </c>
      <c r="I25" s="14">
        <v>7650</v>
      </c>
      <c r="J25" s="14">
        <v>7650</v>
      </c>
      <c r="K25" s="14">
        <v>7650</v>
      </c>
      <c r="L25" s="14"/>
      <c r="M25" s="14"/>
      <c r="N25" s="14">
        <v>7650</v>
      </c>
      <c r="O25" s="10">
        <v>7650</v>
      </c>
      <c r="P25" s="10">
        <v>7650</v>
      </c>
      <c r="Q25" s="10">
        <v>7650</v>
      </c>
      <c r="R25" s="32">
        <v>7650</v>
      </c>
      <c r="S25" s="14"/>
      <c r="T25" s="43"/>
      <c r="U25" s="14"/>
      <c r="V25" s="14">
        <v>7650</v>
      </c>
      <c r="W25" s="14">
        <v>7650</v>
      </c>
      <c r="X25" s="14">
        <v>7650</v>
      </c>
      <c r="Y25" s="14"/>
      <c r="Z25" s="14"/>
      <c r="AA25" s="14"/>
      <c r="AB25" s="14"/>
      <c r="AC25" s="14">
        <v>7650</v>
      </c>
      <c r="AD25" s="14">
        <v>7650</v>
      </c>
      <c r="AE25" s="14">
        <v>7650</v>
      </c>
      <c r="AF25" s="14">
        <v>7650</v>
      </c>
      <c r="AG25" s="14">
        <v>7650</v>
      </c>
      <c r="AH25" s="14"/>
      <c r="AI25" s="42">
        <f t="shared" ref="AI25:AI39" si="1">SUM(C25:AH25)/19</f>
        <v>7650</v>
      </c>
    </row>
    <row r="26" spans="1:35" x14ac:dyDescent="0.5">
      <c r="A26" t="s">
        <v>96</v>
      </c>
      <c r="B26" s="33" t="s">
        <v>15</v>
      </c>
      <c r="C26" s="13"/>
      <c r="D26" s="115">
        <v>5910</v>
      </c>
      <c r="E26" s="115"/>
      <c r="F26" s="115"/>
      <c r="G26" s="115">
        <v>5910</v>
      </c>
      <c r="H26" s="115">
        <v>5910</v>
      </c>
      <c r="I26" s="115">
        <v>5910</v>
      </c>
      <c r="J26" s="115">
        <v>5990</v>
      </c>
      <c r="K26" s="115">
        <v>6040</v>
      </c>
      <c r="L26" s="115"/>
      <c r="M26" s="115"/>
      <c r="N26" s="115">
        <v>6040</v>
      </c>
      <c r="O26" s="115">
        <v>6210</v>
      </c>
      <c r="P26" s="115">
        <v>6210</v>
      </c>
      <c r="Q26" s="115">
        <v>6210</v>
      </c>
      <c r="R26" s="115">
        <v>6210</v>
      </c>
      <c r="S26" s="14"/>
      <c r="T26" s="43"/>
      <c r="U26" s="14"/>
      <c r="V26" s="14">
        <v>6410</v>
      </c>
      <c r="W26" s="14">
        <v>6590</v>
      </c>
      <c r="X26" s="14">
        <v>6590</v>
      </c>
      <c r="Y26" s="14"/>
      <c r="Z26" s="14"/>
      <c r="AA26" s="14"/>
      <c r="AB26" s="14"/>
      <c r="AC26" s="14">
        <v>6590</v>
      </c>
      <c r="AD26" s="14">
        <v>6590</v>
      </c>
      <c r="AE26" s="14">
        <v>6590</v>
      </c>
      <c r="AF26" s="14">
        <v>6640</v>
      </c>
      <c r="AG26" s="14">
        <v>6640</v>
      </c>
      <c r="AH26" s="14"/>
      <c r="AI26" s="42">
        <f t="shared" si="1"/>
        <v>6273.1578947368425</v>
      </c>
    </row>
    <row r="27" spans="1:35" x14ac:dyDescent="0.5">
      <c r="A27" t="s">
        <v>97</v>
      </c>
      <c r="B27" s="2" t="s">
        <v>29</v>
      </c>
      <c r="C27" s="14"/>
      <c r="D27">
        <v>7450</v>
      </c>
      <c r="G27">
        <v>7450</v>
      </c>
      <c r="H27">
        <v>7450</v>
      </c>
      <c r="I27">
        <v>7450</v>
      </c>
      <c r="J27">
        <v>7450</v>
      </c>
      <c r="K27">
        <v>7450</v>
      </c>
      <c r="N27">
        <v>7450</v>
      </c>
      <c r="O27">
        <v>7450</v>
      </c>
      <c r="P27">
        <v>7450</v>
      </c>
      <c r="Q27">
        <v>7450</v>
      </c>
      <c r="R27">
        <v>7450</v>
      </c>
      <c r="S27" s="14"/>
      <c r="T27" s="41"/>
      <c r="U27" s="10"/>
      <c r="V27" s="10">
        <v>7450</v>
      </c>
      <c r="W27" s="10">
        <v>7450</v>
      </c>
      <c r="X27" s="10">
        <v>7450</v>
      </c>
      <c r="Y27" s="10"/>
      <c r="Z27" s="10"/>
      <c r="AA27" s="10"/>
      <c r="AB27" s="10"/>
      <c r="AC27" s="10">
        <v>7450</v>
      </c>
      <c r="AD27" s="10">
        <v>7450</v>
      </c>
      <c r="AE27" s="10">
        <v>7450</v>
      </c>
      <c r="AF27" s="10">
        <v>7450</v>
      </c>
      <c r="AG27" s="10">
        <v>7450</v>
      </c>
      <c r="AH27" s="10"/>
      <c r="AI27" s="42">
        <f t="shared" si="1"/>
        <v>7450</v>
      </c>
    </row>
    <row r="28" spans="1:35" x14ac:dyDescent="0.5">
      <c r="A28" t="s">
        <v>98</v>
      </c>
      <c r="B28" s="2" t="s">
        <v>15</v>
      </c>
      <c r="C28" s="14"/>
      <c r="D28" s="14">
        <v>5875</v>
      </c>
      <c r="E28" s="14"/>
      <c r="F28" s="14"/>
      <c r="G28" s="14">
        <v>5875</v>
      </c>
      <c r="H28" s="14">
        <v>5875</v>
      </c>
      <c r="I28" s="14">
        <v>5875</v>
      </c>
      <c r="J28" s="14">
        <v>5965</v>
      </c>
      <c r="K28" s="14">
        <v>6010</v>
      </c>
      <c r="L28" s="14"/>
      <c r="M28" s="14"/>
      <c r="N28" s="14">
        <v>6010</v>
      </c>
      <c r="O28" s="13">
        <v>6160</v>
      </c>
      <c r="P28" s="13">
        <v>6160</v>
      </c>
      <c r="Q28" s="13">
        <v>6210</v>
      </c>
      <c r="R28" s="35">
        <v>6210</v>
      </c>
      <c r="S28" s="14"/>
      <c r="T28" s="44"/>
      <c r="U28" s="13"/>
      <c r="V28" s="13">
        <v>6360</v>
      </c>
      <c r="W28" s="13">
        <v>6540</v>
      </c>
      <c r="X28" s="13">
        <v>6540</v>
      </c>
      <c r="Y28" s="13"/>
      <c r="Z28" s="13"/>
      <c r="AA28" s="13"/>
      <c r="AB28" s="13"/>
      <c r="AC28" s="13">
        <v>6540</v>
      </c>
      <c r="AD28" s="13">
        <v>6540</v>
      </c>
      <c r="AE28" s="13">
        <v>6540</v>
      </c>
      <c r="AF28" s="13">
        <v>6540</v>
      </c>
      <c r="AG28" s="13">
        <v>6590</v>
      </c>
      <c r="AH28" s="13"/>
      <c r="AI28" s="42">
        <f t="shared" si="1"/>
        <v>6232.3684210526317</v>
      </c>
    </row>
    <row r="29" spans="1:35" x14ac:dyDescent="0.5">
      <c r="A29" t="s">
        <v>99</v>
      </c>
      <c r="B29" s="31" t="s">
        <v>42</v>
      </c>
      <c r="C29" s="10"/>
      <c r="D29" s="10">
        <v>12550</v>
      </c>
      <c r="E29" s="10"/>
      <c r="F29" s="10"/>
      <c r="G29" s="10">
        <v>12550</v>
      </c>
      <c r="H29" s="10">
        <v>12550</v>
      </c>
      <c r="I29" s="10">
        <v>12550</v>
      </c>
      <c r="J29" s="10">
        <v>13150</v>
      </c>
      <c r="K29" s="10">
        <v>13150</v>
      </c>
      <c r="L29" s="10"/>
      <c r="M29" s="10"/>
      <c r="N29" s="10">
        <v>13150</v>
      </c>
      <c r="O29" s="10">
        <v>13150</v>
      </c>
      <c r="P29" s="10">
        <v>13150</v>
      </c>
      <c r="Q29" s="10">
        <v>13150</v>
      </c>
      <c r="R29" s="32">
        <v>13150</v>
      </c>
      <c r="S29" s="14"/>
      <c r="T29" s="41"/>
      <c r="U29" s="10"/>
      <c r="V29" s="10">
        <v>13150</v>
      </c>
      <c r="W29" s="10">
        <v>13150</v>
      </c>
      <c r="X29" s="10">
        <v>13150</v>
      </c>
      <c r="Y29" s="10"/>
      <c r="Z29" s="10"/>
      <c r="AA29" s="10"/>
      <c r="AB29" s="10"/>
      <c r="AC29" s="10">
        <v>13150</v>
      </c>
      <c r="AD29" s="10">
        <v>13150</v>
      </c>
      <c r="AE29" s="10">
        <v>13150</v>
      </c>
      <c r="AF29" s="10">
        <v>13150</v>
      </c>
      <c r="AG29" s="10">
        <v>13150</v>
      </c>
      <c r="AH29" s="10"/>
      <c r="AI29" s="42">
        <f t="shared" si="1"/>
        <v>13023.684210526315</v>
      </c>
    </row>
    <row r="30" spans="1:35" x14ac:dyDescent="0.5">
      <c r="A30" t="s">
        <v>100</v>
      </c>
      <c r="B30" s="33" t="s">
        <v>43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35"/>
      <c r="S30" s="14"/>
      <c r="T30" s="44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42">
        <f t="shared" si="1"/>
        <v>0</v>
      </c>
    </row>
    <row r="31" spans="1:35" x14ac:dyDescent="0.5">
      <c r="A31" t="s">
        <v>101</v>
      </c>
      <c r="B31" s="2" t="s">
        <v>44</v>
      </c>
      <c r="C31" s="10"/>
      <c r="D31" s="10">
        <v>12050</v>
      </c>
      <c r="E31" s="10"/>
      <c r="F31" s="10"/>
      <c r="G31" s="10">
        <v>12050</v>
      </c>
      <c r="H31" s="10">
        <v>12050</v>
      </c>
      <c r="I31" s="10">
        <v>12050</v>
      </c>
      <c r="J31" s="10">
        <v>12650</v>
      </c>
      <c r="K31" s="10">
        <v>12650</v>
      </c>
      <c r="L31" s="10"/>
      <c r="M31" s="10"/>
      <c r="N31" s="10">
        <v>12650</v>
      </c>
      <c r="O31" s="10">
        <v>12650</v>
      </c>
      <c r="P31" s="10">
        <v>12650</v>
      </c>
      <c r="Q31" s="10">
        <v>12650</v>
      </c>
      <c r="R31" s="32">
        <v>12650</v>
      </c>
      <c r="S31" s="14"/>
      <c r="T31" s="41"/>
      <c r="U31" s="10"/>
      <c r="V31" s="10">
        <v>12650</v>
      </c>
      <c r="W31" s="10">
        <v>12650</v>
      </c>
      <c r="X31" s="10">
        <v>12650</v>
      </c>
      <c r="Y31" s="10"/>
      <c r="Z31" s="10"/>
      <c r="AA31" s="10"/>
      <c r="AB31" s="10"/>
      <c r="AC31" s="10">
        <v>12650</v>
      </c>
      <c r="AD31" s="10">
        <v>12650</v>
      </c>
      <c r="AE31" s="10">
        <v>12650</v>
      </c>
      <c r="AF31" s="10">
        <v>12650</v>
      </c>
      <c r="AG31" s="10">
        <v>12650</v>
      </c>
      <c r="AH31" s="10"/>
      <c r="AI31" s="42">
        <f t="shared" si="1"/>
        <v>12523.684210526315</v>
      </c>
    </row>
    <row r="32" spans="1:35" x14ac:dyDescent="0.5">
      <c r="A32" t="s">
        <v>102</v>
      </c>
      <c r="B32" s="2" t="s">
        <v>15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34"/>
      <c r="S32" s="14"/>
      <c r="T32" s="43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42">
        <f t="shared" si="1"/>
        <v>0</v>
      </c>
    </row>
    <row r="33" spans="1:35" x14ac:dyDescent="0.5">
      <c r="A33" t="s">
        <v>103</v>
      </c>
      <c r="B33" s="50" t="s">
        <v>34</v>
      </c>
      <c r="C33" s="17"/>
      <c r="D33" s="17">
        <v>8650</v>
      </c>
      <c r="E33" s="17"/>
      <c r="F33" s="17"/>
      <c r="G33" s="17">
        <v>8650</v>
      </c>
      <c r="H33" s="17">
        <v>8650</v>
      </c>
      <c r="I33" s="17">
        <v>8650</v>
      </c>
      <c r="J33" s="17">
        <v>8850</v>
      </c>
      <c r="K33" s="17">
        <v>8850</v>
      </c>
      <c r="L33" s="17"/>
      <c r="M33" s="17"/>
      <c r="N33" s="17">
        <v>8850</v>
      </c>
      <c r="O33" s="17">
        <v>8850</v>
      </c>
      <c r="P33" s="17">
        <v>8850</v>
      </c>
      <c r="Q33" s="17">
        <v>8850</v>
      </c>
      <c r="R33" s="51">
        <v>8850</v>
      </c>
      <c r="S33" s="14"/>
      <c r="T33" s="54"/>
      <c r="U33" s="17"/>
      <c r="V33" s="17">
        <v>8850</v>
      </c>
      <c r="W33" s="17">
        <v>8850</v>
      </c>
      <c r="X33" s="17">
        <v>8850</v>
      </c>
      <c r="Y33" s="17"/>
      <c r="Z33" s="17"/>
      <c r="AA33" s="17"/>
      <c r="AB33" s="17"/>
      <c r="AC33" s="17">
        <v>8850</v>
      </c>
      <c r="AD33" s="17">
        <v>8850</v>
      </c>
      <c r="AE33" s="17">
        <v>8850</v>
      </c>
      <c r="AF33" s="17">
        <v>8850</v>
      </c>
      <c r="AG33" s="17">
        <v>8850</v>
      </c>
      <c r="AH33" s="17"/>
      <c r="AI33" s="42">
        <f t="shared" si="1"/>
        <v>8807.894736842105</v>
      </c>
    </row>
    <row r="34" spans="1:35" x14ac:dyDescent="0.5">
      <c r="A34" s="122" t="s">
        <v>104</v>
      </c>
      <c r="B34" s="2" t="s">
        <v>36</v>
      </c>
      <c r="C34" s="14"/>
      <c r="D34" s="14">
        <v>4875</v>
      </c>
      <c r="E34" s="14"/>
      <c r="F34" s="14"/>
      <c r="G34" s="14">
        <v>4875</v>
      </c>
      <c r="H34" s="14">
        <v>4875</v>
      </c>
      <c r="I34" s="14">
        <v>4875</v>
      </c>
      <c r="J34" s="14">
        <v>4875</v>
      </c>
      <c r="K34" s="14">
        <v>4875</v>
      </c>
      <c r="L34" s="14"/>
      <c r="M34" s="14"/>
      <c r="N34" s="17">
        <v>4875</v>
      </c>
      <c r="O34" s="17">
        <v>4875</v>
      </c>
      <c r="P34" s="17">
        <v>4875</v>
      </c>
      <c r="Q34" s="17">
        <v>7625</v>
      </c>
      <c r="R34" s="34">
        <v>4650</v>
      </c>
      <c r="S34" s="14"/>
      <c r="T34" s="43"/>
      <c r="U34" s="14"/>
      <c r="V34" s="14">
        <v>4625</v>
      </c>
      <c r="W34" s="14">
        <v>4625</v>
      </c>
      <c r="X34" s="14">
        <v>4625</v>
      </c>
      <c r="Y34" s="14"/>
      <c r="Z34" s="14"/>
      <c r="AA34" s="14"/>
      <c r="AB34" s="14"/>
      <c r="AC34" s="14">
        <v>4625</v>
      </c>
      <c r="AD34" s="14">
        <v>4625</v>
      </c>
      <c r="AE34" s="14">
        <v>4625</v>
      </c>
      <c r="AF34" s="14">
        <v>4625</v>
      </c>
      <c r="AG34" s="14">
        <v>4625</v>
      </c>
      <c r="AH34" s="14"/>
      <c r="AI34" s="42">
        <f t="shared" si="1"/>
        <v>4902.6315789473683</v>
      </c>
    </row>
    <row r="35" spans="1:35" x14ac:dyDescent="0.5">
      <c r="A35" s="122" t="s">
        <v>105</v>
      </c>
      <c r="B35" s="31" t="s">
        <v>45</v>
      </c>
      <c r="C35" s="10"/>
      <c r="D35" s="10">
        <v>13250</v>
      </c>
      <c r="E35" s="10"/>
      <c r="F35" s="10"/>
      <c r="G35" s="10">
        <v>13250</v>
      </c>
      <c r="H35" s="10">
        <v>13250</v>
      </c>
      <c r="I35" s="10">
        <v>13250</v>
      </c>
      <c r="J35" s="10">
        <v>13250</v>
      </c>
      <c r="K35" s="10">
        <v>13250</v>
      </c>
      <c r="L35" s="10"/>
      <c r="M35" s="10"/>
      <c r="N35" s="14">
        <v>13250</v>
      </c>
      <c r="O35" s="14">
        <v>13250</v>
      </c>
      <c r="P35" s="13">
        <v>13250</v>
      </c>
      <c r="Q35" s="13">
        <v>13250</v>
      </c>
      <c r="R35" s="32">
        <v>13250</v>
      </c>
      <c r="S35" s="14"/>
      <c r="T35" s="41"/>
      <c r="U35" s="10"/>
      <c r="V35" s="10">
        <v>13250</v>
      </c>
      <c r="W35" s="10">
        <v>13250</v>
      </c>
      <c r="X35" s="10">
        <v>13250</v>
      </c>
      <c r="Y35" s="10"/>
      <c r="Z35" s="10"/>
      <c r="AA35" s="10"/>
      <c r="AB35" s="10"/>
      <c r="AC35" s="10">
        <v>13250</v>
      </c>
      <c r="AD35" s="10">
        <v>13250</v>
      </c>
      <c r="AE35" s="10">
        <v>13250</v>
      </c>
      <c r="AF35" s="10">
        <v>13250</v>
      </c>
      <c r="AG35" s="10">
        <v>13250</v>
      </c>
      <c r="AH35" s="10"/>
      <c r="AI35" s="42">
        <f t="shared" si="1"/>
        <v>13250</v>
      </c>
    </row>
    <row r="36" spans="1:35" x14ac:dyDescent="0.5">
      <c r="A36" s="122" t="s">
        <v>106</v>
      </c>
      <c r="B36" s="33" t="s">
        <v>46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32"/>
      <c r="S36" s="14"/>
      <c r="T36" s="41"/>
      <c r="U36" s="10"/>
      <c r="V36" s="13"/>
      <c r="W36" s="13"/>
      <c r="X36" s="10"/>
      <c r="Y36" s="10"/>
      <c r="Z36" s="10"/>
      <c r="AA36" s="10"/>
      <c r="AB36" s="10"/>
      <c r="AC36" s="13"/>
      <c r="AD36" s="13"/>
      <c r="AE36" s="10"/>
      <c r="AF36" s="10"/>
      <c r="AG36" s="10"/>
      <c r="AH36" s="10"/>
      <c r="AI36" s="42">
        <f t="shared" si="1"/>
        <v>0</v>
      </c>
    </row>
    <row r="37" spans="1:35" x14ac:dyDescent="0.5">
      <c r="A37" s="122" t="s">
        <v>107</v>
      </c>
      <c r="B37" s="31" t="s">
        <v>37</v>
      </c>
      <c r="C37" s="14"/>
      <c r="D37" s="14">
        <v>5850</v>
      </c>
      <c r="E37" s="14"/>
      <c r="F37" s="14"/>
      <c r="G37" s="14">
        <v>5850</v>
      </c>
      <c r="H37" s="14">
        <v>5850</v>
      </c>
      <c r="I37" s="14">
        <v>5850</v>
      </c>
      <c r="J37" s="14">
        <v>5850</v>
      </c>
      <c r="K37" s="14">
        <v>5850</v>
      </c>
      <c r="L37" s="14"/>
      <c r="M37" s="14"/>
      <c r="N37" s="14">
        <v>5850</v>
      </c>
      <c r="O37" s="14">
        <v>5850</v>
      </c>
      <c r="P37" s="14">
        <v>5450</v>
      </c>
      <c r="Q37" s="14">
        <v>5450</v>
      </c>
      <c r="R37" s="34">
        <v>5450</v>
      </c>
      <c r="S37" s="14"/>
      <c r="T37" s="43"/>
      <c r="U37" s="14"/>
      <c r="V37" s="14">
        <v>5450</v>
      </c>
      <c r="W37" s="14">
        <v>5450</v>
      </c>
      <c r="X37" s="14">
        <v>5450</v>
      </c>
      <c r="Y37" s="14"/>
      <c r="Z37" s="14"/>
      <c r="AA37" s="14"/>
      <c r="AB37" s="14"/>
      <c r="AC37" s="14">
        <v>5450</v>
      </c>
      <c r="AD37" s="14">
        <v>5450</v>
      </c>
      <c r="AE37" s="14">
        <v>5450</v>
      </c>
      <c r="AF37" s="14">
        <v>5450</v>
      </c>
      <c r="AG37" s="14">
        <v>5450</v>
      </c>
      <c r="AH37" s="14"/>
      <c r="AI37" s="42">
        <f t="shared" si="1"/>
        <v>5618.4210526315792</v>
      </c>
    </row>
    <row r="38" spans="1:35" x14ac:dyDescent="0.5">
      <c r="A38" s="122" t="s">
        <v>108</v>
      </c>
      <c r="B38" s="50" t="s">
        <v>38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51"/>
      <c r="S38" s="14"/>
      <c r="T38" s="54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42">
        <f t="shared" si="1"/>
        <v>0</v>
      </c>
    </row>
    <row r="39" spans="1:35" ht="22.5" thickBot="1" x14ac:dyDescent="0.55000000000000004">
      <c r="A39" s="122" t="s">
        <v>107</v>
      </c>
      <c r="B39" s="52" t="s">
        <v>39</v>
      </c>
      <c r="C39" s="49"/>
      <c r="D39" s="49">
        <v>4650</v>
      </c>
      <c r="E39" s="49"/>
      <c r="F39" s="49"/>
      <c r="G39" s="49">
        <v>4650</v>
      </c>
      <c r="H39" s="49">
        <v>4650</v>
      </c>
      <c r="I39" s="49">
        <v>4650</v>
      </c>
      <c r="J39" s="49">
        <v>4650</v>
      </c>
      <c r="K39" s="49">
        <v>4650</v>
      </c>
      <c r="L39" s="49"/>
      <c r="M39" s="49"/>
      <c r="N39" s="49">
        <v>4650</v>
      </c>
      <c r="O39" s="49">
        <v>4650</v>
      </c>
      <c r="P39" s="49">
        <v>4550</v>
      </c>
      <c r="Q39" s="49">
        <v>4550</v>
      </c>
      <c r="R39" s="53">
        <v>4550</v>
      </c>
      <c r="S39" s="14"/>
      <c r="T39" s="55"/>
      <c r="U39" s="49"/>
      <c r="V39" s="49">
        <v>4550</v>
      </c>
      <c r="W39" s="49">
        <v>4550</v>
      </c>
      <c r="X39" s="49">
        <v>4550</v>
      </c>
      <c r="Y39" s="49"/>
      <c r="Z39" s="49"/>
      <c r="AA39" s="49"/>
      <c r="AB39" s="49"/>
      <c r="AC39" s="49">
        <v>4550</v>
      </c>
      <c r="AD39" s="49">
        <v>4550</v>
      </c>
      <c r="AE39" s="49">
        <v>4550</v>
      </c>
      <c r="AF39" s="49">
        <v>4550</v>
      </c>
      <c r="AG39" s="49">
        <v>4550</v>
      </c>
      <c r="AH39" s="49"/>
      <c r="AI39" s="42">
        <f t="shared" si="1"/>
        <v>4592.105263157895</v>
      </c>
    </row>
    <row r="41" spans="1:35" x14ac:dyDescent="0.5">
      <c r="A41" t="s">
        <v>111</v>
      </c>
    </row>
  </sheetData>
  <phoneticPr fontId="0" type="noConversion"/>
  <printOptions horizontalCentered="1"/>
  <pageMargins left="0.19685039370078741" right="0.19685039370078741" top="0.98425196850393704" bottom="0.78740157480314965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topLeftCell="A25" workbookViewId="0">
      <selection activeCell="B43" sqref="B43"/>
    </sheetView>
  </sheetViews>
  <sheetFormatPr defaultRowHeight="21.75" x14ac:dyDescent="0.5"/>
  <cols>
    <col min="1" max="1" width="12.85546875" customWidth="1"/>
    <col min="2" max="2" width="24.85546875" customWidth="1"/>
    <col min="3" max="17" width="7.28515625" customWidth="1"/>
    <col min="31" max="31" width="11.5703125" customWidth="1"/>
    <col min="34" max="34" width="10.28515625" bestFit="1" customWidth="1"/>
  </cols>
  <sheetData>
    <row r="1" spans="1:34" ht="29.25" x14ac:dyDescent="0.6">
      <c r="B1" s="5" t="s">
        <v>52</v>
      </c>
    </row>
    <row r="2" spans="1:34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59">
        <v>16</v>
      </c>
      <c r="S2" s="62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65" t="s">
        <v>13</v>
      </c>
      <c r="AF2" s="67"/>
      <c r="AG2" s="48"/>
      <c r="AH2" s="15"/>
    </row>
    <row r="3" spans="1:34" x14ac:dyDescent="0.5">
      <c r="A3" s="121" t="s">
        <v>73</v>
      </c>
      <c r="B3" s="9" t="s">
        <v>14</v>
      </c>
      <c r="C3" s="19"/>
      <c r="D3" s="19">
        <v>19100</v>
      </c>
      <c r="E3" s="19">
        <v>18800</v>
      </c>
      <c r="F3" s="19">
        <v>18600</v>
      </c>
      <c r="G3" s="19">
        <v>18600</v>
      </c>
      <c r="H3" s="19">
        <v>18600</v>
      </c>
      <c r="I3" s="19"/>
      <c r="J3" s="19"/>
      <c r="K3" s="19">
        <v>18400</v>
      </c>
      <c r="L3" s="19">
        <v>18400</v>
      </c>
      <c r="M3" s="19">
        <v>18400</v>
      </c>
      <c r="N3" s="19">
        <v>18400</v>
      </c>
      <c r="O3" s="19">
        <v>18400</v>
      </c>
      <c r="P3" s="19"/>
      <c r="Q3" s="19"/>
      <c r="R3" s="60">
        <v>18400</v>
      </c>
      <c r="S3" s="22">
        <v>18400</v>
      </c>
      <c r="T3" s="19">
        <v>18400</v>
      </c>
      <c r="U3" s="19">
        <v>18400</v>
      </c>
      <c r="V3" s="19">
        <v>18400</v>
      </c>
      <c r="W3" s="19"/>
      <c r="X3" s="19"/>
      <c r="Y3" s="19">
        <v>18400</v>
      </c>
      <c r="Z3" s="19">
        <v>18400</v>
      </c>
      <c r="AA3" s="19">
        <v>18400</v>
      </c>
      <c r="AB3" s="19">
        <v>18400</v>
      </c>
      <c r="AC3" s="19">
        <v>18400</v>
      </c>
      <c r="AD3" s="19"/>
      <c r="AE3" s="66">
        <f>SUM(C3:AD3)/20</f>
        <v>18485</v>
      </c>
      <c r="AF3" s="63"/>
      <c r="AG3" s="21"/>
      <c r="AH3" s="47"/>
    </row>
    <row r="4" spans="1:34" x14ac:dyDescent="0.5">
      <c r="A4" t="s">
        <v>74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8"/>
      <c r="S4" s="63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66">
        <f t="shared" ref="AE4:AE20" si="0">SUM(C4:AD4)/20</f>
        <v>0</v>
      </c>
      <c r="AF4" s="63"/>
      <c r="AG4" s="21"/>
      <c r="AH4" s="47"/>
    </row>
    <row r="5" spans="1:34" x14ac:dyDescent="0.5">
      <c r="A5" t="s">
        <v>75</v>
      </c>
      <c r="B5" s="9" t="s">
        <v>16</v>
      </c>
      <c r="C5" s="19"/>
      <c r="D5" s="19">
        <v>18100</v>
      </c>
      <c r="E5" s="19">
        <v>17900</v>
      </c>
      <c r="F5" s="19">
        <v>17700</v>
      </c>
      <c r="G5" s="19">
        <v>17700</v>
      </c>
      <c r="H5" s="19">
        <v>17700</v>
      </c>
      <c r="I5" s="19"/>
      <c r="J5" s="19"/>
      <c r="K5" s="19">
        <v>17600</v>
      </c>
      <c r="L5" s="19">
        <v>17600</v>
      </c>
      <c r="M5" s="19">
        <v>17600</v>
      </c>
      <c r="N5" s="19">
        <v>17600</v>
      </c>
      <c r="O5" s="19">
        <v>17600</v>
      </c>
      <c r="P5" s="19"/>
      <c r="Q5" s="19"/>
      <c r="R5" s="60">
        <v>17600</v>
      </c>
      <c r="S5" s="22">
        <v>17600</v>
      </c>
      <c r="T5" s="19">
        <v>17600</v>
      </c>
      <c r="U5" s="19">
        <v>17600</v>
      </c>
      <c r="V5" s="19">
        <v>17600</v>
      </c>
      <c r="W5" s="19"/>
      <c r="X5" s="19"/>
      <c r="Y5" s="19">
        <v>17600</v>
      </c>
      <c r="Z5" s="19">
        <v>17600</v>
      </c>
      <c r="AA5" s="19">
        <v>17600</v>
      </c>
      <c r="AB5" s="19">
        <v>17600</v>
      </c>
      <c r="AC5" s="19">
        <v>17600</v>
      </c>
      <c r="AD5" s="19"/>
      <c r="AE5" s="66">
        <f t="shared" si="0"/>
        <v>17655</v>
      </c>
      <c r="AF5" s="63"/>
      <c r="AG5" s="21"/>
      <c r="AH5" s="47"/>
    </row>
    <row r="6" spans="1:34" x14ac:dyDescent="0.5">
      <c r="A6" t="s">
        <v>76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6"/>
      <c r="S6" s="23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66">
        <f t="shared" si="0"/>
        <v>0</v>
      </c>
      <c r="AF6" s="63"/>
      <c r="AG6" s="21"/>
      <c r="AH6" s="47"/>
    </row>
    <row r="7" spans="1:34" x14ac:dyDescent="0.5">
      <c r="A7" t="s">
        <v>77</v>
      </c>
      <c r="B7" s="9" t="s">
        <v>47</v>
      </c>
      <c r="C7" s="19"/>
      <c r="D7" s="19">
        <v>9310</v>
      </c>
      <c r="E7" s="19">
        <v>9310</v>
      </c>
      <c r="F7" s="19">
        <v>9310</v>
      </c>
      <c r="G7" s="19">
        <v>9310</v>
      </c>
      <c r="H7" s="19">
        <v>9310</v>
      </c>
      <c r="I7" s="19"/>
      <c r="J7" s="19"/>
      <c r="K7" s="19">
        <v>9310</v>
      </c>
      <c r="L7" s="19">
        <v>9310</v>
      </c>
      <c r="M7" s="19">
        <v>9310</v>
      </c>
      <c r="N7" s="19">
        <v>9610</v>
      </c>
      <c r="O7" s="19">
        <v>9690</v>
      </c>
      <c r="P7" s="19"/>
      <c r="Q7" s="19"/>
      <c r="R7" s="60">
        <v>9690</v>
      </c>
      <c r="S7" s="22">
        <v>9690</v>
      </c>
      <c r="T7" s="19">
        <v>9690</v>
      </c>
      <c r="U7" s="19">
        <v>9690</v>
      </c>
      <c r="V7" s="19">
        <v>9690</v>
      </c>
      <c r="W7" s="19"/>
      <c r="X7" s="19"/>
      <c r="Y7" s="19">
        <v>9690</v>
      </c>
      <c r="Z7" s="19">
        <v>9690</v>
      </c>
      <c r="AA7" s="19">
        <v>9690</v>
      </c>
      <c r="AB7" s="19">
        <v>9690</v>
      </c>
      <c r="AC7" s="19">
        <v>9690</v>
      </c>
      <c r="AD7" s="19"/>
      <c r="AE7" s="66">
        <f t="shared" si="0"/>
        <v>9534</v>
      </c>
      <c r="AF7" s="63"/>
      <c r="AG7" s="21"/>
      <c r="AH7" s="47"/>
    </row>
    <row r="8" spans="1:34" x14ac:dyDescent="0.5">
      <c r="A8" t="s">
        <v>78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6"/>
      <c r="S8" s="23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66">
        <f t="shared" si="0"/>
        <v>0</v>
      </c>
      <c r="AF8" s="63"/>
      <c r="AG8" s="21"/>
      <c r="AH8" s="47"/>
    </row>
    <row r="9" spans="1:34" x14ac:dyDescent="0.5">
      <c r="A9" t="s">
        <v>79</v>
      </c>
      <c r="B9" s="4" t="s">
        <v>18</v>
      </c>
      <c r="C9" s="21"/>
      <c r="D9" s="21">
        <v>11750</v>
      </c>
      <c r="E9" s="21">
        <v>11750</v>
      </c>
      <c r="F9" s="21">
        <v>11750</v>
      </c>
      <c r="G9" s="21">
        <v>11750</v>
      </c>
      <c r="H9" s="21">
        <v>11750</v>
      </c>
      <c r="I9" s="21"/>
      <c r="J9" s="21"/>
      <c r="K9" s="21">
        <v>11750</v>
      </c>
      <c r="L9" s="21">
        <v>11750</v>
      </c>
      <c r="M9" s="21">
        <v>11750</v>
      </c>
      <c r="N9" s="21">
        <v>11750</v>
      </c>
      <c r="O9" s="21">
        <v>11750</v>
      </c>
      <c r="P9" s="21"/>
      <c r="Q9" s="21"/>
      <c r="R9" s="28">
        <v>11750</v>
      </c>
      <c r="S9" s="63">
        <v>11750</v>
      </c>
      <c r="T9" s="21">
        <v>11750</v>
      </c>
      <c r="U9" s="21">
        <v>11750</v>
      </c>
      <c r="V9" s="21">
        <v>11750</v>
      </c>
      <c r="W9" s="21"/>
      <c r="X9" s="21"/>
      <c r="Y9" s="21">
        <v>11750</v>
      </c>
      <c r="Z9" s="21">
        <v>11750</v>
      </c>
      <c r="AA9" s="21">
        <v>11750</v>
      </c>
      <c r="AB9" s="21">
        <v>11750</v>
      </c>
      <c r="AC9" s="21">
        <v>11750</v>
      </c>
      <c r="AD9" s="21"/>
      <c r="AE9" s="66">
        <f t="shared" si="0"/>
        <v>11750</v>
      </c>
      <c r="AF9" s="63"/>
      <c r="AG9" s="21"/>
      <c r="AH9" s="47"/>
    </row>
    <row r="10" spans="1:34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6"/>
      <c r="S10" s="23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66">
        <f t="shared" si="0"/>
        <v>0</v>
      </c>
      <c r="AF10" s="63"/>
      <c r="AG10" s="21"/>
      <c r="AH10" s="47"/>
    </row>
    <row r="11" spans="1:34" x14ac:dyDescent="0.5">
      <c r="A11" t="s">
        <v>81</v>
      </c>
      <c r="B11" s="9" t="s">
        <v>19</v>
      </c>
      <c r="C11" s="19"/>
      <c r="D11" s="19">
        <v>11350</v>
      </c>
      <c r="E11" s="19">
        <v>11350</v>
      </c>
      <c r="F11" s="19">
        <v>11350</v>
      </c>
      <c r="G11" s="19">
        <v>11350</v>
      </c>
      <c r="H11" s="19">
        <v>11350</v>
      </c>
      <c r="I11" s="19"/>
      <c r="J11" s="19"/>
      <c r="K11" s="19">
        <v>11350</v>
      </c>
      <c r="L11" s="19">
        <v>11350</v>
      </c>
      <c r="M11" s="19">
        <v>11350</v>
      </c>
      <c r="N11" s="19">
        <v>11350</v>
      </c>
      <c r="O11" s="19">
        <v>11350</v>
      </c>
      <c r="P11" s="19"/>
      <c r="Q11" s="21"/>
      <c r="R11" s="28">
        <v>11350</v>
      </c>
      <c r="S11" s="63">
        <v>11350</v>
      </c>
      <c r="T11" s="21">
        <v>11350</v>
      </c>
      <c r="U11" s="21">
        <v>11350</v>
      </c>
      <c r="V11" s="21">
        <v>11350</v>
      </c>
      <c r="W11" s="21"/>
      <c r="X11" s="21"/>
      <c r="Y11" s="21">
        <v>11350</v>
      </c>
      <c r="Z11" s="19">
        <v>11350</v>
      </c>
      <c r="AA11" s="19">
        <v>11350</v>
      </c>
      <c r="AB11" s="19">
        <v>11350</v>
      </c>
      <c r="AC11" s="19">
        <v>11350</v>
      </c>
      <c r="AD11" s="19"/>
      <c r="AE11" s="66">
        <f t="shared" si="0"/>
        <v>11350</v>
      </c>
      <c r="AF11" s="63"/>
      <c r="AG11" s="21"/>
      <c r="AH11" s="47"/>
    </row>
    <row r="12" spans="1:34" x14ac:dyDescent="0.5">
      <c r="A12" t="s">
        <v>82</v>
      </c>
      <c r="B12" s="4" t="s">
        <v>15</v>
      </c>
      <c r="C12" s="21"/>
      <c r="D12" s="21">
        <v>8090</v>
      </c>
      <c r="E12" s="21">
        <v>8090</v>
      </c>
      <c r="F12" s="21">
        <v>8090</v>
      </c>
      <c r="G12" s="21">
        <v>8090</v>
      </c>
      <c r="H12" s="21">
        <v>8090</v>
      </c>
      <c r="I12" s="21"/>
      <c r="J12" s="21"/>
      <c r="K12" s="21">
        <v>8090</v>
      </c>
      <c r="L12" s="21">
        <v>8090</v>
      </c>
      <c r="M12" s="21">
        <v>8090</v>
      </c>
      <c r="N12" s="21">
        <v>8190</v>
      </c>
      <c r="O12" s="21">
        <v>8240</v>
      </c>
      <c r="P12" s="21"/>
      <c r="Q12" s="21"/>
      <c r="R12" s="28">
        <v>8240</v>
      </c>
      <c r="S12" s="63">
        <v>8240</v>
      </c>
      <c r="T12" s="21">
        <v>8140</v>
      </c>
      <c r="U12" s="21">
        <v>8140</v>
      </c>
      <c r="V12" s="21">
        <v>8140</v>
      </c>
      <c r="W12" s="21"/>
      <c r="X12" s="21"/>
      <c r="Y12" s="21">
        <v>8140</v>
      </c>
      <c r="Z12" s="20">
        <v>8140</v>
      </c>
      <c r="AA12" s="21">
        <v>8190</v>
      </c>
      <c r="AB12" s="21">
        <v>8190</v>
      </c>
      <c r="AC12" s="21">
        <v>8190</v>
      </c>
      <c r="AD12" s="21"/>
      <c r="AE12" s="66">
        <f t="shared" si="0"/>
        <v>8145</v>
      </c>
      <c r="AF12" s="63"/>
      <c r="AG12" s="21"/>
      <c r="AH12" s="47"/>
    </row>
    <row r="13" spans="1:34" x14ac:dyDescent="0.5">
      <c r="A13" t="s">
        <v>83</v>
      </c>
      <c r="B13" s="9" t="s">
        <v>20</v>
      </c>
      <c r="C13" s="19"/>
      <c r="D13" s="19">
        <v>10850</v>
      </c>
      <c r="E13" s="19">
        <v>10850</v>
      </c>
      <c r="F13" s="19">
        <v>10850</v>
      </c>
      <c r="G13" s="19">
        <v>10850</v>
      </c>
      <c r="H13" s="19">
        <v>10850</v>
      </c>
      <c r="I13" s="19"/>
      <c r="J13" s="19"/>
      <c r="K13" s="19">
        <v>10850</v>
      </c>
      <c r="L13" s="19">
        <v>10850</v>
      </c>
      <c r="M13" s="19">
        <v>10850</v>
      </c>
      <c r="N13" s="19">
        <v>10850</v>
      </c>
      <c r="O13" s="19">
        <v>10850</v>
      </c>
      <c r="P13" s="19"/>
      <c r="Q13" s="19"/>
      <c r="R13" s="60">
        <v>10850</v>
      </c>
      <c r="S13" s="22">
        <v>10850</v>
      </c>
      <c r="T13" s="19">
        <v>10850</v>
      </c>
      <c r="U13" s="19">
        <v>10850</v>
      </c>
      <c r="V13" s="19">
        <v>10850</v>
      </c>
      <c r="W13" s="19"/>
      <c r="X13" s="19"/>
      <c r="Y13" s="19">
        <v>10850</v>
      </c>
      <c r="Z13" s="19">
        <v>10850</v>
      </c>
      <c r="AA13" s="19">
        <v>10850</v>
      </c>
      <c r="AB13" s="19">
        <v>10850</v>
      </c>
      <c r="AC13" s="19">
        <v>10850</v>
      </c>
      <c r="AD13" s="19"/>
      <c r="AE13" s="66">
        <f t="shared" si="0"/>
        <v>10850</v>
      </c>
      <c r="AF13" s="63"/>
      <c r="AG13" s="21"/>
      <c r="AH13" s="47"/>
    </row>
    <row r="14" spans="1:34" x14ac:dyDescent="0.5">
      <c r="A14" t="s">
        <v>84</v>
      </c>
      <c r="B14" s="12" t="s">
        <v>15</v>
      </c>
      <c r="C14" s="20"/>
      <c r="D14" s="20">
        <v>7910</v>
      </c>
      <c r="E14" s="20">
        <v>7910</v>
      </c>
      <c r="F14" s="20">
        <v>7910</v>
      </c>
      <c r="G14" s="20">
        <v>7910</v>
      </c>
      <c r="H14" s="20">
        <v>7910</v>
      </c>
      <c r="I14" s="20"/>
      <c r="J14" s="20"/>
      <c r="K14" s="20">
        <v>7910</v>
      </c>
      <c r="L14" s="20">
        <v>7910</v>
      </c>
      <c r="M14" s="20">
        <v>7910</v>
      </c>
      <c r="N14" s="20">
        <v>8010</v>
      </c>
      <c r="O14" s="20">
        <v>8060</v>
      </c>
      <c r="P14" s="20"/>
      <c r="Q14" s="20"/>
      <c r="R14" s="26">
        <v>8060</v>
      </c>
      <c r="S14" s="23">
        <v>8060</v>
      </c>
      <c r="T14" s="20">
        <v>7960</v>
      </c>
      <c r="U14" s="20">
        <v>7960</v>
      </c>
      <c r="V14" s="20">
        <v>7960</v>
      </c>
      <c r="W14" s="20"/>
      <c r="X14" s="20"/>
      <c r="Y14" s="20">
        <v>7960</v>
      </c>
      <c r="Z14" s="20">
        <v>7960</v>
      </c>
      <c r="AA14" s="20">
        <v>8010</v>
      </c>
      <c r="AB14" s="20">
        <v>8010</v>
      </c>
      <c r="AC14" s="20">
        <v>8010</v>
      </c>
      <c r="AD14" s="20"/>
      <c r="AE14" s="66">
        <f t="shared" si="0"/>
        <v>7965</v>
      </c>
      <c r="AF14" s="63"/>
      <c r="AG14" s="21"/>
      <c r="AH14" s="47"/>
    </row>
    <row r="15" spans="1:34" x14ac:dyDescent="0.5">
      <c r="A15" t="s">
        <v>85</v>
      </c>
      <c r="B15" s="4" t="s">
        <v>21</v>
      </c>
      <c r="C15" s="21"/>
      <c r="D15" s="21">
        <v>10450</v>
      </c>
      <c r="E15" s="21">
        <v>10450</v>
      </c>
      <c r="F15" s="21">
        <v>10450</v>
      </c>
      <c r="G15" s="21">
        <v>10450</v>
      </c>
      <c r="H15" s="21">
        <v>10450</v>
      </c>
      <c r="I15" s="21"/>
      <c r="J15" s="21"/>
      <c r="K15" s="21">
        <v>10450</v>
      </c>
      <c r="L15" s="21">
        <v>10450</v>
      </c>
      <c r="M15" s="21">
        <v>10450</v>
      </c>
      <c r="N15" s="21">
        <v>10450</v>
      </c>
      <c r="O15" s="21">
        <v>10450</v>
      </c>
      <c r="P15" s="21"/>
      <c r="Q15" s="21"/>
      <c r="R15" s="28">
        <v>10450</v>
      </c>
      <c r="S15" s="63">
        <v>10450</v>
      </c>
      <c r="T15" s="21">
        <v>10450</v>
      </c>
      <c r="U15" s="21">
        <v>10450</v>
      </c>
      <c r="V15" s="21">
        <v>10450</v>
      </c>
      <c r="W15" s="21"/>
      <c r="X15" s="21"/>
      <c r="Y15" s="21">
        <v>10450</v>
      </c>
      <c r="Z15" s="21">
        <v>10450</v>
      </c>
      <c r="AA15" s="21">
        <v>10450</v>
      </c>
      <c r="AB15" s="21">
        <v>10450</v>
      </c>
      <c r="AC15" s="21">
        <v>10450</v>
      </c>
      <c r="AD15" s="21"/>
      <c r="AE15" s="66">
        <f t="shared" si="0"/>
        <v>10450</v>
      </c>
      <c r="AF15" s="63"/>
      <c r="AG15" s="21"/>
      <c r="AH15" s="47"/>
    </row>
    <row r="16" spans="1:34" x14ac:dyDescent="0.5">
      <c r="A16" t="s">
        <v>86</v>
      </c>
      <c r="B16" s="4" t="s">
        <v>15</v>
      </c>
      <c r="C16" s="21"/>
      <c r="D16" s="21">
        <v>7810</v>
      </c>
      <c r="E16" s="21">
        <v>7810</v>
      </c>
      <c r="F16" s="21">
        <v>7810</v>
      </c>
      <c r="G16" s="21">
        <v>7810</v>
      </c>
      <c r="H16" s="21">
        <v>7810</v>
      </c>
      <c r="I16" s="21"/>
      <c r="J16" s="21"/>
      <c r="K16" s="21">
        <v>7810</v>
      </c>
      <c r="L16" s="21">
        <v>7810</v>
      </c>
      <c r="M16" s="21">
        <v>7810</v>
      </c>
      <c r="N16" s="21">
        <v>7810</v>
      </c>
      <c r="O16" s="21">
        <v>7890</v>
      </c>
      <c r="P16" s="21"/>
      <c r="Q16" s="21"/>
      <c r="R16" s="28">
        <v>7890</v>
      </c>
      <c r="S16" s="63">
        <v>7890</v>
      </c>
      <c r="T16" s="21">
        <v>7790</v>
      </c>
      <c r="U16" s="21">
        <v>7790</v>
      </c>
      <c r="V16" s="21">
        <v>7790</v>
      </c>
      <c r="W16" s="21"/>
      <c r="X16" s="21"/>
      <c r="Y16" s="21">
        <v>7790</v>
      </c>
      <c r="Z16" s="21">
        <v>7790</v>
      </c>
      <c r="AA16" s="21">
        <v>7790</v>
      </c>
      <c r="AB16" s="21">
        <v>7790</v>
      </c>
      <c r="AC16" s="21">
        <v>7790</v>
      </c>
      <c r="AD16" s="21"/>
      <c r="AE16" s="66">
        <f t="shared" si="0"/>
        <v>7814</v>
      </c>
      <c r="AF16" s="63"/>
      <c r="AG16" s="21"/>
      <c r="AH16" s="47"/>
    </row>
    <row r="17" spans="1:34" x14ac:dyDescent="0.5">
      <c r="A17" t="s">
        <v>87</v>
      </c>
      <c r="B17" s="9" t="s">
        <v>22</v>
      </c>
      <c r="C17" s="19"/>
      <c r="D17" s="19">
        <v>10150</v>
      </c>
      <c r="E17" s="19">
        <v>10150</v>
      </c>
      <c r="F17" s="19">
        <v>10150</v>
      </c>
      <c r="G17" s="19">
        <v>10150</v>
      </c>
      <c r="H17" s="19">
        <v>10150</v>
      </c>
      <c r="I17" s="19"/>
      <c r="J17" s="19"/>
      <c r="K17" s="19">
        <v>10150</v>
      </c>
      <c r="L17" s="19">
        <v>10150</v>
      </c>
      <c r="M17" s="19">
        <v>10150</v>
      </c>
      <c r="N17" s="19">
        <v>10150</v>
      </c>
      <c r="O17" s="19">
        <v>10150</v>
      </c>
      <c r="P17" s="19"/>
      <c r="Q17" s="19"/>
      <c r="R17" s="60">
        <v>10150</v>
      </c>
      <c r="S17" s="22">
        <v>10150</v>
      </c>
      <c r="T17" s="19">
        <v>10150</v>
      </c>
      <c r="U17" s="19">
        <v>1015</v>
      </c>
      <c r="V17" s="19">
        <v>10150</v>
      </c>
      <c r="W17" s="19"/>
      <c r="X17" s="19"/>
      <c r="Y17" s="19">
        <v>10150</v>
      </c>
      <c r="Z17" s="19">
        <v>10150</v>
      </c>
      <c r="AA17" s="19">
        <v>10150</v>
      </c>
      <c r="AB17" s="19">
        <v>10150</v>
      </c>
      <c r="AC17" s="19">
        <v>10150</v>
      </c>
      <c r="AD17" s="19"/>
      <c r="AE17" s="66">
        <f t="shared" si="0"/>
        <v>9693.25</v>
      </c>
      <c r="AF17" s="63"/>
      <c r="AG17" s="21"/>
      <c r="AH17" s="47"/>
    </row>
    <row r="18" spans="1:34" x14ac:dyDescent="0.5">
      <c r="A18" t="s">
        <v>88</v>
      </c>
      <c r="B18" s="12" t="s">
        <v>15</v>
      </c>
      <c r="C18" s="20"/>
      <c r="D18" s="20">
        <v>7790</v>
      </c>
      <c r="E18" s="20">
        <v>7790</v>
      </c>
      <c r="F18" s="20">
        <v>7790</v>
      </c>
      <c r="G18" s="20">
        <v>7790</v>
      </c>
      <c r="H18" s="20">
        <v>7790</v>
      </c>
      <c r="I18" s="20"/>
      <c r="J18" s="20"/>
      <c r="K18" s="20">
        <v>7790</v>
      </c>
      <c r="L18" s="20">
        <v>7790</v>
      </c>
      <c r="M18" s="20">
        <v>7790</v>
      </c>
      <c r="N18" s="20">
        <v>7790</v>
      </c>
      <c r="O18" s="20">
        <v>7840</v>
      </c>
      <c r="P18" s="20"/>
      <c r="Q18" s="20"/>
      <c r="R18" s="26">
        <v>7840</v>
      </c>
      <c r="S18" s="23">
        <v>7840</v>
      </c>
      <c r="T18" s="20">
        <v>7740</v>
      </c>
      <c r="U18" s="20">
        <v>7740</v>
      </c>
      <c r="V18" s="20">
        <v>7740</v>
      </c>
      <c r="W18" s="20"/>
      <c r="X18" s="20"/>
      <c r="Y18" s="20">
        <v>7740</v>
      </c>
      <c r="Z18" s="20">
        <v>7740</v>
      </c>
      <c r="AA18" s="20">
        <v>7740</v>
      </c>
      <c r="AB18" s="20">
        <v>7740</v>
      </c>
      <c r="AC18" s="20">
        <v>7740</v>
      </c>
      <c r="AD18" s="20"/>
      <c r="AE18" s="66">
        <f t="shared" si="0"/>
        <v>7777.5</v>
      </c>
      <c r="AF18" s="63"/>
      <c r="AG18" s="21"/>
      <c r="AH18" s="47"/>
    </row>
    <row r="19" spans="1:34" x14ac:dyDescent="0.5">
      <c r="A19" t="s">
        <v>89</v>
      </c>
      <c r="B19" s="9" t="s">
        <v>23</v>
      </c>
      <c r="C19" s="21"/>
      <c r="D19" s="21">
        <v>9750</v>
      </c>
      <c r="E19" s="21">
        <v>9750</v>
      </c>
      <c r="F19" s="21">
        <v>9750</v>
      </c>
      <c r="G19" s="21">
        <v>9750</v>
      </c>
      <c r="H19" s="21">
        <v>9750</v>
      </c>
      <c r="I19" s="21"/>
      <c r="J19" s="21"/>
      <c r="K19" s="21">
        <v>9750</v>
      </c>
      <c r="L19" s="21">
        <v>9750</v>
      </c>
      <c r="M19" s="21">
        <v>9750</v>
      </c>
      <c r="N19" s="21">
        <v>9750</v>
      </c>
      <c r="O19" s="21">
        <v>9750</v>
      </c>
      <c r="P19" s="21"/>
      <c r="Q19" s="21"/>
      <c r="R19" s="60">
        <v>9750</v>
      </c>
      <c r="S19" s="22">
        <v>9750</v>
      </c>
      <c r="T19" s="19">
        <v>9750</v>
      </c>
      <c r="U19" s="19">
        <v>9750</v>
      </c>
      <c r="V19" s="19">
        <v>9750</v>
      </c>
      <c r="W19" s="19"/>
      <c r="X19" s="19"/>
      <c r="Y19" s="19">
        <v>9750</v>
      </c>
      <c r="Z19" s="19">
        <v>9750</v>
      </c>
      <c r="AA19" s="19">
        <v>9750</v>
      </c>
      <c r="AB19" s="19">
        <v>9750</v>
      </c>
      <c r="AC19" s="19">
        <v>9750</v>
      </c>
      <c r="AD19" s="19"/>
      <c r="AE19" s="66">
        <f t="shared" si="0"/>
        <v>9750</v>
      </c>
      <c r="AF19" s="63"/>
      <c r="AG19" s="21"/>
      <c r="AH19" s="47"/>
    </row>
    <row r="20" spans="1:34" x14ac:dyDescent="0.5">
      <c r="A20" t="s">
        <v>90</v>
      </c>
      <c r="B20" s="12" t="s">
        <v>15</v>
      </c>
      <c r="C20" s="20"/>
      <c r="D20" s="20">
        <v>7690</v>
      </c>
      <c r="E20" s="20">
        <v>7690</v>
      </c>
      <c r="F20" s="20">
        <v>7690</v>
      </c>
      <c r="G20" s="20">
        <v>7690</v>
      </c>
      <c r="H20" s="20">
        <v>7690</v>
      </c>
      <c r="I20" s="20"/>
      <c r="J20" s="20"/>
      <c r="K20" s="20">
        <v>7690</v>
      </c>
      <c r="L20" s="20">
        <v>7690</v>
      </c>
      <c r="M20" s="20">
        <v>7690</v>
      </c>
      <c r="N20" s="20">
        <v>7690</v>
      </c>
      <c r="O20" s="20">
        <v>7710</v>
      </c>
      <c r="P20" s="20"/>
      <c r="Q20" s="20"/>
      <c r="R20" s="26">
        <v>7710</v>
      </c>
      <c r="S20" s="23">
        <v>7710</v>
      </c>
      <c r="T20" s="20">
        <v>7610</v>
      </c>
      <c r="U20" s="20">
        <v>7610</v>
      </c>
      <c r="V20" s="20">
        <v>7610</v>
      </c>
      <c r="W20" s="20"/>
      <c r="X20" s="20"/>
      <c r="Y20" s="20">
        <v>7610</v>
      </c>
      <c r="Z20" s="20">
        <v>7610</v>
      </c>
      <c r="AA20" s="20">
        <v>7610</v>
      </c>
      <c r="AB20" s="20">
        <v>7610</v>
      </c>
      <c r="AC20" s="20">
        <v>7610</v>
      </c>
      <c r="AD20" s="20"/>
      <c r="AE20" s="66">
        <f t="shared" si="0"/>
        <v>7661</v>
      </c>
      <c r="AF20" s="63"/>
      <c r="AG20" s="21"/>
      <c r="AH20" s="47"/>
    </row>
    <row r="21" spans="1:34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60"/>
      <c r="S21" s="2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63"/>
      <c r="AG21" s="21"/>
      <c r="AH21" s="47"/>
    </row>
    <row r="22" spans="1:34" x14ac:dyDescent="0.5">
      <c r="A22" t="s">
        <v>92</v>
      </c>
      <c r="B22" s="12" t="s">
        <v>15</v>
      </c>
      <c r="C22" s="20"/>
      <c r="D22" s="20">
        <v>7540</v>
      </c>
      <c r="E22" s="20">
        <v>7540</v>
      </c>
      <c r="F22" s="20">
        <v>7540</v>
      </c>
      <c r="G22" s="20">
        <v>7540</v>
      </c>
      <c r="H22" s="20">
        <v>7540</v>
      </c>
      <c r="I22" s="20"/>
      <c r="J22" s="20"/>
      <c r="K22" s="20">
        <v>7540</v>
      </c>
      <c r="L22" s="20">
        <v>7540</v>
      </c>
      <c r="M22" s="20">
        <v>7540</v>
      </c>
      <c r="N22" s="20">
        <v>7540</v>
      </c>
      <c r="O22" s="20">
        <v>7590</v>
      </c>
      <c r="P22" s="20"/>
      <c r="Q22" s="20"/>
      <c r="R22" s="26">
        <v>7590</v>
      </c>
      <c r="S22" s="23">
        <v>7590</v>
      </c>
      <c r="T22" s="20">
        <v>7510</v>
      </c>
      <c r="U22" s="20">
        <v>7510</v>
      </c>
      <c r="V22" s="20">
        <v>7510</v>
      </c>
      <c r="W22" s="20"/>
      <c r="X22" s="20"/>
      <c r="Y22" s="20">
        <v>7510</v>
      </c>
      <c r="Z22" s="20">
        <v>7510</v>
      </c>
      <c r="AA22" s="20">
        <v>7510</v>
      </c>
      <c r="AB22" s="20">
        <v>7510</v>
      </c>
      <c r="AC22" s="20">
        <v>7510</v>
      </c>
      <c r="AD22" s="20"/>
      <c r="AE22" s="66">
        <f>SUM(C22:AD22)/20</f>
        <v>7535.5</v>
      </c>
      <c r="AF22" s="63"/>
      <c r="AG22" s="21"/>
      <c r="AH22" s="47"/>
    </row>
    <row r="23" spans="1:34" x14ac:dyDescent="0.5">
      <c r="A23" t="s">
        <v>93</v>
      </c>
      <c r="B23" s="9" t="s">
        <v>26</v>
      </c>
      <c r="C23" s="22"/>
      <c r="D23" s="19"/>
      <c r="E23" s="19"/>
      <c r="F23" s="19"/>
      <c r="G23" s="19"/>
      <c r="H23" s="19"/>
      <c r="J23" s="19"/>
      <c r="K23" s="19"/>
      <c r="L23" s="19"/>
      <c r="M23" s="19"/>
      <c r="N23" s="19"/>
      <c r="O23" s="19"/>
      <c r="P23" s="19"/>
      <c r="Q23" s="19"/>
      <c r="R23" s="60"/>
      <c r="S23" s="2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66">
        <f t="shared" ref="AE23:AE39" si="1">SUM(C23:AD23)/20</f>
        <v>0</v>
      </c>
      <c r="AF23" s="63"/>
      <c r="AG23" s="21"/>
      <c r="AH23" s="47"/>
    </row>
    <row r="24" spans="1:34" x14ac:dyDescent="0.5">
      <c r="A24" t="s">
        <v>94</v>
      </c>
      <c r="B24" s="12" t="s">
        <v>15</v>
      </c>
      <c r="C24" s="23"/>
      <c r="D24" s="20">
        <v>7440</v>
      </c>
      <c r="E24" s="20">
        <v>7440</v>
      </c>
      <c r="F24" s="20">
        <v>7440</v>
      </c>
      <c r="G24" s="20">
        <v>7440</v>
      </c>
      <c r="H24" s="20">
        <v>7440</v>
      </c>
      <c r="I24" s="20"/>
      <c r="J24" s="20"/>
      <c r="K24" s="20">
        <v>7440</v>
      </c>
      <c r="L24" s="20">
        <v>7440</v>
      </c>
      <c r="M24" s="20">
        <v>7440</v>
      </c>
      <c r="N24" s="20">
        <v>7440</v>
      </c>
      <c r="O24" s="20">
        <v>7490</v>
      </c>
      <c r="P24" s="20"/>
      <c r="Q24" s="20"/>
      <c r="R24" s="26">
        <v>7490</v>
      </c>
      <c r="S24" s="23">
        <v>7490</v>
      </c>
      <c r="T24" s="21">
        <v>7440</v>
      </c>
      <c r="U24" s="21">
        <v>7440</v>
      </c>
      <c r="V24" s="21">
        <v>7440</v>
      </c>
      <c r="W24" s="21"/>
      <c r="X24" s="21"/>
      <c r="Y24" s="20">
        <v>7440</v>
      </c>
      <c r="Z24" s="20">
        <v>7440</v>
      </c>
      <c r="AA24" s="20">
        <v>7440</v>
      </c>
      <c r="AB24" s="20">
        <v>7440</v>
      </c>
      <c r="AC24" s="20">
        <v>7440</v>
      </c>
      <c r="AD24" s="20"/>
      <c r="AE24" s="66">
        <f t="shared" si="1"/>
        <v>7447.5</v>
      </c>
      <c r="AF24" s="63"/>
      <c r="AG24" s="21"/>
      <c r="AH24" s="47"/>
    </row>
    <row r="25" spans="1:34" x14ac:dyDescent="0.5">
      <c r="A25" t="s">
        <v>95</v>
      </c>
      <c r="B25" s="4" t="s">
        <v>41</v>
      </c>
      <c r="C25" s="21"/>
      <c r="D25" s="21">
        <v>7650</v>
      </c>
      <c r="E25" s="21">
        <v>7650</v>
      </c>
      <c r="F25" s="21">
        <v>7650</v>
      </c>
      <c r="G25" s="21">
        <v>7650</v>
      </c>
      <c r="H25" s="21">
        <v>7650</v>
      </c>
      <c r="I25" s="21"/>
      <c r="J25" s="21"/>
      <c r="K25" s="21">
        <v>7650</v>
      </c>
      <c r="L25" s="21">
        <v>7650</v>
      </c>
      <c r="M25" s="21">
        <v>7650</v>
      </c>
      <c r="N25" s="21">
        <v>7650</v>
      </c>
      <c r="O25" s="21">
        <v>7650</v>
      </c>
      <c r="P25" s="21"/>
      <c r="Q25" s="21"/>
      <c r="R25" s="28">
        <v>7650</v>
      </c>
      <c r="S25" s="63">
        <v>7650</v>
      </c>
      <c r="T25" s="21">
        <v>7650</v>
      </c>
      <c r="U25" s="21">
        <v>7650</v>
      </c>
      <c r="V25" s="21">
        <v>7650</v>
      </c>
      <c r="W25" s="21"/>
      <c r="X25" s="21"/>
      <c r="Y25" s="21">
        <v>7650</v>
      </c>
      <c r="Z25" s="21">
        <v>7650</v>
      </c>
      <c r="AA25" s="21">
        <v>7650</v>
      </c>
      <c r="AB25" s="21">
        <v>7650</v>
      </c>
      <c r="AC25" s="21">
        <v>7650</v>
      </c>
      <c r="AD25" s="21"/>
      <c r="AE25" s="66">
        <f t="shared" si="1"/>
        <v>7650</v>
      </c>
      <c r="AF25" s="63"/>
      <c r="AG25" s="21"/>
      <c r="AH25" s="47"/>
    </row>
    <row r="26" spans="1:34" x14ac:dyDescent="0.5">
      <c r="A26" t="s">
        <v>96</v>
      </c>
      <c r="B26" s="12" t="s">
        <v>15</v>
      </c>
      <c r="C26" s="20"/>
      <c r="D26" s="20">
        <v>6640</v>
      </c>
      <c r="E26" s="20">
        <v>6640</v>
      </c>
      <c r="F26" s="20">
        <v>6640</v>
      </c>
      <c r="G26" s="20">
        <v>6640</v>
      </c>
      <c r="H26" s="20">
        <v>6640</v>
      </c>
      <c r="I26" s="20"/>
      <c r="J26" s="20"/>
      <c r="K26" s="20">
        <v>6640</v>
      </c>
      <c r="L26" s="20">
        <v>6640</v>
      </c>
      <c r="M26" s="20">
        <v>6640</v>
      </c>
      <c r="N26" s="20">
        <v>6640</v>
      </c>
      <c r="O26" s="21">
        <v>6690</v>
      </c>
      <c r="P26" s="21"/>
      <c r="Q26" s="21"/>
      <c r="R26" s="28">
        <v>6690</v>
      </c>
      <c r="S26" s="63">
        <v>6690</v>
      </c>
      <c r="T26" s="21">
        <v>6640</v>
      </c>
      <c r="U26" s="21">
        <v>6640</v>
      </c>
      <c r="V26" s="21">
        <v>6640</v>
      </c>
      <c r="W26" s="21"/>
      <c r="X26" s="21"/>
      <c r="Y26" s="21">
        <v>6640</v>
      </c>
      <c r="Z26" s="21">
        <v>6640</v>
      </c>
      <c r="AA26" s="21">
        <v>6640</v>
      </c>
      <c r="AB26" s="21">
        <v>6690</v>
      </c>
      <c r="AC26" s="21">
        <v>6690</v>
      </c>
      <c r="AD26" s="21"/>
      <c r="AE26" s="66">
        <f t="shared" si="1"/>
        <v>6652.5</v>
      </c>
      <c r="AF26" s="63"/>
      <c r="AG26" s="21"/>
      <c r="AH26" s="47"/>
    </row>
    <row r="27" spans="1:34" x14ac:dyDescent="0.5">
      <c r="A27" t="s">
        <v>97</v>
      </c>
      <c r="B27" s="4" t="s">
        <v>29</v>
      </c>
      <c r="C27" s="21"/>
      <c r="D27" s="21">
        <v>7450</v>
      </c>
      <c r="E27" s="21">
        <v>7450</v>
      </c>
      <c r="F27" s="21">
        <v>7450</v>
      </c>
      <c r="G27" s="21">
        <v>7450</v>
      </c>
      <c r="H27" s="21">
        <v>7450</v>
      </c>
      <c r="I27" s="21"/>
      <c r="J27" s="21"/>
      <c r="K27" s="21">
        <v>7450</v>
      </c>
      <c r="L27" s="21">
        <v>7450</v>
      </c>
      <c r="M27" s="21">
        <v>7450</v>
      </c>
      <c r="N27" s="21">
        <v>7450</v>
      </c>
      <c r="O27" s="19">
        <v>7450</v>
      </c>
      <c r="P27" s="19"/>
      <c r="Q27" s="19"/>
      <c r="R27" s="60">
        <v>7450</v>
      </c>
      <c r="S27" s="22">
        <v>7450</v>
      </c>
      <c r="T27" s="19">
        <v>7450</v>
      </c>
      <c r="U27" s="19">
        <v>7450</v>
      </c>
      <c r="V27" s="19">
        <v>7450</v>
      </c>
      <c r="W27" s="19"/>
      <c r="X27" s="19"/>
      <c r="Y27" s="19">
        <v>7450</v>
      </c>
      <c r="Z27" s="19">
        <v>7450</v>
      </c>
      <c r="AA27" s="19">
        <v>7450</v>
      </c>
      <c r="AB27" s="19">
        <v>7450</v>
      </c>
      <c r="AC27" s="19">
        <v>7450</v>
      </c>
      <c r="AD27" s="19"/>
      <c r="AE27" s="66">
        <f t="shared" si="1"/>
        <v>7450</v>
      </c>
      <c r="AF27" s="63"/>
      <c r="AG27" s="21"/>
      <c r="AH27" s="47"/>
    </row>
    <row r="28" spans="1:34" x14ac:dyDescent="0.5">
      <c r="A28" t="s">
        <v>98</v>
      </c>
      <c r="B28" s="4" t="s">
        <v>15</v>
      </c>
      <c r="C28" s="21"/>
      <c r="D28" s="21">
        <v>6590</v>
      </c>
      <c r="E28" s="21">
        <v>6590</v>
      </c>
      <c r="F28" s="21">
        <v>6590</v>
      </c>
      <c r="G28" s="21">
        <v>6590</v>
      </c>
      <c r="H28" s="21">
        <v>6590</v>
      </c>
      <c r="I28" s="21"/>
      <c r="J28" s="21"/>
      <c r="K28" s="21">
        <v>6590</v>
      </c>
      <c r="L28" s="21">
        <v>6590</v>
      </c>
      <c r="M28" s="21">
        <v>6590</v>
      </c>
      <c r="N28" s="21">
        <v>6590</v>
      </c>
      <c r="O28" s="20">
        <v>6640</v>
      </c>
      <c r="P28" s="20"/>
      <c r="Q28" s="20"/>
      <c r="R28" s="26">
        <v>6590</v>
      </c>
      <c r="S28" s="23">
        <v>6590</v>
      </c>
      <c r="T28" s="20">
        <v>6590</v>
      </c>
      <c r="U28" s="20">
        <v>6590</v>
      </c>
      <c r="V28" s="20">
        <v>6590</v>
      </c>
      <c r="W28" s="20"/>
      <c r="X28" s="20"/>
      <c r="Y28" s="20">
        <v>6590</v>
      </c>
      <c r="Z28" s="20">
        <v>6590</v>
      </c>
      <c r="AA28" s="20">
        <v>6590</v>
      </c>
      <c r="AB28" s="20">
        <v>6590</v>
      </c>
      <c r="AC28" s="20">
        <v>6590</v>
      </c>
      <c r="AD28" s="20"/>
      <c r="AE28" s="66">
        <f t="shared" si="1"/>
        <v>6592.5</v>
      </c>
      <c r="AF28" s="63"/>
      <c r="AG28" s="21"/>
      <c r="AH28" s="47"/>
    </row>
    <row r="29" spans="1:34" x14ac:dyDescent="0.5">
      <c r="A29" t="s">
        <v>99</v>
      </c>
      <c r="B29" s="9" t="s">
        <v>42</v>
      </c>
      <c r="C29" s="19"/>
      <c r="D29" s="19">
        <v>13150</v>
      </c>
      <c r="E29" s="19">
        <v>13150</v>
      </c>
      <c r="F29" s="19">
        <v>13150</v>
      </c>
      <c r="G29" s="19">
        <v>13150</v>
      </c>
      <c r="H29" s="19">
        <v>13150</v>
      </c>
      <c r="I29" s="19"/>
      <c r="J29" s="19"/>
      <c r="K29" s="19">
        <v>12850</v>
      </c>
      <c r="L29" s="19">
        <v>12650</v>
      </c>
      <c r="M29" s="19">
        <v>12250</v>
      </c>
      <c r="N29" s="19">
        <v>12250</v>
      </c>
      <c r="O29" s="19">
        <v>12250</v>
      </c>
      <c r="P29" s="19"/>
      <c r="Q29" s="19"/>
      <c r="R29" s="60">
        <v>13150</v>
      </c>
      <c r="S29" s="22">
        <v>13150</v>
      </c>
      <c r="T29" s="19">
        <v>13150</v>
      </c>
      <c r="U29" s="19">
        <v>13150</v>
      </c>
      <c r="V29" s="19">
        <v>13150</v>
      </c>
      <c r="W29" s="19"/>
      <c r="X29" s="19"/>
      <c r="Y29" s="19">
        <v>13150</v>
      </c>
      <c r="Z29" s="19">
        <v>13150</v>
      </c>
      <c r="AA29" s="19">
        <v>13150</v>
      </c>
      <c r="AB29" s="19">
        <v>13150</v>
      </c>
      <c r="AC29" s="19">
        <v>13150</v>
      </c>
      <c r="AD29" s="19"/>
      <c r="AE29" s="66">
        <f t="shared" si="1"/>
        <v>12975</v>
      </c>
      <c r="AF29" s="63"/>
      <c r="AG29" s="21"/>
      <c r="AH29" s="47"/>
    </row>
    <row r="30" spans="1:34" x14ac:dyDescent="0.5">
      <c r="A30" t="s">
        <v>100</v>
      </c>
      <c r="B30" s="12" t="s">
        <v>43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6"/>
      <c r="S30" s="23"/>
      <c r="X30" s="20"/>
      <c r="Y30" s="20"/>
      <c r="AE30" s="66">
        <f t="shared" si="1"/>
        <v>0</v>
      </c>
      <c r="AF30" s="63"/>
      <c r="AG30" s="21"/>
      <c r="AH30" s="47"/>
    </row>
    <row r="31" spans="1:34" x14ac:dyDescent="0.5">
      <c r="A31" t="s">
        <v>101</v>
      </c>
      <c r="B31" s="4" t="s">
        <v>44</v>
      </c>
      <c r="C31" s="19"/>
      <c r="D31" s="19">
        <v>12650</v>
      </c>
      <c r="E31" s="19">
        <v>12650</v>
      </c>
      <c r="F31" s="19">
        <v>12650</v>
      </c>
      <c r="G31" s="19">
        <v>12650</v>
      </c>
      <c r="H31" s="19">
        <v>12650</v>
      </c>
      <c r="I31" s="19"/>
      <c r="J31" s="19"/>
      <c r="K31" s="19">
        <v>12450</v>
      </c>
      <c r="L31" s="19">
        <v>12250</v>
      </c>
      <c r="M31" s="19">
        <v>12250</v>
      </c>
      <c r="N31" s="19">
        <v>12250</v>
      </c>
      <c r="O31" s="19">
        <v>12250</v>
      </c>
      <c r="P31" s="19"/>
      <c r="Q31" s="19"/>
      <c r="R31" s="60">
        <v>12650</v>
      </c>
      <c r="S31" s="22">
        <v>12650</v>
      </c>
      <c r="T31" s="20">
        <v>12650</v>
      </c>
      <c r="U31" s="20">
        <v>12650</v>
      </c>
      <c r="V31" s="20">
        <v>12650</v>
      </c>
      <c r="W31" s="20"/>
      <c r="X31" s="19"/>
      <c r="Y31" s="19">
        <v>12450</v>
      </c>
      <c r="Z31" s="20">
        <v>12250</v>
      </c>
      <c r="AA31" s="20">
        <v>12250</v>
      </c>
      <c r="AB31" s="20">
        <v>12250</v>
      </c>
      <c r="AC31" s="20">
        <v>12250</v>
      </c>
      <c r="AD31" s="20"/>
      <c r="AE31" s="66">
        <f t="shared" si="1"/>
        <v>12470</v>
      </c>
      <c r="AF31" s="63"/>
      <c r="AG31" s="21"/>
      <c r="AH31" s="47"/>
    </row>
    <row r="32" spans="1:34" x14ac:dyDescent="0.5">
      <c r="A32" t="s">
        <v>102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8"/>
      <c r="S32" s="63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66">
        <f t="shared" si="1"/>
        <v>0</v>
      </c>
      <c r="AF32" s="63"/>
      <c r="AG32" s="21"/>
      <c r="AH32" s="47"/>
    </row>
    <row r="33" spans="1:34" x14ac:dyDescent="0.5">
      <c r="A33" t="s">
        <v>103</v>
      </c>
      <c r="B33" s="16" t="s">
        <v>34</v>
      </c>
      <c r="C33" s="24"/>
      <c r="D33" s="24">
        <v>8850</v>
      </c>
      <c r="E33" s="24">
        <v>8850</v>
      </c>
      <c r="F33" s="24">
        <v>8650</v>
      </c>
      <c r="G33" s="24">
        <v>8650</v>
      </c>
      <c r="H33" s="24">
        <v>8650</v>
      </c>
      <c r="I33" s="24"/>
      <c r="J33" s="24"/>
      <c r="K33" s="24">
        <v>8650</v>
      </c>
      <c r="L33" s="24">
        <v>8650</v>
      </c>
      <c r="M33" s="24">
        <v>8650</v>
      </c>
      <c r="N33" s="24">
        <v>8650</v>
      </c>
      <c r="O33" s="24">
        <v>8650</v>
      </c>
      <c r="P33" s="24"/>
      <c r="Q33" s="24"/>
      <c r="R33" s="61">
        <v>8850</v>
      </c>
      <c r="S33" s="64">
        <v>8850</v>
      </c>
      <c r="T33" s="24">
        <v>8650</v>
      </c>
      <c r="U33" s="24">
        <v>8650</v>
      </c>
      <c r="V33" s="24">
        <v>8650</v>
      </c>
      <c r="W33" s="24"/>
      <c r="X33" s="24"/>
      <c r="Y33" s="24">
        <v>8650</v>
      </c>
      <c r="Z33" s="24">
        <v>8650</v>
      </c>
      <c r="AA33" s="24">
        <v>8650</v>
      </c>
      <c r="AB33" s="24">
        <v>8650</v>
      </c>
      <c r="AC33" s="24">
        <v>8650</v>
      </c>
      <c r="AD33" s="24"/>
      <c r="AE33" s="66">
        <f t="shared" si="1"/>
        <v>8690</v>
      </c>
      <c r="AF33" s="63"/>
      <c r="AG33" s="21"/>
      <c r="AH33" s="47"/>
    </row>
    <row r="34" spans="1:34" x14ac:dyDescent="0.5">
      <c r="A34" s="122" t="s">
        <v>104</v>
      </c>
      <c r="B34" s="4" t="s">
        <v>36</v>
      </c>
      <c r="C34" s="21"/>
      <c r="D34" s="21">
        <v>4025</v>
      </c>
      <c r="E34" s="21">
        <v>4025</v>
      </c>
      <c r="F34" s="21">
        <v>4025</v>
      </c>
      <c r="G34" s="21">
        <v>3525</v>
      </c>
      <c r="H34" s="21">
        <v>3525</v>
      </c>
      <c r="I34" s="21"/>
      <c r="J34" s="21"/>
      <c r="K34" s="21">
        <v>3025</v>
      </c>
      <c r="L34" s="21">
        <v>3025</v>
      </c>
      <c r="M34" s="21">
        <v>3025</v>
      </c>
      <c r="N34" s="21">
        <v>3025</v>
      </c>
      <c r="O34" s="21">
        <v>3025</v>
      </c>
      <c r="P34" s="21"/>
      <c r="Q34" s="21"/>
      <c r="R34" s="28">
        <v>4025</v>
      </c>
      <c r="S34" s="63">
        <v>4025</v>
      </c>
      <c r="T34" s="21">
        <v>4025</v>
      </c>
      <c r="U34" s="21">
        <v>3525</v>
      </c>
      <c r="V34" s="21">
        <v>3525</v>
      </c>
      <c r="W34" s="21"/>
      <c r="X34" s="21"/>
      <c r="Y34" s="21">
        <v>3025</v>
      </c>
      <c r="Z34" s="21">
        <v>3025</v>
      </c>
      <c r="AA34" s="21">
        <v>3025</v>
      </c>
      <c r="AB34" s="21">
        <v>3025</v>
      </c>
      <c r="AC34" s="21">
        <v>3025</v>
      </c>
      <c r="AD34" s="21"/>
      <c r="AE34" s="66">
        <f t="shared" si="1"/>
        <v>3425</v>
      </c>
      <c r="AF34" s="63"/>
      <c r="AG34" s="21"/>
      <c r="AH34" s="47"/>
    </row>
    <row r="35" spans="1:34" x14ac:dyDescent="0.5">
      <c r="A35" s="122" t="s">
        <v>105</v>
      </c>
      <c r="B35" s="9" t="s">
        <v>45</v>
      </c>
      <c r="C35" s="19"/>
      <c r="D35" s="19">
        <v>13250</v>
      </c>
      <c r="E35" s="19">
        <v>13250</v>
      </c>
      <c r="F35" s="19">
        <v>13250</v>
      </c>
      <c r="G35" s="19">
        <v>13250</v>
      </c>
      <c r="H35" s="19">
        <v>13250</v>
      </c>
      <c r="I35" s="19"/>
      <c r="J35" s="19"/>
      <c r="K35" s="19">
        <v>13250</v>
      </c>
      <c r="L35" s="19">
        <v>13250</v>
      </c>
      <c r="M35" s="19">
        <v>13250</v>
      </c>
      <c r="N35" s="19">
        <v>13250</v>
      </c>
      <c r="O35" s="19">
        <v>13250</v>
      </c>
      <c r="P35" s="19"/>
      <c r="Q35" s="19"/>
      <c r="R35" s="60">
        <v>13250</v>
      </c>
      <c r="S35" s="22">
        <v>13250</v>
      </c>
      <c r="T35" s="19">
        <v>13250</v>
      </c>
      <c r="U35" s="19">
        <v>13250</v>
      </c>
      <c r="V35" s="19">
        <v>13250</v>
      </c>
      <c r="W35" s="19"/>
      <c r="X35" s="19"/>
      <c r="Y35" s="19">
        <v>13250</v>
      </c>
      <c r="Z35" s="19">
        <v>13250</v>
      </c>
      <c r="AA35" s="19">
        <v>13250</v>
      </c>
      <c r="AB35" s="19">
        <v>13250</v>
      </c>
      <c r="AC35" s="19">
        <v>13250</v>
      </c>
      <c r="AD35" s="19"/>
      <c r="AE35" s="66">
        <f t="shared" si="1"/>
        <v>13250</v>
      </c>
      <c r="AF35" s="63"/>
      <c r="AG35" s="21"/>
      <c r="AH35" s="47"/>
    </row>
    <row r="36" spans="1:34" x14ac:dyDescent="0.5">
      <c r="A36" s="122" t="s">
        <v>106</v>
      </c>
      <c r="B36" s="12" t="s">
        <v>46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6"/>
      <c r="S36" s="23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66">
        <f t="shared" si="1"/>
        <v>0</v>
      </c>
      <c r="AF36" s="63"/>
      <c r="AG36" s="21"/>
      <c r="AH36" s="47"/>
    </row>
    <row r="37" spans="1:34" x14ac:dyDescent="0.5">
      <c r="A37" s="122" t="s">
        <v>107</v>
      </c>
      <c r="B37" s="9" t="s">
        <v>37</v>
      </c>
      <c r="C37" s="21"/>
      <c r="D37" s="21">
        <v>5150</v>
      </c>
      <c r="E37" s="21">
        <v>5150</v>
      </c>
      <c r="F37" s="21">
        <v>5150</v>
      </c>
      <c r="G37" s="21">
        <v>4550</v>
      </c>
      <c r="H37" s="21">
        <v>4550</v>
      </c>
      <c r="I37" s="21"/>
      <c r="J37" s="21"/>
      <c r="K37" s="21">
        <v>4350</v>
      </c>
      <c r="L37" s="21">
        <v>4350</v>
      </c>
      <c r="M37" s="21">
        <v>4350</v>
      </c>
      <c r="N37" s="21">
        <v>4350</v>
      </c>
      <c r="O37" s="21">
        <v>4350</v>
      </c>
      <c r="P37" s="21"/>
      <c r="Q37" s="21"/>
      <c r="R37" s="28">
        <v>5150</v>
      </c>
      <c r="S37" s="63">
        <v>5150</v>
      </c>
      <c r="T37" s="21">
        <v>5150</v>
      </c>
      <c r="U37" s="21">
        <v>4550</v>
      </c>
      <c r="V37" s="21">
        <v>4550</v>
      </c>
      <c r="W37" s="21"/>
      <c r="X37" s="21"/>
      <c r="Y37" s="21">
        <v>4350</v>
      </c>
      <c r="Z37" s="21">
        <v>4350</v>
      </c>
      <c r="AA37" s="21">
        <v>4350</v>
      </c>
      <c r="AB37" s="21">
        <v>4350</v>
      </c>
      <c r="AC37" s="21">
        <v>4350</v>
      </c>
      <c r="AD37" s="21"/>
      <c r="AE37" s="66">
        <f t="shared" si="1"/>
        <v>4630</v>
      </c>
      <c r="AF37" s="63"/>
      <c r="AG37" s="21"/>
      <c r="AH37" s="47"/>
    </row>
    <row r="38" spans="1:34" x14ac:dyDescent="0.5">
      <c r="A38" s="122" t="s">
        <v>108</v>
      </c>
      <c r="B38" s="16" t="s">
        <v>38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61"/>
      <c r="S38" s="6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66">
        <f t="shared" si="1"/>
        <v>0</v>
      </c>
      <c r="AF38" s="63"/>
      <c r="AG38" s="21"/>
      <c r="AH38" s="47"/>
    </row>
    <row r="39" spans="1:34" x14ac:dyDescent="0.5">
      <c r="A39" s="122" t="s">
        <v>107</v>
      </c>
      <c r="B39" s="16" t="s">
        <v>39</v>
      </c>
      <c r="C39" s="24"/>
      <c r="D39" s="24">
        <v>4050</v>
      </c>
      <c r="E39" s="24">
        <v>4050</v>
      </c>
      <c r="F39" s="24">
        <v>4050</v>
      </c>
      <c r="G39" s="24">
        <v>3550</v>
      </c>
      <c r="H39" s="24">
        <v>3550</v>
      </c>
      <c r="I39" s="24"/>
      <c r="J39" s="24"/>
      <c r="K39" s="24">
        <v>3050</v>
      </c>
      <c r="L39" s="24">
        <v>3050</v>
      </c>
      <c r="M39" s="24">
        <v>3050</v>
      </c>
      <c r="N39" s="24">
        <v>3050</v>
      </c>
      <c r="O39" s="24">
        <v>3050</v>
      </c>
      <c r="P39" s="24"/>
      <c r="Q39" s="24"/>
      <c r="R39" s="61">
        <v>4050</v>
      </c>
      <c r="S39" s="64">
        <v>4050</v>
      </c>
      <c r="T39" s="24">
        <v>4050</v>
      </c>
      <c r="U39" s="24">
        <v>3550</v>
      </c>
      <c r="V39" s="24">
        <v>3550</v>
      </c>
      <c r="W39" s="24"/>
      <c r="X39" s="24"/>
      <c r="Y39" s="24">
        <v>3050</v>
      </c>
      <c r="Z39" s="24">
        <v>3050</v>
      </c>
      <c r="AA39" s="24">
        <v>3050</v>
      </c>
      <c r="AB39" s="24">
        <v>3050</v>
      </c>
      <c r="AC39" s="24">
        <v>3050</v>
      </c>
      <c r="AD39" s="24"/>
      <c r="AE39" s="66">
        <f t="shared" si="1"/>
        <v>3450</v>
      </c>
      <c r="AF39" s="63"/>
      <c r="AG39" s="21"/>
      <c r="AH39" s="47"/>
    </row>
    <row r="40" spans="1:34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63"/>
      <c r="AG40" s="21"/>
      <c r="AH40" s="21"/>
    </row>
    <row r="41" spans="1:34" x14ac:dyDescent="0.5">
      <c r="A41" t="s">
        <v>111</v>
      </c>
    </row>
  </sheetData>
  <phoneticPr fontId="0" type="noConversion"/>
  <pageMargins left="0.59055118110236227" right="0.59055118110236227" top="1.1811023622047245" bottom="1.1811023622047245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8" workbookViewId="0">
      <selection activeCell="B43" sqref="B43"/>
    </sheetView>
  </sheetViews>
  <sheetFormatPr defaultRowHeight="21.75" x14ac:dyDescent="0.5"/>
  <cols>
    <col min="1" max="1" width="12.85546875" customWidth="1"/>
    <col min="2" max="2" width="26" customWidth="1"/>
    <col min="3" max="15" width="7.7109375" customWidth="1"/>
    <col min="16" max="20" width="8" customWidth="1"/>
    <col min="21" max="21" width="8.140625" customWidth="1"/>
    <col min="22" max="23" width="8" customWidth="1"/>
    <col min="24" max="33" width="7.7109375" customWidth="1"/>
    <col min="34" max="34" width="15.42578125" customWidth="1"/>
  </cols>
  <sheetData>
    <row r="1" spans="1:149" ht="29.25" x14ac:dyDescent="0.6">
      <c r="B1" s="5" t="s">
        <v>53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59">
        <v>15</v>
      </c>
      <c r="R2" s="62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6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21" t="s">
        <v>73</v>
      </c>
      <c r="B3" s="9" t="s">
        <v>14</v>
      </c>
      <c r="C3" s="19">
        <v>18400</v>
      </c>
      <c r="D3" s="19">
        <v>18400</v>
      </c>
      <c r="E3" s="19">
        <v>18400</v>
      </c>
      <c r="F3" s="19">
        <v>18400</v>
      </c>
      <c r="G3" s="19"/>
      <c r="H3" s="19"/>
      <c r="I3" s="19"/>
      <c r="J3" s="19">
        <v>18400</v>
      </c>
      <c r="K3" s="19">
        <v>18400</v>
      </c>
      <c r="L3" s="19">
        <v>18400</v>
      </c>
      <c r="M3" s="19">
        <v>18800</v>
      </c>
      <c r="N3" s="19">
        <v>18800</v>
      </c>
      <c r="O3" s="19"/>
      <c r="P3" s="19"/>
      <c r="Q3" s="60">
        <v>18800</v>
      </c>
      <c r="R3" s="22">
        <v>18800</v>
      </c>
      <c r="S3" s="19">
        <v>18800</v>
      </c>
      <c r="T3" s="19">
        <v>18800</v>
      </c>
      <c r="U3" s="19">
        <v>18800</v>
      </c>
      <c r="V3" s="19"/>
      <c r="W3" s="19"/>
      <c r="X3" s="19">
        <v>18800</v>
      </c>
      <c r="Y3" s="19">
        <v>18800</v>
      </c>
      <c r="Z3" s="19">
        <v>18800</v>
      </c>
      <c r="AA3" s="19">
        <v>18800</v>
      </c>
      <c r="AB3" s="19">
        <v>18800</v>
      </c>
      <c r="AC3" s="19"/>
      <c r="AD3" s="19"/>
      <c r="AE3" s="19">
        <v>18800</v>
      </c>
      <c r="AF3" s="19">
        <v>18800</v>
      </c>
      <c r="AG3" s="19">
        <v>18800</v>
      </c>
      <c r="AH3" s="69">
        <f>SUM(C3:AG3)/22</f>
        <v>18672.727272727272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74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8"/>
      <c r="R4" s="63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46">
        <f t="shared" ref="AH4:AH20" si="0">SUM(C4:AG4)/22</f>
        <v>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75</v>
      </c>
      <c r="B5" s="9" t="s">
        <v>16</v>
      </c>
      <c r="C5" s="19">
        <v>17600</v>
      </c>
      <c r="D5" s="19">
        <v>17600</v>
      </c>
      <c r="E5" s="19">
        <v>17600</v>
      </c>
      <c r="F5" s="19">
        <v>17600</v>
      </c>
      <c r="G5" s="19"/>
      <c r="H5" s="19"/>
      <c r="I5" s="19"/>
      <c r="J5" s="19">
        <v>17600</v>
      </c>
      <c r="K5" s="19">
        <v>17600</v>
      </c>
      <c r="L5" s="19">
        <v>17600</v>
      </c>
      <c r="M5" s="19">
        <v>17600</v>
      </c>
      <c r="N5" s="19">
        <v>17600</v>
      </c>
      <c r="O5" s="19"/>
      <c r="P5" s="19"/>
      <c r="Q5" s="60">
        <v>17600</v>
      </c>
      <c r="R5" s="22">
        <v>17600</v>
      </c>
      <c r="S5" s="19">
        <v>17600</v>
      </c>
      <c r="T5" s="19">
        <v>17600</v>
      </c>
      <c r="U5" s="19">
        <v>17600</v>
      </c>
      <c r="V5" s="19"/>
      <c r="W5" s="19"/>
      <c r="X5" s="19">
        <v>17600</v>
      </c>
      <c r="Y5" s="19">
        <v>17600</v>
      </c>
      <c r="Z5" s="19">
        <v>17600</v>
      </c>
      <c r="AA5" s="19">
        <v>17600</v>
      </c>
      <c r="AB5" s="19">
        <v>17600</v>
      </c>
      <c r="AC5" s="19"/>
      <c r="AD5" s="19"/>
      <c r="AE5" s="19">
        <v>17600</v>
      </c>
      <c r="AF5" s="19">
        <v>17600</v>
      </c>
      <c r="AG5" s="19">
        <v>17600</v>
      </c>
      <c r="AH5" s="46">
        <f t="shared" si="0"/>
        <v>17600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76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6"/>
      <c r="R6" s="23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46">
        <f t="shared" si="0"/>
        <v>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77</v>
      </c>
      <c r="B7" s="9" t="s">
        <v>47</v>
      </c>
      <c r="C7" s="19">
        <v>9690</v>
      </c>
      <c r="D7" s="19">
        <v>9690</v>
      </c>
      <c r="E7" s="19">
        <v>9690</v>
      </c>
      <c r="F7" s="19">
        <v>9690</v>
      </c>
      <c r="G7" s="19"/>
      <c r="H7" s="19"/>
      <c r="I7" s="19"/>
      <c r="J7" s="19">
        <v>9690</v>
      </c>
      <c r="K7" s="19">
        <v>9810</v>
      </c>
      <c r="L7" s="19">
        <v>9810</v>
      </c>
      <c r="M7" s="19">
        <v>9990</v>
      </c>
      <c r="N7" s="19">
        <v>9990</v>
      </c>
      <c r="O7" s="19"/>
      <c r="P7" s="19"/>
      <c r="Q7" s="60">
        <v>9990</v>
      </c>
      <c r="R7" s="22">
        <v>9990</v>
      </c>
      <c r="S7" s="19">
        <v>9990</v>
      </c>
      <c r="T7" s="19">
        <v>9990</v>
      </c>
      <c r="U7" s="19">
        <v>10140</v>
      </c>
      <c r="V7" s="19"/>
      <c r="W7" s="19"/>
      <c r="X7" s="19">
        <v>10140</v>
      </c>
      <c r="Y7" s="19">
        <v>10140</v>
      </c>
      <c r="Z7" s="19">
        <v>10140</v>
      </c>
      <c r="AA7" s="19">
        <v>10140</v>
      </c>
      <c r="AB7" s="19">
        <v>10440</v>
      </c>
      <c r="AC7" s="19"/>
      <c r="AD7" s="19"/>
      <c r="AE7" s="19">
        <v>10390</v>
      </c>
      <c r="AF7" s="19">
        <v>10390</v>
      </c>
      <c r="AG7" s="19">
        <v>10390</v>
      </c>
      <c r="AH7" s="46">
        <f t="shared" si="0"/>
        <v>10014.545454545454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78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6"/>
      <c r="R8" s="23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46">
        <f t="shared" si="0"/>
        <v>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79</v>
      </c>
      <c r="B9" s="4" t="s">
        <v>18</v>
      </c>
      <c r="C9" s="21">
        <v>11750</v>
      </c>
      <c r="D9" s="21">
        <v>11750</v>
      </c>
      <c r="E9" s="21">
        <v>11750</v>
      </c>
      <c r="F9" s="21">
        <v>11750</v>
      </c>
      <c r="G9" s="21"/>
      <c r="H9" s="21"/>
      <c r="I9" s="21"/>
      <c r="J9" s="21">
        <v>11750</v>
      </c>
      <c r="K9" s="21">
        <v>11750</v>
      </c>
      <c r="L9" s="21">
        <v>11750</v>
      </c>
      <c r="M9" s="21">
        <v>11750</v>
      </c>
      <c r="N9" s="21">
        <v>11750</v>
      </c>
      <c r="O9" s="21"/>
      <c r="P9" s="21"/>
      <c r="Q9" s="28">
        <v>11750</v>
      </c>
      <c r="R9" s="63">
        <v>11750</v>
      </c>
      <c r="S9" s="21">
        <v>11750</v>
      </c>
      <c r="T9" s="21">
        <v>11750</v>
      </c>
      <c r="U9" s="21">
        <v>11750</v>
      </c>
      <c r="V9" s="21"/>
      <c r="W9" s="21"/>
      <c r="X9" s="21">
        <v>11750</v>
      </c>
      <c r="Y9" s="21">
        <v>11750</v>
      </c>
      <c r="Z9" s="21">
        <v>11750</v>
      </c>
      <c r="AA9" s="21">
        <v>11750</v>
      </c>
      <c r="AB9" s="21">
        <v>11750</v>
      </c>
      <c r="AC9" s="21"/>
      <c r="AD9" s="21"/>
      <c r="AE9" s="21">
        <v>11750</v>
      </c>
      <c r="AF9" s="21">
        <v>11750</v>
      </c>
      <c r="AG9" s="21">
        <v>11750</v>
      </c>
      <c r="AH9" s="46">
        <f t="shared" si="0"/>
        <v>11750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6"/>
      <c r="R10" s="23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46">
        <f t="shared" si="0"/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81</v>
      </c>
      <c r="B11" s="9" t="s">
        <v>19</v>
      </c>
      <c r="C11" s="19">
        <v>11350</v>
      </c>
      <c r="D11" s="19">
        <v>11350</v>
      </c>
      <c r="E11" s="19">
        <v>11350</v>
      </c>
      <c r="F11" s="19">
        <v>11350</v>
      </c>
      <c r="G11" s="19"/>
      <c r="H11" s="19"/>
      <c r="I11" s="19"/>
      <c r="J11" s="19">
        <v>11350</v>
      </c>
      <c r="K11" s="19">
        <v>11350</v>
      </c>
      <c r="L11" s="19">
        <v>11350</v>
      </c>
      <c r="M11" s="19">
        <v>11350</v>
      </c>
      <c r="N11" s="19">
        <v>11350</v>
      </c>
      <c r="O11" s="19"/>
      <c r="P11" s="19"/>
      <c r="Q11" s="28">
        <v>11350</v>
      </c>
      <c r="R11" s="63">
        <v>11350</v>
      </c>
      <c r="S11" s="21">
        <v>11350</v>
      </c>
      <c r="T11" s="21">
        <v>11350</v>
      </c>
      <c r="U11" s="21">
        <v>11350</v>
      </c>
      <c r="V11" s="21"/>
      <c r="W11" s="21"/>
      <c r="X11" s="21">
        <v>11350</v>
      </c>
      <c r="Y11" s="21">
        <v>11350</v>
      </c>
      <c r="Z11" s="19">
        <v>11350</v>
      </c>
      <c r="AA11" s="21">
        <v>11350</v>
      </c>
      <c r="AB11" s="21">
        <v>11350</v>
      </c>
      <c r="AC11" s="21"/>
      <c r="AD11" s="21"/>
      <c r="AE11" s="21">
        <v>11350</v>
      </c>
      <c r="AF11" s="21">
        <v>11350</v>
      </c>
      <c r="AG11" s="21">
        <v>11350</v>
      </c>
      <c r="AH11" s="46">
        <f t="shared" si="0"/>
        <v>11350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82</v>
      </c>
      <c r="B12" s="4" t="s">
        <v>15</v>
      </c>
      <c r="C12" s="21">
        <v>8290</v>
      </c>
      <c r="D12" s="21">
        <v>8390</v>
      </c>
      <c r="E12" s="21">
        <v>8540</v>
      </c>
      <c r="F12" s="21">
        <v>8540</v>
      </c>
      <c r="G12" s="21"/>
      <c r="H12" s="21"/>
      <c r="I12" s="21"/>
      <c r="J12" s="21">
        <v>8710</v>
      </c>
      <c r="K12" s="21">
        <v>8790</v>
      </c>
      <c r="L12" s="21">
        <v>8890</v>
      </c>
      <c r="M12" s="21">
        <v>8990</v>
      </c>
      <c r="N12" s="21">
        <v>8990</v>
      </c>
      <c r="O12" s="21"/>
      <c r="P12" s="21"/>
      <c r="Q12" s="28">
        <v>8990</v>
      </c>
      <c r="R12" s="63">
        <v>9140</v>
      </c>
      <c r="S12" s="21">
        <v>9240</v>
      </c>
      <c r="T12" s="21">
        <v>9440</v>
      </c>
      <c r="U12" s="21">
        <v>9440</v>
      </c>
      <c r="V12" s="21"/>
      <c r="W12" s="21"/>
      <c r="X12" s="21">
        <v>9440</v>
      </c>
      <c r="Y12" s="21">
        <v>9440</v>
      </c>
      <c r="Z12" s="20">
        <v>9440</v>
      </c>
      <c r="AA12" s="21">
        <v>9440</v>
      </c>
      <c r="AB12" s="21">
        <v>9340</v>
      </c>
      <c r="AC12" s="21"/>
      <c r="AD12" s="21"/>
      <c r="AE12" s="21">
        <v>9190</v>
      </c>
      <c r="AF12" s="21">
        <v>9010</v>
      </c>
      <c r="AG12" s="21">
        <v>9010</v>
      </c>
      <c r="AH12" s="46">
        <f t="shared" si="0"/>
        <v>9031.363636363636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83</v>
      </c>
      <c r="B13" s="9" t="s">
        <v>20</v>
      </c>
      <c r="C13" s="19">
        <v>10850</v>
      </c>
      <c r="D13" s="19">
        <v>10850</v>
      </c>
      <c r="E13" s="19">
        <v>10850</v>
      </c>
      <c r="F13" s="19">
        <v>10850</v>
      </c>
      <c r="G13" s="19"/>
      <c r="H13" s="19"/>
      <c r="I13" s="19"/>
      <c r="J13" s="19">
        <v>10850</v>
      </c>
      <c r="K13" s="19">
        <v>10850</v>
      </c>
      <c r="L13" s="19">
        <v>10850</v>
      </c>
      <c r="M13" s="19">
        <v>10850</v>
      </c>
      <c r="N13" s="19">
        <v>10850</v>
      </c>
      <c r="O13" s="19"/>
      <c r="P13" s="19"/>
      <c r="Q13" s="60">
        <v>10850</v>
      </c>
      <c r="R13" s="22">
        <v>10850</v>
      </c>
      <c r="S13" s="19">
        <v>10850</v>
      </c>
      <c r="T13" s="19">
        <v>10850</v>
      </c>
      <c r="U13" s="19">
        <v>10850</v>
      </c>
      <c r="V13" s="19"/>
      <c r="W13" s="19"/>
      <c r="X13" s="19">
        <v>10850</v>
      </c>
      <c r="Y13" s="19">
        <v>10850</v>
      </c>
      <c r="Z13" s="19">
        <v>10850</v>
      </c>
      <c r="AA13" s="19">
        <v>10850</v>
      </c>
      <c r="AB13" s="19">
        <v>10850</v>
      </c>
      <c r="AC13" s="19"/>
      <c r="AD13" s="19"/>
      <c r="AE13" s="19">
        <v>10850</v>
      </c>
      <c r="AF13" s="19">
        <v>10850</v>
      </c>
      <c r="AG13" s="19">
        <v>10850</v>
      </c>
      <c r="AH13" s="46">
        <f t="shared" si="0"/>
        <v>10850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84</v>
      </c>
      <c r="B14" s="12" t="s">
        <v>15</v>
      </c>
      <c r="C14" s="20">
        <v>8110</v>
      </c>
      <c r="D14" s="20">
        <v>8210</v>
      </c>
      <c r="E14" s="20">
        <v>8350</v>
      </c>
      <c r="F14" s="20">
        <v>8360</v>
      </c>
      <c r="G14" s="20"/>
      <c r="H14" s="20"/>
      <c r="I14" s="20"/>
      <c r="J14" s="20">
        <v>8540</v>
      </c>
      <c r="K14" s="20">
        <v>8610</v>
      </c>
      <c r="L14" s="20">
        <v>8710</v>
      </c>
      <c r="M14" s="20">
        <v>8840</v>
      </c>
      <c r="N14" s="20">
        <v>8840</v>
      </c>
      <c r="O14" s="20"/>
      <c r="P14" s="20"/>
      <c r="Q14" s="26">
        <v>8840</v>
      </c>
      <c r="R14" s="23">
        <v>8990</v>
      </c>
      <c r="S14" s="20">
        <v>9090</v>
      </c>
      <c r="T14" s="20">
        <v>9310</v>
      </c>
      <c r="U14" s="20">
        <v>9310</v>
      </c>
      <c r="V14" s="20"/>
      <c r="W14" s="20"/>
      <c r="X14" s="20">
        <v>9310</v>
      </c>
      <c r="Y14" s="20">
        <v>9310</v>
      </c>
      <c r="Z14" s="20">
        <v>9310</v>
      </c>
      <c r="AA14" s="20">
        <v>9310</v>
      </c>
      <c r="AB14" s="20">
        <v>9210</v>
      </c>
      <c r="AE14" s="20">
        <v>9040</v>
      </c>
      <c r="AF14" s="20">
        <v>8860</v>
      </c>
      <c r="AG14" s="20">
        <v>8860</v>
      </c>
      <c r="AH14" s="46">
        <f t="shared" si="0"/>
        <v>8878.181818181818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85</v>
      </c>
      <c r="B15" s="4" t="s">
        <v>21</v>
      </c>
      <c r="C15" s="21">
        <v>10450</v>
      </c>
      <c r="D15" s="21">
        <v>10450</v>
      </c>
      <c r="E15" s="21">
        <v>10450</v>
      </c>
      <c r="F15" s="21">
        <v>10450</v>
      </c>
      <c r="G15" s="21"/>
      <c r="H15" s="21"/>
      <c r="I15" s="21"/>
      <c r="J15" s="21">
        <v>10450</v>
      </c>
      <c r="K15" s="21">
        <v>10450</v>
      </c>
      <c r="L15" s="21">
        <v>10450</v>
      </c>
      <c r="M15" s="21">
        <v>10450</v>
      </c>
      <c r="N15" s="21">
        <v>10450</v>
      </c>
      <c r="O15" s="21"/>
      <c r="P15" s="21"/>
      <c r="Q15" s="28">
        <v>10450</v>
      </c>
      <c r="R15" s="63">
        <v>10450</v>
      </c>
      <c r="S15" s="21">
        <v>10450</v>
      </c>
      <c r="T15" s="21">
        <v>10450</v>
      </c>
      <c r="U15" s="21">
        <v>10450</v>
      </c>
      <c r="V15" s="21"/>
      <c r="W15" s="21"/>
      <c r="X15" s="21">
        <v>10450</v>
      </c>
      <c r="Y15" s="21">
        <v>10450</v>
      </c>
      <c r="Z15" s="21">
        <v>10450</v>
      </c>
      <c r="AA15" s="21">
        <v>10450</v>
      </c>
      <c r="AB15" s="21">
        <v>10450</v>
      </c>
      <c r="AC15" s="21"/>
      <c r="AD15" s="21"/>
      <c r="AE15" s="21">
        <v>10450</v>
      </c>
      <c r="AF15" s="21">
        <v>10450</v>
      </c>
      <c r="AG15" s="21">
        <v>10450</v>
      </c>
      <c r="AH15" s="46">
        <f t="shared" si="0"/>
        <v>10450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86</v>
      </c>
      <c r="B16" s="4" t="s">
        <v>15</v>
      </c>
      <c r="C16" s="21">
        <v>7890</v>
      </c>
      <c r="D16" s="21">
        <v>7990</v>
      </c>
      <c r="E16" s="21">
        <v>8140</v>
      </c>
      <c r="F16" s="21">
        <v>8140</v>
      </c>
      <c r="G16" s="21"/>
      <c r="H16" s="21"/>
      <c r="I16" s="21"/>
      <c r="J16" s="21">
        <v>8390</v>
      </c>
      <c r="K16" s="21">
        <v>8540</v>
      </c>
      <c r="L16" s="21">
        <v>8690</v>
      </c>
      <c r="M16" s="21">
        <v>8760</v>
      </c>
      <c r="N16" s="21">
        <v>8760</v>
      </c>
      <c r="O16" s="21"/>
      <c r="P16" s="21"/>
      <c r="Q16" s="28">
        <v>8760</v>
      </c>
      <c r="R16" s="63">
        <v>8910</v>
      </c>
      <c r="S16" s="21">
        <v>9010</v>
      </c>
      <c r="T16" s="21">
        <v>9260</v>
      </c>
      <c r="U16" s="21">
        <v>9260</v>
      </c>
      <c r="V16" s="21"/>
      <c r="W16" s="21"/>
      <c r="X16" s="21">
        <v>9260</v>
      </c>
      <c r="Y16" s="21">
        <v>9260</v>
      </c>
      <c r="Z16" s="21">
        <v>9260</v>
      </c>
      <c r="AA16" s="21">
        <v>9260</v>
      </c>
      <c r="AB16" s="21">
        <v>9160</v>
      </c>
      <c r="AC16" s="21"/>
      <c r="AD16" s="21"/>
      <c r="AE16" s="21">
        <v>9010</v>
      </c>
      <c r="AF16" s="21">
        <v>8810</v>
      </c>
      <c r="AG16" s="21">
        <v>8810</v>
      </c>
      <c r="AH16" s="46">
        <f t="shared" si="0"/>
        <v>8787.7272727272721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87</v>
      </c>
      <c r="B17" s="9" t="s">
        <v>22</v>
      </c>
      <c r="C17" s="19">
        <v>10150</v>
      </c>
      <c r="D17" s="19">
        <v>10150</v>
      </c>
      <c r="E17" s="19">
        <v>10150</v>
      </c>
      <c r="F17" s="19">
        <v>10150</v>
      </c>
      <c r="G17" s="19"/>
      <c r="H17" s="19"/>
      <c r="I17" s="19"/>
      <c r="J17" s="19">
        <v>10150</v>
      </c>
      <c r="K17" s="19">
        <v>10150</v>
      </c>
      <c r="L17" s="19">
        <v>10150</v>
      </c>
      <c r="M17" s="19">
        <v>10150</v>
      </c>
      <c r="N17" s="19">
        <v>10150</v>
      </c>
      <c r="O17" s="19"/>
      <c r="P17" s="19"/>
      <c r="Q17" s="60">
        <v>10150</v>
      </c>
      <c r="R17" s="22">
        <v>10150</v>
      </c>
      <c r="S17" s="19">
        <v>10150</v>
      </c>
      <c r="T17" s="19">
        <v>10150</v>
      </c>
      <c r="U17" s="19">
        <v>10150</v>
      </c>
      <c r="V17" s="19"/>
      <c r="W17" s="19"/>
      <c r="X17" s="19">
        <v>10150</v>
      </c>
      <c r="Y17" s="19">
        <v>10150</v>
      </c>
      <c r="Z17" s="19">
        <v>10150</v>
      </c>
      <c r="AA17" s="19">
        <v>10150</v>
      </c>
      <c r="AB17" s="19">
        <v>10150</v>
      </c>
      <c r="AC17" s="19"/>
      <c r="AD17" s="19"/>
      <c r="AE17" s="19">
        <v>10150</v>
      </c>
      <c r="AF17" s="19">
        <v>10150</v>
      </c>
      <c r="AG17" s="19">
        <v>10150</v>
      </c>
      <c r="AH17" s="46">
        <f t="shared" si="0"/>
        <v>10150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88</v>
      </c>
      <c r="B18" s="12" t="s">
        <v>15</v>
      </c>
      <c r="C18" s="20">
        <v>7840</v>
      </c>
      <c r="D18" s="20">
        <v>7940</v>
      </c>
      <c r="E18" s="20">
        <v>8090</v>
      </c>
      <c r="F18" s="20">
        <v>8090</v>
      </c>
      <c r="G18" s="20"/>
      <c r="H18" s="20"/>
      <c r="I18" s="20"/>
      <c r="J18" s="20">
        <v>8340</v>
      </c>
      <c r="K18" s="20">
        <v>8490</v>
      </c>
      <c r="L18" s="20">
        <v>8640</v>
      </c>
      <c r="M18" s="20">
        <v>8710</v>
      </c>
      <c r="N18" s="20">
        <v>8710</v>
      </c>
      <c r="O18" s="20"/>
      <c r="P18" s="20"/>
      <c r="Q18" s="26">
        <v>8710</v>
      </c>
      <c r="R18" s="23">
        <v>8860</v>
      </c>
      <c r="S18" s="20">
        <v>8960</v>
      </c>
      <c r="T18" s="20">
        <v>9160</v>
      </c>
      <c r="U18" s="20">
        <v>9160</v>
      </c>
      <c r="V18" s="20"/>
      <c r="W18" s="20"/>
      <c r="X18" s="20">
        <v>9160</v>
      </c>
      <c r="Y18" s="20">
        <v>9160</v>
      </c>
      <c r="Z18" s="20">
        <v>9160</v>
      </c>
      <c r="AA18" s="20">
        <v>9160</v>
      </c>
      <c r="AB18" s="20">
        <v>9060</v>
      </c>
      <c r="AC18" s="20"/>
      <c r="AD18" s="20"/>
      <c r="AE18" s="20">
        <v>8990</v>
      </c>
      <c r="AF18" s="20">
        <v>8760</v>
      </c>
      <c r="AG18" s="20">
        <v>8760</v>
      </c>
      <c r="AH18" s="46">
        <f t="shared" si="0"/>
        <v>8723.181818181818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89</v>
      </c>
      <c r="B19" s="9" t="s">
        <v>23</v>
      </c>
      <c r="C19" s="21">
        <v>9750</v>
      </c>
      <c r="D19" s="21">
        <v>9750</v>
      </c>
      <c r="E19" s="21">
        <v>9750</v>
      </c>
      <c r="F19" s="21">
        <v>9750</v>
      </c>
      <c r="G19" s="21"/>
      <c r="H19" s="21"/>
      <c r="I19" s="21"/>
      <c r="J19" s="21">
        <v>9750</v>
      </c>
      <c r="K19" s="21">
        <v>9750</v>
      </c>
      <c r="L19" s="21">
        <v>9750</v>
      </c>
      <c r="M19" s="21">
        <v>9750</v>
      </c>
      <c r="N19" s="21">
        <v>9750</v>
      </c>
      <c r="O19" s="21"/>
      <c r="P19" s="21"/>
      <c r="Q19" s="28">
        <v>9750</v>
      </c>
      <c r="R19" s="22">
        <v>9750</v>
      </c>
      <c r="S19" s="19">
        <v>9750</v>
      </c>
      <c r="T19" s="19">
        <v>9750</v>
      </c>
      <c r="U19" s="19">
        <v>9750</v>
      </c>
      <c r="V19" s="19"/>
      <c r="W19" s="19"/>
      <c r="X19" s="19">
        <v>9750</v>
      </c>
      <c r="Y19" s="19">
        <v>9750</v>
      </c>
      <c r="Z19" s="19">
        <v>9750</v>
      </c>
      <c r="AA19" s="19">
        <v>9750</v>
      </c>
      <c r="AB19" s="19">
        <v>9750</v>
      </c>
      <c r="AC19" s="19"/>
      <c r="AD19" s="19"/>
      <c r="AE19" s="19">
        <v>9750</v>
      </c>
      <c r="AF19" s="19">
        <v>9750</v>
      </c>
      <c r="AG19" s="19">
        <v>9750</v>
      </c>
      <c r="AH19" s="46">
        <f t="shared" si="0"/>
        <v>9750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90</v>
      </c>
      <c r="B20" s="12" t="s">
        <v>15</v>
      </c>
      <c r="C20" s="20">
        <v>7740</v>
      </c>
      <c r="D20" s="20">
        <v>7840</v>
      </c>
      <c r="E20" s="20">
        <v>7990</v>
      </c>
      <c r="F20" s="20">
        <v>7990</v>
      </c>
      <c r="G20" s="20"/>
      <c r="H20" s="20"/>
      <c r="I20" s="20"/>
      <c r="J20" s="20">
        <v>8240</v>
      </c>
      <c r="K20" s="20">
        <v>8360</v>
      </c>
      <c r="L20" s="20">
        <v>8490</v>
      </c>
      <c r="M20" s="20">
        <v>8590</v>
      </c>
      <c r="N20" s="20">
        <v>8590</v>
      </c>
      <c r="O20" s="20"/>
      <c r="P20" s="20"/>
      <c r="Q20" s="26">
        <v>8590</v>
      </c>
      <c r="R20" s="23">
        <v>8740</v>
      </c>
      <c r="S20" s="20">
        <v>8840</v>
      </c>
      <c r="T20" s="20">
        <v>9040</v>
      </c>
      <c r="U20" s="20">
        <v>9040</v>
      </c>
      <c r="V20" s="20"/>
      <c r="W20" s="20"/>
      <c r="X20" s="20">
        <v>9040</v>
      </c>
      <c r="Y20" s="20">
        <v>9040</v>
      </c>
      <c r="Z20" s="20">
        <v>9040</v>
      </c>
      <c r="AA20" s="20">
        <v>9040</v>
      </c>
      <c r="AB20" s="20">
        <v>8940</v>
      </c>
      <c r="AC20" s="20"/>
      <c r="AD20" s="20"/>
      <c r="AE20" s="20">
        <v>8890</v>
      </c>
      <c r="AF20" s="20">
        <v>8690</v>
      </c>
      <c r="AG20" s="20">
        <v>8690</v>
      </c>
      <c r="AH20" s="46">
        <f t="shared" si="0"/>
        <v>8611.363636363636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60"/>
      <c r="R21" s="22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46">
        <f>SUM(C21:AG21)/10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92</v>
      </c>
      <c r="B22" s="12" t="s">
        <v>15</v>
      </c>
      <c r="C22" s="20">
        <v>7610</v>
      </c>
      <c r="D22" s="20">
        <v>7740</v>
      </c>
      <c r="E22" s="20">
        <v>7860</v>
      </c>
      <c r="F22" s="20">
        <v>7860</v>
      </c>
      <c r="G22" s="20"/>
      <c r="H22" s="20"/>
      <c r="I22" s="20"/>
      <c r="J22" s="20">
        <v>8110</v>
      </c>
      <c r="K22" s="20">
        <v>8240</v>
      </c>
      <c r="L22" s="20">
        <v>8360</v>
      </c>
      <c r="M22" s="20">
        <v>8460</v>
      </c>
      <c r="N22" s="20">
        <v>8460</v>
      </c>
      <c r="O22" s="20"/>
      <c r="P22" s="20"/>
      <c r="Q22" s="26">
        <v>8460</v>
      </c>
      <c r="R22" s="23">
        <v>8640</v>
      </c>
      <c r="S22" s="20">
        <v>8740</v>
      </c>
      <c r="T22" s="20">
        <v>8910</v>
      </c>
      <c r="U22" s="20">
        <v>8910</v>
      </c>
      <c r="V22" s="20"/>
      <c r="W22" s="20"/>
      <c r="X22" s="20">
        <v>8910</v>
      </c>
      <c r="Y22" s="20">
        <v>8910</v>
      </c>
      <c r="Z22" s="20">
        <v>8910</v>
      </c>
      <c r="AA22" s="20">
        <v>8910</v>
      </c>
      <c r="AB22" s="20">
        <v>8840</v>
      </c>
      <c r="AC22" s="20"/>
      <c r="AD22" s="20"/>
      <c r="AE22" s="20">
        <v>8790</v>
      </c>
      <c r="AF22" s="20">
        <v>8560</v>
      </c>
      <c r="AG22" s="20">
        <v>8560</v>
      </c>
      <c r="AH22" s="46">
        <f>SUM(C22:AG22)/22</f>
        <v>8488.636363636364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93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60"/>
      <c r="R23" s="22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46">
        <f t="shared" ref="AH23:AH39" si="1">SUM(C23:AG23)/22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94</v>
      </c>
      <c r="B24" s="12" t="s">
        <v>15</v>
      </c>
      <c r="C24" s="23">
        <v>7540</v>
      </c>
      <c r="D24" s="20">
        <v>7660</v>
      </c>
      <c r="E24" s="20">
        <v>7810</v>
      </c>
      <c r="F24" s="20">
        <v>7810</v>
      </c>
      <c r="G24" s="20"/>
      <c r="H24" s="20"/>
      <c r="I24" s="20"/>
      <c r="J24" s="20">
        <v>8040</v>
      </c>
      <c r="K24" s="20">
        <v>8160</v>
      </c>
      <c r="L24" s="20">
        <v>8290</v>
      </c>
      <c r="M24" s="20">
        <v>8390</v>
      </c>
      <c r="N24" s="20">
        <v>8390</v>
      </c>
      <c r="O24" s="20"/>
      <c r="P24" s="20"/>
      <c r="Q24" s="26">
        <v>8390</v>
      </c>
      <c r="R24" s="23">
        <v>8590</v>
      </c>
      <c r="S24" s="20">
        <v>8660</v>
      </c>
      <c r="T24" s="20">
        <v>8860</v>
      </c>
      <c r="U24" s="20">
        <v>8860</v>
      </c>
      <c r="V24" s="20"/>
      <c r="W24" s="20"/>
      <c r="X24" s="20">
        <v>8860</v>
      </c>
      <c r="Y24" s="20">
        <v>8860</v>
      </c>
      <c r="Z24" s="20">
        <v>8860</v>
      </c>
      <c r="AA24" s="20">
        <v>8860</v>
      </c>
      <c r="AB24" s="20">
        <v>8790</v>
      </c>
      <c r="AC24" s="20"/>
      <c r="AD24" s="20"/>
      <c r="AE24" s="20">
        <v>8740</v>
      </c>
      <c r="AF24" s="20">
        <v>8475</v>
      </c>
      <c r="AG24" s="20">
        <v>8475</v>
      </c>
      <c r="AH24" s="46">
        <f t="shared" si="1"/>
        <v>8425.9090909090901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95</v>
      </c>
      <c r="B25" s="4" t="s">
        <v>41</v>
      </c>
      <c r="C25" s="21">
        <v>7650</v>
      </c>
      <c r="D25" s="21">
        <v>7650</v>
      </c>
      <c r="E25" s="21">
        <v>7650</v>
      </c>
      <c r="F25" s="21">
        <v>7650</v>
      </c>
      <c r="G25" s="21"/>
      <c r="H25" s="21"/>
      <c r="I25" s="21"/>
      <c r="J25" s="21">
        <v>7650</v>
      </c>
      <c r="K25" s="21">
        <v>7650</v>
      </c>
      <c r="L25" s="21">
        <v>7650</v>
      </c>
      <c r="M25" s="21">
        <v>7650</v>
      </c>
      <c r="N25" s="21">
        <v>7650</v>
      </c>
      <c r="O25" s="21"/>
      <c r="P25" s="21"/>
      <c r="Q25" s="28">
        <v>7650</v>
      </c>
      <c r="R25" s="63">
        <v>7650</v>
      </c>
      <c r="S25" s="21">
        <v>7650</v>
      </c>
      <c r="T25" s="21">
        <v>7650</v>
      </c>
      <c r="U25" s="21">
        <v>7650</v>
      </c>
      <c r="V25" s="21"/>
      <c r="W25" s="21"/>
      <c r="X25" s="21">
        <v>7650</v>
      </c>
      <c r="Y25" s="21">
        <v>7650</v>
      </c>
      <c r="Z25" s="21">
        <v>7650</v>
      </c>
      <c r="AA25" s="21">
        <v>7650</v>
      </c>
      <c r="AB25" s="21">
        <v>7650</v>
      </c>
      <c r="AC25" s="21"/>
      <c r="AD25" s="21"/>
      <c r="AE25" s="21">
        <v>7650</v>
      </c>
      <c r="AF25" s="21">
        <v>7650</v>
      </c>
      <c r="AG25" s="21">
        <v>7650</v>
      </c>
      <c r="AH25" s="46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96</v>
      </c>
      <c r="B26" s="12" t="s">
        <v>15</v>
      </c>
      <c r="C26" s="20">
        <v>6990</v>
      </c>
      <c r="D26" s="20">
        <v>6990</v>
      </c>
      <c r="E26" s="20">
        <v>6990</v>
      </c>
      <c r="F26" s="20">
        <v>6990</v>
      </c>
      <c r="G26" s="20"/>
      <c r="H26" s="20"/>
      <c r="I26" s="20"/>
      <c r="J26" s="20">
        <v>7190</v>
      </c>
      <c r="K26" s="20">
        <v>7290</v>
      </c>
      <c r="L26" s="20">
        <v>7290</v>
      </c>
      <c r="M26" s="20">
        <v>7440</v>
      </c>
      <c r="N26" s="20">
        <v>7440</v>
      </c>
      <c r="O26" s="20"/>
      <c r="P26" s="20"/>
      <c r="Q26" s="26">
        <v>7590</v>
      </c>
      <c r="R26" s="63">
        <v>7890</v>
      </c>
      <c r="S26" s="21">
        <v>7940</v>
      </c>
      <c r="T26" s="21">
        <v>8040</v>
      </c>
      <c r="U26" s="21">
        <v>8040</v>
      </c>
      <c r="V26" s="21"/>
      <c r="W26" s="21"/>
      <c r="X26" s="21">
        <v>8040</v>
      </c>
      <c r="Y26" s="21">
        <v>8140</v>
      </c>
      <c r="Z26" s="21">
        <v>8140</v>
      </c>
      <c r="AA26" s="21">
        <v>8140</v>
      </c>
      <c r="AB26" s="21">
        <v>8040</v>
      </c>
      <c r="AC26" s="21"/>
      <c r="AD26" s="21"/>
      <c r="AE26" s="21">
        <v>8010</v>
      </c>
      <c r="AF26" s="21">
        <v>7990</v>
      </c>
      <c r="AG26" s="21">
        <v>7890</v>
      </c>
      <c r="AH26" s="46">
        <f t="shared" si="1"/>
        <v>7659.090909090909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97</v>
      </c>
      <c r="B27" s="4" t="s">
        <v>29</v>
      </c>
      <c r="C27" s="21">
        <v>7450</v>
      </c>
      <c r="D27" s="21">
        <v>7450</v>
      </c>
      <c r="E27" s="21">
        <v>7450</v>
      </c>
      <c r="F27" s="21">
        <v>7450</v>
      </c>
      <c r="G27" s="21"/>
      <c r="H27" s="21"/>
      <c r="I27" s="21"/>
      <c r="J27" s="21">
        <v>7450</v>
      </c>
      <c r="K27" s="21">
        <v>7450</v>
      </c>
      <c r="L27" s="21">
        <v>7450</v>
      </c>
      <c r="M27" s="21">
        <v>7450</v>
      </c>
      <c r="N27" s="21">
        <v>7450</v>
      </c>
      <c r="O27" s="21"/>
      <c r="P27" s="21"/>
      <c r="Q27" s="28">
        <v>7450</v>
      </c>
      <c r="R27" s="22">
        <v>7450</v>
      </c>
      <c r="S27" s="19">
        <v>7450</v>
      </c>
      <c r="T27" s="19">
        <v>7450</v>
      </c>
      <c r="U27" s="19">
        <v>7450</v>
      </c>
      <c r="V27" s="19"/>
      <c r="W27" s="19"/>
      <c r="X27" s="19">
        <v>7450</v>
      </c>
      <c r="Y27" s="19">
        <v>7450</v>
      </c>
      <c r="Z27" s="19">
        <v>7450</v>
      </c>
      <c r="AA27" s="19">
        <v>7450</v>
      </c>
      <c r="AB27" s="19">
        <v>7450</v>
      </c>
      <c r="AC27" s="19"/>
      <c r="AD27" s="19"/>
      <c r="AE27" s="19">
        <v>7450</v>
      </c>
      <c r="AF27" s="19">
        <v>7450</v>
      </c>
      <c r="AG27" s="19">
        <v>7450</v>
      </c>
      <c r="AH27" s="46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98</v>
      </c>
      <c r="B28" s="4" t="s">
        <v>15</v>
      </c>
      <c r="C28" s="21">
        <v>6940</v>
      </c>
      <c r="D28" s="21">
        <v>6940</v>
      </c>
      <c r="E28" s="21">
        <v>6940</v>
      </c>
      <c r="F28" s="21">
        <v>6940</v>
      </c>
      <c r="G28" s="21"/>
      <c r="H28" s="21"/>
      <c r="I28" s="21"/>
      <c r="J28" s="21">
        <v>7140</v>
      </c>
      <c r="K28" s="21">
        <v>7240</v>
      </c>
      <c r="L28" s="21">
        <v>7240</v>
      </c>
      <c r="M28" s="21">
        <v>7390</v>
      </c>
      <c r="N28" s="21">
        <v>7390</v>
      </c>
      <c r="O28" s="20"/>
      <c r="P28" s="20"/>
      <c r="Q28" s="26">
        <v>7540</v>
      </c>
      <c r="R28" s="23">
        <v>7840</v>
      </c>
      <c r="S28" s="20">
        <v>7890</v>
      </c>
      <c r="T28" s="20">
        <v>7990</v>
      </c>
      <c r="U28" s="20">
        <v>7990</v>
      </c>
      <c r="V28" s="20"/>
      <c r="W28" s="20"/>
      <c r="X28" s="20">
        <v>7990</v>
      </c>
      <c r="Y28" s="20">
        <v>8090</v>
      </c>
      <c r="Z28" s="20">
        <v>8090</v>
      </c>
      <c r="AA28" s="20">
        <v>8090</v>
      </c>
      <c r="AB28" s="20">
        <v>8010</v>
      </c>
      <c r="AC28" s="20"/>
      <c r="AD28" s="20"/>
      <c r="AE28" s="20">
        <v>7990</v>
      </c>
      <c r="AF28" s="20">
        <v>7960</v>
      </c>
      <c r="AG28" s="20">
        <v>7860</v>
      </c>
      <c r="AH28" s="46">
        <f t="shared" si="1"/>
        <v>7613.181818181818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99</v>
      </c>
      <c r="B29" s="9" t="s">
        <v>42</v>
      </c>
      <c r="C29" s="19">
        <v>12650</v>
      </c>
      <c r="D29" s="19">
        <v>12650</v>
      </c>
      <c r="E29" s="19">
        <v>12650</v>
      </c>
      <c r="F29" s="19">
        <v>12650</v>
      </c>
      <c r="G29" s="19"/>
      <c r="H29" s="19"/>
      <c r="I29" s="19"/>
      <c r="J29" s="19">
        <v>12650</v>
      </c>
      <c r="K29" s="19">
        <v>12650</v>
      </c>
      <c r="L29" s="19">
        <v>12650</v>
      </c>
      <c r="M29" s="19">
        <v>12650</v>
      </c>
      <c r="N29" s="19">
        <v>12650</v>
      </c>
      <c r="O29" s="19"/>
      <c r="P29" s="19"/>
      <c r="Q29" s="60">
        <v>12650</v>
      </c>
      <c r="R29" s="22">
        <v>12650</v>
      </c>
      <c r="S29" s="19">
        <v>12650</v>
      </c>
      <c r="T29" s="19">
        <v>12650</v>
      </c>
      <c r="U29" s="19">
        <v>12650</v>
      </c>
      <c r="V29" s="19"/>
      <c r="W29" s="19"/>
      <c r="X29" s="19">
        <v>12650</v>
      </c>
      <c r="Y29" s="19">
        <v>12650</v>
      </c>
      <c r="Z29" s="19">
        <v>12650</v>
      </c>
      <c r="AA29" s="19">
        <v>12650</v>
      </c>
      <c r="AB29" s="19">
        <v>12650</v>
      </c>
      <c r="AC29" s="19"/>
      <c r="AD29" s="19"/>
      <c r="AE29" s="19">
        <v>12650</v>
      </c>
      <c r="AF29" s="19">
        <v>12650</v>
      </c>
      <c r="AG29" s="19">
        <v>12650</v>
      </c>
      <c r="AH29" s="46">
        <f t="shared" si="1"/>
        <v>12650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100</v>
      </c>
      <c r="B30" s="12" t="s">
        <v>43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6"/>
      <c r="R30" s="23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46">
        <f t="shared" si="1"/>
        <v>0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101</v>
      </c>
      <c r="B31" s="4" t="s">
        <v>44</v>
      </c>
      <c r="C31" s="19">
        <v>12250</v>
      </c>
      <c r="D31" s="19">
        <v>12250</v>
      </c>
      <c r="E31" s="19">
        <v>12250</v>
      </c>
      <c r="F31" s="19">
        <v>12250</v>
      </c>
      <c r="G31" s="19"/>
      <c r="H31" s="19"/>
      <c r="I31" s="19"/>
      <c r="J31" s="19">
        <v>12250</v>
      </c>
      <c r="K31" s="19">
        <v>12250</v>
      </c>
      <c r="L31" s="19">
        <v>12250</v>
      </c>
      <c r="M31" s="19">
        <v>12250</v>
      </c>
      <c r="N31" s="19">
        <v>12250</v>
      </c>
      <c r="O31" s="19"/>
      <c r="P31" s="19"/>
      <c r="Q31" s="60">
        <v>12250</v>
      </c>
      <c r="R31" s="22">
        <v>12250</v>
      </c>
      <c r="S31" s="19">
        <v>12250</v>
      </c>
      <c r="T31" s="19">
        <v>12250</v>
      </c>
      <c r="U31" s="19">
        <v>12250</v>
      </c>
      <c r="V31" s="19"/>
      <c r="W31" s="19"/>
      <c r="X31" s="19">
        <v>12250</v>
      </c>
      <c r="Y31" s="19">
        <v>12250</v>
      </c>
      <c r="Z31" s="19">
        <v>12250</v>
      </c>
      <c r="AA31" s="19">
        <v>12250</v>
      </c>
      <c r="AB31" s="19">
        <v>12250</v>
      </c>
      <c r="AC31" s="19"/>
      <c r="AD31" s="19"/>
      <c r="AE31" s="19">
        <v>12250</v>
      </c>
      <c r="AF31" s="19">
        <v>12250</v>
      </c>
      <c r="AG31" s="19">
        <v>12250</v>
      </c>
      <c r="AH31" s="46">
        <f t="shared" si="1"/>
        <v>12250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102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8"/>
      <c r="R32" s="63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46">
        <f t="shared" si="1"/>
        <v>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103</v>
      </c>
      <c r="B33" s="16" t="s">
        <v>34</v>
      </c>
      <c r="C33" s="24">
        <v>8650</v>
      </c>
      <c r="D33" s="24">
        <v>8650</v>
      </c>
      <c r="E33" s="24">
        <v>8650</v>
      </c>
      <c r="F33" s="24">
        <v>8650</v>
      </c>
      <c r="G33" s="24"/>
      <c r="H33" s="24"/>
      <c r="I33" s="24"/>
      <c r="J33" s="24">
        <v>8650</v>
      </c>
      <c r="K33" s="24">
        <v>8650</v>
      </c>
      <c r="L33" s="24">
        <v>8650</v>
      </c>
      <c r="M33" s="24">
        <v>8650</v>
      </c>
      <c r="N33" s="24">
        <v>8650</v>
      </c>
      <c r="O33" s="24"/>
      <c r="P33" s="24"/>
      <c r="Q33" s="61">
        <v>8650</v>
      </c>
      <c r="R33" s="64">
        <v>8650</v>
      </c>
      <c r="S33" s="24">
        <v>8650</v>
      </c>
      <c r="T33" s="24">
        <v>8650</v>
      </c>
      <c r="U33" s="24">
        <v>8650</v>
      </c>
      <c r="V33" s="24"/>
      <c r="W33" s="24"/>
      <c r="X33" s="24">
        <v>8650</v>
      </c>
      <c r="Y33" s="24">
        <v>8650</v>
      </c>
      <c r="Z33" s="24">
        <v>8650</v>
      </c>
      <c r="AA33" s="24">
        <v>8650</v>
      </c>
      <c r="AB33" s="24">
        <v>8650</v>
      </c>
      <c r="AC33" s="24"/>
      <c r="AD33" s="24"/>
      <c r="AE33" s="24">
        <v>8650</v>
      </c>
      <c r="AF33" s="24">
        <v>8650</v>
      </c>
      <c r="AG33" s="24">
        <v>8650</v>
      </c>
      <c r="AH33" s="46">
        <f t="shared" si="1"/>
        <v>8650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22" t="s">
        <v>104</v>
      </c>
      <c r="B34" s="4" t="s">
        <v>36</v>
      </c>
      <c r="C34" s="21">
        <v>3350</v>
      </c>
      <c r="D34" s="21">
        <v>3350</v>
      </c>
      <c r="E34" s="21">
        <v>3650</v>
      </c>
      <c r="F34" s="21">
        <v>3650</v>
      </c>
      <c r="G34" s="21"/>
      <c r="H34" s="21"/>
      <c r="I34" s="21"/>
      <c r="J34" s="21">
        <v>3750</v>
      </c>
      <c r="K34" s="21">
        <v>3550</v>
      </c>
      <c r="L34" s="21">
        <v>3550</v>
      </c>
      <c r="M34" s="21">
        <v>3550</v>
      </c>
      <c r="N34" s="21">
        <v>3550</v>
      </c>
      <c r="O34" s="21"/>
      <c r="P34" s="21"/>
      <c r="Q34" s="28">
        <v>3550</v>
      </c>
      <c r="R34" s="63">
        <v>3550</v>
      </c>
      <c r="S34" s="21">
        <v>3550</v>
      </c>
      <c r="T34" s="21">
        <v>3550</v>
      </c>
      <c r="U34" s="21">
        <v>3550</v>
      </c>
      <c r="V34" s="21"/>
      <c r="W34" s="21"/>
      <c r="X34" s="21">
        <v>3550</v>
      </c>
      <c r="Y34" s="21">
        <v>3550</v>
      </c>
      <c r="Z34" s="21">
        <v>3550</v>
      </c>
      <c r="AA34" s="21">
        <v>3550</v>
      </c>
      <c r="AB34" s="21">
        <v>3550</v>
      </c>
      <c r="AC34" s="21"/>
      <c r="AD34" s="21"/>
      <c r="AE34" s="21">
        <v>3550</v>
      </c>
      <c r="AF34" s="21">
        <v>3550</v>
      </c>
      <c r="AG34" s="21">
        <v>3550</v>
      </c>
      <c r="AH34" s="46">
        <f t="shared" si="1"/>
        <v>3550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22" t="s">
        <v>105</v>
      </c>
      <c r="B35" s="9" t="s">
        <v>45</v>
      </c>
      <c r="C35" s="19">
        <v>13250</v>
      </c>
      <c r="D35" s="19">
        <v>13250</v>
      </c>
      <c r="E35" s="19">
        <v>13250</v>
      </c>
      <c r="F35" s="19">
        <v>13250</v>
      </c>
      <c r="G35" s="19"/>
      <c r="H35" s="19"/>
      <c r="I35" s="19"/>
      <c r="J35" s="19">
        <v>13250</v>
      </c>
      <c r="K35" s="19">
        <v>13250</v>
      </c>
      <c r="L35" s="19">
        <v>13250</v>
      </c>
      <c r="M35" s="19">
        <v>13250</v>
      </c>
      <c r="N35" s="19">
        <v>13250</v>
      </c>
      <c r="O35" s="19"/>
      <c r="P35" s="19"/>
      <c r="Q35" s="60">
        <v>13250</v>
      </c>
      <c r="R35" s="63">
        <v>13250</v>
      </c>
      <c r="S35" s="21">
        <v>13250</v>
      </c>
      <c r="T35" s="21">
        <v>13250</v>
      </c>
      <c r="U35" s="21">
        <v>13250</v>
      </c>
      <c r="V35" s="21"/>
      <c r="W35" s="21"/>
      <c r="X35" s="21">
        <v>13250</v>
      </c>
      <c r="Y35" s="21">
        <v>13250</v>
      </c>
      <c r="Z35" s="21">
        <v>13250</v>
      </c>
      <c r="AA35" s="21">
        <v>13250</v>
      </c>
      <c r="AB35" s="21">
        <v>13250</v>
      </c>
      <c r="AC35" s="21"/>
      <c r="AD35" s="21"/>
      <c r="AE35" s="21">
        <v>13250</v>
      </c>
      <c r="AF35" s="21">
        <v>13250</v>
      </c>
      <c r="AG35" s="21">
        <v>13250</v>
      </c>
      <c r="AH35" s="46">
        <f t="shared" si="1"/>
        <v>13250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22" t="s">
        <v>106</v>
      </c>
      <c r="B36" s="12" t="s">
        <v>46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6"/>
      <c r="R36" s="63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46">
        <f t="shared" si="1"/>
        <v>0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22" t="s">
        <v>107</v>
      </c>
      <c r="B37" s="18" t="s">
        <v>37</v>
      </c>
      <c r="C37" s="25">
        <v>4350</v>
      </c>
      <c r="D37" s="25">
        <v>4350</v>
      </c>
      <c r="E37" s="25">
        <v>4600</v>
      </c>
      <c r="F37" s="25">
        <v>4600</v>
      </c>
      <c r="G37" s="25"/>
      <c r="H37" s="25"/>
      <c r="I37" s="25"/>
      <c r="J37" s="25">
        <v>4600</v>
      </c>
      <c r="K37" s="25">
        <v>4550</v>
      </c>
      <c r="L37" s="25">
        <v>4550</v>
      </c>
      <c r="M37" s="25">
        <v>4550</v>
      </c>
      <c r="N37" s="25">
        <v>4550</v>
      </c>
      <c r="O37" s="25"/>
      <c r="P37" s="25"/>
      <c r="Q37" s="28">
        <v>4550</v>
      </c>
      <c r="R37" s="63">
        <v>4550</v>
      </c>
      <c r="S37" s="21">
        <v>4550</v>
      </c>
      <c r="T37" s="21">
        <v>4550</v>
      </c>
      <c r="U37" s="21">
        <v>4550</v>
      </c>
      <c r="V37" s="21"/>
      <c r="W37" s="21"/>
      <c r="X37" s="21">
        <v>4550</v>
      </c>
      <c r="Y37" s="21">
        <v>4550</v>
      </c>
      <c r="Z37" s="21">
        <v>4550</v>
      </c>
      <c r="AA37" s="21">
        <v>4550</v>
      </c>
      <c r="AB37" s="21">
        <v>4550</v>
      </c>
      <c r="AC37" s="21"/>
      <c r="AD37" s="21"/>
      <c r="AE37" s="21">
        <v>4550</v>
      </c>
      <c r="AF37" s="21">
        <v>4550</v>
      </c>
      <c r="AG37" s="21">
        <v>4550</v>
      </c>
      <c r="AH37" s="46">
        <f t="shared" si="1"/>
        <v>4538.636363636364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22" t="s">
        <v>108</v>
      </c>
      <c r="B38" s="16" t="s">
        <v>38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61"/>
      <c r="R38" s="63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46">
        <f t="shared" si="1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22" t="s">
        <v>107</v>
      </c>
      <c r="B39" s="16" t="s">
        <v>39</v>
      </c>
      <c r="C39" s="24">
        <v>3050</v>
      </c>
      <c r="D39" s="24">
        <v>3050</v>
      </c>
      <c r="E39" s="24">
        <v>3300</v>
      </c>
      <c r="F39" s="24">
        <v>3300</v>
      </c>
      <c r="G39" s="24"/>
      <c r="H39" s="24"/>
      <c r="I39" s="24"/>
      <c r="J39" s="24">
        <v>3300</v>
      </c>
      <c r="K39" s="24">
        <v>3250</v>
      </c>
      <c r="L39" s="24">
        <v>3250</v>
      </c>
      <c r="M39" s="24">
        <v>3250</v>
      </c>
      <c r="N39" s="24">
        <v>3250</v>
      </c>
      <c r="O39" s="24"/>
      <c r="P39" s="24"/>
      <c r="Q39" s="61">
        <v>3250</v>
      </c>
      <c r="R39" s="63">
        <v>3250</v>
      </c>
      <c r="S39" s="21">
        <v>3250</v>
      </c>
      <c r="T39" s="21">
        <v>3250</v>
      </c>
      <c r="U39" s="21">
        <v>3250</v>
      </c>
      <c r="V39" s="21"/>
      <c r="W39" s="21"/>
      <c r="X39" s="21">
        <v>3250</v>
      </c>
      <c r="Y39" s="21">
        <v>3250</v>
      </c>
      <c r="Z39" s="21">
        <v>3250</v>
      </c>
      <c r="AA39" s="21">
        <v>3250</v>
      </c>
      <c r="AB39" s="21">
        <v>3250</v>
      </c>
      <c r="AC39" s="21"/>
      <c r="AD39" s="21"/>
      <c r="AE39" s="21">
        <v>3250</v>
      </c>
      <c r="AF39" s="21">
        <v>3250</v>
      </c>
      <c r="AG39" s="21">
        <v>3250</v>
      </c>
      <c r="AH39" s="46">
        <f t="shared" si="1"/>
        <v>3238.6363636363635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117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111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1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1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1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1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1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1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1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1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1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1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1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1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1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1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1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1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1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1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1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1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1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1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1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1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1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1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1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1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1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1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1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1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1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1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1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1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1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1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1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1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1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1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1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1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1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1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1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1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1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1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1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1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1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1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1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1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1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1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1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1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1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1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1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1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1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1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1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1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1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1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1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1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1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1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1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1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1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1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1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1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1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1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1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1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1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1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1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1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1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1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1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1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1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1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0" type="noConversion"/>
  <pageMargins left="0.70866141732283472" right="0.74803149606299213" top="0.98425196850393704" bottom="1.0236220472440944" header="0.51181102362204722" footer="0.47244094488188981"/>
  <pageSetup paperSize="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5" workbookViewId="0">
      <selection activeCell="B43" sqref="B43"/>
    </sheetView>
  </sheetViews>
  <sheetFormatPr defaultRowHeight="21.75" x14ac:dyDescent="0.5"/>
  <cols>
    <col min="1" max="1" width="12.85546875" customWidth="1"/>
    <col min="2" max="2" width="25" customWidth="1"/>
    <col min="3" max="33" width="7.7109375" customWidth="1"/>
    <col min="34" max="34" width="15.42578125" customWidth="1"/>
  </cols>
  <sheetData>
    <row r="1" spans="1:149" ht="29.25" x14ac:dyDescent="0.6">
      <c r="B1" s="5" t="s">
        <v>54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6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21" t="s">
        <v>73</v>
      </c>
      <c r="B3" s="9" t="s">
        <v>14</v>
      </c>
      <c r="C3" s="19">
        <v>18800</v>
      </c>
      <c r="D3" s="19">
        <v>18800</v>
      </c>
      <c r="E3" s="19"/>
      <c r="F3" s="19"/>
      <c r="G3" s="19">
        <v>18800</v>
      </c>
      <c r="H3" s="19"/>
      <c r="I3" s="19">
        <v>19100</v>
      </c>
      <c r="J3" s="19">
        <v>19100</v>
      </c>
      <c r="K3" s="19">
        <v>19100</v>
      </c>
      <c r="L3" s="19"/>
      <c r="M3" s="19"/>
      <c r="N3" s="19">
        <v>19100</v>
      </c>
      <c r="O3" s="19"/>
      <c r="P3" s="19"/>
      <c r="Q3" s="19"/>
      <c r="R3" s="19"/>
      <c r="S3" s="19"/>
      <c r="T3" s="19"/>
      <c r="U3" s="19">
        <v>19100</v>
      </c>
      <c r="V3" s="19">
        <v>19100</v>
      </c>
      <c r="W3" s="19">
        <v>19100</v>
      </c>
      <c r="X3" s="19">
        <v>19100</v>
      </c>
      <c r="Y3" s="19">
        <v>19100</v>
      </c>
      <c r="Z3" s="19"/>
      <c r="AA3" s="19"/>
      <c r="AB3" s="19">
        <v>19100</v>
      </c>
      <c r="AC3" s="19">
        <v>19100</v>
      </c>
      <c r="AD3" s="19">
        <v>19100</v>
      </c>
      <c r="AE3" s="19">
        <v>19100</v>
      </c>
      <c r="AF3" s="19">
        <v>19100</v>
      </c>
      <c r="AG3" s="19"/>
      <c r="AH3" s="11">
        <f>AVERAGE(C3:AF3)</f>
        <v>19047.058823529413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74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/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75</v>
      </c>
      <c r="B5" s="9" t="s">
        <v>16</v>
      </c>
      <c r="C5" s="19">
        <v>17600</v>
      </c>
      <c r="D5" s="19">
        <v>17600</v>
      </c>
      <c r="E5" s="19"/>
      <c r="F5" s="19"/>
      <c r="G5" s="19">
        <v>17600</v>
      </c>
      <c r="H5" s="19"/>
      <c r="I5" s="19">
        <v>17400</v>
      </c>
      <c r="J5" s="19">
        <v>17400</v>
      </c>
      <c r="K5" s="19">
        <v>17400</v>
      </c>
      <c r="L5" s="19"/>
      <c r="M5" s="19"/>
      <c r="N5" s="19">
        <v>17400</v>
      </c>
      <c r="O5" s="19"/>
      <c r="P5" s="19"/>
      <c r="Q5" s="19"/>
      <c r="R5" s="19"/>
      <c r="S5" s="19"/>
      <c r="T5" s="19"/>
      <c r="U5" s="19">
        <v>17400</v>
      </c>
      <c r="V5" s="19">
        <v>17400</v>
      </c>
      <c r="W5" s="19">
        <v>17400</v>
      </c>
      <c r="X5" s="19">
        <v>17400</v>
      </c>
      <c r="Y5" s="19">
        <v>17400</v>
      </c>
      <c r="Z5" s="19"/>
      <c r="AA5" s="19"/>
      <c r="AB5" s="19">
        <v>17400</v>
      </c>
      <c r="AC5" s="19">
        <v>17400</v>
      </c>
      <c r="AD5" s="19">
        <v>17400</v>
      </c>
      <c r="AE5" s="19">
        <v>17400</v>
      </c>
      <c r="AF5" s="19">
        <v>17400</v>
      </c>
      <c r="AG5" s="19"/>
      <c r="AH5" s="11">
        <f t="shared" ref="AH5:AH20" si="0">AVERAGE(C5:AF5)</f>
        <v>17435.294117647059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76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77</v>
      </c>
      <c r="B7" s="9" t="s">
        <v>47</v>
      </c>
      <c r="C7" s="19">
        <v>10390</v>
      </c>
      <c r="D7" s="19">
        <v>10390</v>
      </c>
      <c r="E7" s="19"/>
      <c r="F7" s="19"/>
      <c r="G7" s="19">
        <v>10290</v>
      </c>
      <c r="H7" s="19"/>
      <c r="I7" s="19">
        <v>10210</v>
      </c>
      <c r="J7" s="19">
        <v>10210</v>
      </c>
      <c r="K7" s="19">
        <v>10210</v>
      </c>
      <c r="L7" s="19"/>
      <c r="M7" s="19"/>
      <c r="N7" s="19">
        <v>10210</v>
      </c>
      <c r="O7" s="19"/>
      <c r="P7" s="19"/>
      <c r="Q7" s="19"/>
      <c r="R7" s="19"/>
      <c r="S7" s="19"/>
      <c r="T7" s="19"/>
      <c r="U7" s="19">
        <v>10210</v>
      </c>
      <c r="V7" s="19">
        <v>10410</v>
      </c>
      <c r="W7" s="19">
        <v>10425</v>
      </c>
      <c r="X7" s="19">
        <v>10425</v>
      </c>
      <c r="Y7" s="19">
        <v>10425</v>
      </c>
      <c r="Z7" s="19"/>
      <c r="AA7" s="19"/>
      <c r="AB7" s="19">
        <v>10425</v>
      </c>
      <c r="AC7" s="19">
        <v>10425</v>
      </c>
      <c r="AD7" s="19">
        <v>10425</v>
      </c>
      <c r="AE7" s="19">
        <v>10525</v>
      </c>
      <c r="AF7" s="19">
        <v>10525</v>
      </c>
      <c r="AG7" s="19"/>
      <c r="AH7" s="11">
        <f t="shared" si="0"/>
        <v>10360.588235294117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78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AG8" s="20"/>
      <c r="AH8" s="11"/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79</v>
      </c>
      <c r="B9" s="4" t="s">
        <v>18</v>
      </c>
      <c r="C9" s="21">
        <v>11750</v>
      </c>
      <c r="D9" s="21">
        <v>11750</v>
      </c>
      <c r="E9" s="21"/>
      <c r="F9" s="21"/>
      <c r="G9" s="21">
        <v>11750</v>
      </c>
      <c r="H9" s="21"/>
      <c r="I9" s="21">
        <v>11750</v>
      </c>
      <c r="J9" s="21">
        <v>11750</v>
      </c>
      <c r="K9" s="21">
        <v>11750</v>
      </c>
      <c r="L9" s="21"/>
      <c r="M9" s="21"/>
      <c r="N9" s="21">
        <v>11750</v>
      </c>
      <c r="O9" s="21"/>
      <c r="P9" s="21"/>
      <c r="Q9" s="21"/>
      <c r="R9" s="21"/>
      <c r="S9" s="20"/>
      <c r="T9" s="20"/>
      <c r="U9" s="20">
        <v>11750</v>
      </c>
      <c r="V9" s="20">
        <v>11750</v>
      </c>
      <c r="W9" s="20">
        <v>11750</v>
      </c>
      <c r="X9" s="20">
        <v>11750</v>
      </c>
      <c r="Y9" s="20">
        <v>11750</v>
      </c>
      <c r="Z9" s="20"/>
      <c r="AA9" s="20"/>
      <c r="AB9" s="20">
        <v>11750</v>
      </c>
      <c r="AC9" s="20">
        <v>11750</v>
      </c>
      <c r="AD9" s="20">
        <v>11750</v>
      </c>
      <c r="AE9" s="20">
        <v>11750</v>
      </c>
      <c r="AF9" s="20">
        <v>11750</v>
      </c>
      <c r="AG9" s="21"/>
      <c r="AH9" s="11">
        <f>AVERAGE(C9:AF9)</f>
        <v>11750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81</v>
      </c>
      <c r="B11" s="9" t="s">
        <v>19</v>
      </c>
      <c r="C11" s="19">
        <v>11350</v>
      </c>
      <c r="D11" s="19">
        <v>11350</v>
      </c>
      <c r="E11" s="19"/>
      <c r="F11" s="19"/>
      <c r="G11" s="19">
        <v>11350</v>
      </c>
      <c r="H11" s="19"/>
      <c r="I11" s="19">
        <v>11350</v>
      </c>
      <c r="J11" s="19">
        <v>11350</v>
      </c>
      <c r="K11" s="19">
        <v>11350</v>
      </c>
      <c r="L11" s="19"/>
      <c r="M11" s="19"/>
      <c r="N11" s="19">
        <v>11350</v>
      </c>
      <c r="O11" s="19"/>
      <c r="P11" s="19"/>
      <c r="Q11" s="21"/>
      <c r="R11" s="21"/>
      <c r="S11" s="21"/>
      <c r="T11" s="21"/>
      <c r="U11" s="21">
        <v>11350</v>
      </c>
      <c r="V11" s="21">
        <v>11350</v>
      </c>
      <c r="W11" s="21">
        <v>11350</v>
      </c>
      <c r="X11" s="21">
        <v>11350</v>
      </c>
      <c r="Y11" s="21">
        <v>11350</v>
      </c>
      <c r="Z11" s="21"/>
      <c r="AA11" s="21"/>
      <c r="AB11" s="21">
        <v>11350</v>
      </c>
      <c r="AC11" s="21">
        <v>11350</v>
      </c>
      <c r="AD11" s="21">
        <v>11350</v>
      </c>
      <c r="AE11" s="21">
        <v>11350</v>
      </c>
      <c r="AF11" s="21">
        <v>11350</v>
      </c>
      <c r="AG11" s="21"/>
      <c r="AH11" s="11">
        <f t="shared" si="0"/>
        <v>11350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82</v>
      </c>
      <c r="B12" s="4" t="s">
        <v>15</v>
      </c>
      <c r="C12" s="21">
        <v>9010</v>
      </c>
      <c r="D12" s="21">
        <v>9010</v>
      </c>
      <c r="E12" s="21"/>
      <c r="F12" s="21"/>
      <c r="G12" s="21">
        <v>9010</v>
      </c>
      <c r="H12" s="21"/>
      <c r="I12" s="21">
        <v>9010</v>
      </c>
      <c r="J12" s="21">
        <v>9010</v>
      </c>
      <c r="K12" s="21">
        <v>9010</v>
      </c>
      <c r="L12" s="21"/>
      <c r="M12" s="21"/>
      <c r="N12" s="21">
        <v>9010</v>
      </c>
      <c r="O12" s="21"/>
      <c r="P12" s="21"/>
      <c r="Q12" s="21"/>
      <c r="R12" s="21"/>
      <c r="S12" s="21"/>
      <c r="T12" s="21"/>
      <c r="U12" s="21">
        <v>9010</v>
      </c>
      <c r="V12" s="21">
        <v>9010</v>
      </c>
      <c r="W12" s="21">
        <v>9040</v>
      </c>
      <c r="X12" s="21">
        <v>9090</v>
      </c>
      <c r="Y12" s="21">
        <v>9090</v>
      </c>
      <c r="Z12" s="20"/>
      <c r="AA12" s="21"/>
      <c r="AB12" s="21">
        <v>9140</v>
      </c>
      <c r="AC12" s="21">
        <v>9140</v>
      </c>
      <c r="AD12" s="21">
        <v>9140</v>
      </c>
      <c r="AE12" s="21">
        <v>9140</v>
      </c>
      <c r="AF12" s="21">
        <v>9140</v>
      </c>
      <c r="AG12" s="21"/>
      <c r="AH12" s="11">
        <f t="shared" si="0"/>
        <v>9059.4117647058829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83</v>
      </c>
      <c r="B13" s="9" t="s">
        <v>20</v>
      </c>
      <c r="C13" s="19">
        <v>10850</v>
      </c>
      <c r="D13" s="19">
        <v>10850</v>
      </c>
      <c r="E13" s="19"/>
      <c r="F13" s="19"/>
      <c r="G13" s="19">
        <v>10850</v>
      </c>
      <c r="H13" s="19"/>
      <c r="I13" s="19">
        <v>10850</v>
      </c>
      <c r="J13" s="19">
        <v>10850</v>
      </c>
      <c r="K13" s="19">
        <v>10850</v>
      </c>
      <c r="L13" s="19"/>
      <c r="M13" s="19"/>
      <c r="N13" s="19">
        <v>10850</v>
      </c>
      <c r="O13" s="19"/>
      <c r="P13" s="19"/>
      <c r="Q13" s="19"/>
      <c r="R13" s="19"/>
      <c r="S13" s="19"/>
      <c r="T13" s="19"/>
      <c r="U13" s="19">
        <v>10750</v>
      </c>
      <c r="V13" s="19">
        <v>10750</v>
      </c>
      <c r="W13" s="19">
        <v>10750</v>
      </c>
      <c r="X13" s="19">
        <v>10750</v>
      </c>
      <c r="Y13" s="19">
        <v>10750</v>
      </c>
      <c r="Z13" s="19"/>
      <c r="AA13" s="19"/>
      <c r="AB13" s="19">
        <v>10850</v>
      </c>
      <c r="AC13" s="19">
        <v>10850</v>
      </c>
      <c r="AD13" s="19">
        <v>10850</v>
      </c>
      <c r="AE13" s="19">
        <v>10850</v>
      </c>
      <c r="AF13" s="19">
        <v>10850</v>
      </c>
      <c r="AG13" s="19"/>
      <c r="AH13" s="11">
        <f t="shared" si="0"/>
        <v>10820.588235294117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84</v>
      </c>
      <c r="B14" s="12" t="s">
        <v>15</v>
      </c>
      <c r="C14" s="20">
        <v>8860</v>
      </c>
      <c r="D14" s="20">
        <v>8860</v>
      </c>
      <c r="E14" s="20"/>
      <c r="F14" s="20"/>
      <c r="G14" s="20">
        <v>8860</v>
      </c>
      <c r="H14" s="20"/>
      <c r="I14" s="20">
        <v>8860</v>
      </c>
      <c r="J14" s="20">
        <v>8860</v>
      </c>
      <c r="K14" s="20">
        <v>8860</v>
      </c>
      <c r="L14" s="20"/>
      <c r="M14" s="20"/>
      <c r="N14" s="20">
        <v>8860</v>
      </c>
      <c r="O14" s="20"/>
      <c r="P14" s="20"/>
      <c r="Q14" s="20"/>
      <c r="R14" s="20"/>
      <c r="S14" s="20"/>
      <c r="T14" s="20"/>
      <c r="U14" s="20">
        <v>8860</v>
      </c>
      <c r="V14" s="20">
        <v>8860</v>
      </c>
      <c r="W14" s="20">
        <v>8885</v>
      </c>
      <c r="X14" s="20">
        <v>8940</v>
      </c>
      <c r="Y14" s="20">
        <v>8940</v>
      </c>
      <c r="Z14" s="20"/>
      <c r="AA14" s="20"/>
      <c r="AB14" s="20">
        <v>8990</v>
      </c>
      <c r="AC14" s="20">
        <v>8990</v>
      </c>
      <c r="AD14" s="20">
        <v>8990</v>
      </c>
      <c r="AE14" s="20">
        <v>8990</v>
      </c>
      <c r="AF14" s="20">
        <v>8990</v>
      </c>
      <c r="AG14" s="20"/>
      <c r="AH14" s="11">
        <f t="shared" si="0"/>
        <v>8909.1176470588234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85</v>
      </c>
      <c r="B15" s="4" t="s">
        <v>21</v>
      </c>
      <c r="C15" s="21">
        <v>10450</v>
      </c>
      <c r="D15" s="21">
        <v>10450</v>
      </c>
      <c r="E15" s="21"/>
      <c r="F15" s="21"/>
      <c r="G15" s="21">
        <v>10450</v>
      </c>
      <c r="H15" s="21"/>
      <c r="I15" s="21">
        <v>10450</v>
      </c>
      <c r="J15" s="21">
        <v>10450</v>
      </c>
      <c r="K15" s="21">
        <v>10450</v>
      </c>
      <c r="L15" s="21"/>
      <c r="M15" s="21"/>
      <c r="N15" s="21">
        <v>10450</v>
      </c>
      <c r="O15" s="21"/>
      <c r="P15" s="21"/>
      <c r="Q15" s="21"/>
      <c r="R15" s="21"/>
      <c r="S15" s="21"/>
      <c r="T15" s="21"/>
      <c r="U15" s="21">
        <v>10450</v>
      </c>
      <c r="V15" s="21">
        <v>10450</v>
      </c>
      <c r="W15" s="21">
        <v>10450</v>
      </c>
      <c r="X15" s="21">
        <v>10450</v>
      </c>
      <c r="Y15" s="21">
        <v>10450</v>
      </c>
      <c r="Z15" s="21"/>
      <c r="AA15" s="21"/>
      <c r="AB15" s="21">
        <v>10450</v>
      </c>
      <c r="AC15" s="21">
        <v>10450</v>
      </c>
      <c r="AD15" s="21">
        <v>10450</v>
      </c>
      <c r="AE15" s="21">
        <v>10450</v>
      </c>
      <c r="AF15" s="21">
        <v>10450</v>
      </c>
      <c r="AG15" s="21"/>
      <c r="AH15" s="11">
        <f t="shared" si="0"/>
        <v>10450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86</v>
      </c>
      <c r="B16" s="4" t="s">
        <v>15</v>
      </c>
      <c r="C16" s="21">
        <v>8810</v>
      </c>
      <c r="D16" s="21">
        <v>8810</v>
      </c>
      <c r="E16" s="21"/>
      <c r="F16" s="21"/>
      <c r="G16" s="21">
        <v>8810</v>
      </c>
      <c r="H16" s="21"/>
      <c r="I16" s="21">
        <v>8810</v>
      </c>
      <c r="J16" s="21">
        <v>8810</v>
      </c>
      <c r="K16" s="21">
        <v>8810</v>
      </c>
      <c r="L16" s="21"/>
      <c r="M16" s="21"/>
      <c r="N16" s="21">
        <v>8810</v>
      </c>
      <c r="O16" s="21"/>
      <c r="P16" s="21"/>
      <c r="Q16" s="21"/>
      <c r="R16" s="21"/>
      <c r="S16" s="21"/>
      <c r="T16" s="21"/>
      <c r="U16" s="21">
        <v>8810</v>
      </c>
      <c r="V16" s="21">
        <v>8810</v>
      </c>
      <c r="W16" s="21">
        <v>8840</v>
      </c>
      <c r="X16" s="21">
        <v>8890</v>
      </c>
      <c r="Y16" s="21">
        <v>8890</v>
      </c>
      <c r="Z16" s="21"/>
      <c r="AA16" s="21"/>
      <c r="AB16" s="21">
        <v>8940</v>
      </c>
      <c r="AC16" s="21">
        <v>8940</v>
      </c>
      <c r="AD16" s="21">
        <v>8940</v>
      </c>
      <c r="AE16" s="21">
        <v>8940</v>
      </c>
      <c r="AF16" s="21">
        <v>8940</v>
      </c>
      <c r="AG16" s="21"/>
      <c r="AH16" s="11">
        <f t="shared" si="0"/>
        <v>8859.4117647058829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87</v>
      </c>
      <c r="B17" s="9" t="s">
        <v>22</v>
      </c>
      <c r="C17" s="19">
        <v>10250</v>
      </c>
      <c r="D17" s="19">
        <v>10250</v>
      </c>
      <c r="E17" s="19"/>
      <c r="F17" s="19"/>
      <c r="G17" s="19">
        <v>10150</v>
      </c>
      <c r="H17" s="19"/>
      <c r="I17" s="19">
        <v>10150</v>
      </c>
      <c r="J17" s="19">
        <v>10150</v>
      </c>
      <c r="K17" s="19">
        <v>10150</v>
      </c>
      <c r="L17" s="19"/>
      <c r="M17" s="19"/>
      <c r="N17" s="19">
        <v>10150</v>
      </c>
      <c r="O17" s="19"/>
      <c r="P17" s="19"/>
      <c r="Q17" s="19"/>
      <c r="R17" s="19"/>
      <c r="S17" s="19"/>
      <c r="T17" s="19"/>
      <c r="U17" s="19">
        <v>10150</v>
      </c>
      <c r="V17" s="19">
        <v>10150</v>
      </c>
      <c r="W17" s="19">
        <v>10150</v>
      </c>
      <c r="X17" s="19">
        <v>10150</v>
      </c>
      <c r="Y17" s="19">
        <v>10150</v>
      </c>
      <c r="Z17" s="19"/>
      <c r="AA17" s="19"/>
      <c r="AB17" s="19">
        <v>10150</v>
      </c>
      <c r="AC17" s="19">
        <v>10150</v>
      </c>
      <c r="AD17" s="19">
        <v>10150</v>
      </c>
      <c r="AE17" s="19">
        <v>10150</v>
      </c>
      <c r="AF17" s="19">
        <v>10150</v>
      </c>
      <c r="AG17" s="19"/>
      <c r="AH17" s="11">
        <f t="shared" si="0"/>
        <v>10161.764705882353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88</v>
      </c>
      <c r="B18" s="12" t="s">
        <v>15</v>
      </c>
      <c r="C18" s="20">
        <v>8760</v>
      </c>
      <c r="D18" s="20">
        <v>8760</v>
      </c>
      <c r="E18" s="20"/>
      <c r="F18" s="20"/>
      <c r="G18" s="20">
        <v>8760</v>
      </c>
      <c r="H18" s="20"/>
      <c r="I18" s="20">
        <v>8760</v>
      </c>
      <c r="J18" s="20">
        <v>8760</v>
      </c>
      <c r="K18" s="20">
        <v>8690</v>
      </c>
      <c r="L18" s="20"/>
      <c r="M18" s="20"/>
      <c r="N18" s="20">
        <v>8690</v>
      </c>
      <c r="O18" s="20"/>
      <c r="P18" s="20"/>
      <c r="Q18" s="20"/>
      <c r="R18" s="20"/>
      <c r="S18" s="20"/>
      <c r="T18" s="20"/>
      <c r="U18" s="20">
        <v>8760</v>
      </c>
      <c r="V18" s="20">
        <v>8760</v>
      </c>
      <c r="W18" s="20">
        <v>8790</v>
      </c>
      <c r="X18" s="20">
        <v>8840</v>
      </c>
      <c r="Y18" s="20">
        <v>8840</v>
      </c>
      <c r="Z18" s="20"/>
      <c r="AA18" s="20"/>
      <c r="AB18" s="20">
        <v>8890</v>
      </c>
      <c r="AC18" s="20">
        <v>8890</v>
      </c>
      <c r="AD18" s="20">
        <v>8890</v>
      </c>
      <c r="AE18" s="20">
        <v>8890</v>
      </c>
      <c r="AF18" s="20">
        <v>8890</v>
      </c>
      <c r="AG18" s="20"/>
      <c r="AH18" s="11">
        <f t="shared" si="0"/>
        <v>8801.176470588236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89</v>
      </c>
      <c r="B19" s="9" t="s">
        <v>23</v>
      </c>
      <c r="C19" s="21">
        <v>9750</v>
      </c>
      <c r="D19" s="21">
        <v>9750</v>
      </c>
      <c r="E19" s="21"/>
      <c r="F19" s="21"/>
      <c r="G19" s="21">
        <v>9750</v>
      </c>
      <c r="H19" s="21"/>
      <c r="I19" s="21">
        <v>9750</v>
      </c>
      <c r="J19" s="21">
        <v>9750</v>
      </c>
      <c r="K19" s="21">
        <v>9750</v>
      </c>
      <c r="L19" s="21"/>
      <c r="M19" s="21"/>
      <c r="N19" s="21">
        <v>9750</v>
      </c>
      <c r="O19" s="21"/>
      <c r="P19" s="21"/>
      <c r="Q19" s="21"/>
      <c r="R19" s="19"/>
      <c r="S19" s="19"/>
      <c r="T19" s="19"/>
      <c r="U19" s="19">
        <v>9750</v>
      </c>
      <c r="V19" s="19">
        <v>9750</v>
      </c>
      <c r="W19" s="19">
        <v>9750</v>
      </c>
      <c r="X19" s="19">
        <v>9750</v>
      </c>
      <c r="Y19" s="19">
        <v>9750</v>
      </c>
      <c r="Z19" s="19"/>
      <c r="AA19" s="19"/>
      <c r="AB19" s="19">
        <v>9750</v>
      </c>
      <c r="AC19" s="19">
        <v>9750</v>
      </c>
      <c r="AD19" s="19">
        <v>9750</v>
      </c>
      <c r="AE19" s="19">
        <v>9750</v>
      </c>
      <c r="AF19" s="19">
        <v>9750</v>
      </c>
      <c r="AG19" s="19"/>
      <c r="AH19" s="11">
        <f t="shared" si="0"/>
        <v>9750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90</v>
      </c>
      <c r="B20" s="12" t="s">
        <v>15</v>
      </c>
      <c r="C20" s="20">
        <v>8690</v>
      </c>
      <c r="D20" s="20">
        <v>8690</v>
      </c>
      <c r="E20" s="20"/>
      <c r="F20" s="20"/>
      <c r="G20" s="20">
        <v>8690</v>
      </c>
      <c r="H20" s="20"/>
      <c r="I20" s="20">
        <v>8690</v>
      </c>
      <c r="J20" s="20">
        <v>8690</v>
      </c>
      <c r="K20" s="20">
        <v>8690</v>
      </c>
      <c r="L20" s="20"/>
      <c r="M20" s="20"/>
      <c r="N20" s="20">
        <v>8690</v>
      </c>
      <c r="O20" s="20"/>
      <c r="P20" s="20"/>
      <c r="Q20" s="20"/>
      <c r="R20" s="20"/>
      <c r="S20" s="20"/>
      <c r="T20" s="20"/>
      <c r="U20" s="20">
        <v>8690</v>
      </c>
      <c r="V20" s="20">
        <v>8690</v>
      </c>
      <c r="W20" s="20">
        <v>8710</v>
      </c>
      <c r="X20" s="20">
        <v>8740</v>
      </c>
      <c r="Y20" s="20">
        <v>8740</v>
      </c>
      <c r="Z20" s="20"/>
      <c r="AA20" s="20"/>
      <c r="AB20" s="20">
        <v>8790</v>
      </c>
      <c r="AC20" s="20">
        <v>8790</v>
      </c>
      <c r="AD20" s="20">
        <v>8790</v>
      </c>
      <c r="AE20" s="20">
        <v>8790</v>
      </c>
      <c r="AF20" s="20">
        <v>8790</v>
      </c>
      <c r="AG20" s="20"/>
      <c r="AH20" s="11">
        <f t="shared" si="0"/>
        <v>8726.4705882352937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92</v>
      </c>
      <c r="B22" s="12" t="s">
        <v>15</v>
      </c>
      <c r="C22" s="20">
        <v>8790</v>
      </c>
      <c r="D22" s="20">
        <v>8560</v>
      </c>
      <c r="E22" s="20"/>
      <c r="F22" s="20"/>
      <c r="G22" s="20">
        <v>8560</v>
      </c>
      <c r="H22" s="20"/>
      <c r="I22" s="20">
        <v>8560</v>
      </c>
      <c r="J22" s="20">
        <v>8560</v>
      </c>
      <c r="K22" s="20">
        <v>8560</v>
      </c>
      <c r="L22" s="20"/>
      <c r="M22" s="20"/>
      <c r="N22" s="20">
        <v>8560</v>
      </c>
      <c r="O22" s="20"/>
      <c r="P22" s="20"/>
      <c r="Q22" s="20"/>
      <c r="R22" s="20"/>
      <c r="S22" s="20"/>
      <c r="T22" s="20"/>
      <c r="U22" s="20">
        <v>8560</v>
      </c>
      <c r="V22" s="20">
        <v>8560</v>
      </c>
      <c r="W22" s="20">
        <v>8590</v>
      </c>
      <c r="X22" s="20">
        <v>8640</v>
      </c>
      <c r="Y22" s="20">
        <v>8640</v>
      </c>
      <c r="Z22" s="20"/>
      <c r="AA22" s="20"/>
      <c r="AB22" s="20">
        <v>8690</v>
      </c>
      <c r="AC22" s="20">
        <v>8690</v>
      </c>
      <c r="AD22" s="20">
        <v>8690</v>
      </c>
      <c r="AE22" s="20">
        <v>8690</v>
      </c>
      <c r="AF22" s="20">
        <v>8690</v>
      </c>
      <c r="AG22" s="20"/>
      <c r="AH22" s="11">
        <f t="shared" ref="AH22:AH39" si="1">AVERAGE(C22:AF22)</f>
        <v>8622.9411764705874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93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1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94</v>
      </c>
      <c r="B24" s="12" t="s">
        <v>15</v>
      </c>
      <c r="C24" s="23">
        <v>8475</v>
      </c>
      <c r="D24" s="20">
        <v>8475</v>
      </c>
      <c r="E24" s="20"/>
      <c r="F24" s="20"/>
      <c r="G24" s="20">
        <v>8475</v>
      </c>
      <c r="H24" s="20"/>
      <c r="I24" s="20">
        <v>8475</v>
      </c>
      <c r="J24" s="20">
        <v>8475</v>
      </c>
      <c r="K24" s="20">
        <v>8475</v>
      </c>
      <c r="L24" s="20"/>
      <c r="M24" s="20"/>
      <c r="N24" s="20">
        <v>8475</v>
      </c>
      <c r="O24" s="20"/>
      <c r="P24" s="20"/>
      <c r="Q24" s="20"/>
      <c r="R24" s="20"/>
      <c r="S24" s="20"/>
      <c r="T24" s="20"/>
      <c r="U24" s="20">
        <v>8475</v>
      </c>
      <c r="V24" s="20">
        <v>8475</v>
      </c>
      <c r="W24" s="20">
        <v>8540</v>
      </c>
      <c r="X24" s="20">
        <v>8590</v>
      </c>
      <c r="Y24" s="20">
        <v>8590</v>
      </c>
      <c r="Z24" s="20"/>
      <c r="AA24" s="20"/>
      <c r="AB24" s="20">
        <v>8610</v>
      </c>
      <c r="AC24" s="20">
        <v>8610</v>
      </c>
      <c r="AD24" s="20">
        <v>8610</v>
      </c>
      <c r="AE24" s="20">
        <v>8610</v>
      </c>
      <c r="AF24" s="20">
        <v>8610</v>
      </c>
      <c r="AG24" s="20"/>
      <c r="AH24" s="11">
        <v>7350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95</v>
      </c>
      <c r="B25" s="4" t="s">
        <v>41</v>
      </c>
      <c r="C25" s="21">
        <v>7650</v>
      </c>
      <c r="D25" s="21">
        <v>7650</v>
      </c>
      <c r="E25" s="21"/>
      <c r="F25" s="21"/>
      <c r="G25" s="21">
        <v>7650</v>
      </c>
      <c r="H25" s="21"/>
      <c r="I25" s="21">
        <v>7650</v>
      </c>
      <c r="J25" s="21">
        <v>7650</v>
      </c>
      <c r="K25" s="21">
        <v>7650</v>
      </c>
      <c r="L25" s="21"/>
      <c r="M25" s="21"/>
      <c r="N25" s="21">
        <v>7650</v>
      </c>
      <c r="O25" s="21"/>
      <c r="P25" s="21"/>
      <c r="Q25" s="21"/>
      <c r="R25" s="21"/>
      <c r="S25" s="21"/>
      <c r="T25" s="21"/>
      <c r="U25" s="21">
        <v>7650</v>
      </c>
      <c r="V25" s="21">
        <v>7650</v>
      </c>
      <c r="W25" s="21">
        <v>7650</v>
      </c>
      <c r="X25" s="21">
        <v>7650</v>
      </c>
      <c r="Y25" s="21">
        <v>7650</v>
      </c>
      <c r="Z25" s="21"/>
      <c r="AA25" s="21"/>
      <c r="AB25" s="21">
        <v>7650</v>
      </c>
      <c r="AC25" s="21">
        <v>7650</v>
      </c>
      <c r="AD25" s="21">
        <v>7650</v>
      </c>
      <c r="AE25" s="21">
        <v>7650</v>
      </c>
      <c r="AF25" s="21">
        <v>7650</v>
      </c>
      <c r="AG25" s="21"/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96</v>
      </c>
      <c r="B26" s="12" t="s">
        <v>15</v>
      </c>
      <c r="C26" s="20">
        <v>7840</v>
      </c>
      <c r="D26" s="20">
        <v>7840</v>
      </c>
      <c r="E26" s="20"/>
      <c r="F26" s="20"/>
      <c r="G26" s="20">
        <v>7840</v>
      </c>
      <c r="H26" s="20"/>
      <c r="I26" s="20">
        <v>7840</v>
      </c>
      <c r="J26" s="20">
        <v>7840</v>
      </c>
      <c r="K26" s="20">
        <v>7840</v>
      </c>
      <c r="L26" s="20"/>
      <c r="M26" s="20"/>
      <c r="N26" s="20">
        <v>7840</v>
      </c>
      <c r="O26" s="21"/>
      <c r="P26" s="21"/>
      <c r="Q26" s="21"/>
      <c r="R26" s="21"/>
      <c r="S26" s="21"/>
      <c r="T26" s="21"/>
      <c r="U26" s="21">
        <v>7840</v>
      </c>
      <c r="V26" s="21">
        <v>7840</v>
      </c>
      <c r="W26" s="21">
        <v>7840</v>
      </c>
      <c r="X26" s="21">
        <v>7840</v>
      </c>
      <c r="Y26" s="21">
        <v>7840</v>
      </c>
      <c r="Z26" s="21"/>
      <c r="AA26" s="21"/>
      <c r="AB26" s="21">
        <v>7890</v>
      </c>
      <c r="AC26" s="21">
        <v>7940</v>
      </c>
      <c r="AD26" s="21">
        <v>7990</v>
      </c>
      <c r="AE26" s="21">
        <v>8090</v>
      </c>
      <c r="AF26" s="21">
        <v>8090</v>
      </c>
      <c r="AG26" s="21"/>
      <c r="AH26" s="11">
        <f t="shared" si="1"/>
        <v>7887.0588235294117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97</v>
      </c>
      <c r="B27" s="4" t="s">
        <v>29</v>
      </c>
      <c r="C27" s="21">
        <v>7450</v>
      </c>
      <c r="D27" s="21">
        <v>7450</v>
      </c>
      <c r="E27" s="21"/>
      <c r="F27" s="21"/>
      <c r="G27" s="21">
        <v>7450</v>
      </c>
      <c r="H27" s="21"/>
      <c r="I27" s="21">
        <v>7450</v>
      </c>
      <c r="J27" s="21">
        <v>7450</v>
      </c>
      <c r="K27" s="21">
        <v>7450</v>
      </c>
      <c r="L27" s="21"/>
      <c r="M27" s="21"/>
      <c r="N27" s="21">
        <v>7450</v>
      </c>
      <c r="O27" s="19"/>
      <c r="P27" s="19"/>
      <c r="Q27" s="19"/>
      <c r="R27" s="19"/>
      <c r="S27" s="19"/>
      <c r="T27" s="19"/>
      <c r="U27" s="19">
        <v>7450</v>
      </c>
      <c r="V27" s="19">
        <v>7450</v>
      </c>
      <c r="W27" s="19">
        <v>7450</v>
      </c>
      <c r="X27" s="19">
        <v>7450</v>
      </c>
      <c r="Y27" s="19">
        <v>7450</v>
      </c>
      <c r="Z27" s="19"/>
      <c r="AA27" s="19"/>
      <c r="AB27" s="19">
        <v>7450</v>
      </c>
      <c r="AC27" s="19">
        <v>7450</v>
      </c>
      <c r="AD27" s="19">
        <v>7450</v>
      </c>
      <c r="AE27" s="19">
        <v>7450</v>
      </c>
      <c r="AF27" s="19">
        <v>7450</v>
      </c>
      <c r="AG27" s="19"/>
      <c r="AH27" s="11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98</v>
      </c>
      <c r="B28" s="4" t="s">
        <v>15</v>
      </c>
      <c r="C28" s="21">
        <v>7810</v>
      </c>
      <c r="D28" s="21">
        <v>7810</v>
      </c>
      <c r="E28" s="21"/>
      <c r="F28" s="21"/>
      <c r="G28" s="21">
        <v>7810</v>
      </c>
      <c r="H28" s="21"/>
      <c r="I28" s="21">
        <v>7810</v>
      </c>
      <c r="J28" s="21">
        <v>7810</v>
      </c>
      <c r="K28" s="21">
        <v>7810</v>
      </c>
      <c r="L28" s="21"/>
      <c r="M28" s="21"/>
      <c r="N28" s="21">
        <v>7810</v>
      </c>
      <c r="O28" s="20"/>
      <c r="P28" s="20"/>
      <c r="Q28" s="20"/>
      <c r="R28" s="20"/>
      <c r="S28" s="20"/>
      <c r="T28" s="20"/>
      <c r="U28" s="20">
        <v>7810</v>
      </c>
      <c r="V28" s="20">
        <v>7810</v>
      </c>
      <c r="W28" s="20">
        <v>7810</v>
      </c>
      <c r="X28" s="20">
        <v>7810</v>
      </c>
      <c r="Y28" s="20">
        <v>7810</v>
      </c>
      <c r="Z28" s="20"/>
      <c r="AA28" s="20"/>
      <c r="AB28" s="20">
        <v>7860</v>
      </c>
      <c r="AC28" s="20">
        <v>7910</v>
      </c>
      <c r="AD28" s="20">
        <v>7960</v>
      </c>
      <c r="AE28" s="20">
        <v>8060</v>
      </c>
      <c r="AF28" s="20">
        <v>8060</v>
      </c>
      <c r="AG28" s="20"/>
      <c r="AH28" s="11">
        <f t="shared" si="1"/>
        <v>7857.0588235294117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99</v>
      </c>
      <c r="B29" s="9" t="s">
        <v>42</v>
      </c>
      <c r="C29">
        <v>12650</v>
      </c>
      <c r="D29">
        <v>12650</v>
      </c>
      <c r="G29">
        <v>12650</v>
      </c>
      <c r="I29">
        <v>12650</v>
      </c>
      <c r="J29">
        <v>12650</v>
      </c>
      <c r="K29">
        <v>12650</v>
      </c>
      <c r="N29" s="19">
        <v>12650</v>
      </c>
      <c r="O29" s="19"/>
      <c r="P29" s="19"/>
      <c r="Q29" s="19"/>
      <c r="R29" s="19"/>
      <c r="S29" s="19"/>
      <c r="T29" s="19"/>
      <c r="U29" s="19">
        <v>12650</v>
      </c>
      <c r="V29" s="19">
        <v>12650</v>
      </c>
      <c r="W29" s="19">
        <v>12650</v>
      </c>
      <c r="X29" s="19">
        <v>12650</v>
      </c>
      <c r="Y29" s="19">
        <v>12650</v>
      </c>
      <c r="Z29" s="19"/>
      <c r="AA29" s="19"/>
      <c r="AB29" s="19">
        <v>12650</v>
      </c>
      <c r="AC29" s="19">
        <v>12650</v>
      </c>
      <c r="AD29" s="19">
        <v>12650</v>
      </c>
      <c r="AE29" s="19">
        <v>12650</v>
      </c>
      <c r="AF29" s="19">
        <v>12650</v>
      </c>
      <c r="AG29" s="19"/>
      <c r="AH29" s="11">
        <f t="shared" si="1"/>
        <v>12650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100</v>
      </c>
      <c r="B30" s="12" t="s">
        <v>43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101</v>
      </c>
      <c r="B31" s="4" t="s">
        <v>44</v>
      </c>
      <c r="C31" s="19">
        <v>12250</v>
      </c>
      <c r="D31" s="19">
        <v>12250</v>
      </c>
      <c r="E31" s="19"/>
      <c r="F31" s="19"/>
      <c r="G31" s="19">
        <v>12250</v>
      </c>
      <c r="H31" s="19"/>
      <c r="I31" s="19">
        <v>12250</v>
      </c>
      <c r="J31" s="19">
        <v>12250</v>
      </c>
      <c r="K31" s="19">
        <v>12250</v>
      </c>
      <c r="L31" s="19"/>
      <c r="M31" s="19"/>
      <c r="N31" s="19">
        <v>12250</v>
      </c>
      <c r="O31" s="19"/>
      <c r="P31" s="19"/>
      <c r="Q31" s="19"/>
      <c r="R31" s="19"/>
      <c r="S31" s="19"/>
      <c r="T31" s="19"/>
      <c r="U31" s="19">
        <v>12250</v>
      </c>
      <c r="V31" s="19">
        <v>12250</v>
      </c>
      <c r="W31" s="19">
        <v>12250</v>
      </c>
      <c r="X31" s="19">
        <v>12250</v>
      </c>
      <c r="Y31" s="19">
        <v>12250</v>
      </c>
      <c r="Z31" s="19"/>
      <c r="AA31" s="19"/>
      <c r="AB31" s="19">
        <v>12250</v>
      </c>
      <c r="AC31" s="19">
        <v>12250</v>
      </c>
      <c r="AD31" s="19">
        <v>12250</v>
      </c>
      <c r="AE31" s="19">
        <v>12250</v>
      </c>
      <c r="AF31" s="19">
        <v>12250</v>
      </c>
      <c r="AG31" s="19"/>
      <c r="AH31" s="11">
        <f>AVERAGE(C31:AF31)</f>
        <v>12250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102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103</v>
      </c>
      <c r="B33" s="16" t="s">
        <v>34</v>
      </c>
      <c r="C33" s="24">
        <v>8850</v>
      </c>
      <c r="D33" s="24">
        <v>8850</v>
      </c>
      <c r="E33" s="24"/>
      <c r="F33" s="24"/>
      <c r="G33" s="24">
        <v>8850</v>
      </c>
      <c r="H33" s="24"/>
      <c r="I33" s="24">
        <v>8850</v>
      </c>
      <c r="J33" s="24">
        <v>8850</v>
      </c>
      <c r="K33" s="24">
        <v>8850</v>
      </c>
      <c r="L33" s="24"/>
      <c r="M33" s="24"/>
      <c r="N33" s="24">
        <v>8850</v>
      </c>
      <c r="O33" s="24"/>
      <c r="P33" s="24"/>
      <c r="Q33" s="24"/>
      <c r="R33" s="24"/>
      <c r="S33" s="24"/>
      <c r="T33" s="24"/>
      <c r="U33" s="24">
        <v>8850</v>
      </c>
      <c r="V33" s="24">
        <v>8850</v>
      </c>
      <c r="W33" s="24">
        <v>8850</v>
      </c>
      <c r="X33" s="24">
        <v>8850</v>
      </c>
      <c r="Y33" s="24">
        <v>8850</v>
      </c>
      <c r="Z33" s="24"/>
      <c r="AA33" s="24"/>
      <c r="AB33" s="24">
        <v>8850</v>
      </c>
      <c r="AC33" s="24">
        <v>8850</v>
      </c>
      <c r="AD33" s="24">
        <v>8850</v>
      </c>
      <c r="AE33" s="24">
        <v>8850</v>
      </c>
      <c r="AF33" s="24">
        <v>8850</v>
      </c>
      <c r="AG33" s="24"/>
      <c r="AH33" s="11">
        <f t="shared" si="1"/>
        <v>8850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22" t="s">
        <v>104</v>
      </c>
      <c r="B34" s="4" t="s">
        <v>36</v>
      </c>
      <c r="C34" s="21">
        <v>3550</v>
      </c>
      <c r="D34" s="21">
        <v>3550</v>
      </c>
      <c r="E34" s="21"/>
      <c r="F34" s="21"/>
      <c r="G34" s="21">
        <v>3550</v>
      </c>
      <c r="H34" s="21"/>
      <c r="I34" s="21">
        <v>3550</v>
      </c>
      <c r="J34" s="21">
        <v>3550</v>
      </c>
      <c r="K34" s="21">
        <v>3550</v>
      </c>
      <c r="L34" s="21"/>
      <c r="M34" s="21"/>
      <c r="N34" s="21">
        <v>3550</v>
      </c>
      <c r="O34" s="21"/>
      <c r="P34" s="21"/>
      <c r="Q34" s="21"/>
      <c r="R34" s="21"/>
      <c r="S34" s="21"/>
      <c r="T34" s="21"/>
      <c r="U34" s="21">
        <v>3550</v>
      </c>
      <c r="V34" s="21">
        <v>3550</v>
      </c>
      <c r="W34" s="21">
        <v>3550</v>
      </c>
      <c r="X34" s="21">
        <v>3550</v>
      </c>
      <c r="Y34" s="21">
        <v>3550</v>
      </c>
      <c r="Z34" s="21"/>
      <c r="AA34" s="21"/>
      <c r="AB34" s="21">
        <v>3550</v>
      </c>
      <c r="AC34" s="21">
        <v>3550</v>
      </c>
      <c r="AD34" s="21">
        <v>3550</v>
      </c>
      <c r="AE34" s="21">
        <v>3550</v>
      </c>
      <c r="AF34" s="21">
        <v>3550</v>
      </c>
      <c r="AG34" s="21"/>
      <c r="AH34" s="11">
        <f t="shared" si="1"/>
        <v>3550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22" t="s">
        <v>105</v>
      </c>
      <c r="B35" s="9" t="s">
        <v>45</v>
      </c>
      <c r="C35" s="19">
        <v>13250</v>
      </c>
      <c r="D35" s="19">
        <v>13250</v>
      </c>
      <c r="E35" s="19"/>
      <c r="F35" s="19"/>
      <c r="G35" s="19">
        <v>13250</v>
      </c>
      <c r="H35" s="19"/>
      <c r="I35" s="19">
        <v>13250</v>
      </c>
      <c r="J35" s="19">
        <v>13250</v>
      </c>
      <c r="K35" s="19">
        <v>13250</v>
      </c>
      <c r="L35" s="19"/>
      <c r="M35" s="19"/>
      <c r="N35" s="19">
        <v>13250</v>
      </c>
      <c r="O35" s="19"/>
      <c r="P35" s="19"/>
      <c r="Q35" s="19"/>
      <c r="R35" s="19"/>
      <c r="S35" s="19"/>
      <c r="T35" s="19"/>
      <c r="U35" s="19">
        <v>13250</v>
      </c>
      <c r="V35" s="19">
        <v>13250</v>
      </c>
      <c r="W35" s="19">
        <v>13250</v>
      </c>
      <c r="X35" s="19">
        <v>13250</v>
      </c>
      <c r="Y35" s="19">
        <v>13250</v>
      </c>
      <c r="Z35" s="19"/>
      <c r="AA35" s="19"/>
      <c r="AB35" s="19">
        <v>13250</v>
      </c>
      <c r="AC35" s="19">
        <v>13250</v>
      </c>
      <c r="AD35" s="19">
        <v>13250</v>
      </c>
      <c r="AE35" s="19">
        <v>13250</v>
      </c>
      <c r="AF35" s="19">
        <v>13250</v>
      </c>
      <c r="AG35" s="19"/>
      <c r="AH35" s="11">
        <f t="shared" si="1"/>
        <v>13250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22" t="s">
        <v>106</v>
      </c>
      <c r="B36" s="12" t="s">
        <v>46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22" t="s">
        <v>107</v>
      </c>
      <c r="B37" s="18" t="s">
        <v>37</v>
      </c>
      <c r="C37" s="25">
        <v>4550</v>
      </c>
      <c r="D37" s="25">
        <v>4550</v>
      </c>
      <c r="E37" s="25"/>
      <c r="F37" s="25"/>
      <c r="G37" s="25">
        <v>4550</v>
      </c>
      <c r="H37" s="25"/>
      <c r="I37" s="25">
        <v>4550</v>
      </c>
      <c r="J37" s="25">
        <v>4550</v>
      </c>
      <c r="K37" s="25">
        <v>4550</v>
      </c>
      <c r="L37" s="25"/>
      <c r="M37" s="25"/>
      <c r="N37" s="25">
        <v>4550</v>
      </c>
      <c r="O37" s="25"/>
      <c r="P37" s="25"/>
      <c r="Q37" s="25"/>
      <c r="R37" s="25"/>
      <c r="S37" s="25"/>
      <c r="T37" s="25"/>
      <c r="U37" s="25">
        <v>4550</v>
      </c>
      <c r="V37" s="25">
        <v>4550</v>
      </c>
      <c r="W37" s="25">
        <v>4550</v>
      </c>
      <c r="X37" s="25">
        <v>4550</v>
      </c>
      <c r="Y37" s="25">
        <v>4550</v>
      </c>
      <c r="Z37" s="25"/>
      <c r="AA37" s="25"/>
      <c r="AB37" s="25">
        <v>4850</v>
      </c>
      <c r="AC37" s="25">
        <v>5050</v>
      </c>
      <c r="AD37" s="25">
        <v>5050</v>
      </c>
      <c r="AE37" s="25">
        <v>5450</v>
      </c>
      <c r="AF37" s="25">
        <v>5450</v>
      </c>
      <c r="AG37" s="25"/>
      <c r="AH37" s="11">
        <f t="shared" si="1"/>
        <v>4732.3529411764703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22" t="s">
        <v>108</v>
      </c>
      <c r="B38" s="16" t="s">
        <v>38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22" t="s">
        <v>107</v>
      </c>
      <c r="B39" s="16" t="s">
        <v>39</v>
      </c>
      <c r="C39" s="24">
        <v>3250</v>
      </c>
      <c r="D39" s="24">
        <v>3250</v>
      </c>
      <c r="E39" s="24"/>
      <c r="F39" s="24"/>
      <c r="G39" s="24">
        <v>3250</v>
      </c>
      <c r="H39" s="24"/>
      <c r="I39" s="24">
        <v>3250</v>
      </c>
      <c r="J39" s="24">
        <v>3250</v>
      </c>
      <c r="K39" s="24">
        <v>3250</v>
      </c>
      <c r="L39" s="24"/>
      <c r="M39" s="24"/>
      <c r="N39" s="24">
        <v>3250</v>
      </c>
      <c r="O39" s="24"/>
      <c r="P39" s="24"/>
      <c r="Q39" s="24"/>
      <c r="R39" s="24"/>
      <c r="S39" s="24"/>
      <c r="T39" s="24"/>
      <c r="U39" s="24">
        <v>3250</v>
      </c>
      <c r="V39" s="24">
        <v>3250</v>
      </c>
      <c r="W39" s="24">
        <v>3250</v>
      </c>
      <c r="X39" s="24">
        <v>3250</v>
      </c>
      <c r="Y39" s="24">
        <v>3250</v>
      </c>
      <c r="Z39" s="24"/>
      <c r="AA39" s="24"/>
      <c r="AB39" s="24">
        <v>3550</v>
      </c>
      <c r="AC39" s="24">
        <v>4050</v>
      </c>
      <c r="AD39" s="24">
        <v>4550</v>
      </c>
      <c r="AE39" s="24">
        <v>4750</v>
      </c>
      <c r="AF39" s="24">
        <v>4750</v>
      </c>
      <c r="AG39" s="24"/>
      <c r="AH39" s="11">
        <f t="shared" si="1"/>
        <v>3567.6470588235293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70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111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5" workbookViewId="0">
      <selection activeCell="B43" sqref="B43"/>
    </sheetView>
  </sheetViews>
  <sheetFormatPr defaultRowHeight="21.75" x14ac:dyDescent="0.5"/>
  <cols>
    <col min="1" max="1" width="12.85546875" customWidth="1"/>
    <col min="2" max="2" width="26.28515625" customWidth="1"/>
    <col min="3" max="33" width="7.7109375" customWidth="1"/>
    <col min="34" max="34" width="15.42578125" customWidth="1"/>
  </cols>
  <sheetData>
    <row r="1" spans="1:149" ht="29.25" x14ac:dyDescent="0.6">
      <c r="B1" s="5" t="s">
        <v>70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21" t="s">
        <v>73</v>
      </c>
      <c r="B3" s="9" t="s">
        <v>14</v>
      </c>
      <c r="C3" s="19"/>
      <c r="D3" s="19"/>
      <c r="E3" s="19">
        <v>19100</v>
      </c>
      <c r="F3" s="19">
        <v>19100</v>
      </c>
      <c r="G3" s="19"/>
      <c r="H3" s="19">
        <v>19100</v>
      </c>
      <c r="I3" s="19">
        <v>19100</v>
      </c>
      <c r="J3" s="19"/>
      <c r="K3" s="19"/>
      <c r="L3" s="19">
        <v>19100</v>
      </c>
      <c r="M3" s="19">
        <v>18700</v>
      </c>
      <c r="N3" s="19">
        <v>18700</v>
      </c>
      <c r="O3" s="19">
        <v>18700</v>
      </c>
      <c r="P3" s="19">
        <v>18700</v>
      </c>
      <c r="Q3" s="19"/>
      <c r="R3" s="19"/>
      <c r="S3" s="19">
        <v>18150</v>
      </c>
      <c r="T3" s="19">
        <v>18150</v>
      </c>
      <c r="U3" s="19">
        <v>18150</v>
      </c>
      <c r="V3" s="19">
        <v>17750</v>
      </c>
      <c r="W3" s="19">
        <v>17750</v>
      </c>
      <c r="X3" s="19"/>
      <c r="Y3" s="19"/>
      <c r="Z3" s="19">
        <v>17750</v>
      </c>
      <c r="AA3" s="19">
        <v>17750</v>
      </c>
      <c r="AB3" s="19">
        <v>17750</v>
      </c>
      <c r="AC3" s="19">
        <v>17750</v>
      </c>
      <c r="AD3" s="19">
        <v>17700</v>
      </c>
      <c r="AE3" s="19"/>
      <c r="AF3" s="19"/>
      <c r="AG3" s="19">
        <v>17700</v>
      </c>
      <c r="AH3" s="11">
        <f>SUM(C3:AG3)/20</f>
        <v>18332.5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74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>
        <f t="shared" ref="AH4:AH20" si="0">SUM(C4:AG4)/20</f>
        <v>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75</v>
      </c>
      <c r="B5" s="9" t="s">
        <v>16</v>
      </c>
      <c r="C5" s="19"/>
      <c r="D5" s="19"/>
      <c r="E5" s="19">
        <v>17400</v>
      </c>
      <c r="F5" s="19">
        <v>17400</v>
      </c>
      <c r="G5" s="19"/>
      <c r="H5" s="19">
        <v>17400</v>
      </c>
      <c r="I5" s="19">
        <v>17400</v>
      </c>
      <c r="J5" s="19"/>
      <c r="K5" s="19"/>
      <c r="L5" s="19">
        <v>17400</v>
      </c>
      <c r="M5" s="19">
        <v>17100</v>
      </c>
      <c r="N5" s="19">
        <v>17100</v>
      </c>
      <c r="O5" s="19">
        <v>17100</v>
      </c>
      <c r="P5" s="19">
        <v>17100</v>
      </c>
      <c r="Q5" s="19"/>
      <c r="R5" s="19"/>
      <c r="S5" s="19">
        <v>16700</v>
      </c>
      <c r="T5" s="19">
        <v>16700</v>
      </c>
      <c r="U5" s="19">
        <v>16700</v>
      </c>
      <c r="V5" s="19">
        <v>16400</v>
      </c>
      <c r="W5" s="19">
        <v>16400</v>
      </c>
      <c r="X5" s="19"/>
      <c r="Y5" s="19"/>
      <c r="Z5" s="19">
        <v>16400</v>
      </c>
      <c r="AA5" s="19">
        <v>16400</v>
      </c>
      <c r="AB5" s="19">
        <v>16400</v>
      </c>
      <c r="AC5" s="19">
        <v>16400</v>
      </c>
      <c r="AD5" s="19">
        <v>16400</v>
      </c>
      <c r="AE5" s="19"/>
      <c r="AF5" s="19"/>
      <c r="AG5" s="19">
        <v>16400</v>
      </c>
      <c r="AH5" s="11">
        <f t="shared" si="0"/>
        <v>16835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76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77</v>
      </c>
      <c r="B7" s="9" t="s">
        <v>47</v>
      </c>
      <c r="C7" s="19"/>
      <c r="D7" s="19"/>
      <c r="E7" s="19">
        <v>10525</v>
      </c>
      <c r="F7" s="19">
        <v>10525</v>
      </c>
      <c r="G7" s="19"/>
      <c r="H7" s="19">
        <v>10525</v>
      </c>
      <c r="I7" s="19">
        <v>10525</v>
      </c>
      <c r="J7" s="19"/>
      <c r="K7" s="19"/>
      <c r="L7" s="19">
        <v>10975</v>
      </c>
      <c r="M7" s="19">
        <v>11175</v>
      </c>
      <c r="N7" s="19">
        <v>11175</v>
      </c>
      <c r="O7" s="19">
        <v>11175</v>
      </c>
      <c r="P7" s="19">
        <v>11175</v>
      </c>
      <c r="Q7" s="19"/>
      <c r="R7" s="19"/>
      <c r="S7" s="19">
        <v>10975</v>
      </c>
      <c r="T7" s="19">
        <v>10975</v>
      </c>
      <c r="U7" s="19">
        <v>10975</v>
      </c>
      <c r="V7" s="19">
        <v>10825</v>
      </c>
      <c r="W7" s="19">
        <v>10825</v>
      </c>
      <c r="X7" s="19"/>
      <c r="Y7" s="19"/>
      <c r="Z7" s="19">
        <v>10225</v>
      </c>
      <c r="AA7" s="19">
        <v>10225</v>
      </c>
      <c r="AB7" s="19">
        <v>10225</v>
      </c>
      <c r="AC7" s="19">
        <v>10025</v>
      </c>
      <c r="AD7" s="19">
        <v>10025</v>
      </c>
      <c r="AE7" s="19"/>
      <c r="AF7" s="19"/>
      <c r="AG7" s="19">
        <v>10025</v>
      </c>
      <c r="AH7" s="11">
        <f t="shared" si="0"/>
        <v>10655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78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79</v>
      </c>
      <c r="B9" s="4" t="s">
        <v>18</v>
      </c>
      <c r="C9" s="21"/>
      <c r="D9" s="21"/>
      <c r="E9" s="21">
        <v>11750</v>
      </c>
      <c r="F9" s="21">
        <v>11750</v>
      </c>
      <c r="G9" s="21"/>
      <c r="H9" s="21">
        <v>11750</v>
      </c>
      <c r="I9" s="21">
        <v>11750</v>
      </c>
      <c r="J9" s="21"/>
      <c r="K9" s="21"/>
      <c r="L9" s="21">
        <v>11750</v>
      </c>
      <c r="M9" s="21">
        <v>11750</v>
      </c>
      <c r="N9" s="21">
        <v>11750</v>
      </c>
      <c r="O9" s="21">
        <v>11750</v>
      </c>
      <c r="P9" s="21">
        <v>11750</v>
      </c>
      <c r="Q9" s="21"/>
      <c r="R9" s="21"/>
      <c r="S9" s="21">
        <v>11750</v>
      </c>
      <c r="T9" s="21">
        <v>11750</v>
      </c>
      <c r="U9" s="21">
        <v>11750</v>
      </c>
      <c r="V9" s="21">
        <v>11750</v>
      </c>
      <c r="W9" s="21">
        <v>11750</v>
      </c>
      <c r="X9" s="21"/>
      <c r="Y9" s="21"/>
      <c r="Z9" s="21">
        <v>11750</v>
      </c>
      <c r="AA9" s="21">
        <v>11750</v>
      </c>
      <c r="AB9" s="21">
        <v>11750</v>
      </c>
      <c r="AC9" s="21">
        <v>11750</v>
      </c>
      <c r="AD9" s="21">
        <v>11750</v>
      </c>
      <c r="AE9" s="21"/>
      <c r="AF9" s="21"/>
      <c r="AG9" s="21">
        <v>11750</v>
      </c>
      <c r="AH9" s="11">
        <f t="shared" si="0"/>
        <v>11750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>
        <f t="shared" si="0"/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81</v>
      </c>
      <c r="B11" s="9" t="s">
        <v>19</v>
      </c>
      <c r="C11" s="19"/>
      <c r="D11" s="19"/>
      <c r="E11" s="19">
        <v>11350</v>
      </c>
      <c r="F11" s="19">
        <v>11350</v>
      </c>
      <c r="G11" s="19"/>
      <c r="H11" s="19">
        <v>11350</v>
      </c>
      <c r="I11" s="19">
        <v>11350</v>
      </c>
      <c r="J11" s="19"/>
      <c r="K11" s="19"/>
      <c r="L11" s="19">
        <v>11350</v>
      </c>
      <c r="M11" s="19">
        <v>11350</v>
      </c>
      <c r="N11" s="19">
        <v>11350</v>
      </c>
      <c r="O11" s="19">
        <v>11350</v>
      </c>
      <c r="P11" s="19">
        <v>11350</v>
      </c>
      <c r="Q11" s="21"/>
      <c r="R11" s="21"/>
      <c r="S11" s="21">
        <v>11350</v>
      </c>
      <c r="T11" s="21">
        <v>11350</v>
      </c>
      <c r="U11" s="21">
        <v>11350</v>
      </c>
      <c r="V11" s="21">
        <v>11350</v>
      </c>
      <c r="W11" s="21">
        <v>11350</v>
      </c>
      <c r="X11" s="21"/>
      <c r="Y11" s="21"/>
      <c r="Z11" s="19">
        <v>11350</v>
      </c>
      <c r="AA11" s="21">
        <v>11350</v>
      </c>
      <c r="AB11" s="21">
        <v>11350</v>
      </c>
      <c r="AC11" s="21">
        <v>11350</v>
      </c>
      <c r="AD11" s="21">
        <v>11350</v>
      </c>
      <c r="AE11" s="21"/>
      <c r="AF11" s="21"/>
      <c r="AG11" s="21">
        <v>11350</v>
      </c>
      <c r="AH11" s="11">
        <f t="shared" si="0"/>
        <v>11350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82</v>
      </c>
      <c r="B12" s="4" t="s">
        <v>15</v>
      </c>
      <c r="C12" s="21"/>
      <c r="D12" s="21"/>
      <c r="E12" s="21">
        <v>9140</v>
      </c>
      <c r="F12" s="21">
        <v>8990</v>
      </c>
      <c r="G12" s="21"/>
      <c r="H12" s="21">
        <v>8990</v>
      </c>
      <c r="I12" s="21">
        <v>8990</v>
      </c>
      <c r="J12" s="21"/>
      <c r="K12" s="21"/>
      <c r="L12" s="21">
        <v>8990</v>
      </c>
      <c r="M12" s="21">
        <v>8990</v>
      </c>
      <c r="N12" s="21">
        <v>8990</v>
      </c>
      <c r="O12" s="21">
        <v>8990</v>
      </c>
      <c r="P12" s="21">
        <v>8990</v>
      </c>
      <c r="Q12" s="21"/>
      <c r="R12" s="21"/>
      <c r="S12" s="21">
        <v>8925</v>
      </c>
      <c r="T12" s="21">
        <v>8925</v>
      </c>
      <c r="U12" s="21">
        <v>8875</v>
      </c>
      <c r="V12" s="21">
        <v>8875</v>
      </c>
      <c r="W12" s="21">
        <v>8875</v>
      </c>
      <c r="X12" s="21"/>
      <c r="Y12" s="21"/>
      <c r="Z12" s="20">
        <v>8825</v>
      </c>
      <c r="AA12" s="21">
        <v>8875</v>
      </c>
      <c r="AB12" s="21">
        <v>8990</v>
      </c>
      <c r="AC12" s="21">
        <v>8990</v>
      </c>
      <c r="AD12" s="21">
        <v>8990</v>
      </c>
      <c r="AE12" s="21"/>
      <c r="AF12" s="21"/>
      <c r="AG12" s="21">
        <v>8990</v>
      </c>
      <c r="AH12" s="11">
        <f t="shared" si="0"/>
        <v>8959.75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83</v>
      </c>
      <c r="B13" s="9" t="s">
        <v>20</v>
      </c>
      <c r="C13" s="19"/>
      <c r="D13" s="19"/>
      <c r="E13" s="19">
        <v>10850</v>
      </c>
      <c r="F13" s="19">
        <v>10850</v>
      </c>
      <c r="G13" s="19"/>
      <c r="H13" s="19">
        <v>10850</v>
      </c>
      <c r="I13" s="19">
        <v>10850</v>
      </c>
      <c r="J13" s="19"/>
      <c r="K13" s="19"/>
      <c r="L13" s="19">
        <v>10850</v>
      </c>
      <c r="M13" s="19">
        <v>10850</v>
      </c>
      <c r="N13" s="19">
        <v>10850</v>
      </c>
      <c r="O13" s="19">
        <v>10850</v>
      </c>
      <c r="P13" s="19">
        <v>10850</v>
      </c>
      <c r="Q13" s="19"/>
      <c r="R13" s="19"/>
      <c r="S13" s="19">
        <v>10850</v>
      </c>
      <c r="T13" s="19">
        <v>10850</v>
      </c>
      <c r="U13" s="19">
        <v>10850</v>
      </c>
      <c r="V13" s="19">
        <v>10850</v>
      </c>
      <c r="W13" s="19">
        <v>10850</v>
      </c>
      <c r="X13" s="19"/>
      <c r="Y13" s="19"/>
      <c r="Z13" s="19">
        <v>10850</v>
      </c>
      <c r="AA13" s="19">
        <v>10850</v>
      </c>
      <c r="AB13" s="19">
        <v>10850</v>
      </c>
      <c r="AC13" s="19">
        <v>10850</v>
      </c>
      <c r="AD13" s="19">
        <v>10850</v>
      </c>
      <c r="AE13" s="19"/>
      <c r="AF13" s="19"/>
      <c r="AG13" s="19">
        <v>10850</v>
      </c>
      <c r="AH13" s="11">
        <f t="shared" si="0"/>
        <v>10850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84</v>
      </c>
      <c r="B14" s="12" t="s">
        <v>15</v>
      </c>
      <c r="C14" s="20"/>
      <c r="D14" s="20"/>
      <c r="E14" s="20">
        <v>8990</v>
      </c>
      <c r="F14" s="20">
        <v>8840</v>
      </c>
      <c r="G14" s="20"/>
      <c r="H14" s="20">
        <v>8840</v>
      </c>
      <c r="I14" s="20">
        <v>8840</v>
      </c>
      <c r="J14" s="20"/>
      <c r="K14" s="20"/>
      <c r="L14" s="20">
        <v>8840</v>
      </c>
      <c r="M14" s="20">
        <v>8840</v>
      </c>
      <c r="N14" s="20">
        <v>8840</v>
      </c>
      <c r="O14" s="20">
        <v>8840</v>
      </c>
      <c r="P14" s="20">
        <v>8840</v>
      </c>
      <c r="Q14" s="20"/>
      <c r="R14" s="20"/>
      <c r="S14" s="20">
        <v>8825</v>
      </c>
      <c r="T14" s="20">
        <v>8825</v>
      </c>
      <c r="U14" s="20">
        <v>8775</v>
      </c>
      <c r="V14" s="20">
        <v>8775</v>
      </c>
      <c r="W14" s="20">
        <v>8775</v>
      </c>
      <c r="X14" s="20"/>
      <c r="Y14" s="20"/>
      <c r="Z14" s="20">
        <v>8725</v>
      </c>
      <c r="AA14" s="20">
        <v>8775</v>
      </c>
      <c r="AB14" s="20">
        <v>8890</v>
      </c>
      <c r="AC14" s="20">
        <v>8890</v>
      </c>
      <c r="AD14" s="20">
        <v>8890</v>
      </c>
      <c r="AE14" s="20"/>
      <c r="AF14" s="20"/>
      <c r="AG14" s="20">
        <v>8890</v>
      </c>
      <c r="AH14" s="11">
        <f t="shared" si="0"/>
        <v>8837.25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85</v>
      </c>
      <c r="B15" s="4" t="s">
        <v>21</v>
      </c>
      <c r="C15" s="21"/>
      <c r="D15" s="21"/>
      <c r="E15" s="21">
        <v>10450</v>
      </c>
      <c r="F15" s="21">
        <v>10450</v>
      </c>
      <c r="G15" s="21"/>
      <c r="H15" s="21">
        <v>10450</v>
      </c>
      <c r="I15" s="21">
        <v>10450</v>
      </c>
      <c r="J15" s="21"/>
      <c r="K15" s="21"/>
      <c r="L15" s="21">
        <v>10450</v>
      </c>
      <c r="M15" s="21">
        <v>10450</v>
      </c>
      <c r="N15" s="21">
        <v>10450</v>
      </c>
      <c r="O15" s="21">
        <v>10450</v>
      </c>
      <c r="P15" s="21">
        <v>10450</v>
      </c>
      <c r="Q15" s="21"/>
      <c r="R15" s="21"/>
      <c r="S15" s="21">
        <v>10450</v>
      </c>
      <c r="T15" s="21">
        <v>10450</v>
      </c>
      <c r="U15" s="21">
        <v>10450</v>
      </c>
      <c r="V15" s="21">
        <v>10450</v>
      </c>
      <c r="W15" s="21">
        <v>10450</v>
      </c>
      <c r="X15" s="21"/>
      <c r="Y15" s="21"/>
      <c r="Z15" s="21">
        <v>10450</v>
      </c>
      <c r="AA15" s="21">
        <v>10450</v>
      </c>
      <c r="AB15" s="21">
        <v>10450</v>
      </c>
      <c r="AC15" s="21">
        <v>10450</v>
      </c>
      <c r="AD15" s="21">
        <v>10450</v>
      </c>
      <c r="AE15" s="21"/>
      <c r="AF15" s="21"/>
      <c r="AG15" s="21">
        <v>10450</v>
      </c>
      <c r="AH15" s="11">
        <f t="shared" si="0"/>
        <v>10450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86</v>
      </c>
      <c r="B16" s="4" t="s">
        <v>15</v>
      </c>
      <c r="C16" s="21"/>
      <c r="D16" s="21"/>
      <c r="E16" s="21">
        <v>8940</v>
      </c>
      <c r="F16" s="21">
        <v>8740</v>
      </c>
      <c r="G16" s="21"/>
      <c r="H16" s="21">
        <v>8740</v>
      </c>
      <c r="I16" s="21">
        <v>8740</v>
      </c>
      <c r="J16" s="21"/>
      <c r="K16" s="21"/>
      <c r="L16" s="21">
        <v>8740</v>
      </c>
      <c r="M16" s="21">
        <v>8740</v>
      </c>
      <c r="N16" s="21">
        <v>8740</v>
      </c>
      <c r="O16" s="21">
        <v>8740</v>
      </c>
      <c r="P16" s="21">
        <v>8740</v>
      </c>
      <c r="Q16" s="21"/>
      <c r="R16" s="21"/>
      <c r="S16" s="21">
        <v>8725</v>
      </c>
      <c r="T16" s="21">
        <v>8725</v>
      </c>
      <c r="U16" s="21">
        <v>8625</v>
      </c>
      <c r="V16" s="21">
        <v>8625</v>
      </c>
      <c r="W16" s="21">
        <v>8625</v>
      </c>
      <c r="X16" s="21"/>
      <c r="Y16" s="21"/>
      <c r="Z16" s="21">
        <v>8675</v>
      </c>
      <c r="AA16" s="21">
        <v>8725</v>
      </c>
      <c r="AB16" s="21">
        <v>8840</v>
      </c>
      <c r="AC16" s="21">
        <v>8840</v>
      </c>
      <c r="AD16" s="21">
        <v>8840</v>
      </c>
      <c r="AE16" s="21"/>
      <c r="AF16" s="21"/>
      <c r="AG16" s="21">
        <v>8840</v>
      </c>
      <c r="AH16" s="11">
        <f t="shared" si="0"/>
        <v>8747.25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87</v>
      </c>
      <c r="B17" s="9" t="s">
        <v>22</v>
      </c>
      <c r="C17" s="19"/>
      <c r="D17" s="19"/>
      <c r="E17" s="19">
        <v>10150</v>
      </c>
      <c r="F17" s="19">
        <v>10150</v>
      </c>
      <c r="G17" s="19"/>
      <c r="H17" s="19">
        <v>10150</v>
      </c>
      <c r="I17" s="19">
        <v>10150</v>
      </c>
      <c r="J17" s="19"/>
      <c r="K17" s="19"/>
      <c r="L17" s="19">
        <v>10150</v>
      </c>
      <c r="M17" s="19">
        <v>10150</v>
      </c>
      <c r="N17" s="19">
        <v>10150</v>
      </c>
      <c r="O17" s="19">
        <v>10150</v>
      </c>
      <c r="P17" s="19">
        <v>10150</v>
      </c>
      <c r="Q17" s="19"/>
      <c r="R17" s="19"/>
      <c r="S17" s="19">
        <v>10150</v>
      </c>
      <c r="T17" s="19">
        <v>10150</v>
      </c>
      <c r="U17" s="19">
        <v>10150</v>
      </c>
      <c r="V17" s="19">
        <v>10150</v>
      </c>
      <c r="W17" s="19">
        <v>10150</v>
      </c>
      <c r="X17" s="19"/>
      <c r="Y17" s="19"/>
      <c r="Z17" s="19">
        <v>10150</v>
      </c>
      <c r="AA17" s="19">
        <v>10150</v>
      </c>
      <c r="AB17" s="19">
        <v>10150</v>
      </c>
      <c r="AC17" s="19">
        <v>10150</v>
      </c>
      <c r="AD17" s="19">
        <v>10150</v>
      </c>
      <c r="AE17" s="19"/>
      <c r="AF17" s="19"/>
      <c r="AG17" s="19">
        <v>10150</v>
      </c>
      <c r="AH17" s="11">
        <f t="shared" si="0"/>
        <v>10150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88</v>
      </c>
      <c r="B18" s="12" t="s">
        <v>15</v>
      </c>
      <c r="C18" s="20"/>
      <c r="D18" s="20"/>
      <c r="E18" s="20">
        <v>8890</v>
      </c>
      <c r="F18" s="20">
        <v>8690</v>
      </c>
      <c r="G18" s="20"/>
      <c r="H18" s="20">
        <v>8690</v>
      </c>
      <c r="I18" s="20">
        <v>8690</v>
      </c>
      <c r="J18" s="20"/>
      <c r="K18" s="20"/>
      <c r="L18" s="20">
        <v>8690</v>
      </c>
      <c r="M18" s="20">
        <v>8690</v>
      </c>
      <c r="N18" s="20">
        <v>8690</v>
      </c>
      <c r="O18" s="20">
        <v>8690</v>
      </c>
      <c r="P18" s="20">
        <v>8690</v>
      </c>
      <c r="Q18" s="20"/>
      <c r="R18" s="20"/>
      <c r="S18" s="20">
        <v>8675</v>
      </c>
      <c r="T18" s="20">
        <v>8675</v>
      </c>
      <c r="U18" s="20">
        <v>8625</v>
      </c>
      <c r="V18" s="20">
        <v>8625</v>
      </c>
      <c r="W18" s="20">
        <v>8625</v>
      </c>
      <c r="X18" s="20"/>
      <c r="Y18" s="20"/>
      <c r="Z18" s="20">
        <v>8625</v>
      </c>
      <c r="AA18" s="20">
        <v>8675</v>
      </c>
      <c r="AB18" s="20">
        <v>8790</v>
      </c>
      <c r="AC18" s="20">
        <v>8790</v>
      </c>
      <c r="AD18" s="20">
        <v>9750</v>
      </c>
      <c r="AE18" s="20"/>
      <c r="AF18" s="20"/>
      <c r="AG18" s="20">
        <v>9750</v>
      </c>
      <c r="AH18" s="11">
        <f t="shared" si="0"/>
        <v>8800.75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89</v>
      </c>
      <c r="B19" s="9" t="s">
        <v>23</v>
      </c>
      <c r="C19" s="21"/>
      <c r="D19" s="21"/>
      <c r="E19" s="21">
        <v>9750</v>
      </c>
      <c r="F19" s="21">
        <v>9750</v>
      </c>
      <c r="G19" s="21"/>
      <c r="H19" s="21">
        <v>9750</v>
      </c>
      <c r="I19" s="21">
        <v>9750</v>
      </c>
      <c r="J19" s="21"/>
      <c r="K19" s="21"/>
      <c r="L19" s="21">
        <v>9750</v>
      </c>
      <c r="M19" s="21">
        <v>9750</v>
      </c>
      <c r="N19" s="21">
        <v>9750</v>
      </c>
      <c r="O19" s="21">
        <v>9750</v>
      </c>
      <c r="P19" s="21">
        <v>9750</v>
      </c>
      <c r="Q19" s="21"/>
      <c r="R19" s="19"/>
      <c r="S19" s="19">
        <v>9750</v>
      </c>
      <c r="T19" s="19">
        <v>9750</v>
      </c>
      <c r="U19" s="19">
        <v>9750</v>
      </c>
      <c r="V19" s="19">
        <v>9750</v>
      </c>
      <c r="W19" s="19">
        <v>9750</v>
      </c>
      <c r="X19" s="19"/>
      <c r="Y19" s="19"/>
      <c r="Z19" s="19">
        <v>9750</v>
      </c>
      <c r="AA19" s="19">
        <v>9750</v>
      </c>
      <c r="AB19" s="19">
        <v>9750</v>
      </c>
      <c r="AC19" s="19">
        <v>9750</v>
      </c>
      <c r="AD19" s="19">
        <v>9750</v>
      </c>
      <c r="AE19" s="19"/>
      <c r="AF19" s="19"/>
      <c r="AG19" s="19">
        <v>9750</v>
      </c>
      <c r="AH19" s="11">
        <f t="shared" si="0"/>
        <v>9750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90</v>
      </c>
      <c r="B20" s="12" t="s">
        <v>15</v>
      </c>
      <c r="C20" s="20"/>
      <c r="D20" s="20"/>
      <c r="E20" s="20">
        <v>8790</v>
      </c>
      <c r="F20" s="20">
        <v>8590</v>
      </c>
      <c r="G20" s="20"/>
      <c r="H20" s="20">
        <v>8590</v>
      </c>
      <c r="I20" s="20">
        <v>8590</v>
      </c>
      <c r="J20" s="20"/>
      <c r="K20" s="20"/>
      <c r="L20" s="20">
        <v>8590</v>
      </c>
      <c r="M20" s="20">
        <v>8590</v>
      </c>
      <c r="N20" s="20">
        <v>8590</v>
      </c>
      <c r="O20" s="20">
        <v>8590</v>
      </c>
      <c r="P20" s="20">
        <v>8590</v>
      </c>
      <c r="Q20" s="20"/>
      <c r="R20" s="20"/>
      <c r="S20" s="20">
        <v>8590</v>
      </c>
      <c r="T20" s="20">
        <v>8590</v>
      </c>
      <c r="U20" s="20">
        <v>8560</v>
      </c>
      <c r="V20" s="20">
        <v>8560</v>
      </c>
      <c r="W20" s="20">
        <v>8560</v>
      </c>
      <c r="X20" s="20"/>
      <c r="Y20" s="20"/>
      <c r="Z20" s="20">
        <v>8860</v>
      </c>
      <c r="AA20" s="20">
        <v>8590</v>
      </c>
      <c r="AB20" s="20">
        <v>8690</v>
      </c>
      <c r="AC20" s="20">
        <v>8690</v>
      </c>
      <c r="AD20" s="20">
        <v>8690</v>
      </c>
      <c r="AE20" s="20"/>
      <c r="AF20" s="20"/>
      <c r="AG20" s="20">
        <v>8690</v>
      </c>
      <c r="AH20" s="11">
        <f t="shared" si="0"/>
        <v>8629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>
        <f>SUM(C21:AG21)/21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92</v>
      </c>
      <c r="B22" s="12" t="s">
        <v>15</v>
      </c>
      <c r="C22" s="20"/>
      <c r="D22" s="20"/>
      <c r="E22" s="20">
        <v>8690</v>
      </c>
      <c r="F22" s="20">
        <v>8510</v>
      </c>
      <c r="G22" s="20"/>
      <c r="H22" s="20">
        <v>8510</v>
      </c>
      <c r="I22" s="20">
        <v>8510</v>
      </c>
      <c r="J22" s="20"/>
      <c r="K22" s="20"/>
      <c r="L22" s="20">
        <v>8510</v>
      </c>
      <c r="M22" s="20">
        <v>8510</v>
      </c>
      <c r="N22" s="20">
        <v>8510</v>
      </c>
      <c r="O22" s="20">
        <v>8510</v>
      </c>
      <c r="P22" s="20">
        <v>8510</v>
      </c>
      <c r="Q22" s="20"/>
      <c r="R22" s="20"/>
      <c r="S22" s="20">
        <v>8510</v>
      </c>
      <c r="T22" s="20">
        <v>8510</v>
      </c>
      <c r="U22" s="20">
        <v>8510</v>
      </c>
      <c r="V22" s="20">
        <v>8510</v>
      </c>
      <c r="W22" s="20">
        <v>8510</v>
      </c>
      <c r="X22" s="20"/>
      <c r="Y22" s="20"/>
      <c r="Z22" s="20">
        <v>8510</v>
      </c>
      <c r="AA22" s="20">
        <v>8510</v>
      </c>
      <c r="AB22" s="20">
        <v>8610</v>
      </c>
      <c r="AC22" s="20">
        <v>8610</v>
      </c>
      <c r="AD22" s="20">
        <v>8610</v>
      </c>
      <c r="AE22" s="20"/>
      <c r="AF22" s="20"/>
      <c r="AG22" s="20">
        <v>8610</v>
      </c>
      <c r="AH22" s="11">
        <f>SUM(C22:AG22)/20</f>
        <v>8539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93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1">
        <f t="shared" ref="AH23:AH39" si="1">SUM(C23:AG23)/20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94</v>
      </c>
      <c r="B24" s="12" t="s">
        <v>15</v>
      </c>
      <c r="C24" s="23"/>
      <c r="D24" s="20"/>
      <c r="E24" s="20">
        <v>8610</v>
      </c>
      <c r="F24" s="20">
        <v>8460</v>
      </c>
      <c r="G24" s="20"/>
      <c r="H24" s="20">
        <v>8460</v>
      </c>
      <c r="I24" s="20">
        <v>8460</v>
      </c>
      <c r="J24" s="20"/>
      <c r="K24" s="20"/>
      <c r="L24" s="20">
        <v>8460</v>
      </c>
      <c r="M24" s="20">
        <v>8460</v>
      </c>
      <c r="N24" s="20">
        <v>8460</v>
      </c>
      <c r="O24" s="20">
        <v>8460</v>
      </c>
      <c r="P24" s="20">
        <v>8460</v>
      </c>
      <c r="Q24" s="20"/>
      <c r="R24" s="20"/>
      <c r="S24" s="20">
        <v>8460</v>
      </c>
      <c r="T24" s="20">
        <v>8460</v>
      </c>
      <c r="U24" s="20">
        <v>8460</v>
      </c>
      <c r="V24" s="20">
        <v>8460</v>
      </c>
      <c r="W24" s="20">
        <v>8460</v>
      </c>
      <c r="X24" s="20"/>
      <c r="Y24" s="20"/>
      <c r="Z24" s="20">
        <v>8460</v>
      </c>
      <c r="AA24" s="20">
        <v>8460</v>
      </c>
      <c r="AB24" s="20">
        <v>8560</v>
      </c>
      <c r="AC24" s="20">
        <v>8560</v>
      </c>
      <c r="AD24" s="20">
        <v>8560</v>
      </c>
      <c r="AE24" s="20"/>
      <c r="AF24" s="20"/>
      <c r="AG24" s="20">
        <v>8560</v>
      </c>
      <c r="AH24" s="11">
        <f t="shared" si="1"/>
        <v>8487.5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95</v>
      </c>
      <c r="B25" s="4" t="s">
        <v>41</v>
      </c>
      <c r="C25" s="21"/>
      <c r="D25" s="21"/>
      <c r="E25" s="21">
        <v>7650</v>
      </c>
      <c r="F25" s="21">
        <v>7650</v>
      </c>
      <c r="G25" s="21"/>
      <c r="H25" s="21">
        <v>7650</v>
      </c>
      <c r="I25" s="21">
        <v>7650</v>
      </c>
      <c r="J25" s="21"/>
      <c r="K25" s="21"/>
      <c r="L25" s="21">
        <v>7650</v>
      </c>
      <c r="M25" s="21">
        <v>7650</v>
      </c>
      <c r="N25" s="21">
        <v>7650</v>
      </c>
      <c r="O25" s="21">
        <v>7650</v>
      </c>
      <c r="P25" s="21">
        <v>7650</v>
      </c>
      <c r="Q25" s="21"/>
      <c r="R25" s="21"/>
      <c r="S25" s="21">
        <v>7650</v>
      </c>
      <c r="T25" s="21">
        <v>7650</v>
      </c>
      <c r="U25" s="21">
        <v>7650</v>
      </c>
      <c r="V25" s="21">
        <v>7650</v>
      </c>
      <c r="W25" s="21">
        <v>7650</v>
      </c>
      <c r="X25" s="21"/>
      <c r="Y25" s="21"/>
      <c r="Z25" s="21">
        <v>7650</v>
      </c>
      <c r="AA25" s="21">
        <v>7650</v>
      </c>
      <c r="AB25" s="21">
        <v>7650</v>
      </c>
      <c r="AC25" s="21">
        <v>7650</v>
      </c>
      <c r="AD25" s="21">
        <v>7650</v>
      </c>
      <c r="AE25" s="21"/>
      <c r="AF25" s="21"/>
      <c r="AG25" s="21">
        <v>7650</v>
      </c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96</v>
      </c>
      <c r="B26" s="12" t="s">
        <v>15</v>
      </c>
      <c r="C26" s="20"/>
      <c r="D26" s="20"/>
      <c r="E26" s="20">
        <v>8090</v>
      </c>
      <c r="F26" s="20">
        <v>8090</v>
      </c>
      <c r="G26" s="20"/>
      <c r="H26" s="20">
        <v>8090</v>
      </c>
      <c r="I26" s="20">
        <v>8090</v>
      </c>
      <c r="J26" s="20"/>
      <c r="K26" s="20"/>
      <c r="L26" s="20">
        <v>8190</v>
      </c>
      <c r="M26" s="20">
        <v>8240</v>
      </c>
      <c r="N26" s="20">
        <v>8240</v>
      </c>
      <c r="O26" s="21">
        <v>8240</v>
      </c>
      <c r="P26" s="21">
        <v>8240</v>
      </c>
      <c r="Q26" s="21"/>
      <c r="R26" s="21"/>
      <c r="S26" s="21">
        <v>8140</v>
      </c>
      <c r="T26" s="21">
        <v>8140</v>
      </c>
      <c r="U26" s="21">
        <v>8110</v>
      </c>
      <c r="V26" s="21">
        <v>7910</v>
      </c>
      <c r="W26" s="21">
        <v>7910</v>
      </c>
      <c r="X26" s="21"/>
      <c r="Y26" s="21"/>
      <c r="Z26" s="21">
        <v>7840</v>
      </c>
      <c r="AA26" s="21">
        <v>7890</v>
      </c>
      <c r="AB26" s="21">
        <v>7990</v>
      </c>
      <c r="AC26" s="21">
        <v>7990</v>
      </c>
      <c r="AD26" s="21">
        <v>7990</v>
      </c>
      <c r="AE26" s="21"/>
      <c r="AF26" s="21"/>
      <c r="AG26" s="21">
        <v>7990</v>
      </c>
      <c r="AH26" s="11">
        <f t="shared" si="1"/>
        <v>8070.5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97</v>
      </c>
      <c r="B27" s="4" t="s">
        <v>29</v>
      </c>
      <c r="C27" s="21"/>
      <c r="D27" s="21"/>
      <c r="E27" s="21">
        <v>7450</v>
      </c>
      <c r="F27" s="21">
        <v>7450</v>
      </c>
      <c r="G27" s="21"/>
      <c r="H27" s="21">
        <v>7450</v>
      </c>
      <c r="I27" s="21">
        <v>7450</v>
      </c>
      <c r="J27" s="21"/>
      <c r="K27" s="21"/>
      <c r="L27" s="21">
        <v>7450</v>
      </c>
      <c r="M27" s="21">
        <v>7450</v>
      </c>
      <c r="N27" s="21">
        <v>7450</v>
      </c>
      <c r="O27" s="19">
        <v>7450</v>
      </c>
      <c r="P27" s="19">
        <v>7450</v>
      </c>
      <c r="Q27" s="19"/>
      <c r="R27" s="19"/>
      <c r="S27" s="19">
        <v>7450</v>
      </c>
      <c r="T27" s="19">
        <v>7450</v>
      </c>
      <c r="U27" s="19">
        <v>7450</v>
      </c>
      <c r="V27" s="19">
        <v>7450</v>
      </c>
      <c r="W27" s="19">
        <v>7450</v>
      </c>
      <c r="X27" s="19"/>
      <c r="Y27" s="19"/>
      <c r="Z27" s="19">
        <v>7450</v>
      </c>
      <c r="AA27" s="19">
        <v>7450</v>
      </c>
      <c r="AB27" s="19">
        <v>7450</v>
      </c>
      <c r="AC27" s="19">
        <v>7450</v>
      </c>
      <c r="AD27" s="19">
        <v>7450</v>
      </c>
      <c r="AE27" s="19"/>
      <c r="AF27" s="19"/>
      <c r="AG27" s="19">
        <v>7450</v>
      </c>
      <c r="AH27" s="11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98</v>
      </c>
      <c r="B28" s="4" t="s">
        <v>15</v>
      </c>
      <c r="C28" s="21"/>
      <c r="D28" s="21"/>
      <c r="E28" s="21">
        <v>8060</v>
      </c>
      <c r="F28" s="21">
        <v>8060</v>
      </c>
      <c r="G28" s="21"/>
      <c r="H28" s="21">
        <v>8060</v>
      </c>
      <c r="I28" s="21">
        <v>8060</v>
      </c>
      <c r="J28" s="21"/>
      <c r="K28" s="21"/>
      <c r="L28" s="21">
        <v>8160</v>
      </c>
      <c r="M28" s="21">
        <v>8190</v>
      </c>
      <c r="N28" s="21">
        <v>8190</v>
      </c>
      <c r="O28" s="20">
        <v>8190</v>
      </c>
      <c r="P28" s="20">
        <v>8190</v>
      </c>
      <c r="Q28" s="20"/>
      <c r="R28" s="20"/>
      <c r="S28" s="20">
        <v>8090</v>
      </c>
      <c r="T28" s="20">
        <v>8090</v>
      </c>
      <c r="U28" s="20">
        <v>8060</v>
      </c>
      <c r="V28" s="20">
        <v>7860</v>
      </c>
      <c r="W28" s="20">
        <v>7860</v>
      </c>
      <c r="X28" s="20"/>
      <c r="Y28" s="20"/>
      <c r="Z28" s="20">
        <v>7790</v>
      </c>
      <c r="AA28" s="20">
        <v>7840</v>
      </c>
      <c r="AB28" s="20">
        <v>7940</v>
      </c>
      <c r="AC28" s="20">
        <v>7940</v>
      </c>
      <c r="AD28" s="20">
        <v>7940</v>
      </c>
      <c r="AE28" s="20"/>
      <c r="AF28" s="20"/>
      <c r="AG28" s="20">
        <v>7940</v>
      </c>
      <c r="AH28" s="11">
        <f t="shared" si="1"/>
        <v>8025.5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99</v>
      </c>
      <c r="B29" s="9" t="s">
        <v>42</v>
      </c>
      <c r="C29" s="19"/>
      <c r="D29" s="21"/>
      <c r="E29" s="21">
        <v>12650</v>
      </c>
      <c r="F29" s="21">
        <v>12650</v>
      </c>
      <c r="G29" s="21"/>
      <c r="H29" s="21">
        <v>12650</v>
      </c>
      <c r="I29" s="21">
        <v>12650</v>
      </c>
      <c r="J29" s="21"/>
      <c r="K29" s="21"/>
      <c r="L29" s="21">
        <v>12650</v>
      </c>
      <c r="M29" s="21">
        <v>12650</v>
      </c>
      <c r="N29" s="21">
        <v>12650</v>
      </c>
      <c r="O29" s="20">
        <v>12650</v>
      </c>
      <c r="P29" s="20">
        <v>12650</v>
      </c>
      <c r="Q29" s="20"/>
      <c r="R29" s="20"/>
      <c r="S29" s="20">
        <v>12350</v>
      </c>
      <c r="T29" s="20">
        <v>12350</v>
      </c>
      <c r="U29" s="20">
        <v>12350</v>
      </c>
      <c r="V29" s="20">
        <v>12350</v>
      </c>
      <c r="W29" s="20">
        <v>12350</v>
      </c>
      <c r="X29" s="20"/>
      <c r="Y29" s="20"/>
      <c r="Z29" s="20">
        <v>12350</v>
      </c>
      <c r="AA29" s="20">
        <v>12350</v>
      </c>
      <c r="AB29" s="20">
        <v>12350</v>
      </c>
      <c r="AC29" s="20">
        <v>12350</v>
      </c>
      <c r="AD29" s="20">
        <v>12350</v>
      </c>
      <c r="AE29" s="20"/>
      <c r="AF29" s="20"/>
      <c r="AG29" s="20">
        <v>12350</v>
      </c>
      <c r="AH29" s="11">
        <f t="shared" si="1"/>
        <v>12485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100</v>
      </c>
      <c r="B30" s="12" t="s">
        <v>43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>
        <f t="shared" si="1"/>
        <v>0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101</v>
      </c>
      <c r="B31" s="4" t="s">
        <v>44</v>
      </c>
      <c r="C31" s="19"/>
      <c r="D31" s="19"/>
      <c r="E31" s="19">
        <v>12250</v>
      </c>
      <c r="F31" s="19">
        <v>12250</v>
      </c>
      <c r="G31" s="19"/>
      <c r="H31" s="19">
        <v>12250</v>
      </c>
      <c r="I31" s="19">
        <v>12250</v>
      </c>
      <c r="J31" s="19"/>
      <c r="K31" s="19"/>
      <c r="L31" s="19">
        <v>12250</v>
      </c>
      <c r="M31" s="19">
        <v>12250</v>
      </c>
      <c r="N31" s="19">
        <v>12250</v>
      </c>
      <c r="O31" s="19">
        <v>12250</v>
      </c>
      <c r="P31" s="19">
        <v>12250</v>
      </c>
      <c r="Q31" s="19"/>
      <c r="R31" s="19"/>
      <c r="S31" s="19">
        <v>11950</v>
      </c>
      <c r="T31" s="19">
        <v>11950</v>
      </c>
      <c r="U31" s="19">
        <v>11950</v>
      </c>
      <c r="V31" s="19">
        <v>11950</v>
      </c>
      <c r="W31" s="19">
        <v>11950</v>
      </c>
      <c r="X31" s="19"/>
      <c r="Y31" s="19"/>
      <c r="Z31" s="19">
        <v>11750</v>
      </c>
      <c r="AA31" s="19">
        <v>11750</v>
      </c>
      <c r="AB31" s="19">
        <v>11750</v>
      </c>
      <c r="AC31" s="19">
        <v>11750</v>
      </c>
      <c r="AD31" s="19">
        <v>11750</v>
      </c>
      <c r="AE31" s="19"/>
      <c r="AF31" s="19"/>
      <c r="AG31" s="19">
        <v>11750</v>
      </c>
      <c r="AH31" s="11">
        <f t="shared" si="1"/>
        <v>12025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102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>
        <f t="shared" si="1"/>
        <v>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103</v>
      </c>
      <c r="B33" s="16" t="s">
        <v>34</v>
      </c>
      <c r="C33" s="24"/>
      <c r="D33" s="24"/>
      <c r="E33" s="24">
        <v>8850</v>
      </c>
      <c r="F33" s="24">
        <v>8850</v>
      </c>
      <c r="G33" s="24"/>
      <c r="H33" s="24">
        <v>8850</v>
      </c>
      <c r="I33" s="24">
        <v>8850</v>
      </c>
      <c r="J33" s="24"/>
      <c r="K33" s="24"/>
      <c r="L33" s="24">
        <v>8850</v>
      </c>
      <c r="M33" s="24">
        <v>8850</v>
      </c>
      <c r="N33" s="24">
        <v>8850</v>
      </c>
      <c r="O33" s="24">
        <v>8850</v>
      </c>
      <c r="P33" s="24">
        <v>8850</v>
      </c>
      <c r="Q33" s="24"/>
      <c r="R33" s="24"/>
      <c r="S33" s="24">
        <v>8850</v>
      </c>
      <c r="T33" s="24">
        <v>8850</v>
      </c>
      <c r="U33" s="24">
        <v>8850</v>
      </c>
      <c r="V33" s="24">
        <v>8850</v>
      </c>
      <c r="W33" s="24">
        <v>8850</v>
      </c>
      <c r="X33" s="24"/>
      <c r="Y33" s="24"/>
      <c r="Z33" s="24">
        <v>8850</v>
      </c>
      <c r="AA33" s="24">
        <v>8850</v>
      </c>
      <c r="AB33" s="24">
        <v>8850</v>
      </c>
      <c r="AC33" s="24">
        <v>8850</v>
      </c>
      <c r="AD33" s="24">
        <v>8850</v>
      </c>
      <c r="AE33" s="24"/>
      <c r="AF33" s="24"/>
      <c r="AG33" s="24">
        <v>8850</v>
      </c>
      <c r="AH33" s="11">
        <f t="shared" si="1"/>
        <v>8850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22" t="s">
        <v>104</v>
      </c>
      <c r="B34" s="4" t="s">
        <v>36</v>
      </c>
      <c r="C34" s="21"/>
      <c r="D34" s="21"/>
      <c r="E34" s="21">
        <v>4950</v>
      </c>
      <c r="F34" s="21">
        <v>4950</v>
      </c>
      <c r="G34" s="21"/>
      <c r="H34" s="21">
        <v>4950</v>
      </c>
      <c r="I34" s="21">
        <v>4950</v>
      </c>
      <c r="J34" s="21"/>
      <c r="K34" s="21"/>
      <c r="L34" s="21">
        <v>4950</v>
      </c>
      <c r="M34" s="21">
        <v>4950</v>
      </c>
      <c r="N34" s="21">
        <v>5150</v>
      </c>
      <c r="O34" s="21">
        <v>5150</v>
      </c>
      <c r="P34" s="21">
        <v>5150</v>
      </c>
      <c r="Q34" s="21"/>
      <c r="R34" s="21"/>
      <c r="S34" s="21">
        <v>5150</v>
      </c>
      <c r="T34" s="21">
        <v>5150</v>
      </c>
      <c r="U34" s="21">
        <v>5150</v>
      </c>
      <c r="V34" s="21">
        <v>5150</v>
      </c>
      <c r="W34" s="21">
        <v>5150</v>
      </c>
      <c r="X34" s="21"/>
      <c r="Y34" s="21"/>
      <c r="Z34" s="21">
        <v>5150</v>
      </c>
      <c r="AA34" s="21">
        <v>5150</v>
      </c>
      <c r="AB34" s="21">
        <v>5150</v>
      </c>
      <c r="AC34" s="21">
        <v>5150</v>
      </c>
      <c r="AD34" s="21">
        <v>5150</v>
      </c>
      <c r="AE34" s="21"/>
      <c r="AF34" s="21"/>
      <c r="AG34" s="21">
        <v>5150</v>
      </c>
      <c r="AH34" s="11">
        <f t="shared" si="1"/>
        <v>5090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22" t="s">
        <v>105</v>
      </c>
      <c r="B35" s="9" t="s">
        <v>45</v>
      </c>
      <c r="C35" s="19"/>
      <c r="D35" s="19"/>
      <c r="E35" s="19">
        <v>13250</v>
      </c>
      <c r="F35" s="19">
        <v>13250</v>
      </c>
      <c r="G35" s="19"/>
      <c r="H35" s="19">
        <v>13250</v>
      </c>
      <c r="I35" s="19">
        <v>13250</v>
      </c>
      <c r="J35" s="19"/>
      <c r="K35" s="19"/>
      <c r="L35" s="19">
        <v>13250</v>
      </c>
      <c r="M35" s="19">
        <v>12950</v>
      </c>
      <c r="N35" s="19">
        <v>12950</v>
      </c>
      <c r="O35" s="19">
        <v>12950</v>
      </c>
      <c r="P35" s="19">
        <v>12950</v>
      </c>
      <c r="Q35" s="19"/>
      <c r="R35" s="19"/>
      <c r="S35" s="19">
        <v>12950</v>
      </c>
      <c r="T35" s="19">
        <v>12950</v>
      </c>
      <c r="U35" s="19">
        <v>12950</v>
      </c>
      <c r="V35" s="19">
        <v>12950</v>
      </c>
      <c r="W35" s="19">
        <v>12950</v>
      </c>
      <c r="X35" s="19"/>
      <c r="Y35" s="19"/>
      <c r="Z35" s="19">
        <v>12950</v>
      </c>
      <c r="AA35" s="19">
        <v>12950</v>
      </c>
      <c r="AB35" s="19">
        <v>12950</v>
      </c>
      <c r="AC35" s="19">
        <v>12950</v>
      </c>
      <c r="AD35" s="19">
        <v>12950</v>
      </c>
      <c r="AE35" s="19"/>
      <c r="AF35" s="19"/>
      <c r="AG35" s="19">
        <v>12950</v>
      </c>
      <c r="AH35" s="11">
        <f t="shared" si="1"/>
        <v>13025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22" t="s">
        <v>106</v>
      </c>
      <c r="B36" s="12" t="s">
        <v>46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>
        <f t="shared" si="1"/>
        <v>0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22" t="s">
        <v>107</v>
      </c>
      <c r="B37" s="18" t="s">
        <v>37</v>
      </c>
      <c r="C37" s="25"/>
      <c r="D37" s="25"/>
      <c r="E37" s="25">
        <v>5450</v>
      </c>
      <c r="F37" s="25">
        <v>5450</v>
      </c>
      <c r="G37" s="25"/>
      <c r="H37" s="25">
        <v>5450</v>
      </c>
      <c r="I37" s="25">
        <v>5450</v>
      </c>
      <c r="J37" s="25"/>
      <c r="K37" s="25"/>
      <c r="L37" s="25">
        <v>5450</v>
      </c>
      <c r="M37" s="25">
        <v>5750</v>
      </c>
      <c r="N37" s="25">
        <v>5750</v>
      </c>
      <c r="O37" s="25">
        <v>5750</v>
      </c>
      <c r="P37" s="25">
        <v>5750</v>
      </c>
      <c r="Q37" s="25"/>
      <c r="R37" s="25"/>
      <c r="S37" s="25">
        <v>5750</v>
      </c>
      <c r="T37" s="25">
        <v>5750</v>
      </c>
      <c r="U37" s="25">
        <v>5750</v>
      </c>
      <c r="V37" s="25">
        <v>5750</v>
      </c>
      <c r="W37" s="25">
        <v>5750</v>
      </c>
      <c r="X37" s="25"/>
      <c r="Y37" s="25"/>
      <c r="Z37" s="25">
        <v>5750</v>
      </c>
      <c r="AA37" s="25">
        <v>5750</v>
      </c>
      <c r="AB37" s="25">
        <v>5750</v>
      </c>
      <c r="AC37" s="25">
        <v>5750</v>
      </c>
      <c r="AD37" s="25">
        <v>5750</v>
      </c>
      <c r="AE37" s="25"/>
      <c r="AF37" s="25"/>
      <c r="AG37" s="25">
        <v>5750</v>
      </c>
      <c r="AH37" s="11">
        <f t="shared" si="1"/>
        <v>5675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22" t="s">
        <v>108</v>
      </c>
      <c r="B38" s="16" t="s">
        <v>38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>
        <f t="shared" si="1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22" t="s">
        <v>107</v>
      </c>
      <c r="B39" s="16" t="s">
        <v>39</v>
      </c>
      <c r="C39" s="24"/>
      <c r="D39" s="24"/>
      <c r="E39" s="24">
        <v>4750</v>
      </c>
      <c r="F39" s="24">
        <v>4750</v>
      </c>
      <c r="G39" s="24"/>
      <c r="H39" s="24">
        <v>4750</v>
      </c>
      <c r="I39" s="24">
        <v>4750</v>
      </c>
      <c r="J39" s="24"/>
      <c r="K39" s="24"/>
      <c r="L39" s="24">
        <v>4750</v>
      </c>
      <c r="M39" s="24">
        <v>4750</v>
      </c>
      <c r="N39" s="24">
        <v>4750</v>
      </c>
      <c r="O39" s="24">
        <v>4750</v>
      </c>
      <c r="P39" s="24">
        <v>4750</v>
      </c>
      <c r="Q39" s="24"/>
      <c r="R39" s="24"/>
      <c r="S39" s="24">
        <v>4750</v>
      </c>
      <c r="T39" s="24">
        <v>4750</v>
      </c>
      <c r="U39" s="24">
        <v>4750</v>
      </c>
      <c r="V39" s="24">
        <v>4750</v>
      </c>
      <c r="W39" s="24">
        <v>4750</v>
      </c>
      <c r="X39" s="24"/>
      <c r="Y39" s="24"/>
      <c r="Z39" s="24">
        <v>4750</v>
      </c>
      <c r="AA39" s="24">
        <v>4750</v>
      </c>
      <c r="AB39" s="24">
        <v>4750</v>
      </c>
      <c r="AC39" s="24">
        <v>4750</v>
      </c>
      <c r="AD39" s="24">
        <v>4750</v>
      </c>
      <c r="AE39" s="24"/>
      <c r="AF39" s="24"/>
      <c r="AG39" s="24">
        <v>4750</v>
      </c>
      <c r="AH39" s="11">
        <f t="shared" si="1"/>
        <v>4750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7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111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ht="22.5" thickBot="1" x14ac:dyDescent="0.5500000000000000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ht="69.75" thickBot="1" x14ac:dyDescent="1.4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124"/>
      <c r="S57" s="125"/>
      <c r="T57" s="125"/>
      <c r="U57" s="125"/>
      <c r="V57" s="125"/>
      <c r="W57" s="126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mergeCells count="1">
    <mergeCell ref="R57:W5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31" workbookViewId="0">
      <selection activeCell="B43" sqref="B43"/>
    </sheetView>
  </sheetViews>
  <sheetFormatPr defaultRowHeight="21.75" x14ac:dyDescent="0.5"/>
  <cols>
    <col min="1" max="1" width="12.85546875" customWidth="1"/>
    <col min="2" max="2" width="25.85546875" customWidth="1"/>
    <col min="3" max="33" width="7.7109375" customWidth="1"/>
    <col min="34" max="34" width="15.42578125" customWidth="1"/>
  </cols>
  <sheetData>
    <row r="1" spans="1:149" ht="29.25" x14ac:dyDescent="0.6">
      <c r="B1" s="5" t="s">
        <v>69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71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21" t="s">
        <v>73</v>
      </c>
      <c r="B3" s="9" t="s">
        <v>14</v>
      </c>
      <c r="C3" s="19">
        <v>17650</v>
      </c>
      <c r="D3" s="19"/>
      <c r="E3" s="19">
        <v>17650</v>
      </c>
      <c r="F3" s="19">
        <v>17650</v>
      </c>
      <c r="G3" s="19"/>
      <c r="H3" s="19"/>
      <c r="I3" s="19">
        <v>17600</v>
      </c>
      <c r="J3" s="19">
        <v>17600</v>
      </c>
      <c r="K3" s="19">
        <v>17600</v>
      </c>
      <c r="L3" s="19">
        <v>17400</v>
      </c>
      <c r="M3" s="19">
        <v>17400</v>
      </c>
      <c r="N3" s="19"/>
      <c r="O3" s="19"/>
      <c r="P3" s="19">
        <v>17100</v>
      </c>
      <c r="Q3" s="19">
        <v>17100</v>
      </c>
      <c r="R3" s="19">
        <v>17100</v>
      </c>
      <c r="S3" s="19">
        <v>17100</v>
      </c>
      <c r="T3" s="19">
        <v>17100</v>
      </c>
      <c r="U3" s="19"/>
      <c r="V3" s="19"/>
      <c r="W3" s="19">
        <v>17100</v>
      </c>
      <c r="X3" s="19">
        <v>16900</v>
      </c>
      <c r="Y3" s="19">
        <v>16900</v>
      </c>
      <c r="Z3" s="19">
        <v>16900</v>
      </c>
      <c r="AA3" s="19">
        <v>16900</v>
      </c>
      <c r="AB3" s="19"/>
      <c r="AC3" s="19"/>
      <c r="AD3" s="19">
        <v>16700</v>
      </c>
      <c r="AE3" s="19">
        <v>16700</v>
      </c>
      <c r="AF3" s="19">
        <v>16700</v>
      </c>
      <c r="AG3" s="19"/>
      <c r="AH3" s="69">
        <f>AVERAGE(C3:AF3)</f>
        <v>17183.333333333332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74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69"/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75</v>
      </c>
      <c r="B5" s="9" t="s">
        <v>16</v>
      </c>
      <c r="C5" s="19">
        <v>16400</v>
      </c>
      <c r="D5" s="19"/>
      <c r="E5" s="19">
        <v>16400</v>
      </c>
      <c r="F5" s="19">
        <v>16400</v>
      </c>
      <c r="G5" s="19"/>
      <c r="H5" s="19"/>
      <c r="I5" s="19">
        <v>16400</v>
      </c>
      <c r="J5" s="19">
        <v>16400</v>
      </c>
      <c r="K5" s="19">
        <v>16400</v>
      </c>
      <c r="L5" s="19">
        <v>16300</v>
      </c>
      <c r="M5" s="19">
        <v>16300</v>
      </c>
      <c r="N5" s="19"/>
      <c r="O5" s="19"/>
      <c r="P5" s="19">
        <v>16300</v>
      </c>
      <c r="Q5" s="19">
        <v>16300</v>
      </c>
      <c r="R5" s="19">
        <v>16300</v>
      </c>
      <c r="S5" s="19">
        <v>16300</v>
      </c>
      <c r="T5" s="19">
        <v>16300</v>
      </c>
      <c r="U5" s="19"/>
      <c r="V5" s="19"/>
      <c r="W5" s="19">
        <v>16100</v>
      </c>
      <c r="X5" s="19">
        <v>16100</v>
      </c>
      <c r="Y5" s="19">
        <v>15700</v>
      </c>
      <c r="Z5" s="19">
        <v>15700</v>
      </c>
      <c r="AA5" s="19">
        <v>15700</v>
      </c>
      <c r="AB5" s="19"/>
      <c r="AC5" s="19"/>
      <c r="AD5" s="19">
        <v>15500</v>
      </c>
      <c r="AE5" s="19">
        <v>15500</v>
      </c>
      <c r="AF5" s="19">
        <v>15500</v>
      </c>
      <c r="AG5" s="19"/>
      <c r="AH5" s="69">
        <f t="shared" ref="AH5:AH20" si="0">AVERAGE(C5:AF5)</f>
        <v>16109.523809523809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76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69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77</v>
      </c>
      <c r="B7" s="9" t="s">
        <v>47</v>
      </c>
      <c r="C7" s="19">
        <v>10025</v>
      </c>
      <c r="D7" s="19"/>
      <c r="E7" s="19">
        <v>10025</v>
      </c>
      <c r="F7" s="19">
        <v>10025</v>
      </c>
      <c r="G7" s="19"/>
      <c r="H7" s="19"/>
      <c r="I7" s="19">
        <v>10025</v>
      </c>
      <c r="J7" s="19">
        <v>10025</v>
      </c>
      <c r="K7" s="19">
        <v>10025</v>
      </c>
      <c r="L7" s="19">
        <v>10025</v>
      </c>
      <c r="M7" s="19">
        <v>10025</v>
      </c>
      <c r="N7" s="19"/>
      <c r="O7" s="19"/>
      <c r="P7" s="19">
        <v>9925</v>
      </c>
      <c r="Q7" s="19">
        <v>9925</v>
      </c>
      <c r="R7" s="19">
        <v>9925</v>
      </c>
      <c r="S7" s="19">
        <v>9925</v>
      </c>
      <c r="T7" s="19">
        <v>9925</v>
      </c>
      <c r="U7" s="19"/>
      <c r="V7" s="19"/>
      <c r="W7" s="19">
        <v>9925</v>
      </c>
      <c r="X7" s="19">
        <v>9925</v>
      </c>
      <c r="Y7" s="19">
        <v>9925</v>
      </c>
      <c r="Z7" s="19">
        <v>9925</v>
      </c>
      <c r="AA7" s="19">
        <v>9925</v>
      </c>
      <c r="AB7" s="19"/>
      <c r="AD7" s="19">
        <v>9925</v>
      </c>
      <c r="AE7" s="19">
        <v>9925</v>
      </c>
      <c r="AF7" s="19">
        <v>9825</v>
      </c>
      <c r="AG7" s="19"/>
      <c r="AH7" s="69">
        <f t="shared" si="0"/>
        <v>9958.3333333333339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78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69"/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79</v>
      </c>
      <c r="B9" s="4" t="s">
        <v>18</v>
      </c>
      <c r="C9" s="21">
        <v>11750</v>
      </c>
      <c r="D9" s="19"/>
      <c r="E9" s="19">
        <v>11750</v>
      </c>
      <c r="F9" s="19">
        <v>11750</v>
      </c>
      <c r="G9" s="19"/>
      <c r="H9" s="19"/>
      <c r="I9" s="19">
        <v>11750</v>
      </c>
      <c r="J9" s="21">
        <v>11750</v>
      </c>
      <c r="K9" s="21">
        <v>11750</v>
      </c>
      <c r="L9" s="19">
        <v>11750</v>
      </c>
      <c r="M9" s="19">
        <v>11750</v>
      </c>
      <c r="N9" s="19"/>
      <c r="O9" s="19"/>
      <c r="P9" s="19">
        <v>11750</v>
      </c>
      <c r="Q9" s="21">
        <v>11750</v>
      </c>
      <c r="R9" s="21">
        <v>11850</v>
      </c>
      <c r="S9" s="21">
        <v>11850</v>
      </c>
      <c r="T9" s="21">
        <v>11850</v>
      </c>
      <c r="U9" s="21"/>
      <c r="V9" s="21"/>
      <c r="W9" s="21">
        <v>11750</v>
      </c>
      <c r="X9" s="21">
        <v>11750</v>
      </c>
      <c r="Y9" s="21">
        <v>11750</v>
      </c>
      <c r="Z9" s="21">
        <v>11750</v>
      </c>
      <c r="AA9" s="21">
        <v>11750</v>
      </c>
      <c r="AB9" s="21"/>
      <c r="AC9" s="21"/>
      <c r="AD9" s="21">
        <v>11750</v>
      </c>
      <c r="AE9" s="21">
        <v>11750</v>
      </c>
      <c r="AF9" s="21">
        <v>11750</v>
      </c>
      <c r="AG9" s="21"/>
      <c r="AH9" s="69">
        <f t="shared" si="0"/>
        <v>11764.285714285714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69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81</v>
      </c>
      <c r="B11" s="9" t="s">
        <v>19</v>
      </c>
      <c r="C11" s="19">
        <v>11350</v>
      </c>
      <c r="D11" s="19"/>
      <c r="E11" s="19">
        <v>11350</v>
      </c>
      <c r="F11" s="19">
        <v>11350</v>
      </c>
      <c r="G11" s="19"/>
      <c r="H11" s="19"/>
      <c r="I11" s="19">
        <v>11350</v>
      </c>
      <c r="J11" s="19">
        <v>11350</v>
      </c>
      <c r="K11" s="19">
        <v>11350</v>
      </c>
      <c r="L11" s="19">
        <v>11350</v>
      </c>
      <c r="M11" s="19">
        <v>11350</v>
      </c>
      <c r="N11" s="19"/>
      <c r="O11" s="19"/>
      <c r="P11" s="19">
        <v>11350</v>
      </c>
      <c r="Q11" s="21">
        <v>11350</v>
      </c>
      <c r="R11" s="21">
        <v>11350</v>
      </c>
      <c r="S11" s="21">
        <v>11350</v>
      </c>
      <c r="T11" s="21">
        <v>11350</v>
      </c>
      <c r="U11" s="21"/>
      <c r="V11" s="21"/>
      <c r="W11" s="21">
        <v>11350</v>
      </c>
      <c r="X11" s="21">
        <v>11350</v>
      </c>
      <c r="Y11" s="21">
        <v>11350</v>
      </c>
      <c r="Z11" s="21">
        <v>11350</v>
      </c>
      <c r="AA11" s="21">
        <v>11350</v>
      </c>
      <c r="AB11" s="21"/>
      <c r="AC11" s="21"/>
      <c r="AD11" s="19">
        <v>11350</v>
      </c>
      <c r="AE11" s="21">
        <v>11350</v>
      </c>
      <c r="AF11" s="21">
        <v>11350</v>
      </c>
      <c r="AG11" s="21"/>
      <c r="AH11" s="69">
        <f t="shared" si="0"/>
        <v>11350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82</v>
      </c>
      <c r="B12" s="4" t="s">
        <v>15</v>
      </c>
      <c r="C12" s="21">
        <v>8990</v>
      </c>
      <c r="D12" s="21"/>
      <c r="E12" s="21">
        <v>8990</v>
      </c>
      <c r="F12" s="21">
        <v>8990</v>
      </c>
      <c r="G12" s="21"/>
      <c r="H12" s="21"/>
      <c r="I12" s="21">
        <v>8990</v>
      </c>
      <c r="J12" s="21">
        <v>8990</v>
      </c>
      <c r="K12" s="21">
        <v>8990</v>
      </c>
      <c r="L12" s="21">
        <v>8990</v>
      </c>
      <c r="M12" s="21">
        <v>8990</v>
      </c>
      <c r="N12" s="21"/>
      <c r="O12" s="21"/>
      <c r="P12" s="21">
        <v>8990</v>
      </c>
      <c r="Q12" s="21">
        <v>8990</v>
      </c>
      <c r="R12" s="21">
        <v>8990</v>
      </c>
      <c r="S12" s="21">
        <v>8990</v>
      </c>
      <c r="T12" s="21">
        <v>8990</v>
      </c>
      <c r="U12" s="21"/>
      <c r="V12" s="21"/>
      <c r="W12" s="21">
        <v>8990</v>
      </c>
      <c r="X12" s="21">
        <v>8990</v>
      </c>
      <c r="Y12" s="21">
        <v>8990</v>
      </c>
      <c r="Z12" s="20">
        <v>8940</v>
      </c>
      <c r="AA12" s="21">
        <v>8940</v>
      </c>
      <c r="AB12" s="21"/>
      <c r="AC12" s="21"/>
      <c r="AD12" s="21">
        <v>8810</v>
      </c>
      <c r="AE12" s="21">
        <v>8810</v>
      </c>
      <c r="AF12" s="21">
        <v>8760</v>
      </c>
      <c r="AG12" s="21"/>
      <c r="AH12" s="69">
        <f t="shared" si="0"/>
        <v>8957.1428571428569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83</v>
      </c>
      <c r="B13" s="9" t="s">
        <v>20</v>
      </c>
      <c r="C13" s="19">
        <v>10850</v>
      </c>
      <c r="D13" s="19"/>
      <c r="E13" s="19">
        <v>10850</v>
      </c>
      <c r="F13" s="19">
        <v>10850</v>
      </c>
      <c r="G13" s="19"/>
      <c r="H13" s="19"/>
      <c r="I13" s="19">
        <v>10850</v>
      </c>
      <c r="J13" s="19">
        <v>10850</v>
      </c>
      <c r="K13" s="19">
        <v>10850</v>
      </c>
      <c r="L13" s="19">
        <v>10850</v>
      </c>
      <c r="M13" s="19">
        <v>10850</v>
      </c>
      <c r="N13" s="19"/>
      <c r="O13" s="19"/>
      <c r="P13" s="19">
        <v>10850</v>
      </c>
      <c r="Q13" s="19">
        <v>10850</v>
      </c>
      <c r="R13" s="19">
        <v>10850</v>
      </c>
      <c r="S13" s="19">
        <v>10850</v>
      </c>
      <c r="T13" s="19">
        <v>10850</v>
      </c>
      <c r="U13" s="19"/>
      <c r="V13" s="19"/>
      <c r="W13" s="19">
        <v>10850</v>
      </c>
      <c r="X13" s="19">
        <v>10850</v>
      </c>
      <c r="Y13" s="19">
        <v>10850</v>
      </c>
      <c r="Z13" s="19">
        <v>10850</v>
      </c>
      <c r="AA13" s="19">
        <v>10850</v>
      </c>
      <c r="AB13" s="19"/>
      <c r="AC13" s="19"/>
      <c r="AD13" s="19">
        <v>10850</v>
      </c>
      <c r="AE13" s="19">
        <v>10850</v>
      </c>
      <c r="AF13" s="19">
        <v>10850</v>
      </c>
      <c r="AG13" s="19"/>
      <c r="AH13" s="69">
        <f t="shared" si="0"/>
        <v>10850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84</v>
      </c>
      <c r="B14" s="12" t="s">
        <v>15</v>
      </c>
      <c r="C14" s="20">
        <v>8890</v>
      </c>
      <c r="D14" s="20"/>
      <c r="E14" s="20">
        <v>8890</v>
      </c>
      <c r="F14" s="20">
        <v>8890</v>
      </c>
      <c r="G14" s="20"/>
      <c r="H14" s="20"/>
      <c r="I14" s="20">
        <v>8890</v>
      </c>
      <c r="J14" s="20">
        <v>8890</v>
      </c>
      <c r="K14" s="20">
        <v>8890</v>
      </c>
      <c r="L14" s="20">
        <v>8890</v>
      </c>
      <c r="M14" s="20">
        <v>8890</v>
      </c>
      <c r="N14" s="20"/>
      <c r="O14" s="20"/>
      <c r="P14" s="20">
        <v>8890</v>
      </c>
      <c r="Q14" s="20">
        <v>8890</v>
      </c>
      <c r="R14" s="20">
        <v>8890</v>
      </c>
      <c r="S14" s="20">
        <v>8890</v>
      </c>
      <c r="T14" s="20">
        <v>8890</v>
      </c>
      <c r="U14" s="20"/>
      <c r="V14" s="20"/>
      <c r="W14" s="20">
        <v>8890</v>
      </c>
      <c r="X14" s="20">
        <v>8890</v>
      </c>
      <c r="Y14" s="20">
        <v>8890</v>
      </c>
      <c r="Z14" s="20">
        <v>8890</v>
      </c>
      <c r="AA14" s="20">
        <v>8890</v>
      </c>
      <c r="AB14" s="20"/>
      <c r="AC14" s="20"/>
      <c r="AD14" s="20">
        <v>8710</v>
      </c>
      <c r="AE14" s="20">
        <v>8710</v>
      </c>
      <c r="AF14" s="20">
        <v>8660</v>
      </c>
      <c r="AG14" s="20"/>
      <c r="AH14" s="69">
        <f t="shared" si="0"/>
        <v>8861.9047619047615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85</v>
      </c>
      <c r="B15" s="4" t="s">
        <v>21</v>
      </c>
      <c r="C15" s="21">
        <v>10450</v>
      </c>
      <c r="D15" s="21"/>
      <c r="E15" s="21">
        <v>10450</v>
      </c>
      <c r="F15" s="21">
        <v>10450</v>
      </c>
      <c r="G15" s="21"/>
      <c r="H15" s="21"/>
      <c r="I15" s="21">
        <v>10450</v>
      </c>
      <c r="J15" s="21">
        <v>10450</v>
      </c>
      <c r="K15" s="21">
        <v>10450</v>
      </c>
      <c r="L15" s="21">
        <v>10450</v>
      </c>
      <c r="M15" s="21">
        <v>10450</v>
      </c>
      <c r="N15" s="21"/>
      <c r="O15" s="21"/>
      <c r="P15" s="21">
        <v>10450</v>
      </c>
      <c r="Q15" s="21">
        <v>10450</v>
      </c>
      <c r="R15" s="21">
        <v>10450</v>
      </c>
      <c r="S15" s="21">
        <v>10450</v>
      </c>
      <c r="T15" s="21">
        <v>10450</v>
      </c>
      <c r="U15" s="21"/>
      <c r="V15" s="21"/>
      <c r="W15" s="21">
        <v>10450</v>
      </c>
      <c r="X15" s="21">
        <v>10450</v>
      </c>
      <c r="Y15" s="21">
        <v>10450</v>
      </c>
      <c r="Z15" s="21">
        <v>10450</v>
      </c>
      <c r="AA15" s="21">
        <v>10450</v>
      </c>
      <c r="AB15" s="21"/>
      <c r="AC15" s="21"/>
      <c r="AD15" s="21">
        <v>10450</v>
      </c>
      <c r="AE15" s="21">
        <v>10450</v>
      </c>
      <c r="AF15" s="21">
        <v>10450</v>
      </c>
      <c r="AG15" s="21"/>
      <c r="AH15" s="69">
        <f t="shared" si="0"/>
        <v>10450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86</v>
      </c>
      <c r="B16" s="4" t="s">
        <v>15</v>
      </c>
      <c r="C16" s="21">
        <v>8840</v>
      </c>
      <c r="D16" s="21"/>
      <c r="E16" s="21">
        <v>8840</v>
      </c>
      <c r="F16" s="21">
        <v>8840</v>
      </c>
      <c r="G16" s="21"/>
      <c r="H16" s="21"/>
      <c r="I16" s="21">
        <v>8840</v>
      </c>
      <c r="J16" s="21">
        <v>8840</v>
      </c>
      <c r="K16" s="21">
        <v>8840</v>
      </c>
      <c r="L16" s="21">
        <v>8840</v>
      </c>
      <c r="M16" s="21">
        <v>8840</v>
      </c>
      <c r="N16" s="21"/>
      <c r="O16" s="21"/>
      <c r="P16" s="21">
        <v>8840</v>
      </c>
      <c r="Q16" s="21">
        <v>8840</v>
      </c>
      <c r="R16" s="21">
        <v>8840</v>
      </c>
      <c r="S16" s="21">
        <v>8840</v>
      </c>
      <c r="T16" s="21">
        <v>8840</v>
      </c>
      <c r="U16" s="21"/>
      <c r="V16" s="21"/>
      <c r="W16" s="21">
        <v>8840</v>
      </c>
      <c r="X16" s="21">
        <v>8840</v>
      </c>
      <c r="Y16" s="21">
        <v>8840</v>
      </c>
      <c r="Z16" s="21">
        <v>8790</v>
      </c>
      <c r="AA16" s="21">
        <v>8790</v>
      </c>
      <c r="AB16" s="21"/>
      <c r="AC16" s="21"/>
      <c r="AD16" s="21">
        <v>8660</v>
      </c>
      <c r="AE16" s="21">
        <v>8660</v>
      </c>
      <c r="AF16" s="21">
        <v>8660</v>
      </c>
      <c r="AG16" s="21"/>
      <c r="AH16" s="69">
        <f t="shared" si="0"/>
        <v>8809.5238095238092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87</v>
      </c>
      <c r="B17" s="9" t="s">
        <v>22</v>
      </c>
      <c r="C17" s="19">
        <v>10150</v>
      </c>
      <c r="D17" s="19"/>
      <c r="E17" s="19">
        <v>10150</v>
      </c>
      <c r="F17" s="19">
        <v>10150</v>
      </c>
      <c r="G17" s="19"/>
      <c r="H17" s="19"/>
      <c r="I17" s="19">
        <v>10150</v>
      </c>
      <c r="J17" s="19">
        <v>10150</v>
      </c>
      <c r="K17" s="19">
        <v>10150</v>
      </c>
      <c r="L17" s="19">
        <v>10150</v>
      </c>
      <c r="M17" s="19">
        <v>10150</v>
      </c>
      <c r="N17" s="19"/>
      <c r="O17" s="19"/>
      <c r="P17" s="19">
        <v>10150</v>
      </c>
      <c r="Q17" s="19">
        <v>10150</v>
      </c>
      <c r="R17" s="19">
        <v>10150</v>
      </c>
      <c r="S17" s="19">
        <v>10150</v>
      </c>
      <c r="T17" s="19">
        <v>10150</v>
      </c>
      <c r="U17" s="19"/>
      <c r="V17" s="19"/>
      <c r="W17" s="19">
        <v>10150</v>
      </c>
      <c r="X17" s="19">
        <v>10150</v>
      </c>
      <c r="Y17" s="19">
        <v>10150</v>
      </c>
      <c r="Z17" s="19">
        <v>10150</v>
      </c>
      <c r="AA17" s="19">
        <v>10150</v>
      </c>
      <c r="AB17" s="19"/>
      <c r="AC17" s="19"/>
      <c r="AD17" s="19">
        <v>10150</v>
      </c>
      <c r="AE17" s="19">
        <v>10150</v>
      </c>
      <c r="AF17" s="19">
        <v>10150</v>
      </c>
      <c r="AG17" s="19"/>
      <c r="AH17" s="69">
        <f t="shared" si="0"/>
        <v>10150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88</v>
      </c>
      <c r="B18" s="12" t="s">
        <v>15</v>
      </c>
      <c r="C18" s="20">
        <v>8790</v>
      </c>
      <c r="D18" s="20"/>
      <c r="E18" s="20">
        <v>8790</v>
      </c>
      <c r="F18" s="20">
        <v>8790</v>
      </c>
      <c r="G18" s="20"/>
      <c r="H18" s="20"/>
      <c r="I18" s="20">
        <v>8790</v>
      </c>
      <c r="J18" s="20">
        <v>8790</v>
      </c>
      <c r="K18" s="20">
        <v>8790</v>
      </c>
      <c r="L18" s="20">
        <v>8790</v>
      </c>
      <c r="M18" s="20">
        <v>8790</v>
      </c>
      <c r="N18" s="20"/>
      <c r="O18" s="20"/>
      <c r="P18" s="20">
        <v>8790</v>
      </c>
      <c r="Q18" s="20">
        <v>8790</v>
      </c>
      <c r="R18" s="20">
        <v>8790</v>
      </c>
      <c r="S18" s="20">
        <v>8790</v>
      </c>
      <c r="T18" s="20">
        <v>8790</v>
      </c>
      <c r="U18" s="20"/>
      <c r="V18" s="20"/>
      <c r="W18" s="20">
        <v>8790</v>
      </c>
      <c r="X18" s="20">
        <v>8790</v>
      </c>
      <c r="Y18" s="20">
        <v>8790</v>
      </c>
      <c r="Z18" s="20">
        <v>8740</v>
      </c>
      <c r="AA18" s="20">
        <v>8740</v>
      </c>
      <c r="AB18" s="20"/>
      <c r="AC18" s="20"/>
      <c r="AD18" s="20">
        <v>8615</v>
      </c>
      <c r="AE18" s="20">
        <v>8610</v>
      </c>
      <c r="AF18" s="20">
        <v>8665</v>
      </c>
      <c r="AG18" s="20"/>
      <c r="AH18" s="69">
        <f t="shared" si="0"/>
        <v>8762.3809523809523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89</v>
      </c>
      <c r="B19" s="9" t="s">
        <v>23</v>
      </c>
      <c r="C19" s="21">
        <v>9750</v>
      </c>
      <c r="D19" s="21"/>
      <c r="E19" s="21">
        <v>9750</v>
      </c>
      <c r="F19" s="21">
        <v>9750</v>
      </c>
      <c r="G19" s="21"/>
      <c r="H19" s="21"/>
      <c r="I19" s="21">
        <v>9750</v>
      </c>
      <c r="J19" s="21">
        <v>9750</v>
      </c>
      <c r="K19" s="21">
        <v>9750</v>
      </c>
      <c r="L19" s="21">
        <v>9750</v>
      </c>
      <c r="M19" s="21">
        <v>9750</v>
      </c>
      <c r="N19" s="21"/>
      <c r="O19" s="21"/>
      <c r="P19" s="21">
        <v>9750</v>
      </c>
      <c r="Q19" s="21">
        <v>9750</v>
      </c>
      <c r="R19" s="19">
        <v>9750</v>
      </c>
      <c r="S19" s="19">
        <v>9750</v>
      </c>
      <c r="T19" s="19">
        <v>9750</v>
      </c>
      <c r="U19" s="19"/>
      <c r="V19" s="19"/>
      <c r="W19" s="19">
        <v>9750</v>
      </c>
      <c r="X19" s="19">
        <v>9750</v>
      </c>
      <c r="Y19" s="19">
        <v>9750</v>
      </c>
      <c r="Z19" s="19">
        <v>9750</v>
      </c>
      <c r="AA19" s="19">
        <v>9750</v>
      </c>
      <c r="AB19" s="19"/>
      <c r="AC19" s="19"/>
      <c r="AD19" s="19">
        <v>9750</v>
      </c>
      <c r="AE19" s="19">
        <v>9750</v>
      </c>
      <c r="AF19" s="19">
        <v>9750</v>
      </c>
      <c r="AG19" s="19"/>
      <c r="AH19" s="69">
        <f t="shared" si="0"/>
        <v>9750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90</v>
      </c>
      <c r="B20" s="12" t="s">
        <v>15</v>
      </c>
      <c r="C20" s="20">
        <v>8690</v>
      </c>
      <c r="D20" s="20"/>
      <c r="E20" s="20">
        <v>8690</v>
      </c>
      <c r="F20" s="20">
        <v>8690</v>
      </c>
      <c r="G20" s="20"/>
      <c r="H20" s="20"/>
      <c r="I20" s="20">
        <v>8690</v>
      </c>
      <c r="J20" s="20">
        <v>8690</v>
      </c>
      <c r="K20" s="20">
        <v>8690</v>
      </c>
      <c r="L20" s="20">
        <v>8690</v>
      </c>
      <c r="M20" s="20">
        <v>8690</v>
      </c>
      <c r="N20" s="20"/>
      <c r="O20" s="20"/>
      <c r="P20" s="20">
        <v>8690</v>
      </c>
      <c r="Q20" s="20">
        <v>8690</v>
      </c>
      <c r="R20" s="20">
        <v>8690</v>
      </c>
      <c r="S20" s="20">
        <v>8690</v>
      </c>
      <c r="T20" s="20">
        <v>8690</v>
      </c>
      <c r="U20" s="20"/>
      <c r="V20" s="20"/>
      <c r="W20" s="20">
        <v>8690</v>
      </c>
      <c r="X20" s="20">
        <v>8690</v>
      </c>
      <c r="Y20" s="20">
        <v>8690</v>
      </c>
      <c r="Z20" s="20">
        <v>8690</v>
      </c>
      <c r="AA20" s="20">
        <v>8690</v>
      </c>
      <c r="AB20" s="20"/>
      <c r="AC20" s="20"/>
      <c r="AD20" s="20">
        <v>8560</v>
      </c>
      <c r="AE20" s="20">
        <v>8560</v>
      </c>
      <c r="AF20" s="20">
        <v>8510</v>
      </c>
      <c r="AG20" s="20"/>
      <c r="AH20" s="69">
        <f t="shared" si="0"/>
        <v>8669.0476190476184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92</v>
      </c>
      <c r="B22" s="12" t="s">
        <v>15</v>
      </c>
      <c r="C22" s="20">
        <v>8610</v>
      </c>
      <c r="D22" s="20"/>
      <c r="E22" s="20">
        <v>8610</v>
      </c>
      <c r="F22" s="20">
        <v>8610</v>
      </c>
      <c r="G22" s="20"/>
      <c r="H22" s="20"/>
      <c r="I22" s="20">
        <v>8610</v>
      </c>
      <c r="J22" s="20">
        <v>8610</v>
      </c>
      <c r="K22" s="20">
        <v>8610</v>
      </c>
      <c r="L22" s="20">
        <v>8610</v>
      </c>
      <c r="M22" s="20">
        <v>8610</v>
      </c>
      <c r="N22" s="20"/>
      <c r="O22" s="20"/>
      <c r="P22" s="20">
        <v>8610</v>
      </c>
      <c r="Q22" s="20">
        <v>8610</v>
      </c>
      <c r="R22" s="20">
        <v>8610</v>
      </c>
      <c r="S22" s="20">
        <v>8610</v>
      </c>
      <c r="T22" s="20">
        <v>8610</v>
      </c>
      <c r="U22" s="20"/>
      <c r="V22" s="20"/>
      <c r="W22" s="20">
        <v>8610</v>
      </c>
      <c r="X22" s="20">
        <v>8610</v>
      </c>
      <c r="Y22" s="20">
        <v>8610</v>
      </c>
      <c r="Z22" s="20">
        <v>8610</v>
      </c>
      <c r="AA22" s="20">
        <v>8610</v>
      </c>
      <c r="AB22" s="20"/>
      <c r="AC22" s="20"/>
      <c r="AD22" s="20">
        <v>8610</v>
      </c>
      <c r="AE22" s="20">
        <v>8510</v>
      </c>
      <c r="AF22" s="20">
        <v>8460</v>
      </c>
      <c r="AG22" s="20"/>
      <c r="AH22" s="69">
        <f t="shared" ref="AH22:AH39" si="1">AVERAGE(C22:AF22)</f>
        <v>8598.0952380952385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93</v>
      </c>
      <c r="B23" s="9" t="s">
        <v>26</v>
      </c>
      <c r="C23" s="22"/>
      <c r="D23" s="19"/>
      <c r="E23" s="21"/>
      <c r="F23" s="21"/>
      <c r="G23" s="21"/>
      <c r="H23" s="21"/>
      <c r="I23" s="21"/>
      <c r="J23" s="19"/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69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94</v>
      </c>
      <c r="B24" s="12" t="s">
        <v>15</v>
      </c>
      <c r="C24" s="23">
        <v>8560</v>
      </c>
      <c r="D24" s="20"/>
      <c r="E24" s="21">
        <v>8560</v>
      </c>
      <c r="F24" s="21">
        <v>8560</v>
      </c>
      <c r="G24" s="21"/>
      <c r="H24" s="21"/>
      <c r="I24" s="21">
        <v>8560</v>
      </c>
      <c r="J24" s="21">
        <v>8560</v>
      </c>
      <c r="K24" s="21">
        <v>8560</v>
      </c>
      <c r="L24" s="21">
        <v>8560</v>
      </c>
      <c r="M24" s="21">
        <v>8560</v>
      </c>
      <c r="N24" s="21"/>
      <c r="O24" s="21"/>
      <c r="P24" s="21">
        <v>8560</v>
      </c>
      <c r="Q24" s="21">
        <v>8560</v>
      </c>
      <c r="R24" s="21">
        <v>8560</v>
      </c>
      <c r="S24" s="21">
        <v>8560</v>
      </c>
      <c r="T24" s="21">
        <v>8560</v>
      </c>
      <c r="U24" s="21"/>
      <c r="V24" s="21"/>
      <c r="W24" s="21">
        <v>8560</v>
      </c>
      <c r="X24" s="21">
        <v>8560</v>
      </c>
      <c r="Y24" s="21">
        <v>8560</v>
      </c>
      <c r="Z24" s="21">
        <v>8560</v>
      </c>
      <c r="AA24" s="21">
        <v>8560</v>
      </c>
      <c r="AB24" s="21"/>
      <c r="AC24" s="21"/>
      <c r="AD24" s="21">
        <v>8460</v>
      </c>
      <c r="AE24" s="21">
        <v>8460</v>
      </c>
      <c r="AF24" s="21">
        <v>8410</v>
      </c>
      <c r="AG24" s="20"/>
      <c r="AH24" s="69">
        <f t="shared" si="1"/>
        <v>8543.3333333333339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95</v>
      </c>
      <c r="B25" s="4" t="s">
        <v>41</v>
      </c>
      <c r="C25" s="21">
        <v>7650</v>
      </c>
      <c r="D25" s="21"/>
      <c r="E25" s="21">
        <v>7650</v>
      </c>
      <c r="F25" s="21">
        <v>7650</v>
      </c>
      <c r="G25" s="21"/>
      <c r="H25" s="21"/>
      <c r="I25" s="21">
        <v>7650</v>
      </c>
      <c r="J25" s="21">
        <v>7650</v>
      </c>
      <c r="K25" s="21">
        <v>7650</v>
      </c>
      <c r="L25" s="21">
        <v>7650</v>
      </c>
      <c r="M25" s="21">
        <v>7650</v>
      </c>
      <c r="N25" s="21"/>
      <c r="O25" s="21"/>
      <c r="P25" s="21">
        <v>7650</v>
      </c>
      <c r="Q25" s="21">
        <v>7650</v>
      </c>
      <c r="R25" s="21">
        <v>7650</v>
      </c>
      <c r="S25" s="21">
        <v>7650</v>
      </c>
      <c r="T25" s="21">
        <v>7650</v>
      </c>
      <c r="U25" s="21"/>
      <c r="V25" s="21"/>
      <c r="W25" s="21">
        <v>7650</v>
      </c>
      <c r="X25" s="21">
        <v>7650</v>
      </c>
      <c r="Y25" s="21">
        <v>7650</v>
      </c>
      <c r="Z25" s="21">
        <v>7650</v>
      </c>
      <c r="AA25" s="21">
        <v>7650</v>
      </c>
      <c r="AB25" s="21"/>
      <c r="AC25" s="21"/>
      <c r="AD25" s="21">
        <v>7650</v>
      </c>
      <c r="AE25" s="21">
        <v>7650</v>
      </c>
      <c r="AF25" s="21">
        <v>7650</v>
      </c>
      <c r="AG25" s="21"/>
      <c r="AH25" s="69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96</v>
      </c>
      <c r="B26" s="12" t="s">
        <v>15</v>
      </c>
      <c r="C26" s="20">
        <v>8090</v>
      </c>
      <c r="D26" s="20"/>
      <c r="E26" s="20">
        <v>8090</v>
      </c>
      <c r="F26" s="20">
        <v>8090</v>
      </c>
      <c r="G26" s="20"/>
      <c r="H26" s="20"/>
      <c r="I26" s="20">
        <v>8090</v>
      </c>
      <c r="J26" s="20">
        <v>8190</v>
      </c>
      <c r="K26" s="20">
        <v>8190</v>
      </c>
      <c r="L26" s="20">
        <v>8190</v>
      </c>
      <c r="M26" s="20">
        <v>8190</v>
      </c>
      <c r="N26" s="20"/>
      <c r="O26" s="20"/>
      <c r="P26" s="21">
        <v>8190</v>
      </c>
      <c r="Q26" s="21">
        <v>8190</v>
      </c>
      <c r="R26" s="21">
        <v>8190</v>
      </c>
      <c r="S26" s="21">
        <v>8190</v>
      </c>
      <c r="T26" s="21">
        <v>8190</v>
      </c>
      <c r="U26" s="21"/>
      <c r="V26" s="21"/>
      <c r="W26" s="21">
        <v>8240</v>
      </c>
      <c r="X26" s="21">
        <v>8240</v>
      </c>
      <c r="Y26" s="21">
        <v>8240</v>
      </c>
      <c r="Z26" s="21">
        <v>8240</v>
      </c>
      <c r="AA26" s="21">
        <v>8240</v>
      </c>
      <c r="AB26" s="21"/>
      <c r="AC26" s="21"/>
      <c r="AD26" s="21">
        <v>8140</v>
      </c>
      <c r="AE26" s="21">
        <v>8140</v>
      </c>
      <c r="AF26" s="21">
        <v>8090</v>
      </c>
      <c r="AG26" s="21"/>
      <c r="AH26" s="69">
        <f t="shared" si="1"/>
        <v>8173.333333333333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97</v>
      </c>
      <c r="B27" s="4" t="s">
        <v>29</v>
      </c>
      <c r="C27" s="21">
        <v>7450</v>
      </c>
      <c r="D27" s="21"/>
      <c r="E27" s="21">
        <v>7450</v>
      </c>
      <c r="F27" s="21">
        <v>7450</v>
      </c>
      <c r="G27" s="21"/>
      <c r="H27" s="21"/>
      <c r="I27" s="21">
        <v>7450</v>
      </c>
      <c r="J27" s="21">
        <v>7450</v>
      </c>
      <c r="K27" s="21">
        <v>7450</v>
      </c>
      <c r="L27" s="21">
        <v>7450</v>
      </c>
      <c r="M27" s="21">
        <v>7450</v>
      </c>
      <c r="N27" s="21"/>
      <c r="O27" s="21"/>
      <c r="P27" s="19">
        <v>7450</v>
      </c>
      <c r="Q27" s="21">
        <v>7450</v>
      </c>
      <c r="R27" s="21">
        <v>7450</v>
      </c>
      <c r="S27" s="21">
        <v>7450</v>
      </c>
      <c r="T27" s="21">
        <v>7450</v>
      </c>
      <c r="U27" s="21"/>
      <c r="V27" s="21"/>
      <c r="W27" s="21">
        <v>7450</v>
      </c>
      <c r="X27" s="21">
        <v>7450</v>
      </c>
      <c r="Y27" s="21">
        <v>7450</v>
      </c>
      <c r="Z27" s="21">
        <v>7450</v>
      </c>
      <c r="AA27" s="21">
        <v>7450</v>
      </c>
      <c r="AB27" s="21"/>
      <c r="AC27" s="21"/>
      <c r="AD27" s="21">
        <v>7450</v>
      </c>
      <c r="AE27" s="21">
        <v>7450</v>
      </c>
      <c r="AF27" s="21">
        <v>7450</v>
      </c>
      <c r="AG27" s="19"/>
      <c r="AH27" s="69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98</v>
      </c>
      <c r="B28" s="4" t="s">
        <v>15</v>
      </c>
      <c r="C28" s="21">
        <v>8040</v>
      </c>
      <c r="D28" s="21"/>
      <c r="E28" s="21">
        <v>8040</v>
      </c>
      <c r="F28" s="21">
        <v>8040</v>
      </c>
      <c r="G28" s="21"/>
      <c r="H28" s="21"/>
      <c r="I28" s="21">
        <v>8040</v>
      </c>
      <c r="J28" s="21">
        <v>8140</v>
      </c>
      <c r="K28" s="21">
        <v>8140</v>
      </c>
      <c r="L28" s="21">
        <v>8140</v>
      </c>
      <c r="M28" s="21">
        <v>8140</v>
      </c>
      <c r="N28" s="21"/>
      <c r="O28" s="20"/>
      <c r="P28" s="20">
        <v>8140</v>
      </c>
      <c r="Q28" s="21">
        <v>8140</v>
      </c>
      <c r="R28" s="21">
        <v>8140</v>
      </c>
      <c r="S28" s="21">
        <v>8140</v>
      </c>
      <c r="T28" s="21">
        <v>8140</v>
      </c>
      <c r="U28" s="21"/>
      <c r="V28" s="21"/>
      <c r="W28" s="21">
        <v>8190</v>
      </c>
      <c r="X28" s="21">
        <v>8190</v>
      </c>
      <c r="Y28" s="21">
        <v>8190</v>
      </c>
      <c r="Z28" s="21">
        <v>8190</v>
      </c>
      <c r="AA28" s="21">
        <v>8190</v>
      </c>
      <c r="AB28" s="21"/>
      <c r="AC28" s="21"/>
      <c r="AD28" s="21">
        <v>8090</v>
      </c>
      <c r="AE28" s="21">
        <v>8090</v>
      </c>
      <c r="AF28" s="21">
        <v>8040</v>
      </c>
      <c r="AG28" s="20"/>
      <c r="AH28" s="69">
        <f t="shared" si="1"/>
        <v>8123.333333333333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99</v>
      </c>
      <c r="B29" s="9" t="s">
        <v>42</v>
      </c>
      <c r="C29" s="19">
        <v>12350</v>
      </c>
      <c r="D29" s="19"/>
      <c r="E29" s="19">
        <v>12350</v>
      </c>
      <c r="F29" s="19">
        <v>12350</v>
      </c>
      <c r="G29" s="19"/>
      <c r="H29" s="19"/>
      <c r="I29" s="19">
        <v>12350</v>
      </c>
      <c r="J29" s="19">
        <v>12350</v>
      </c>
      <c r="K29" s="19">
        <v>12350</v>
      </c>
      <c r="L29" s="19">
        <v>12350</v>
      </c>
      <c r="M29" s="19">
        <v>12350</v>
      </c>
      <c r="N29" s="19"/>
      <c r="O29" s="19"/>
      <c r="P29" s="19">
        <v>12350</v>
      </c>
      <c r="Q29" s="21">
        <v>12350</v>
      </c>
      <c r="R29" s="21">
        <v>12350</v>
      </c>
      <c r="S29" s="21">
        <v>12350</v>
      </c>
      <c r="T29" s="21">
        <v>12350</v>
      </c>
      <c r="U29" s="21"/>
      <c r="V29" s="21"/>
      <c r="W29" s="21">
        <v>12350</v>
      </c>
      <c r="X29" s="21">
        <v>12350</v>
      </c>
      <c r="Y29" s="21">
        <v>12350</v>
      </c>
      <c r="Z29" s="21">
        <v>12350</v>
      </c>
      <c r="AA29" s="21">
        <v>12350</v>
      </c>
      <c r="AB29" s="21"/>
      <c r="AC29" s="21"/>
      <c r="AD29" s="21">
        <v>12350</v>
      </c>
      <c r="AE29" s="21">
        <v>12350</v>
      </c>
      <c r="AF29" s="21">
        <v>12350</v>
      </c>
      <c r="AG29" s="19"/>
      <c r="AH29" s="69">
        <f t="shared" si="1"/>
        <v>12350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100</v>
      </c>
      <c r="B30" s="12" t="s">
        <v>43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69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101</v>
      </c>
      <c r="B31" s="4" t="s">
        <v>44</v>
      </c>
      <c r="C31" s="63">
        <v>11750</v>
      </c>
      <c r="D31" s="21"/>
      <c r="E31" s="21">
        <v>11750</v>
      </c>
      <c r="F31" s="21">
        <v>11750</v>
      </c>
      <c r="G31" s="21"/>
      <c r="H31" s="21"/>
      <c r="I31" s="21">
        <v>11750</v>
      </c>
      <c r="J31" s="21">
        <v>11750</v>
      </c>
      <c r="K31" s="21">
        <v>11750</v>
      </c>
      <c r="L31" s="21">
        <v>11750</v>
      </c>
      <c r="M31" s="21">
        <v>11750</v>
      </c>
      <c r="N31" s="21"/>
      <c r="O31" s="21"/>
      <c r="P31" s="21">
        <v>11750</v>
      </c>
      <c r="Q31" s="21">
        <v>11750</v>
      </c>
      <c r="R31" s="21">
        <v>11750</v>
      </c>
      <c r="S31" s="21">
        <v>11750</v>
      </c>
      <c r="T31" s="21">
        <v>11750</v>
      </c>
      <c r="U31" s="21"/>
      <c r="V31" s="21"/>
      <c r="W31" s="21">
        <v>11750</v>
      </c>
      <c r="X31" s="21">
        <v>11750</v>
      </c>
      <c r="Y31" s="21">
        <v>11750</v>
      </c>
      <c r="Z31" s="21">
        <v>11750</v>
      </c>
      <c r="AA31" s="21">
        <v>11750</v>
      </c>
      <c r="AB31" s="21"/>
      <c r="AC31" s="21"/>
      <c r="AD31" s="21">
        <v>11750</v>
      </c>
      <c r="AE31" s="21">
        <v>11750</v>
      </c>
      <c r="AF31" s="21">
        <v>11750</v>
      </c>
      <c r="AG31" s="19"/>
      <c r="AH31" s="69">
        <f t="shared" si="1"/>
        <v>11750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102</v>
      </c>
      <c r="B32" s="4" t="s">
        <v>15</v>
      </c>
      <c r="C32" s="63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69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103</v>
      </c>
      <c r="B33" s="16" t="s">
        <v>34</v>
      </c>
      <c r="C33" s="63">
        <v>8850</v>
      </c>
      <c r="D33" s="21"/>
      <c r="E33" s="21">
        <v>8850</v>
      </c>
      <c r="F33" s="21">
        <v>8850</v>
      </c>
      <c r="G33" s="21"/>
      <c r="H33" s="21"/>
      <c r="I33" s="21">
        <v>8850</v>
      </c>
      <c r="J33" s="21">
        <v>8850</v>
      </c>
      <c r="K33" s="21">
        <v>8850</v>
      </c>
      <c r="L33" s="21">
        <v>8850</v>
      </c>
      <c r="M33" s="21">
        <v>8850</v>
      </c>
      <c r="N33" s="21"/>
      <c r="O33" s="21"/>
      <c r="P33" s="21">
        <v>8850</v>
      </c>
      <c r="Q33" s="21">
        <v>8850</v>
      </c>
      <c r="R33" s="21">
        <v>8850</v>
      </c>
      <c r="S33" s="21">
        <v>8850</v>
      </c>
      <c r="T33" s="21">
        <v>8850</v>
      </c>
      <c r="U33" s="21"/>
      <c r="V33" s="21"/>
      <c r="W33" s="21">
        <v>8850</v>
      </c>
      <c r="X33" s="21">
        <v>8850</v>
      </c>
      <c r="Y33" s="21">
        <v>8850</v>
      </c>
      <c r="Z33" s="21">
        <v>8850</v>
      </c>
      <c r="AA33" s="21">
        <v>8850</v>
      </c>
      <c r="AB33" s="21"/>
      <c r="AC33" s="21"/>
      <c r="AD33" s="21">
        <v>8850</v>
      </c>
      <c r="AE33" s="21">
        <v>8850</v>
      </c>
      <c r="AF33" s="21">
        <v>8850</v>
      </c>
      <c r="AG33" s="24"/>
      <c r="AH33" s="69">
        <f t="shared" si="1"/>
        <v>8850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22" t="s">
        <v>104</v>
      </c>
      <c r="B34" s="4" t="s">
        <v>36</v>
      </c>
      <c r="C34" s="63">
        <v>5150</v>
      </c>
      <c r="D34" s="21"/>
      <c r="E34" s="21">
        <v>5150</v>
      </c>
      <c r="F34" s="21">
        <v>5150</v>
      </c>
      <c r="G34" s="21"/>
      <c r="H34" s="21"/>
      <c r="I34" s="21">
        <v>5150</v>
      </c>
      <c r="J34" s="21">
        <v>5450</v>
      </c>
      <c r="K34" s="21">
        <v>5450</v>
      </c>
      <c r="L34" s="21">
        <v>5450</v>
      </c>
      <c r="M34" s="21">
        <v>5450</v>
      </c>
      <c r="N34" s="21"/>
      <c r="O34" s="21"/>
      <c r="P34" s="21">
        <v>5450</v>
      </c>
      <c r="Q34" s="21">
        <v>5450</v>
      </c>
      <c r="R34" s="21">
        <v>5450</v>
      </c>
      <c r="S34" s="21">
        <v>5450</v>
      </c>
      <c r="T34" s="21">
        <v>5450</v>
      </c>
      <c r="U34" s="21"/>
      <c r="V34" s="21"/>
      <c r="W34" s="21">
        <v>5450</v>
      </c>
      <c r="X34" s="21">
        <v>5450</v>
      </c>
      <c r="Y34" s="21">
        <v>5450</v>
      </c>
      <c r="Z34" s="21">
        <v>5450</v>
      </c>
      <c r="AA34" s="21">
        <v>5450</v>
      </c>
      <c r="AB34" s="21"/>
      <c r="AC34" s="21"/>
      <c r="AD34" s="21">
        <v>5450</v>
      </c>
      <c r="AE34" s="21">
        <v>5450</v>
      </c>
      <c r="AF34" s="21">
        <v>5450</v>
      </c>
      <c r="AG34" s="21"/>
      <c r="AH34" s="69">
        <f t="shared" si="1"/>
        <v>5392.8571428571431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22" t="s">
        <v>105</v>
      </c>
      <c r="B35" s="9" t="s">
        <v>45</v>
      </c>
      <c r="C35" s="63">
        <v>12500</v>
      </c>
      <c r="D35" s="21"/>
      <c r="E35" s="21">
        <v>12950</v>
      </c>
      <c r="F35" s="21">
        <v>12950</v>
      </c>
      <c r="G35" s="21"/>
      <c r="H35" s="21"/>
      <c r="I35" s="21">
        <v>12950</v>
      </c>
      <c r="J35" s="21">
        <v>12950</v>
      </c>
      <c r="K35" s="21">
        <v>12950</v>
      </c>
      <c r="L35" s="21">
        <v>12950</v>
      </c>
      <c r="M35" s="21">
        <v>12950</v>
      </c>
      <c r="N35" s="21"/>
      <c r="O35" s="21"/>
      <c r="P35" s="21">
        <v>12950</v>
      </c>
      <c r="Q35" s="21">
        <v>12950</v>
      </c>
      <c r="R35" s="21">
        <v>12950</v>
      </c>
      <c r="S35" s="21">
        <v>12950</v>
      </c>
      <c r="T35" s="21">
        <v>12950</v>
      </c>
      <c r="U35" s="21"/>
      <c r="V35" s="21"/>
      <c r="W35" s="21">
        <v>12950</v>
      </c>
      <c r="X35" s="21">
        <v>12950</v>
      </c>
      <c r="Y35" s="21">
        <v>12950</v>
      </c>
      <c r="Z35" s="21">
        <v>12950</v>
      </c>
      <c r="AA35" s="21">
        <v>12950</v>
      </c>
      <c r="AB35" s="21"/>
      <c r="AC35" s="21"/>
      <c r="AD35" s="21">
        <v>12950</v>
      </c>
      <c r="AE35" s="21">
        <v>12950</v>
      </c>
      <c r="AF35" s="21">
        <v>12950</v>
      </c>
      <c r="AG35" s="19"/>
      <c r="AH35" s="69">
        <f t="shared" si="1"/>
        <v>12928.571428571429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22" t="s">
        <v>106</v>
      </c>
      <c r="B36" s="12" t="s">
        <v>46</v>
      </c>
      <c r="C36" s="63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69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22" t="s">
        <v>107</v>
      </c>
      <c r="B37" s="18" t="s">
        <v>37</v>
      </c>
      <c r="C37" s="63">
        <v>5750</v>
      </c>
      <c r="D37" s="21"/>
      <c r="E37" s="21">
        <v>5550</v>
      </c>
      <c r="F37" s="21">
        <v>5550</v>
      </c>
      <c r="G37" s="21"/>
      <c r="H37" s="21"/>
      <c r="I37" s="21">
        <v>5850</v>
      </c>
      <c r="J37" s="21">
        <v>5850</v>
      </c>
      <c r="K37" s="21">
        <v>5850</v>
      </c>
      <c r="L37" s="21">
        <v>5850</v>
      </c>
      <c r="M37" s="21">
        <v>5850</v>
      </c>
      <c r="N37" s="21"/>
      <c r="O37" s="21"/>
      <c r="P37" s="21">
        <v>5850</v>
      </c>
      <c r="Q37" s="21">
        <v>5850</v>
      </c>
      <c r="R37" s="21">
        <v>5850</v>
      </c>
      <c r="S37" s="21">
        <v>5850</v>
      </c>
      <c r="T37" s="21">
        <v>5850</v>
      </c>
      <c r="U37" s="21"/>
      <c r="V37" s="21"/>
      <c r="W37" s="21">
        <v>5850</v>
      </c>
      <c r="X37" s="21">
        <v>5850</v>
      </c>
      <c r="Y37" s="21">
        <v>5850</v>
      </c>
      <c r="Z37" s="21">
        <v>5850</v>
      </c>
      <c r="AA37" s="21">
        <v>5850</v>
      </c>
      <c r="AB37" s="21"/>
      <c r="AC37" s="21"/>
      <c r="AD37" s="21">
        <v>5850</v>
      </c>
      <c r="AE37" s="21">
        <v>5850</v>
      </c>
      <c r="AF37" s="21">
        <v>5850</v>
      </c>
      <c r="AG37" s="25"/>
      <c r="AH37" s="69">
        <f t="shared" si="1"/>
        <v>5816.666666666667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22" t="s">
        <v>108</v>
      </c>
      <c r="B38" s="16" t="s">
        <v>38</v>
      </c>
      <c r="C38" s="63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4"/>
      <c r="AH38" s="69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22" t="s">
        <v>107</v>
      </c>
      <c r="B39" s="16" t="s">
        <v>39</v>
      </c>
      <c r="C39" s="63">
        <v>4750</v>
      </c>
      <c r="D39" s="21"/>
      <c r="E39" s="21">
        <v>4750</v>
      </c>
      <c r="F39" s="21">
        <v>4750</v>
      </c>
      <c r="G39" s="21"/>
      <c r="H39" s="21"/>
      <c r="I39" s="21">
        <v>4750</v>
      </c>
      <c r="J39" s="21">
        <v>4750</v>
      </c>
      <c r="K39" s="21">
        <v>4750</v>
      </c>
      <c r="L39" s="21">
        <v>4750</v>
      </c>
      <c r="M39" s="21">
        <v>4750</v>
      </c>
      <c r="N39" s="21"/>
      <c r="O39" s="21"/>
      <c r="P39" s="21">
        <v>4750</v>
      </c>
      <c r="Q39" s="21">
        <v>4750</v>
      </c>
      <c r="R39" s="21">
        <v>4750</v>
      </c>
      <c r="S39" s="21">
        <v>4750</v>
      </c>
      <c r="T39" s="21">
        <v>4750</v>
      </c>
      <c r="U39" s="21"/>
      <c r="V39" s="21"/>
      <c r="W39" s="21">
        <v>4750</v>
      </c>
      <c r="X39" s="21">
        <v>4750</v>
      </c>
      <c r="Y39" s="21">
        <v>4750</v>
      </c>
      <c r="Z39" s="21">
        <v>4750</v>
      </c>
      <c r="AA39" s="21">
        <v>4750</v>
      </c>
      <c r="AB39" s="21"/>
      <c r="AC39" s="21"/>
      <c r="AD39" s="21">
        <v>4750</v>
      </c>
      <c r="AE39" s="21">
        <v>4750</v>
      </c>
      <c r="AF39" s="21">
        <v>4750</v>
      </c>
      <c r="AG39" s="24"/>
      <c r="AH39" s="69">
        <f t="shared" si="1"/>
        <v>4750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69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111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5" workbookViewId="0">
      <selection activeCell="B43" sqref="B43"/>
    </sheetView>
  </sheetViews>
  <sheetFormatPr defaultRowHeight="21.75" x14ac:dyDescent="0.5"/>
  <cols>
    <col min="1" max="1" width="12.85546875" customWidth="1"/>
    <col min="2" max="2" width="25" customWidth="1"/>
    <col min="3" max="33" width="7.7109375" customWidth="1"/>
    <col min="34" max="34" width="15.42578125" customWidth="1"/>
  </cols>
  <sheetData>
    <row r="1" spans="1:149" ht="29.25" x14ac:dyDescent="0.6">
      <c r="B1" s="5" t="s">
        <v>56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21" t="s">
        <v>73</v>
      </c>
      <c r="B3" s="9" t="s">
        <v>14</v>
      </c>
      <c r="C3" s="19">
        <v>16700</v>
      </c>
      <c r="D3" s="19">
        <v>16700</v>
      </c>
      <c r="E3" s="19"/>
      <c r="F3" s="19"/>
      <c r="G3" s="19">
        <v>16600</v>
      </c>
      <c r="H3" s="19">
        <v>16300</v>
      </c>
      <c r="I3" s="19">
        <v>16100</v>
      </c>
      <c r="J3" s="19">
        <v>16100</v>
      </c>
      <c r="K3" s="19">
        <v>16100</v>
      </c>
      <c r="L3" s="19"/>
      <c r="M3" s="19"/>
      <c r="N3" s="19">
        <v>15900</v>
      </c>
      <c r="O3" s="19">
        <v>15900</v>
      </c>
      <c r="P3" s="19">
        <v>15900</v>
      </c>
      <c r="Q3" s="19">
        <v>15900</v>
      </c>
      <c r="R3" s="19">
        <v>15900</v>
      </c>
      <c r="S3" s="19"/>
      <c r="T3" s="19"/>
      <c r="U3" s="19">
        <v>15900</v>
      </c>
      <c r="V3" s="19">
        <v>15900</v>
      </c>
      <c r="W3" s="19">
        <v>15900</v>
      </c>
      <c r="X3" s="19">
        <v>15900</v>
      </c>
      <c r="Y3" s="19">
        <v>15900</v>
      </c>
      <c r="Z3" s="19"/>
      <c r="AA3" s="19"/>
      <c r="AB3" s="19">
        <v>15900</v>
      </c>
      <c r="AC3" s="19">
        <v>15900</v>
      </c>
      <c r="AD3" s="19">
        <v>15900</v>
      </c>
      <c r="AE3" s="19">
        <v>15900</v>
      </c>
      <c r="AF3" s="19">
        <v>15900</v>
      </c>
      <c r="AG3" s="19"/>
      <c r="AH3" s="69">
        <f>AVERAGE(C3:AG3)</f>
        <v>16050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74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69"/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75</v>
      </c>
      <c r="B5" s="9" t="s">
        <v>16</v>
      </c>
      <c r="C5" s="19">
        <v>15500</v>
      </c>
      <c r="D5" s="19">
        <v>15500</v>
      </c>
      <c r="E5" s="19"/>
      <c r="F5" s="19"/>
      <c r="G5" s="19">
        <v>15300</v>
      </c>
      <c r="H5" s="19">
        <v>14900</v>
      </c>
      <c r="I5" s="19">
        <v>14900</v>
      </c>
      <c r="J5" s="19">
        <v>14900</v>
      </c>
      <c r="K5" s="19">
        <v>14900</v>
      </c>
      <c r="L5" s="19"/>
      <c r="M5" s="19"/>
      <c r="N5" s="19">
        <v>14600</v>
      </c>
      <c r="O5" s="19">
        <v>14600</v>
      </c>
      <c r="P5" s="19">
        <v>14600</v>
      </c>
      <c r="Q5" s="19">
        <v>14600</v>
      </c>
      <c r="R5" s="21">
        <v>14600</v>
      </c>
      <c r="S5" s="21"/>
      <c r="T5" s="21"/>
      <c r="U5" s="19">
        <v>14600</v>
      </c>
      <c r="V5" s="19">
        <v>14600</v>
      </c>
      <c r="W5" s="19">
        <v>14600</v>
      </c>
      <c r="X5" s="19">
        <v>14600</v>
      </c>
      <c r="Y5" s="19">
        <v>14600</v>
      </c>
      <c r="Z5" s="19"/>
      <c r="AA5" s="19"/>
      <c r="AB5" s="19">
        <v>14600</v>
      </c>
      <c r="AC5" s="19">
        <v>14600</v>
      </c>
      <c r="AD5" s="19">
        <v>14600</v>
      </c>
      <c r="AE5" s="19">
        <v>14600</v>
      </c>
      <c r="AF5" s="19">
        <v>14600</v>
      </c>
      <c r="AG5" s="19"/>
      <c r="AH5" s="69">
        <f t="shared" ref="AH5:AH20" si="0">AVERAGE(C5:AG5)</f>
        <v>14768.181818181818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76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69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77</v>
      </c>
      <c r="B7" s="9" t="s">
        <v>47</v>
      </c>
      <c r="C7" s="19">
        <v>9825</v>
      </c>
      <c r="D7" s="19">
        <v>9825</v>
      </c>
      <c r="E7" s="19"/>
      <c r="F7" s="19"/>
      <c r="G7" s="19">
        <v>9525</v>
      </c>
      <c r="H7" s="19">
        <v>9525</v>
      </c>
      <c r="I7" s="19">
        <v>9025</v>
      </c>
      <c r="J7" s="19">
        <v>9025</v>
      </c>
      <c r="K7" s="19">
        <v>9025</v>
      </c>
      <c r="L7" s="19"/>
      <c r="M7" s="19"/>
      <c r="N7" s="19">
        <v>9025</v>
      </c>
      <c r="O7" s="19">
        <v>9025</v>
      </c>
      <c r="P7" s="19">
        <v>9025</v>
      </c>
      <c r="Q7" s="19">
        <v>9025</v>
      </c>
      <c r="R7" s="19">
        <v>9175</v>
      </c>
      <c r="S7" s="19"/>
      <c r="T7" s="19"/>
      <c r="U7" s="19">
        <v>9475</v>
      </c>
      <c r="V7" s="19">
        <v>9475</v>
      </c>
      <c r="W7" s="19">
        <v>9475</v>
      </c>
      <c r="X7" s="19">
        <v>9475</v>
      </c>
      <c r="Y7" s="19">
        <v>9475</v>
      </c>
      <c r="Z7" s="19"/>
      <c r="AA7" s="19"/>
      <c r="AB7" s="19">
        <v>9975</v>
      </c>
      <c r="AC7" s="19">
        <v>9975</v>
      </c>
      <c r="AD7" s="19">
        <v>9975</v>
      </c>
      <c r="AE7" s="19">
        <v>10075</v>
      </c>
      <c r="AF7" s="19">
        <v>10075</v>
      </c>
      <c r="AG7" s="19"/>
      <c r="AH7" s="69">
        <f t="shared" si="0"/>
        <v>9477.2727272727279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78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69"/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79</v>
      </c>
      <c r="B9" s="4" t="s">
        <v>18</v>
      </c>
      <c r="C9" s="21">
        <v>11750</v>
      </c>
      <c r="D9" s="21">
        <v>11750</v>
      </c>
      <c r="E9" s="21"/>
      <c r="F9" s="21"/>
      <c r="G9" s="21">
        <v>11750</v>
      </c>
      <c r="H9" s="21">
        <v>11750</v>
      </c>
      <c r="I9" s="21">
        <v>11750</v>
      </c>
      <c r="J9" s="21">
        <v>11750</v>
      </c>
      <c r="K9" s="21">
        <v>11750</v>
      </c>
      <c r="L9" s="21"/>
      <c r="M9" s="21"/>
      <c r="N9" s="21">
        <v>11750</v>
      </c>
      <c r="O9" s="21">
        <v>11750</v>
      </c>
      <c r="P9" s="21">
        <v>11750</v>
      </c>
      <c r="Q9" s="21">
        <v>11750</v>
      </c>
      <c r="R9" s="21">
        <v>11750</v>
      </c>
      <c r="S9" s="21"/>
      <c r="T9" s="21"/>
      <c r="U9" s="21">
        <v>11750</v>
      </c>
      <c r="V9" s="21">
        <v>11750</v>
      </c>
      <c r="W9" s="21">
        <v>11750</v>
      </c>
      <c r="X9" s="21">
        <v>11750</v>
      </c>
      <c r="Y9" s="21">
        <v>11750</v>
      </c>
      <c r="Z9" s="21"/>
      <c r="AA9" s="21"/>
      <c r="AB9" s="21">
        <v>11750</v>
      </c>
      <c r="AC9" s="21">
        <v>11750</v>
      </c>
      <c r="AD9" s="21">
        <v>11750</v>
      </c>
      <c r="AE9" s="21">
        <v>11750</v>
      </c>
      <c r="AF9" s="21">
        <v>11750</v>
      </c>
      <c r="AG9" s="21"/>
      <c r="AH9" s="69">
        <f t="shared" si="0"/>
        <v>11750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69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81</v>
      </c>
      <c r="B11" s="9" t="s">
        <v>19</v>
      </c>
      <c r="C11" s="19">
        <v>11350</v>
      </c>
      <c r="D11" s="19">
        <v>11350</v>
      </c>
      <c r="E11" s="19"/>
      <c r="F11" s="19"/>
      <c r="G11" s="19">
        <v>11350</v>
      </c>
      <c r="H11" s="19">
        <v>11350</v>
      </c>
      <c r="I11" s="19">
        <v>11350</v>
      </c>
      <c r="J11" s="19">
        <v>11350</v>
      </c>
      <c r="K11" s="19">
        <v>11350</v>
      </c>
      <c r="L11" s="19"/>
      <c r="M11" s="19"/>
      <c r="N11" s="19">
        <v>11350</v>
      </c>
      <c r="O11" s="19">
        <v>11350</v>
      </c>
      <c r="P11" s="19">
        <v>11350</v>
      </c>
      <c r="Q11" s="21">
        <v>11350</v>
      </c>
      <c r="R11" s="21">
        <v>11350</v>
      </c>
      <c r="S11" s="21"/>
      <c r="T11" s="21"/>
      <c r="U11" s="21">
        <v>11350</v>
      </c>
      <c r="V11" s="21">
        <v>11350</v>
      </c>
      <c r="W11" s="21">
        <v>11350</v>
      </c>
      <c r="X11" s="21">
        <v>11350</v>
      </c>
      <c r="Y11" s="21">
        <v>11350</v>
      </c>
      <c r="Z11" s="21"/>
      <c r="AA11" s="21"/>
      <c r="AB11" s="21">
        <v>11350</v>
      </c>
      <c r="AC11" s="21">
        <v>11350</v>
      </c>
      <c r="AD11" s="21">
        <v>11350</v>
      </c>
      <c r="AE11" s="21">
        <v>11350</v>
      </c>
      <c r="AF11" s="21">
        <v>11350</v>
      </c>
      <c r="AG11" s="21"/>
      <c r="AH11" s="69">
        <f t="shared" si="0"/>
        <v>11350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82</v>
      </c>
      <c r="B12" s="4" t="s">
        <v>15</v>
      </c>
      <c r="C12" s="21">
        <v>8690</v>
      </c>
      <c r="D12" s="21">
        <v>8690</v>
      </c>
      <c r="E12" s="21"/>
      <c r="F12" s="21"/>
      <c r="G12" s="21">
        <v>8690</v>
      </c>
      <c r="H12" s="21">
        <v>8690</v>
      </c>
      <c r="I12" s="21">
        <v>8740</v>
      </c>
      <c r="J12" s="21">
        <v>8840</v>
      </c>
      <c r="K12" s="21">
        <v>8960</v>
      </c>
      <c r="L12" s="21"/>
      <c r="M12" s="21"/>
      <c r="N12" s="21">
        <v>8960</v>
      </c>
      <c r="O12" s="21">
        <v>8960</v>
      </c>
      <c r="P12" s="21">
        <v>8990</v>
      </c>
      <c r="Q12" s="21">
        <v>9040</v>
      </c>
      <c r="R12" s="21">
        <v>9090</v>
      </c>
      <c r="S12" s="21"/>
      <c r="T12" s="21"/>
      <c r="U12" s="21">
        <v>9290</v>
      </c>
      <c r="V12" s="21">
        <v>9490</v>
      </c>
      <c r="W12" s="21">
        <v>9390</v>
      </c>
      <c r="X12" s="21">
        <v>9310</v>
      </c>
      <c r="Y12" s="21">
        <v>9310</v>
      </c>
      <c r="Z12" s="20"/>
      <c r="AA12" s="21"/>
      <c r="AB12" s="21">
        <v>9310</v>
      </c>
      <c r="AC12" s="21">
        <v>9390</v>
      </c>
      <c r="AD12" s="21">
        <v>9440</v>
      </c>
      <c r="AE12" s="21">
        <v>9440</v>
      </c>
      <c r="AF12" s="21">
        <v>9440</v>
      </c>
      <c r="AG12" s="21"/>
      <c r="AH12" s="69">
        <f t="shared" si="0"/>
        <v>9097.7272727272721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83</v>
      </c>
      <c r="B13" s="9" t="s">
        <v>20</v>
      </c>
      <c r="C13" s="19">
        <v>10850</v>
      </c>
      <c r="D13" s="19">
        <v>10850</v>
      </c>
      <c r="E13" s="19"/>
      <c r="F13" s="19"/>
      <c r="G13" s="19">
        <v>10850</v>
      </c>
      <c r="H13" s="19">
        <v>10850</v>
      </c>
      <c r="I13" s="19">
        <v>10850</v>
      </c>
      <c r="J13" s="19">
        <v>10850</v>
      </c>
      <c r="K13" s="19">
        <v>10850</v>
      </c>
      <c r="L13" s="19"/>
      <c r="M13" s="19"/>
      <c r="N13" s="19">
        <v>10850</v>
      </c>
      <c r="O13" s="19">
        <v>10850</v>
      </c>
      <c r="P13" s="19">
        <v>10850</v>
      </c>
      <c r="Q13" s="19">
        <v>10850</v>
      </c>
      <c r="R13" s="19">
        <v>10850</v>
      </c>
      <c r="S13" s="19"/>
      <c r="T13" s="19"/>
      <c r="U13" s="19">
        <v>10850</v>
      </c>
      <c r="V13" s="19">
        <v>10850</v>
      </c>
      <c r="W13" s="19">
        <v>10850</v>
      </c>
      <c r="X13" s="19">
        <v>10850</v>
      </c>
      <c r="Y13" s="19">
        <v>10850</v>
      </c>
      <c r="Z13" s="19"/>
      <c r="AA13" s="19"/>
      <c r="AB13" s="19">
        <v>10850</v>
      </c>
      <c r="AC13" s="19">
        <v>10850</v>
      </c>
      <c r="AD13" s="19">
        <v>10850</v>
      </c>
      <c r="AE13" s="19">
        <v>10850</v>
      </c>
      <c r="AF13" s="19">
        <v>10850</v>
      </c>
      <c r="AG13" s="19"/>
      <c r="AH13" s="69">
        <f t="shared" si="0"/>
        <v>10850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84</v>
      </c>
      <c r="B14" s="12" t="s">
        <v>15</v>
      </c>
      <c r="C14" s="20">
        <v>8590</v>
      </c>
      <c r="D14" s="20">
        <v>8590</v>
      </c>
      <c r="E14" s="20"/>
      <c r="F14" s="20"/>
      <c r="G14" s="20">
        <v>8590</v>
      </c>
      <c r="H14" s="20">
        <v>8590</v>
      </c>
      <c r="I14" s="20">
        <v>8640</v>
      </c>
      <c r="J14" s="20">
        <v>8740</v>
      </c>
      <c r="K14" s="20">
        <v>8890</v>
      </c>
      <c r="L14" s="20"/>
      <c r="M14" s="20"/>
      <c r="N14" s="20">
        <v>8890</v>
      </c>
      <c r="O14" s="20">
        <v>8890</v>
      </c>
      <c r="P14" s="20">
        <v>8940</v>
      </c>
      <c r="Q14" s="20">
        <v>8990</v>
      </c>
      <c r="R14" s="20">
        <v>9040</v>
      </c>
      <c r="S14" s="20"/>
      <c r="T14" s="20"/>
      <c r="U14" s="20">
        <v>9240</v>
      </c>
      <c r="V14" s="20">
        <v>9440</v>
      </c>
      <c r="W14" s="20">
        <v>9340</v>
      </c>
      <c r="X14" s="20">
        <v>9260</v>
      </c>
      <c r="Y14" s="20">
        <v>9260</v>
      </c>
      <c r="Z14" s="20"/>
      <c r="AA14" s="20"/>
      <c r="AB14" s="20">
        <v>9260</v>
      </c>
      <c r="AC14" s="20">
        <v>9340</v>
      </c>
      <c r="AD14" s="20">
        <v>9390</v>
      </c>
      <c r="AE14" s="20">
        <v>9390</v>
      </c>
      <c r="AF14" s="20">
        <v>9390</v>
      </c>
      <c r="AG14" s="20"/>
      <c r="AH14" s="69">
        <f t="shared" si="0"/>
        <v>9031.363636363636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85</v>
      </c>
      <c r="B15" s="4" t="s">
        <v>21</v>
      </c>
      <c r="C15" s="21">
        <v>10450</v>
      </c>
      <c r="D15" s="21">
        <v>10450</v>
      </c>
      <c r="E15" s="21"/>
      <c r="F15" s="21"/>
      <c r="G15" s="21">
        <v>10450</v>
      </c>
      <c r="H15" s="21">
        <v>10450</v>
      </c>
      <c r="I15" s="21">
        <v>10450</v>
      </c>
      <c r="J15" s="21">
        <v>10450</v>
      </c>
      <c r="K15" s="21">
        <v>10450</v>
      </c>
      <c r="L15" s="21"/>
      <c r="M15" s="21"/>
      <c r="N15" s="21">
        <v>10450</v>
      </c>
      <c r="O15" s="21">
        <v>10450</v>
      </c>
      <c r="P15" s="21">
        <v>10450</v>
      </c>
      <c r="Q15" s="21">
        <v>10450</v>
      </c>
      <c r="R15" s="21">
        <v>10450</v>
      </c>
      <c r="S15" s="21"/>
      <c r="T15" s="21"/>
      <c r="U15" s="21">
        <v>10450</v>
      </c>
      <c r="V15" s="21">
        <v>10450</v>
      </c>
      <c r="W15" s="21">
        <v>10450</v>
      </c>
      <c r="X15" s="21">
        <v>10450</v>
      </c>
      <c r="Y15" s="21">
        <v>10450</v>
      </c>
      <c r="Z15" s="21"/>
      <c r="AA15" s="21"/>
      <c r="AB15" s="21">
        <v>10450</v>
      </c>
      <c r="AC15" s="21">
        <v>10450</v>
      </c>
      <c r="AD15" s="21">
        <v>10450</v>
      </c>
      <c r="AE15" s="21">
        <v>10450</v>
      </c>
      <c r="AF15" s="21">
        <v>10450</v>
      </c>
      <c r="AG15" s="21"/>
      <c r="AH15" s="69">
        <f t="shared" si="0"/>
        <v>10450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86</v>
      </c>
      <c r="B16" s="4" t="s">
        <v>15</v>
      </c>
      <c r="C16" s="21">
        <v>8560</v>
      </c>
      <c r="D16" s="21">
        <v>8560</v>
      </c>
      <c r="E16" s="21"/>
      <c r="F16" s="21"/>
      <c r="G16" s="21">
        <v>8560</v>
      </c>
      <c r="H16" s="21">
        <v>8560</v>
      </c>
      <c r="I16" s="21">
        <v>8610</v>
      </c>
      <c r="J16" s="21">
        <v>8710</v>
      </c>
      <c r="K16" s="21">
        <v>8790</v>
      </c>
      <c r="L16" s="21"/>
      <c r="M16" s="21"/>
      <c r="N16" s="21">
        <v>8790</v>
      </c>
      <c r="O16" s="21">
        <v>8790</v>
      </c>
      <c r="P16" s="21">
        <v>8840</v>
      </c>
      <c r="Q16" s="21">
        <v>8890</v>
      </c>
      <c r="R16" s="21">
        <v>8940</v>
      </c>
      <c r="S16" s="21"/>
      <c r="T16" s="21"/>
      <c r="U16" s="21">
        <v>9140</v>
      </c>
      <c r="V16" s="21">
        <v>9290</v>
      </c>
      <c r="W16" s="21">
        <v>9190</v>
      </c>
      <c r="X16" s="21">
        <v>9140</v>
      </c>
      <c r="Y16" s="21">
        <v>9140</v>
      </c>
      <c r="Z16" s="21"/>
      <c r="AA16" s="21"/>
      <c r="AB16" s="21">
        <v>9090</v>
      </c>
      <c r="AC16" s="21">
        <v>9140</v>
      </c>
      <c r="AD16" s="21">
        <v>9190</v>
      </c>
      <c r="AE16" s="21">
        <v>9190</v>
      </c>
      <c r="AF16" s="21">
        <v>9190</v>
      </c>
      <c r="AG16" s="21"/>
      <c r="AH16" s="69">
        <f t="shared" si="0"/>
        <v>8922.7272727272721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87</v>
      </c>
      <c r="B17" s="9" t="s">
        <v>22</v>
      </c>
      <c r="C17" s="19">
        <v>10150</v>
      </c>
      <c r="D17" s="19">
        <v>10150</v>
      </c>
      <c r="E17" s="19"/>
      <c r="F17" s="19"/>
      <c r="G17" s="19">
        <v>10150</v>
      </c>
      <c r="H17" s="19">
        <v>10150</v>
      </c>
      <c r="I17" s="19">
        <v>10150</v>
      </c>
      <c r="J17" s="19">
        <v>10150</v>
      </c>
      <c r="K17" s="19">
        <v>10150</v>
      </c>
      <c r="L17" s="19"/>
      <c r="M17" s="19"/>
      <c r="N17" s="19">
        <v>10150</v>
      </c>
      <c r="O17" s="19">
        <v>10150</v>
      </c>
      <c r="P17" s="19">
        <v>10150</v>
      </c>
      <c r="Q17" s="19">
        <v>10150</v>
      </c>
      <c r="R17" s="19">
        <v>10150</v>
      </c>
      <c r="S17" s="19"/>
      <c r="T17" s="19"/>
      <c r="U17" s="19">
        <v>10150</v>
      </c>
      <c r="V17" s="19">
        <v>10150</v>
      </c>
      <c r="W17" s="19">
        <v>10150</v>
      </c>
      <c r="X17" s="19">
        <v>10150</v>
      </c>
      <c r="Y17" s="19">
        <v>10150</v>
      </c>
      <c r="Z17" s="19"/>
      <c r="AA17" s="19"/>
      <c r="AB17" s="19">
        <v>10150</v>
      </c>
      <c r="AC17" s="19">
        <v>10150</v>
      </c>
      <c r="AD17" s="19">
        <v>10150</v>
      </c>
      <c r="AE17" s="19">
        <v>10150</v>
      </c>
      <c r="AF17" s="19">
        <v>10150</v>
      </c>
      <c r="AG17" s="19"/>
      <c r="AH17" s="69">
        <f t="shared" si="0"/>
        <v>10150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88</v>
      </c>
      <c r="B18" s="12" t="s">
        <v>15</v>
      </c>
      <c r="C18" s="20">
        <v>8510</v>
      </c>
      <c r="D18" s="20">
        <v>8510</v>
      </c>
      <c r="E18" s="20"/>
      <c r="F18" s="20"/>
      <c r="G18" s="20">
        <v>8510</v>
      </c>
      <c r="H18" s="20">
        <v>8510</v>
      </c>
      <c r="I18" s="20">
        <v>8560</v>
      </c>
      <c r="J18" s="20">
        <v>8660</v>
      </c>
      <c r="K18" s="20">
        <v>8740</v>
      </c>
      <c r="L18" s="20"/>
      <c r="M18" s="20"/>
      <c r="N18" s="20">
        <v>8740</v>
      </c>
      <c r="O18" s="20">
        <v>8740</v>
      </c>
      <c r="P18" s="20">
        <v>8740</v>
      </c>
      <c r="Q18" s="20">
        <v>8740</v>
      </c>
      <c r="R18" s="20">
        <v>8890</v>
      </c>
      <c r="S18" s="20"/>
      <c r="T18" s="20"/>
      <c r="U18" s="20">
        <v>9090</v>
      </c>
      <c r="V18" s="20">
        <v>9240</v>
      </c>
      <c r="W18" s="20">
        <v>9140</v>
      </c>
      <c r="X18" s="20">
        <v>9090</v>
      </c>
      <c r="Y18" s="20">
        <v>9090</v>
      </c>
      <c r="Z18" s="20"/>
      <c r="AA18" s="20"/>
      <c r="AB18" s="20">
        <v>9090</v>
      </c>
      <c r="AC18" s="20">
        <v>9140</v>
      </c>
      <c r="AD18" s="20">
        <v>9190</v>
      </c>
      <c r="AE18" s="20">
        <v>9190</v>
      </c>
      <c r="AF18" s="20">
        <v>9190</v>
      </c>
      <c r="AG18" s="20"/>
      <c r="AH18" s="69">
        <f t="shared" si="0"/>
        <v>8877.2727272727279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89</v>
      </c>
      <c r="B19" s="9" t="s">
        <v>23</v>
      </c>
      <c r="C19" s="21">
        <v>9750</v>
      </c>
      <c r="D19" s="21">
        <v>9750</v>
      </c>
      <c r="E19" s="21"/>
      <c r="F19" s="21"/>
      <c r="G19" s="21">
        <v>9750</v>
      </c>
      <c r="H19" s="21">
        <v>9750</v>
      </c>
      <c r="I19" s="21">
        <v>9750</v>
      </c>
      <c r="J19" s="21">
        <v>9750</v>
      </c>
      <c r="K19" s="21">
        <v>9750</v>
      </c>
      <c r="L19" s="21"/>
      <c r="M19" s="21"/>
      <c r="N19" s="21">
        <v>9750</v>
      </c>
      <c r="O19" s="21">
        <v>9750</v>
      </c>
      <c r="P19" s="21">
        <v>9750</v>
      </c>
      <c r="Q19" s="21">
        <v>9750</v>
      </c>
      <c r="R19" s="19">
        <v>9750</v>
      </c>
      <c r="S19" s="19"/>
      <c r="T19" s="19"/>
      <c r="U19" s="19">
        <v>9750</v>
      </c>
      <c r="V19" s="19">
        <v>9750</v>
      </c>
      <c r="W19" s="19">
        <v>9750</v>
      </c>
      <c r="X19" s="19">
        <v>9750</v>
      </c>
      <c r="Y19" s="19">
        <v>9750</v>
      </c>
      <c r="Z19" s="19"/>
      <c r="AA19" s="19"/>
      <c r="AB19" s="19">
        <v>9750</v>
      </c>
      <c r="AC19" s="19">
        <v>9750</v>
      </c>
      <c r="AD19" s="19">
        <v>9750</v>
      </c>
      <c r="AE19" s="19">
        <v>9750</v>
      </c>
      <c r="AF19" s="19">
        <v>9750</v>
      </c>
      <c r="AG19" s="19"/>
      <c r="AH19" s="69">
        <f t="shared" si="0"/>
        <v>9750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90</v>
      </c>
      <c r="B20" s="12" t="s">
        <v>15</v>
      </c>
      <c r="C20" s="20">
        <v>8460</v>
      </c>
      <c r="D20" s="20">
        <v>8460</v>
      </c>
      <c r="E20" s="20"/>
      <c r="F20" s="20"/>
      <c r="G20" s="20">
        <v>8460</v>
      </c>
      <c r="H20" s="20">
        <v>8460</v>
      </c>
      <c r="I20" s="20">
        <v>8510</v>
      </c>
      <c r="J20" s="20">
        <v>8590</v>
      </c>
      <c r="K20" s="20">
        <v>8640</v>
      </c>
      <c r="L20" s="20"/>
      <c r="M20" s="20"/>
      <c r="N20" s="20">
        <v>8640</v>
      </c>
      <c r="O20" s="20">
        <v>8640</v>
      </c>
      <c r="P20" s="20">
        <v>8690</v>
      </c>
      <c r="Q20" s="20">
        <v>8740</v>
      </c>
      <c r="R20" s="20">
        <v>8790</v>
      </c>
      <c r="S20" s="20"/>
      <c r="T20" s="20"/>
      <c r="U20" s="20">
        <v>9010</v>
      </c>
      <c r="V20" s="20">
        <v>9140</v>
      </c>
      <c r="W20" s="20">
        <v>9040</v>
      </c>
      <c r="X20" s="20">
        <v>8990</v>
      </c>
      <c r="Y20" s="20">
        <v>8990</v>
      </c>
      <c r="Z20" s="20"/>
      <c r="AA20" s="20"/>
      <c r="AB20" s="20">
        <v>8990</v>
      </c>
      <c r="AC20" s="20">
        <v>9040</v>
      </c>
      <c r="AD20" s="20">
        <v>9090</v>
      </c>
      <c r="AE20" s="20">
        <v>9090</v>
      </c>
      <c r="AF20" s="20">
        <v>9090</v>
      </c>
      <c r="AG20" s="20"/>
      <c r="AH20" s="69">
        <f t="shared" si="0"/>
        <v>8797.7272727272721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69">
        <f>SUM(C21:AG21)/21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92</v>
      </c>
      <c r="B22" s="12" t="s">
        <v>15</v>
      </c>
      <c r="C22" s="20">
        <v>8410</v>
      </c>
      <c r="D22" s="20">
        <v>8410</v>
      </c>
      <c r="E22" s="20"/>
      <c r="F22" s="20"/>
      <c r="G22" s="20">
        <v>8410</v>
      </c>
      <c r="H22" s="20">
        <v>8410</v>
      </c>
      <c r="I22" s="20">
        <v>8460</v>
      </c>
      <c r="J22" s="20">
        <v>8510</v>
      </c>
      <c r="K22" s="20">
        <v>8560</v>
      </c>
      <c r="L22" s="20"/>
      <c r="M22" s="20"/>
      <c r="N22" s="20">
        <v>8560</v>
      </c>
      <c r="O22" s="20">
        <v>8560</v>
      </c>
      <c r="P22" s="20">
        <v>8610</v>
      </c>
      <c r="Q22" s="20">
        <v>8660</v>
      </c>
      <c r="R22" s="20">
        <v>8710</v>
      </c>
      <c r="S22" s="20"/>
      <c r="T22" s="20"/>
      <c r="U22" s="20">
        <v>8890</v>
      </c>
      <c r="V22" s="20">
        <v>9010</v>
      </c>
      <c r="W22" s="20">
        <v>8940</v>
      </c>
      <c r="X22" s="20">
        <v>8890</v>
      </c>
      <c r="Y22" s="20">
        <v>8890</v>
      </c>
      <c r="Z22" s="20"/>
      <c r="AA22" s="20"/>
      <c r="AB22" s="20">
        <v>8890</v>
      </c>
      <c r="AC22" s="20">
        <v>8940</v>
      </c>
      <c r="AD22" s="20">
        <v>8990</v>
      </c>
      <c r="AE22" s="20">
        <v>8990</v>
      </c>
      <c r="AF22" s="20">
        <v>8990</v>
      </c>
      <c r="AG22" s="20"/>
      <c r="AH22" s="11">
        <f>AVERAGE(C22:AG22)</f>
        <v>8713.181818181818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93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1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94</v>
      </c>
      <c r="B24" s="12" t="s">
        <v>15</v>
      </c>
      <c r="C24" s="23">
        <v>8360</v>
      </c>
      <c r="D24" s="20">
        <v>8360</v>
      </c>
      <c r="E24" s="20"/>
      <c r="F24" s="20"/>
      <c r="G24" s="20">
        <v>8360</v>
      </c>
      <c r="H24" s="20">
        <v>8360</v>
      </c>
      <c r="I24" s="20">
        <v>8410</v>
      </c>
      <c r="J24" s="20">
        <v>8460</v>
      </c>
      <c r="K24" s="20">
        <v>8510</v>
      </c>
      <c r="L24" s="20"/>
      <c r="M24" s="20"/>
      <c r="N24" s="20">
        <v>8510</v>
      </c>
      <c r="O24" s="20">
        <v>8510</v>
      </c>
      <c r="P24" s="20">
        <v>8560</v>
      </c>
      <c r="Q24" s="20">
        <v>8610</v>
      </c>
      <c r="R24" s="20">
        <v>8660</v>
      </c>
      <c r="S24" s="20"/>
      <c r="T24" s="20"/>
      <c r="U24" s="20">
        <v>8840</v>
      </c>
      <c r="V24" s="20">
        <v>8960</v>
      </c>
      <c r="W24" s="20">
        <v>8960</v>
      </c>
      <c r="X24" s="20">
        <v>8840</v>
      </c>
      <c r="Y24" s="20">
        <v>8840</v>
      </c>
      <c r="Z24" s="20"/>
      <c r="AA24" s="20"/>
      <c r="AB24" s="20">
        <v>8840</v>
      </c>
      <c r="AC24" s="20">
        <v>8890</v>
      </c>
      <c r="AD24" s="20">
        <v>8940</v>
      </c>
      <c r="AE24" s="20">
        <v>8940</v>
      </c>
      <c r="AF24" s="20">
        <v>8940</v>
      </c>
      <c r="AG24" s="20"/>
      <c r="AH24" s="11">
        <f t="shared" ref="AH24:AH39" si="1">AVERAGE(C24:AG24)</f>
        <v>8666.363636363636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95</v>
      </c>
      <c r="B25" s="4" t="s">
        <v>41</v>
      </c>
      <c r="C25" s="21">
        <v>7650</v>
      </c>
      <c r="D25" s="21">
        <v>7650</v>
      </c>
      <c r="E25" s="21"/>
      <c r="F25" s="21"/>
      <c r="G25" s="21">
        <v>7650</v>
      </c>
      <c r="H25" s="21">
        <v>7650</v>
      </c>
      <c r="I25" s="21">
        <v>7650</v>
      </c>
      <c r="J25" s="21">
        <v>7650</v>
      </c>
      <c r="K25" s="21">
        <v>7650</v>
      </c>
      <c r="L25" s="21"/>
      <c r="M25" s="21"/>
      <c r="N25" s="21">
        <v>7650</v>
      </c>
      <c r="O25" s="21">
        <v>7650</v>
      </c>
      <c r="P25" s="21">
        <v>7650</v>
      </c>
      <c r="Q25" s="21">
        <v>7650</v>
      </c>
      <c r="R25" s="21">
        <v>7650</v>
      </c>
      <c r="S25" s="21"/>
      <c r="T25" s="21"/>
      <c r="U25" s="21">
        <v>7650</v>
      </c>
      <c r="V25" s="21">
        <v>7650</v>
      </c>
      <c r="W25" s="21">
        <v>7650</v>
      </c>
      <c r="X25" s="21">
        <v>7650</v>
      </c>
      <c r="Y25" s="21">
        <v>7650</v>
      </c>
      <c r="Z25" s="21"/>
      <c r="AA25" s="21"/>
      <c r="AB25" s="21">
        <v>7650</v>
      </c>
      <c r="AC25" s="21">
        <v>7650</v>
      </c>
      <c r="AD25" s="21">
        <v>7650</v>
      </c>
      <c r="AE25" s="21">
        <v>7650</v>
      </c>
      <c r="AF25" s="21">
        <v>7650</v>
      </c>
      <c r="AG25" s="21"/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96</v>
      </c>
      <c r="B26" s="12" t="s">
        <v>15</v>
      </c>
      <c r="C26" s="20">
        <v>7990</v>
      </c>
      <c r="D26" s="20">
        <v>7890</v>
      </c>
      <c r="E26" s="20"/>
      <c r="F26" s="20"/>
      <c r="G26" s="20">
        <v>7840</v>
      </c>
      <c r="H26" s="20">
        <v>7840</v>
      </c>
      <c r="I26" s="20">
        <v>7840</v>
      </c>
      <c r="J26" s="20">
        <v>7840</v>
      </c>
      <c r="K26" s="20">
        <v>7840</v>
      </c>
      <c r="L26" s="20"/>
      <c r="M26" s="20"/>
      <c r="N26" s="20">
        <v>7860</v>
      </c>
      <c r="O26" s="21">
        <v>7860</v>
      </c>
      <c r="P26" s="21">
        <v>7960</v>
      </c>
      <c r="Q26" s="21">
        <v>8010</v>
      </c>
      <c r="R26" s="21">
        <v>8010</v>
      </c>
      <c r="S26" s="21"/>
      <c r="T26" s="21"/>
      <c r="U26" s="21">
        <v>8090</v>
      </c>
      <c r="V26" s="21">
        <v>8110</v>
      </c>
      <c r="W26" s="21">
        <v>8110</v>
      </c>
      <c r="X26" s="21">
        <v>8110</v>
      </c>
      <c r="Y26" s="21">
        <v>8190</v>
      </c>
      <c r="Z26" s="21"/>
      <c r="AA26" s="21"/>
      <c r="AB26" s="21">
        <v>8190</v>
      </c>
      <c r="AC26" s="21">
        <v>8190</v>
      </c>
      <c r="AD26" s="21">
        <v>8210</v>
      </c>
      <c r="AE26" s="21">
        <v>8210</v>
      </c>
      <c r="AF26" s="21">
        <v>8210</v>
      </c>
      <c r="AG26" s="21"/>
      <c r="AH26" s="11">
        <f t="shared" si="1"/>
        <v>8018.181818181818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97</v>
      </c>
      <c r="B27" s="4" t="s">
        <v>29</v>
      </c>
      <c r="C27" s="21">
        <v>7450</v>
      </c>
      <c r="D27" s="21">
        <v>7450</v>
      </c>
      <c r="E27" s="21"/>
      <c r="F27" s="21"/>
      <c r="G27" s="21">
        <v>7450</v>
      </c>
      <c r="H27" s="21">
        <v>7450</v>
      </c>
      <c r="I27" s="21">
        <v>7450</v>
      </c>
      <c r="J27" s="21">
        <v>7450</v>
      </c>
      <c r="K27" s="21">
        <v>7450</v>
      </c>
      <c r="L27" s="21"/>
      <c r="M27" s="21"/>
      <c r="N27" s="21">
        <v>7450</v>
      </c>
      <c r="O27" s="19">
        <v>7450</v>
      </c>
      <c r="P27" s="19">
        <v>7450</v>
      </c>
      <c r="Q27" s="19">
        <v>7450</v>
      </c>
      <c r="R27" s="19">
        <v>7450</v>
      </c>
      <c r="S27" s="19"/>
      <c r="T27" s="19"/>
      <c r="U27" s="19">
        <v>7450</v>
      </c>
      <c r="V27" s="19">
        <v>7450</v>
      </c>
      <c r="W27" s="19">
        <v>7450</v>
      </c>
      <c r="X27" s="19">
        <v>7450</v>
      </c>
      <c r="Y27" s="19">
        <v>7450</v>
      </c>
      <c r="Z27" s="19"/>
      <c r="AA27" s="19"/>
      <c r="AB27" s="19">
        <v>7450</v>
      </c>
      <c r="AC27" s="19">
        <v>7450</v>
      </c>
      <c r="AD27" s="19">
        <v>7450</v>
      </c>
      <c r="AE27" s="19">
        <v>7450</v>
      </c>
      <c r="AF27" s="19">
        <v>7450</v>
      </c>
      <c r="AG27" s="19"/>
      <c r="AH27" s="11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98</v>
      </c>
      <c r="B28" s="4" t="s">
        <v>15</v>
      </c>
      <c r="C28" s="21">
        <v>7940</v>
      </c>
      <c r="D28" s="21">
        <v>7840</v>
      </c>
      <c r="E28" s="21"/>
      <c r="F28" s="21"/>
      <c r="G28" s="21">
        <v>7790</v>
      </c>
      <c r="H28" s="21">
        <v>7790</v>
      </c>
      <c r="I28" s="21">
        <v>7790</v>
      </c>
      <c r="J28" s="21">
        <v>7790</v>
      </c>
      <c r="K28" s="21">
        <v>7810</v>
      </c>
      <c r="L28" s="21"/>
      <c r="M28" s="21"/>
      <c r="N28" s="21">
        <v>7810</v>
      </c>
      <c r="O28" s="20">
        <v>7810</v>
      </c>
      <c r="P28" s="20">
        <v>7910</v>
      </c>
      <c r="Q28" s="20">
        <v>7960</v>
      </c>
      <c r="R28" s="20">
        <v>7960</v>
      </c>
      <c r="S28" s="20"/>
      <c r="T28" s="20"/>
      <c r="U28" s="20">
        <v>8040</v>
      </c>
      <c r="V28" s="20">
        <v>8060</v>
      </c>
      <c r="W28" s="20">
        <v>8060</v>
      </c>
      <c r="X28" s="20">
        <v>8060</v>
      </c>
      <c r="Y28" s="20">
        <v>8140</v>
      </c>
      <c r="Z28" s="20"/>
      <c r="AA28" s="20"/>
      <c r="AB28" s="20">
        <v>8140</v>
      </c>
      <c r="AC28" s="20">
        <v>8140</v>
      </c>
      <c r="AD28" s="20">
        <v>8160</v>
      </c>
      <c r="AE28" s="20">
        <v>8160</v>
      </c>
      <c r="AF28" s="20">
        <v>8160</v>
      </c>
      <c r="AG28" s="20"/>
      <c r="AH28" s="11">
        <f t="shared" si="1"/>
        <v>7969.090909090909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99</v>
      </c>
      <c r="B29" s="9" t="s">
        <v>42</v>
      </c>
      <c r="C29" s="19">
        <v>12350</v>
      </c>
      <c r="D29" s="19">
        <v>12350</v>
      </c>
      <c r="E29" s="19"/>
      <c r="F29" s="19"/>
      <c r="G29" s="19">
        <v>12350</v>
      </c>
      <c r="H29" s="19">
        <v>12350</v>
      </c>
      <c r="I29" s="19">
        <v>12350</v>
      </c>
      <c r="J29" s="19">
        <v>12350</v>
      </c>
      <c r="K29" s="19">
        <v>12350</v>
      </c>
      <c r="L29" s="19"/>
      <c r="M29" s="19"/>
      <c r="N29" s="19">
        <v>12350</v>
      </c>
      <c r="O29" s="19">
        <v>12350</v>
      </c>
      <c r="P29" s="19">
        <v>12350</v>
      </c>
      <c r="Q29" s="19">
        <v>12350</v>
      </c>
      <c r="R29" s="19">
        <v>12350</v>
      </c>
      <c r="S29" s="19"/>
      <c r="T29" s="19"/>
      <c r="U29" s="19">
        <v>12350</v>
      </c>
      <c r="V29" s="19">
        <v>12350</v>
      </c>
      <c r="W29" s="19">
        <v>12350</v>
      </c>
      <c r="X29" s="19">
        <v>12350</v>
      </c>
      <c r="Y29" s="19">
        <v>13250</v>
      </c>
      <c r="Z29" s="19"/>
      <c r="AA29" s="19"/>
      <c r="AB29" s="19">
        <v>12350</v>
      </c>
      <c r="AC29" s="19">
        <v>12350</v>
      </c>
      <c r="AD29" s="19">
        <v>12350</v>
      </c>
      <c r="AE29" s="19">
        <v>12350</v>
      </c>
      <c r="AF29" s="19">
        <v>12350</v>
      </c>
      <c r="AG29" s="19"/>
      <c r="AH29" s="11">
        <f t="shared" si="1"/>
        <v>12390.90909090909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100</v>
      </c>
      <c r="B30" s="12" t="s">
        <v>43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101</v>
      </c>
      <c r="B31" s="4" t="s">
        <v>44</v>
      </c>
      <c r="C31" s="19">
        <v>11750</v>
      </c>
      <c r="D31" s="19">
        <v>11750</v>
      </c>
      <c r="E31" s="19"/>
      <c r="F31" s="19"/>
      <c r="G31" s="19">
        <v>11750</v>
      </c>
      <c r="H31" s="19">
        <v>11750</v>
      </c>
      <c r="I31" s="19">
        <v>11750</v>
      </c>
      <c r="J31" s="19">
        <v>11750</v>
      </c>
      <c r="K31" s="19">
        <v>11750</v>
      </c>
      <c r="L31" s="19"/>
      <c r="M31" s="19"/>
      <c r="N31" s="19">
        <v>11750</v>
      </c>
      <c r="O31" s="19">
        <v>11750</v>
      </c>
      <c r="P31" s="19">
        <v>11750</v>
      </c>
      <c r="Q31" s="19">
        <v>11750</v>
      </c>
      <c r="R31" s="19">
        <v>11750</v>
      </c>
      <c r="S31" s="19"/>
      <c r="T31" s="19"/>
      <c r="U31" s="19">
        <v>11750</v>
      </c>
      <c r="V31" s="19">
        <v>11750</v>
      </c>
      <c r="W31" s="19">
        <v>11750</v>
      </c>
      <c r="X31" s="19">
        <v>11750</v>
      </c>
      <c r="Y31" s="19">
        <v>11750</v>
      </c>
      <c r="Z31" s="19"/>
      <c r="AA31" s="19"/>
      <c r="AB31" s="19">
        <v>11750</v>
      </c>
      <c r="AC31" s="19">
        <v>11750</v>
      </c>
      <c r="AD31" s="19">
        <v>11750</v>
      </c>
      <c r="AE31" s="19">
        <v>11750</v>
      </c>
      <c r="AF31" s="19">
        <v>11750</v>
      </c>
      <c r="AG31" s="19"/>
      <c r="AH31" s="11">
        <f t="shared" si="1"/>
        <v>11750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102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103</v>
      </c>
      <c r="B33" s="16" t="s">
        <v>34</v>
      </c>
      <c r="C33" s="24">
        <v>8850</v>
      </c>
      <c r="D33" s="24">
        <v>8850</v>
      </c>
      <c r="E33" s="24"/>
      <c r="F33" s="24"/>
      <c r="G33" s="24">
        <v>8850</v>
      </c>
      <c r="H33" s="24">
        <v>8850</v>
      </c>
      <c r="I33" s="24">
        <v>8850</v>
      </c>
      <c r="J33" s="24">
        <v>8850</v>
      </c>
      <c r="K33" s="24">
        <v>8850</v>
      </c>
      <c r="L33" s="24"/>
      <c r="M33" s="24"/>
      <c r="N33" s="24">
        <v>8850</v>
      </c>
      <c r="O33" s="24">
        <v>8850</v>
      </c>
      <c r="P33" s="24">
        <v>8850</v>
      </c>
      <c r="Q33" s="24">
        <v>8850</v>
      </c>
      <c r="R33" s="24">
        <v>8850</v>
      </c>
      <c r="S33" s="24"/>
      <c r="T33" s="24"/>
      <c r="U33" s="24">
        <v>8850</v>
      </c>
      <c r="V33" s="24">
        <v>8850</v>
      </c>
      <c r="W33" s="24">
        <v>8850</v>
      </c>
      <c r="X33" s="24">
        <v>8850</v>
      </c>
      <c r="Y33" s="24">
        <v>8850</v>
      </c>
      <c r="Z33" s="24"/>
      <c r="AA33" s="24"/>
      <c r="AB33" s="24">
        <v>8850</v>
      </c>
      <c r="AC33" s="24">
        <v>8850</v>
      </c>
      <c r="AD33" s="24">
        <v>8850</v>
      </c>
      <c r="AE33" s="24">
        <v>8850</v>
      </c>
      <c r="AF33" s="24">
        <v>8850</v>
      </c>
      <c r="AG33" s="24"/>
      <c r="AH33" s="11">
        <f t="shared" si="1"/>
        <v>8850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22" t="s">
        <v>104</v>
      </c>
      <c r="B34" s="4" t="s">
        <v>36</v>
      </c>
      <c r="C34" s="21">
        <v>5450</v>
      </c>
      <c r="D34" s="21">
        <v>5450</v>
      </c>
      <c r="E34" s="21"/>
      <c r="F34" s="21"/>
      <c r="G34" s="21">
        <v>5250</v>
      </c>
      <c r="H34" s="21">
        <v>5250</v>
      </c>
      <c r="I34" s="21">
        <v>5250</v>
      </c>
      <c r="J34" s="21">
        <v>5250</v>
      </c>
      <c r="K34" s="21">
        <v>5250</v>
      </c>
      <c r="L34" s="21"/>
      <c r="M34" s="21"/>
      <c r="N34" s="21">
        <v>5250</v>
      </c>
      <c r="O34" s="21">
        <v>5250</v>
      </c>
      <c r="P34" s="21">
        <v>5250</v>
      </c>
      <c r="Q34" s="21">
        <v>5250</v>
      </c>
      <c r="R34" s="21">
        <v>5250</v>
      </c>
      <c r="S34" s="21"/>
      <c r="T34" s="21"/>
      <c r="U34" s="21">
        <v>5250</v>
      </c>
      <c r="V34" s="21">
        <v>5250</v>
      </c>
      <c r="W34" s="21">
        <v>5550</v>
      </c>
      <c r="X34" s="21">
        <v>5550</v>
      </c>
      <c r="Y34" s="21">
        <v>5550</v>
      </c>
      <c r="Z34" s="21"/>
      <c r="AA34" s="21"/>
      <c r="AB34" s="21">
        <v>5550</v>
      </c>
      <c r="AC34" s="21">
        <v>5550</v>
      </c>
      <c r="AD34" s="21">
        <v>5550</v>
      </c>
      <c r="AE34" s="21">
        <v>5550</v>
      </c>
      <c r="AF34" s="21">
        <v>5550</v>
      </c>
      <c r="AG34" s="21"/>
      <c r="AH34" s="11">
        <f t="shared" si="1"/>
        <v>5377.272727272727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22" t="s">
        <v>105</v>
      </c>
      <c r="B35" s="9" t="s">
        <v>45</v>
      </c>
      <c r="C35" s="19">
        <v>12950</v>
      </c>
      <c r="D35" s="19">
        <v>12950</v>
      </c>
      <c r="E35" s="19"/>
      <c r="F35" s="19"/>
      <c r="G35" s="19">
        <v>12950</v>
      </c>
      <c r="H35" s="19">
        <v>12950</v>
      </c>
      <c r="I35" s="19">
        <v>12950</v>
      </c>
      <c r="J35" s="19">
        <v>12950</v>
      </c>
      <c r="K35" s="19">
        <v>12950</v>
      </c>
      <c r="L35" s="19"/>
      <c r="M35" s="19"/>
      <c r="N35" s="19">
        <v>12950</v>
      </c>
      <c r="O35" s="19">
        <v>12950</v>
      </c>
      <c r="P35" s="19">
        <v>12950</v>
      </c>
      <c r="Q35" s="19">
        <v>12950</v>
      </c>
      <c r="R35" s="19">
        <v>12950</v>
      </c>
      <c r="S35" s="19"/>
      <c r="T35" s="19"/>
      <c r="U35" s="19">
        <v>12950</v>
      </c>
      <c r="V35" s="19">
        <v>12950</v>
      </c>
      <c r="W35" s="19">
        <v>12950</v>
      </c>
      <c r="X35" s="19">
        <v>12950</v>
      </c>
      <c r="Y35" s="19">
        <v>12950</v>
      </c>
      <c r="Z35" s="19"/>
      <c r="AA35" s="19"/>
      <c r="AB35" s="19">
        <v>12950</v>
      </c>
      <c r="AC35" s="19">
        <v>12950</v>
      </c>
      <c r="AD35" s="19">
        <v>12950</v>
      </c>
      <c r="AE35" s="19">
        <v>12950</v>
      </c>
      <c r="AF35" s="19">
        <v>12950</v>
      </c>
      <c r="AG35" s="19"/>
      <c r="AH35" s="11">
        <f t="shared" si="1"/>
        <v>12950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22" t="s">
        <v>106</v>
      </c>
      <c r="B36" s="12" t="s">
        <v>46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22" t="s">
        <v>107</v>
      </c>
      <c r="B37" s="18" t="s">
        <v>37</v>
      </c>
      <c r="C37" s="25">
        <v>5850</v>
      </c>
      <c r="D37" s="25">
        <v>5850</v>
      </c>
      <c r="E37" s="25"/>
      <c r="F37" s="25"/>
      <c r="G37" s="25">
        <v>5650</v>
      </c>
      <c r="H37" s="25">
        <v>5650</v>
      </c>
      <c r="I37" s="25">
        <v>5650</v>
      </c>
      <c r="J37" s="25">
        <v>5650</v>
      </c>
      <c r="K37" s="25">
        <v>5650</v>
      </c>
      <c r="L37" s="25"/>
      <c r="M37" s="25"/>
      <c r="N37" s="25">
        <v>5650</v>
      </c>
      <c r="O37" s="25">
        <v>5650</v>
      </c>
      <c r="P37" s="25">
        <v>5550</v>
      </c>
      <c r="Q37" s="25">
        <v>5550</v>
      </c>
      <c r="R37" s="25">
        <v>5550</v>
      </c>
      <c r="S37" s="25"/>
      <c r="T37" s="25"/>
      <c r="U37" s="25">
        <v>5550</v>
      </c>
      <c r="V37" s="25">
        <v>5550</v>
      </c>
      <c r="W37" s="25">
        <v>5750</v>
      </c>
      <c r="X37" s="25">
        <v>5750</v>
      </c>
      <c r="Y37" s="25">
        <v>5750</v>
      </c>
      <c r="Z37" s="25"/>
      <c r="AA37" s="25"/>
      <c r="AB37" s="25">
        <v>5750</v>
      </c>
      <c r="AC37" s="25">
        <v>5750</v>
      </c>
      <c r="AD37" s="25">
        <v>5750</v>
      </c>
      <c r="AE37" s="25">
        <v>5750</v>
      </c>
      <c r="AF37" s="25">
        <v>5750</v>
      </c>
      <c r="AG37" s="25"/>
      <c r="AH37" s="11">
        <f t="shared" si="1"/>
        <v>5681.818181818182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22" t="s">
        <v>108</v>
      </c>
      <c r="B38" s="16" t="s">
        <v>38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22" t="s">
        <v>107</v>
      </c>
      <c r="B39" s="16" t="s">
        <v>39</v>
      </c>
      <c r="C39" s="24">
        <v>4750</v>
      </c>
      <c r="D39" s="24">
        <v>4750</v>
      </c>
      <c r="E39" s="24"/>
      <c r="F39" s="24"/>
      <c r="G39" s="24">
        <v>4750</v>
      </c>
      <c r="H39" s="24">
        <v>4750</v>
      </c>
      <c r="I39" s="24">
        <v>4750</v>
      </c>
      <c r="J39" s="24">
        <v>4750</v>
      </c>
      <c r="K39" s="24">
        <v>4750</v>
      </c>
      <c r="L39" s="24"/>
      <c r="M39" s="24"/>
      <c r="N39" s="24">
        <v>4750</v>
      </c>
      <c r="O39" s="24">
        <v>4750</v>
      </c>
      <c r="P39" s="24">
        <v>4750</v>
      </c>
      <c r="Q39" s="24">
        <v>4750</v>
      </c>
      <c r="R39" s="24">
        <v>4250</v>
      </c>
      <c r="S39" s="24"/>
      <c r="T39" s="24"/>
      <c r="U39" s="24">
        <v>4250</v>
      </c>
      <c r="V39" s="24">
        <v>4250</v>
      </c>
      <c r="W39" s="24">
        <v>4250</v>
      </c>
      <c r="X39" s="24">
        <v>4250</v>
      </c>
      <c r="Y39" s="24">
        <v>4250</v>
      </c>
      <c r="Z39" s="24"/>
      <c r="AA39" s="24"/>
      <c r="AB39" s="24">
        <v>4250</v>
      </c>
      <c r="AC39" s="24">
        <v>4250</v>
      </c>
      <c r="AD39" s="24">
        <v>4250</v>
      </c>
      <c r="AE39" s="24">
        <v>4250</v>
      </c>
      <c r="AF39" s="24">
        <v>4250</v>
      </c>
      <c r="AG39" s="24"/>
      <c r="AH39" s="11">
        <f t="shared" si="1"/>
        <v>4500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70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111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1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1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1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1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1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1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1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1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1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1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1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1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1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1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1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1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1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1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1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1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1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1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1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1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1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1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1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1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1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1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1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1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1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1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1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1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1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1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1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1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1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1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1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1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1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1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1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1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1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1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1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1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1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1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1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1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1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1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1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1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1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1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1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1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1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1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1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1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1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1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1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1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1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1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1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1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1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1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1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1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1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1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1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1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1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1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1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1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1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1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1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1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1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1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34" workbookViewId="0">
      <selection activeCell="B43" sqref="B43"/>
    </sheetView>
  </sheetViews>
  <sheetFormatPr defaultRowHeight="21.75" x14ac:dyDescent="0.5"/>
  <cols>
    <col min="1" max="1" width="12.85546875" customWidth="1"/>
    <col min="2" max="2" width="26.5703125" customWidth="1"/>
    <col min="3" max="33" width="7.7109375" customWidth="1"/>
    <col min="34" max="34" width="15.42578125" customWidth="1"/>
  </cols>
  <sheetData>
    <row r="1" spans="1:149" ht="29.25" x14ac:dyDescent="0.6">
      <c r="B1" s="5" t="s">
        <v>55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21" t="s">
        <v>73</v>
      </c>
      <c r="B3" s="9" t="s">
        <v>14</v>
      </c>
      <c r="C3" s="19"/>
      <c r="D3" s="19"/>
      <c r="E3" s="19">
        <v>15900</v>
      </c>
      <c r="F3" s="19">
        <v>15900</v>
      </c>
      <c r="G3" s="19">
        <v>15900</v>
      </c>
      <c r="H3" s="19">
        <v>15900</v>
      </c>
      <c r="I3" s="19"/>
      <c r="J3" s="19"/>
      <c r="K3" s="19">
        <v>15900</v>
      </c>
      <c r="L3" s="19">
        <v>15900</v>
      </c>
      <c r="M3" s="19">
        <v>15900</v>
      </c>
      <c r="N3" s="19"/>
      <c r="O3" s="19">
        <v>15900</v>
      </c>
      <c r="P3" s="19"/>
      <c r="Q3" s="19"/>
      <c r="R3" s="19">
        <v>15900</v>
      </c>
      <c r="S3" s="19">
        <v>15900</v>
      </c>
      <c r="T3" s="19">
        <v>15900</v>
      </c>
      <c r="U3" s="19">
        <v>15900</v>
      </c>
      <c r="V3" s="19">
        <v>15900</v>
      </c>
      <c r="W3" s="19"/>
      <c r="X3" s="19"/>
      <c r="Y3" s="19">
        <v>15900</v>
      </c>
      <c r="Z3" s="19">
        <v>15900</v>
      </c>
      <c r="AA3" s="19">
        <v>15600</v>
      </c>
      <c r="AB3" s="19">
        <v>15600</v>
      </c>
      <c r="AC3" s="19">
        <v>15600</v>
      </c>
      <c r="AD3" s="19"/>
      <c r="AE3" s="19"/>
      <c r="AF3" s="19">
        <v>15600</v>
      </c>
      <c r="AG3" s="19">
        <v>15600</v>
      </c>
      <c r="AH3" s="11">
        <f>SUM(C3:AG3)/20</f>
        <v>15825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74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>
        <f t="shared" ref="AH4:AH19" si="0">SUM(C4:AG4)/20</f>
        <v>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75</v>
      </c>
      <c r="B5" s="9" t="s">
        <v>16</v>
      </c>
      <c r="C5" s="19"/>
      <c r="D5" s="19"/>
      <c r="E5" s="19">
        <v>14600</v>
      </c>
      <c r="F5" s="19">
        <v>14600</v>
      </c>
      <c r="G5" s="19">
        <v>14600</v>
      </c>
      <c r="H5" s="19">
        <v>14600</v>
      </c>
      <c r="I5" s="19"/>
      <c r="J5" s="19"/>
      <c r="K5" s="19">
        <v>14600</v>
      </c>
      <c r="L5" s="19">
        <v>14600</v>
      </c>
      <c r="M5" s="19">
        <v>14600</v>
      </c>
      <c r="N5" s="19"/>
      <c r="O5" s="19">
        <v>14600</v>
      </c>
      <c r="P5" s="19"/>
      <c r="Q5" s="19"/>
      <c r="R5" s="19">
        <v>14600</v>
      </c>
      <c r="S5" s="19">
        <v>14600</v>
      </c>
      <c r="T5" s="19">
        <v>14600</v>
      </c>
      <c r="U5" s="19">
        <v>14600</v>
      </c>
      <c r="V5" s="19">
        <v>14600</v>
      </c>
      <c r="W5" s="19"/>
      <c r="X5" s="19"/>
      <c r="Y5" s="19">
        <v>14600</v>
      </c>
      <c r="Z5" s="19">
        <v>14600</v>
      </c>
      <c r="AA5" s="19">
        <v>14400</v>
      </c>
      <c r="AB5" s="19">
        <v>14400</v>
      </c>
      <c r="AC5" s="19">
        <v>14400</v>
      </c>
      <c r="AD5" s="19"/>
      <c r="AE5" s="19"/>
      <c r="AF5" s="19">
        <v>14400</v>
      </c>
      <c r="AG5" s="19">
        <v>14400</v>
      </c>
      <c r="AH5" s="11">
        <f t="shared" si="0"/>
        <v>14550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76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77</v>
      </c>
      <c r="B7" s="9" t="s">
        <v>47</v>
      </c>
      <c r="C7" s="19"/>
      <c r="D7" s="19"/>
      <c r="E7" s="19">
        <v>10075</v>
      </c>
      <c r="F7" s="19">
        <v>10075</v>
      </c>
      <c r="G7" s="19">
        <v>10075</v>
      </c>
      <c r="H7" s="19">
        <v>10075</v>
      </c>
      <c r="I7" s="19"/>
      <c r="J7" s="19"/>
      <c r="K7" s="19">
        <v>10075</v>
      </c>
      <c r="L7" s="19">
        <v>10075</v>
      </c>
      <c r="M7" s="19">
        <v>9775</v>
      </c>
      <c r="N7" s="19"/>
      <c r="O7" s="19">
        <v>9775</v>
      </c>
      <c r="P7" s="19"/>
      <c r="Q7" s="19"/>
      <c r="R7" s="19">
        <v>9475</v>
      </c>
      <c r="S7" s="19">
        <v>9475</v>
      </c>
      <c r="T7" s="19">
        <v>9475</v>
      </c>
      <c r="U7" s="19">
        <v>9475</v>
      </c>
      <c r="V7" s="19">
        <v>9475</v>
      </c>
      <c r="W7" s="19"/>
      <c r="X7" s="19"/>
      <c r="Y7" s="19">
        <v>9475</v>
      </c>
      <c r="Z7" s="19">
        <v>9475</v>
      </c>
      <c r="AA7" s="19">
        <v>9225</v>
      </c>
      <c r="AB7" s="19">
        <v>9225</v>
      </c>
      <c r="AC7" s="19">
        <v>9225</v>
      </c>
      <c r="AD7" s="19"/>
      <c r="AE7" s="19"/>
      <c r="AF7" s="19">
        <v>9225</v>
      </c>
      <c r="AG7" s="19">
        <v>9225</v>
      </c>
      <c r="AH7" s="11">
        <f t="shared" si="0"/>
        <v>9622.5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78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79</v>
      </c>
      <c r="B9" s="4" t="s">
        <v>18</v>
      </c>
      <c r="C9" s="21"/>
      <c r="D9" s="21"/>
      <c r="E9" s="21">
        <v>11750</v>
      </c>
      <c r="F9" s="21">
        <v>11750</v>
      </c>
      <c r="G9" s="21">
        <v>11750</v>
      </c>
      <c r="H9" s="21">
        <v>11750</v>
      </c>
      <c r="I9" s="21"/>
      <c r="J9" s="21"/>
      <c r="K9" s="21">
        <v>11750</v>
      </c>
      <c r="L9" s="21">
        <v>11750</v>
      </c>
      <c r="M9" s="21">
        <v>11750</v>
      </c>
      <c r="N9" s="21"/>
      <c r="O9" s="21">
        <v>11750</v>
      </c>
      <c r="P9" s="21"/>
      <c r="Q9" s="21"/>
      <c r="R9" s="21">
        <v>11750</v>
      </c>
      <c r="S9" s="21">
        <v>11750</v>
      </c>
      <c r="T9" s="21">
        <v>11750</v>
      </c>
      <c r="U9" s="21">
        <v>11750</v>
      </c>
      <c r="V9" s="21">
        <v>11750</v>
      </c>
      <c r="W9" s="21"/>
      <c r="X9" s="21"/>
      <c r="Y9" s="21">
        <v>11750</v>
      </c>
      <c r="Z9" s="21">
        <v>11750</v>
      </c>
      <c r="AA9" s="21">
        <v>11750</v>
      </c>
      <c r="AB9" s="21">
        <v>11750</v>
      </c>
      <c r="AC9" s="21">
        <v>11750</v>
      </c>
      <c r="AD9" s="21"/>
      <c r="AE9" s="21"/>
      <c r="AF9" s="21">
        <v>11750</v>
      </c>
      <c r="AG9" s="21">
        <v>11750</v>
      </c>
      <c r="AH9" s="11">
        <f t="shared" si="0"/>
        <v>11750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80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>
        <f t="shared" si="0"/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81</v>
      </c>
      <c r="B11" s="9" t="s">
        <v>19</v>
      </c>
      <c r="C11" s="19"/>
      <c r="D11" s="19"/>
      <c r="E11" s="19">
        <v>11350</v>
      </c>
      <c r="F11" s="19">
        <v>11350</v>
      </c>
      <c r="G11" s="19">
        <v>11350</v>
      </c>
      <c r="H11" s="19">
        <v>11350</v>
      </c>
      <c r="I11" s="19"/>
      <c r="J11" s="19"/>
      <c r="K11" s="19">
        <v>11350</v>
      </c>
      <c r="L11" s="19">
        <v>11350</v>
      </c>
      <c r="M11" s="19">
        <v>11350</v>
      </c>
      <c r="N11" s="19"/>
      <c r="O11" s="19">
        <v>11350</v>
      </c>
      <c r="P11" s="19"/>
      <c r="Q11" s="19"/>
      <c r="R11" s="21">
        <v>11350</v>
      </c>
      <c r="S11" s="21">
        <v>11350</v>
      </c>
      <c r="T11" s="21">
        <v>11350</v>
      </c>
      <c r="U11" s="21">
        <v>11350</v>
      </c>
      <c r="V11" s="21">
        <v>11350</v>
      </c>
      <c r="W11" s="21"/>
      <c r="X11" s="21"/>
      <c r="Y11" s="21">
        <v>11350</v>
      </c>
      <c r="Z11" s="19">
        <v>11350</v>
      </c>
      <c r="AA11" s="21">
        <v>11350</v>
      </c>
      <c r="AB11" s="21">
        <v>11350</v>
      </c>
      <c r="AC11" s="21">
        <v>11350</v>
      </c>
      <c r="AD11" s="21"/>
      <c r="AE11" s="21"/>
      <c r="AF11" s="21">
        <v>11350</v>
      </c>
      <c r="AG11" s="21">
        <v>11350</v>
      </c>
      <c r="AH11" s="11">
        <f t="shared" si="0"/>
        <v>11350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82</v>
      </c>
      <c r="B12" s="4" t="s">
        <v>15</v>
      </c>
      <c r="C12" s="21"/>
      <c r="D12" s="21"/>
      <c r="E12" s="21">
        <v>9490</v>
      </c>
      <c r="F12" s="21">
        <v>9490</v>
      </c>
      <c r="G12" s="21">
        <v>9590</v>
      </c>
      <c r="H12" s="21">
        <v>9590</v>
      </c>
      <c r="I12" s="21"/>
      <c r="J12" s="21"/>
      <c r="K12" s="21">
        <v>9590</v>
      </c>
      <c r="L12" s="21">
        <v>9590</v>
      </c>
      <c r="M12" s="21">
        <v>9490</v>
      </c>
      <c r="N12" s="21"/>
      <c r="O12" s="21">
        <v>9440</v>
      </c>
      <c r="P12" s="21"/>
      <c r="Q12" s="21"/>
      <c r="R12" s="21">
        <v>9440</v>
      </c>
      <c r="S12" s="21">
        <v>9440</v>
      </c>
      <c r="T12" s="21">
        <v>9440</v>
      </c>
      <c r="U12" s="21">
        <v>9440</v>
      </c>
      <c r="V12" s="21">
        <v>9440</v>
      </c>
      <c r="W12" s="21"/>
      <c r="X12" s="21"/>
      <c r="Y12" s="21">
        <v>9490</v>
      </c>
      <c r="Z12" s="20">
        <v>9490</v>
      </c>
      <c r="AA12" s="21">
        <v>9490</v>
      </c>
      <c r="AB12" s="21">
        <v>9490</v>
      </c>
      <c r="AC12" s="21">
        <v>9490</v>
      </c>
      <c r="AD12" s="21"/>
      <c r="AE12" s="21"/>
      <c r="AF12" s="21">
        <v>9490</v>
      </c>
      <c r="AG12" s="21">
        <v>9490</v>
      </c>
      <c r="AH12" s="11">
        <f t="shared" si="0"/>
        <v>9495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83</v>
      </c>
      <c r="B13" s="9" t="s">
        <v>20</v>
      </c>
      <c r="C13" s="20"/>
      <c r="D13" s="20"/>
      <c r="E13" s="20">
        <v>10850</v>
      </c>
      <c r="F13" s="20">
        <v>10850</v>
      </c>
      <c r="G13" s="20">
        <v>10850</v>
      </c>
      <c r="H13" s="20">
        <v>10850</v>
      </c>
      <c r="I13" s="20"/>
      <c r="J13" s="20"/>
      <c r="K13" s="19">
        <v>10850</v>
      </c>
      <c r="L13" s="19">
        <v>10850</v>
      </c>
      <c r="M13" s="20">
        <v>10850</v>
      </c>
      <c r="N13" s="20"/>
      <c r="O13" s="20">
        <v>10850</v>
      </c>
      <c r="P13" s="20"/>
      <c r="Q13" s="20"/>
      <c r="R13" s="19">
        <v>10850</v>
      </c>
      <c r="S13" s="19">
        <v>10850</v>
      </c>
      <c r="T13" s="19">
        <v>10850</v>
      </c>
      <c r="U13" s="19">
        <v>10850</v>
      </c>
      <c r="V13" s="19">
        <v>10850</v>
      </c>
      <c r="W13" s="19"/>
      <c r="X13" s="19"/>
      <c r="Y13" s="19">
        <v>10850</v>
      </c>
      <c r="Z13" s="19">
        <v>10850</v>
      </c>
      <c r="AA13" s="19">
        <v>10850</v>
      </c>
      <c r="AB13" s="19">
        <v>10850</v>
      </c>
      <c r="AC13" s="19">
        <v>10850</v>
      </c>
      <c r="AD13" s="19"/>
      <c r="AE13" s="19"/>
      <c r="AF13" s="19">
        <v>10850</v>
      </c>
      <c r="AG13" s="19">
        <v>10850</v>
      </c>
      <c r="AH13" s="11">
        <f t="shared" si="0"/>
        <v>10850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84</v>
      </c>
      <c r="B14" s="12" t="s">
        <v>15</v>
      </c>
      <c r="E14" s="118">
        <v>9440</v>
      </c>
      <c r="F14" s="118">
        <v>9440</v>
      </c>
      <c r="G14" s="118">
        <v>9540</v>
      </c>
      <c r="H14" s="118">
        <v>9540</v>
      </c>
      <c r="K14" s="20">
        <v>9540</v>
      </c>
      <c r="L14" s="20">
        <v>9540</v>
      </c>
      <c r="M14" s="20">
        <v>9440</v>
      </c>
      <c r="N14" s="20"/>
      <c r="O14" s="20">
        <v>9390</v>
      </c>
      <c r="P14" s="20"/>
      <c r="Q14" s="20"/>
      <c r="R14" s="20">
        <v>9390</v>
      </c>
      <c r="S14" s="20">
        <v>9390</v>
      </c>
      <c r="T14" s="20">
        <v>9390</v>
      </c>
      <c r="U14" s="20">
        <v>9390</v>
      </c>
      <c r="V14" s="20">
        <v>9440</v>
      </c>
      <c r="W14" s="20"/>
      <c r="X14" s="20"/>
      <c r="Y14" s="20">
        <v>9440</v>
      </c>
      <c r="Z14" s="20">
        <v>9440</v>
      </c>
      <c r="AA14" s="20">
        <v>9440</v>
      </c>
      <c r="AB14" s="20">
        <v>9440</v>
      </c>
      <c r="AC14" s="20">
        <v>9440</v>
      </c>
      <c r="AD14" s="20"/>
      <c r="AE14" s="20"/>
      <c r="AF14" s="20">
        <v>9440</v>
      </c>
      <c r="AG14" s="20">
        <v>9440</v>
      </c>
      <c r="AH14" s="11">
        <f t="shared" si="0"/>
        <v>9447.5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85</v>
      </c>
      <c r="B15" s="4" t="s">
        <v>21</v>
      </c>
      <c r="C15" s="21"/>
      <c r="D15" s="21"/>
      <c r="E15" s="21">
        <v>10450</v>
      </c>
      <c r="F15" s="21">
        <v>10450</v>
      </c>
      <c r="G15" s="21">
        <v>10450</v>
      </c>
      <c r="H15" s="21">
        <v>10450</v>
      </c>
      <c r="I15" s="21"/>
      <c r="J15" s="21"/>
      <c r="K15" s="21">
        <v>10450</v>
      </c>
      <c r="L15" s="21">
        <v>10450</v>
      </c>
      <c r="M15" s="21">
        <v>10450</v>
      </c>
      <c r="N15" s="21"/>
      <c r="O15" s="21">
        <v>10450</v>
      </c>
      <c r="P15" s="21"/>
      <c r="Q15" s="21"/>
      <c r="R15" s="21">
        <v>10450</v>
      </c>
      <c r="S15" s="21">
        <v>10450</v>
      </c>
      <c r="T15" s="21">
        <v>10450</v>
      </c>
      <c r="U15" s="21">
        <v>10450</v>
      </c>
      <c r="V15" s="21">
        <v>10450</v>
      </c>
      <c r="W15" s="21"/>
      <c r="X15" s="21"/>
      <c r="Y15" s="21">
        <v>10450</v>
      </c>
      <c r="Z15" s="21">
        <v>10450</v>
      </c>
      <c r="AA15" s="21">
        <v>10450</v>
      </c>
      <c r="AB15" s="21">
        <v>10450</v>
      </c>
      <c r="AC15" s="21">
        <v>10450</v>
      </c>
      <c r="AD15" s="21"/>
      <c r="AE15" s="21"/>
      <c r="AF15" s="21">
        <v>10450</v>
      </c>
      <c r="AG15" s="21">
        <v>10450</v>
      </c>
      <c r="AH15" s="11">
        <f t="shared" si="0"/>
        <v>10450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86</v>
      </c>
      <c r="B16" s="4" t="s">
        <v>15</v>
      </c>
      <c r="C16" s="21"/>
      <c r="D16" s="21"/>
      <c r="E16" s="21">
        <v>9290</v>
      </c>
      <c r="F16" s="21">
        <v>9290</v>
      </c>
      <c r="G16" s="21">
        <v>9390</v>
      </c>
      <c r="H16" s="21">
        <v>9390</v>
      </c>
      <c r="I16" s="21"/>
      <c r="J16" s="21"/>
      <c r="K16" s="21">
        <v>9390</v>
      </c>
      <c r="L16" s="21">
        <v>9390</v>
      </c>
      <c r="M16" s="21">
        <v>9290</v>
      </c>
      <c r="N16" s="21"/>
      <c r="O16" s="21">
        <v>9290</v>
      </c>
      <c r="P16" s="21"/>
      <c r="Q16" s="21"/>
      <c r="R16" s="21">
        <v>9240</v>
      </c>
      <c r="S16" s="21">
        <v>9240</v>
      </c>
      <c r="T16" s="21">
        <v>9240</v>
      </c>
      <c r="U16" s="21">
        <v>9240</v>
      </c>
      <c r="V16" s="21">
        <v>9290</v>
      </c>
      <c r="W16" s="21"/>
      <c r="X16" s="21"/>
      <c r="Y16" s="21">
        <v>9290</v>
      </c>
      <c r="Z16" s="21">
        <v>9290</v>
      </c>
      <c r="AA16" s="21">
        <v>9290</v>
      </c>
      <c r="AB16" s="21">
        <v>9290</v>
      </c>
      <c r="AC16" s="21">
        <v>9290</v>
      </c>
      <c r="AD16" s="21"/>
      <c r="AE16" s="21"/>
      <c r="AF16" s="21">
        <v>9290</v>
      </c>
      <c r="AG16" s="21">
        <v>9290</v>
      </c>
      <c r="AH16" s="11">
        <f t="shared" si="0"/>
        <v>9300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87</v>
      </c>
      <c r="B17" s="9" t="s">
        <v>22</v>
      </c>
      <c r="C17" s="19"/>
      <c r="D17" s="19"/>
      <c r="E17" s="19">
        <v>10150</v>
      </c>
      <c r="F17" s="19">
        <v>10150</v>
      </c>
      <c r="G17" s="19">
        <v>10150</v>
      </c>
      <c r="H17" s="19">
        <v>10150</v>
      </c>
      <c r="I17" s="19"/>
      <c r="J17" s="19"/>
      <c r="K17" s="19">
        <v>10150</v>
      </c>
      <c r="L17" s="19">
        <v>10150</v>
      </c>
      <c r="M17" s="19">
        <v>10150</v>
      </c>
      <c r="N17" s="19"/>
      <c r="O17" s="19">
        <v>10150</v>
      </c>
      <c r="P17" s="19"/>
      <c r="Q17" s="19"/>
      <c r="R17" s="19">
        <v>10150</v>
      </c>
      <c r="S17" s="19">
        <v>10150</v>
      </c>
      <c r="T17" s="19">
        <v>10150</v>
      </c>
      <c r="U17" s="19">
        <v>10150</v>
      </c>
      <c r="V17" s="19">
        <v>10150</v>
      </c>
      <c r="W17" s="19"/>
      <c r="X17" s="19"/>
      <c r="Y17" s="19">
        <v>10150</v>
      </c>
      <c r="Z17" s="19">
        <v>10150</v>
      </c>
      <c r="AA17" s="19">
        <v>10150</v>
      </c>
      <c r="AB17" s="19">
        <v>10150</v>
      </c>
      <c r="AC17" s="19">
        <v>10150</v>
      </c>
      <c r="AD17" s="19"/>
      <c r="AE17" s="19"/>
      <c r="AF17" s="19">
        <v>10150</v>
      </c>
      <c r="AG17" s="19">
        <v>10150</v>
      </c>
      <c r="AH17" s="11">
        <f t="shared" si="0"/>
        <v>10150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88</v>
      </c>
      <c r="B18" s="12" t="s">
        <v>15</v>
      </c>
      <c r="C18" s="20"/>
      <c r="D18" s="20"/>
      <c r="E18" s="20">
        <v>9240</v>
      </c>
      <c r="F18" s="20">
        <v>9240</v>
      </c>
      <c r="G18" s="20">
        <v>9340</v>
      </c>
      <c r="H18" s="20">
        <v>9340</v>
      </c>
      <c r="I18" s="20"/>
      <c r="J18" s="20"/>
      <c r="K18" s="20">
        <v>9340</v>
      </c>
      <c r="L18" s="20">
        <v>9340</v>
      </c>
      <c r="M18" s="20">
        <v>9240</v>
      </c>
      <c r="N18" s="20"/>
      <c r="O18" s="20">
        <v>9190</v>
      </c>
      <c r="P18" s="20"/>
      <c r="Q18" s="20"/>
      <c r="R18" s="20">
        <v>9190</v>
      </c>
      <c r="S18" s="20">
        <v>9190</v>
      </c>
      <c r="T18" s="20">
        <v>9190</v>
      </c>
      <c r="U18" s="20">
        <v>9190</v>
      </c>
      <c r="V18" s="20">
        <v>9240</v>
      </c>
      <c r="W18" s="20"/>
      <c r="X18" s="20"/>
      <c r="Y18" s="20">
        <v>9240</v>
      </c>
      <c r="Z18" s="20">
        <v>9240</v>
      </c>
      <c r="AA18" s="20">
        <v>9240</v>
      </c>
      <c r="AB18" s="20">
        <v>9240</v>
      </c>
      <c r="AC18" s="20">
        <v>9240</v>
      </c>
      <c r="AD18" s="20"/>
      <c r="AE18" s="20"/>
      <c r="AF18" s="20">
        <v>9240</v>
      </c>
      <c r="AG18" s="20">
        <v>9240</v>
      </c>
      <c r="AH18" s="11">
        <f t="shared" si="0"/>
        <v>9247.5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89</v>
      </c>
      <c r="B19" s="9" t="s">
        <v>23</v>
      </c>
      <c r="C19" s="21"/>
      <c r="D19" s="21"/>
      <c r="E19" s="21">
        <v>9750</v>
      </c>
      <c r="F19" s="21">
        <v>9750</v>
      </c>
      <c r="G19" s="21">
        <v>9750</v>
      </c>
      <c r="H19" s="21">
        <v>9750</v>
      </c>
      <c r="I19" s="21"/>
      <c r="J19" s="21"/>
      <c r="K19" s="21">
        <v>9750</v>
      </c>
      <c r="L19" s="21">
        <v>9750</v>
      </c>
      <c r="M19" s="21">
        <v>9750</v>
      </c>
      <c r="N19" s="21"/>
      <c r="O19" s="21">
        <v>9750</v>
      </c>
      <c r="P19" s="21"/>
      <c r="Q19" s="21"/>
      <c r="R19" s="19">
        <v>9750</v>
      </c>
      <c r="S19" s="19">
        <v>9750</v>
      </c>
      <c r="T19" s="19">
        <v>9750</v>
      </c>
      <c r="U19" s="19">
        <v>9750</v>
      </c>
      <c r="V19" s="19">
        <v>9750</v>
      </c>
      <c r="W19" s="19"/>
      <c r="X19" s="19"/>
      <c r="Y19" s="19">
        <v>9750</v>
      </c>
      <c r="Z19" s="19">
        <v>9750</v>
      </c>
      <c r="AA19" s="19">
        <v>9750</v>
      </c>
      <c r="AB19" s="19">
        <v>9750</v>
      </c>
      <c r="AC19" s="19">
        <v>9750</v>
      </c>
      <c r="AD19" s="19"/>
      <c r="AE19" s="19"/>
      <c r="AF19" s="19">
        <v>9750</v>
      </c>
      <c r="AG19" s="19">
        <v>9750</v>
      </c>
      <c r="AH19" s="11">
        <f t="shared" si="0"/>
        <v>9750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90</v>
      </c>
      <c r="B20" s="12" t="s">
        <v>15</v>
      </c>
      <c r="C20" s="20"/>
      <c r="D20" s="20"/>
      <c r="E20" s="20">
        <v>9140</v>
      </c>
      <c r="F20" s="20">
        <v>9140</v>
      </c>
      <c r="G20" s="20">
        <v>9240</v>
      </c>
      <c r="H20" s="20">
        <v>9240</v>
      </c>
      <c r="I20" s="20"/>
      <c r="J20" s="20"/>
      <c r="K20" s="20">
        <v>9240</v>
      </c>
      <c r="L20" s="20">
        <v>9240</v>
      </c>
      <c r="M20" s="20">
        <v>9140</v>
      </c>
      <c r="N20" s="20"/>
      <c r="O20" s="20">
        <v>9090</v>
      </c>
      <c r="P20" s="20"/>
      <c r="Q20" s="20"/>
      <c r="R20" s="20">
        <v>9090</v>
      </c>
      <c r="S20" s="20">
        <v>9090</v>
      </c>
      <c r="T20" s="20">
        <v>9090</v>
      </c>
      <c r="U20" s="20">
        <v>9090</v>
      </c>
      <c r="V20" s="20">
        <v>9140</v>
      </c>
      <c r="W20" s="20"/>
      <c r="X20" s="20"/>
      <c r="Y20" s="20">
        <v>9140</v>
      </c>
      <c r="Z20" s="20">
        <v>9140</v>
      </c>
      <c r="AA20" s="20">
        <v>9140</v>
      </c>
      <c r="AB20" s="20">
        <v>9140</v>
      </c>
      <c r="AC20" s="20">
        <v>9140</v>
      </c>
      <c r="AD20" s="20"/>
      <c r="AE20" s="20"/>
      <c r="AF20" s="20">
        <v>9140</v>
      </c>
      <c r="AG20" s="20">
        <v>9140</v>
      </c>
      <c r="AH20" s="11">
        <f>SUM(C20:AG20)/20</f>
        <v>9147.5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91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>
        <f>SUM(C21:AG21)/21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92</v>
      </c>
      <c r="B22" s="12" t="s">
        <v>15</v>
      </c>
      <c r="C22" s="19"/>
      <c r="D22" s="19"/>
      <c r="E22" s="20">
        <v>9040</v>
      </c>
      <c r="F22" s="20">
        <v>9040</v>
      </c>
      <c r="G22" s="19">
        <v>9140</v>
      </c>
      <c r="H22" s="19">
        <v>9140</v>
      </c>
      <c r="I22" s="19"/>
      <c r="J22" s="19"/>
      <c r="K22" s="19">
        <v>9140</v>
      </c>
      <c r="L22" s="20">
        <v>9140</v>
      </c>
      <c r="M22" s="20">
        <v>9040</v>
      </c>
      <c r="N22" s="20"/>
      <c r="O22" s="19">
        <v>8940</v>
      </c>
      <c r="P22" s="19"/>
      <c r="Q22" s="19"/>
      <c r="R22" s="20">
        <v>8990</v>
      </c>
      <c r="S22" s="20">
        <v>8990</v>
      </c>
      <c r="T22" s="20">
        <v>8990</v>
      </c>
      <c r="U22" s="20">
        <v>8990</v>
      </c>
      <c r="V22" s="20">
        <v>9040</v>
      </c>
      <c r="W22" s="20"/>
      <c r="X22" s="20"/>
      <c r="Y22" s="20">
        <v>9040</v>
      </c>
      <c r="Z22" s="20">
        <v>9040</v>
      </c>
      <c r="AA22" s="20">
        <v>9040</v>
      </c>
      <c r="AB22" s="20">
        <v>9040</v>
      </c>
      <c r="AC22" s="20">
        <v>9040</v>
      </c>
      <c r="AD22" s="20"/>
      <c r="AE22" s="20"/>
      <c r="AF22" s="20">
        <v>9040</v>
      </c>
      <c r="AG22" s="20">
        <v>9040</v>
      </c>
      <c r="AH22" s="11">
        <f>SUM(C22:AG22)/20</f>
        <v>9045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93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1">
        <f t="shared" ref="AH23:AH39" si="1">SUM(C23:AG23)/20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94</v>
      </c>
      <c r="B24" s="12" t="s">
        <v>15</v>
      </c>
      <c r="C24" s="23"/>
      <c r="D24" s="20"/>
      <c r="E24" s="20">
        <v>8990</v>
      </c>
      <c r="F24" s="20">
        <v>8990</v>
      </c>
      <c r="G24" s="20">
        <v>9090</v>
      </c>
      <c r="H24" s="20">
        <v>9090</v>
      </c>
      <c r="I24" s="20"/>
      <c r="J24" s="20"/>
      <c r="K24" s="20">
        <v>9090</v>
      </c>
      <c r="L24" s="20">
        <v>9090</v>
      </c>
      <c r="M24" s="20">
        <v>8990</v>
      </c>
      <c r="N24" s="20"/>
      <c r="O24" s="20">
        <v>8940</v>
      </c>
      <c r="P24" s="20"/>
      <c r="Q24" s="20"/>
      <c r="R24" s="20">
        <v>8940</v>
      </c>
      <c r="S24" s="20">
        <v>8940</v>
      </c>
      <c r="T24" s="20">
        <v>8940</v>
      </c>
      <c r="U24" s="20">
        <v>8940</v>
      </c>
      <c r="V24" s="20">
        <v>8990</v>
      </c>
      <c r="W24" s="20"/>
      <c r="X24" s="20"/>
      <c r="Y24" s="20">
        <v>8990</v>
      </c>
      <c r="Z24" s="20">
        <v>8990</v>
      </c>
      <c r="AA24" s="20">
        <v>8990</v>
      </c>
      <c r="AB24" s="20">
        <v>8990</v>
      </c>
      <c r="AC24" s="20">
        <v>8990</v>
      </c>
      <c r="AD24" s="20"/>
      <c r="AE24" s="20"/>
      <c r="AF24" s="20">
        <v>8990</v>
      </c>
      <c r="AG24" s="20">
        <v>8990</v>
      </c>
      <c r="AH24" s="11">
        <f t="shared" si="1"/>
        <v>8997.5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95</v>
      </c>
      <c r="B25" s="4" t="s">
        <v>41</v>
      </c>
      <c r="C25" s="21"/>
      <c r="D25" s="21"/>
      <c r="E25" s="21">
        <v>7650</v>
      </c>
      <c r="F25" s="21">
        <v>7650</v>
      </c>
      <c r="G25" s="21">
        <v>7650</v>
      </c>
      <c r="H25" s="21">
        <v>7650</v>
      </c>
      <c r="I25" s="21"/>
      <c r="J25" s="21"/>
      <c r="K25" s="21">
        <v>7650</v>
      </c>
      <c r="L25" s="21">
        <v>7650</v>
      </c>
      <c r="M25" s="21">
        <v>7650</v>
      </c>
      <c r="N25" s="21"/>
      <c r="O25" s="21">
        <v>7650</v>
      </c>
      <c r="P25" s="21"/>
      <c r="Q25" s="21"/>
      <c r="R25" s="21">
        <v>7650</v>
      </c>
      <c r="S25" s="21">
        <v>7650</v>
      </c>
      <c r="T25" s="21">
        <v>7650</v>
      </c>
      <c r="U25" s="21">
        <v>7650</v>
      </c>
      <c r="V25" s="21">
        <v>7650</v>
      </c>
      <c r="W25" s="21"/>
      <c r="X25" s="21"/>
      <c r="Y25" s="21">
        <v>7650</v>
      </c>
      <c r="Z25" s="21">
        <v>7650</v>
      </c>
      <c r="AA25" s="21">
        <v>7650</v>
      </c>
      <c r="AB25" s="21">
        <v>7650</v>
      </c>
      <c r="AC25" s="21">
        <v>7650</v>
      </c>
      <c r="AD25" s="21"/>
      <c r="AE25" s="21"/>
      <c r="AF25" s="21">
        <v>7650</v>
      </c>
      <c r="AG25" s="21">
        <v>7650</v>
      </c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96</v>
      </c>
      <c r="B26" s="12" t="s">
        <v>15</v>
      </c>
      <c r="C26" s="20"/>
      <c r="D26" s="20"/>
      <c r="E26" s="20">
        <v>8290</v>
      </c>
      <c r="F26" s="20">
        <v>8290</v>
      </c>
      <c r="G26" s="20">
        <v>8290</v>
      </c>
      <c r="H26" s="20">
        <v>8290</v>
      </c>
      <c r="I26" s="20"/>
      <c r="J26" s="20"/>
      <c r="K26" s="20">
        <v>8290</v>
      </c>
      <c r="L26" s="20">
        <v>8290</v>
      </c>
      <c r="M26" s="20">
        <v>8190</v>
      </c>
      <c r="N26" s="20"/>
      <c r="O26" s="21">
        <v>8160</v>
      </c>
      <c r="P26" s="21"/>
      <c r="Q26" s="21"/>
      <c r="R26" s="21">
        <v>8160</v>
      </c>
      <c r="S26" s="21">
        <v>8160</v>
      </c>
      <c r="T26" s="21">
        <v>8160</v>
      </c>
      <c r="U26" s="21">
        <v>8160</v>
      </c>
      <c r="V26" s="21">
        <v>8190</v>
      </c>
      <c r="W26" s="21"/>
      <c r="X26" s="21"/>
      <c r="Y26" s="21">
        <v>8190</v>
      </c>
      <c r="Z26" s="21">
        <v>8190</v>
      </c>
      <c r="AA26" s="21">
        <v>8190</v>
      </c>
      <c r="AB26" s="21">
        <v>8190</v>
      </c>
      <c r="AC26" s="21">
        <v>8190</v>
      </c>
      <c r="AD26" s="21"/>
      <c r="AE26" s="21"/>
      <c r="AF26" s="21">
        <v>8190</v>
      </c>
      <c r="AG26" s="21">
        <v>8190</v>
      </c>
      <c r="AH26" s="11">
        <f t="shared" si="1"/>
        <v>8212.5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97</v>
      </c>
      <c r="B27" s="4" t="s">
        <v>29</v>
      </c>
      <c r="C27" s="21"/>
      <c r="D27" s="21"/>
      <c r="E27" s="21">
        <v>7450</v>
      </c>
      <c r="F27" s="21">
        <v>7450</v>
      </c>
      <c r="G27" s="21">
        <v>7450</v>
      </c>
      <c r="H27" s="21">
        <v>7450</v>
      </c>
      <c r="I27" s="21"/>
      <c r="J27" s="21"/>
      <c r="K27" s="21">
        <v>7450</v>
      </c>
      <c r="L27" s="21">
        <v>7450</v>
      </c>
      <c r="M27" s="21">
        <v>7450</v>
      </c>
      <c r="N27" s="21"/>
      <c r="O27" s="19">
        <v>7450</v>
      </c>
      <c r="P27" s="19"/>
      <c r="Q27" s="19"/>
      <c r="R27" s="19">
        <v>7450</v>
      </c>
      <c r="S27" s="19">
        <v>7450</v>
      </c>
      <c r="T27" s="19">
        <v>7450</v>
      </c>
      <c r="U27" s="19">
        <v>7450</v>
      </c>
      <c r="V27" s="19">
        <v>7450</v>
      </c>
      <c r="W27" s="19"/>
      <c r="X27" s="19"/>
      <c r="Y27" s="19">
        <v>7450</v>
      </c>
      <c r="Z27" s="19">
        <v>7450</v>
      </c>
      <c r="AA27" s="19">
        <v>7450</v>
      </c>
      <c r="AB27" s="19">
        <v>7450</v>
      </c>
      <c r="AC27" s="19">
        <v>7450</v>
      </c>
      <c r="AD27" s="19"/>
      <c r="AE27" s="19"/>
      <c r="AF27" s="19">
        <v>7450</v>
      </c>
      <c r="AG27" s="19">
        <v>7450</v>
      </c>
      <c r="AH27" s="11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98</v>
      </c>
      <c r="B28" s="4" t="s">
        <v>15</v>
      </c>
      <c r="C28" s="21"/>
      <c r="D28" s="21"/>
      <c r="E28" s="21">
        <v>8240</v>
      </c>
      <c r="F28" s="21">
        <v>8240</v>
      </c>
      <c r="G28" s="21">
        <v>8240</v>
      </c>
      <c r="H28" s="21">
        <v>8240</v>
      </c>
      <c r="I28" s="21"/>
      <c r="J28" s="21"/>
      <c r="K28" s="21">
        <v>8240</v>
      </c>
      <c r="L28" s="21">
        <v>8240</v>
      </c>
      <c r="M28" s="21">
        <v>8140</v>
      </c>
      <c r="N28" s="21"/>
      <c r="O28" s="20">
        <v>8110</v>
      </c>
      <c r="P28" s="20"/>
      <c r="Q28" s="20"/>
      <c r="R28" s="20">
        <v>8110</v>
      </c>
      <c r="S28" s="20">
        <v>8110</v>
      </c>
      <c r="T28" s="20">
        <v>8110</v>
      </c>
      <c r="U28" s="20">
        <v>8110</v>
      </c>
      <c r="V28" s="20">
        <v>8140</v>
      </c>
      <c r="W28" s="20"/>
      <c r="X28" s="20"/>
      <c r="Y28" s="20">
        <v>8140</v>
      </c>
      <c r="Z28" s="20">
        <v>8140</v>
      </c>
      <c r="AA28" s="20">
        <v>8140</v>
      </c>
      <c r="AB28" s="20">
        <v>8140</v>
      </c>
      <c r="AC28" s="20">
        <v>8140</v>
      </c>
      <c r="AD28" s="20"/>
      <c r="AE28" s="20"/>
      <c r="AF28" s="20">
        <v>8140</v>
      </c>
      <c r="AG28" s="20">
        <v>8140</v>
      </c>
      <c r="AH28" s="11">
        <f t="shared" si="1"/>
        <v>8162.5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99</v>
      </c>
      <c r="B29" s="9" t="s">
        <v>42</v>
      </c>
      <c r="C29" s="19"/>
      <c r="D29" s="19"/>
      <c r="E29" s="19">
        <v>12350</v>
      </c>
      <c r="F29" s="19">
        <v>12350</v>
      </c>
      <c r="G29" s="19">
        <v>12350</v>
      </c>
      <c r="H29" s="19">
        <v>12350</v>
      </c>
      <c r="I29" s="19"/>
      <c r="J29" s="19"/>
      <c r="K29" s="19">
        <v>12350</v>
      </c>
      <c r="L29" s="19">
        <v>12350</v>
      </c>
      <c r="M29" s="19">
        <v>12350</v>
      </c>
      <c r="N29" s="19"/>
      <c r="O29" s="19">
        <v>12350</v>
      </c>
      <c r="P29" s="19"/>
      <c r="Q29" s="19"/>
      <c r="R29" s="19">
        <v>12350</v>
      </c>
      <c r="S29" s="19">
        <v>12350</v>
      </c>
      <c r="T29" s="19">
        <v>12350</v>
      </c>
      <c r="U29" s="19">
        <v>12350</v>
      </c>
      <c r="V29" s="19">
        <v>12350</v>
      </c>
      <c r="W29" s="19"/>
      <c r="X29" s="19" t="s">
        <v>57</v>
      </c>
      <c r="Y29" s="19">
        <v>12350</v>
      </c>
      <c r="Z29" s="19">
        <v>12350</v>
      </c>
      <c r="AA29" s="19">
        <v>11900</v>
      </c>
      <c r="AB29" s="19">
        <v>11900</v>
      </c>
      <c r="AC29" s="19">
        <v>11900</v>
      </c>
      <c r="AD29" s="19"/>
      <c r="AE29" s="19"/>
      <c r="AF29" s="19">
        <v>11900</v>
      </c>
      <c r="AG29" s="19">
        <v>11900</v>
      </c>
      <c r="AH29" s="11">
        <f t="shared" si="1"/>
        <v>12237.5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100</v>
      </c>
      <c r="B30" s="12" t="s">
        <v>43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>
        <f t="shared" si="1"/>
        <v>0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101</v>
      </c>
      <c r="B31" s="4" t="s">
        <v>44</v>
      </c>
      <c r="C31" s="19"/>
      <c r="D31" s="19"/>
      <c r="E31" s="19">
        <v>11750</v>
      </c>
      <c r="F31" s="19">
        <v>11750</v>
      </c>
      <c r="G31" s="19">
        <v>11750</v>
      </c>
      <c r="H31" s="19">
        <v>11750</v>
      </c>
      <c r="I31" s="19"/>
      <c r="J31" s="19"/>
      <c r="K31" s="19">
        <v>11750</v>
      </c>
      <c r="L31" s="19">
        <v>11750</v>
      </c>
      <c r="M31" s="19">
        <v>11750</v>
      </c>
      <c r="N31" s="19"/>
      <c r="O31" s="19">
        <v>11750</v>
      </c>
      <c r="P31" s="19"/>
      <c r="Q31" s="19"/>
      <c r="R31" s="19">
        <v>11750</v>
      </c>
      <c r="S31" s="19">
        <v>11750</v>
      </c>
      <c r="T31" s="19">
        <v>11750</v>
      </c>
      <c r="U31" s="19">
        <v>11750</v>
      </c>
      <c r="V31" s="19">
        <v>11750</v>
      </c>
      <c r="W31" s="19"/>
      <c r="X31" s="19"/>
      <c r="Y31" s="19">
        <v>11750</v>
      </c>
      <c r="Z31" s="19">
        <v>11750</v>
      </c>
      <c r="AA31" s="19">
        <v>11100</v>
      </c>
      <c r="AB31" s="19">
        <v>11100</v>
      </c>
      <c r="AC31" s="19">
        <v>11100</v>
      </c>
      <c r="AD31" s="19"/>
      <c r="AE31" s="19"/>
      <c r="AF31" s="19">
        <v>11150</v>
      </c>
      <c r="AG31" s="19">
        <v>11150</v>
      </c>
      <c r="AH31" s="11">
        <f t="shared" si="1"/>
        <v>11592.5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102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>
        <f t="shared" si="1"/>
        <v>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103</v>
      </c>
      <c r="B33" s="16" t="s">
        <v>34</v>
      </c>
      <c r="C33" s="24"/>
      <c r="D33" s="24"/>
      <c r="E33" s="24">
        <v>8850</v>
      </c>
      <c r="F33" s="24">
        <v>8850</v>
      </c>
      <c r="G33" s="24">
        <v>8850</v>
      </c>
      <c r="H33" s="24">
        <v>8850</v>
      </c>
      <c r="I33" s="24"/>
      <c r="J33" s="24"/>
      <c r="K33" s="24">
        <v>8850</v>
      </c>
      <c r="L33" s="24">
        <v>8850</v>
      </c>
      <c r="M33" s="24">
        <v>8850</v>
      </c>
      <c r="N33" s="24"/>
      <c r="O33" s="24">
        <v>8850</v>
      </c>
      <c r="P33" s="24"/>
      <c r="Q33" s="24"/>
      <c r="R33" s="24">
        <v>8850</v>
      </c>
      <c r="S33" s="24">
        <v>8850</v>
      </c>
      <c r="T33" s="24">
        <v>8850</v>
      </c>
      <c r="U33" s="24">
        <v>8850</v>
      </c>
      <c r="V33" s="24">
        <v>8850</v>
      </c>
      <c r="W33" s="24"/>
      <c r="X33" s="24"/>
      <c r="Y33" s="24">
        <v>8850</v>
      </c>
      <c r="Z33" s="24">
        <v>8850</v>
      </c>
      <c r="AA33" s="24">
        <v>8850</v>
      </c>
      <c r="AB33" s="24">
        <v>8850</v>
      </c>
      <c r="AC33" s="24">
        <v>8850</v>
      </c>
      <c r="AD33" s="24"/>
      <c r="AE33" s="24"/>
      <c r="AF33" s="24">
        <v>8850</v>
      </c>
      <c r="AG33" s="24">
        <v>9050</v>
      </c>
      <c r="AH33" s="11">
        <f t="shared" si="1"/>
        <v>8860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22" t="s">
        <v>104</v>
      </c>
      <c r="B34" s="4" t="s">
        <v>36</v>
      </c>
      <c r="C34" s="21"/>
      <c r="D34" s="21"/>
      <c r="E34" s="21">
        <v>5550</v>
      </c>
      <c r="F34" s="21">
        <v>5550</v>
      </c>
      <c r="G34" s="21">
        <v>5550</v>
      </c>
      <c r="H34" s="21">
        <v>5550</v>
      </c>
      <c r="I34" s="21"/>
      <c r="J34" s="21"/>
      <c r="K34" s="21">
        <v>5550</v>
      </c>
      <c r="L34" s="21">
        <v>5550</v>
      </c>
      <c r="M34" s="21">
        <v>5550</v>
      </c>
      <c r="N34" s="21"/>
      <c r="O34" s="21">
        <v>5550</v>
      </c>
      <c r="P34" s="21"/>
      <c r="Q34" s="21"/>
      <c r="R34" s="21">
        <v>5550</v>
      </c>
      <c r="S34" s="21">
        <v>5550</v>
      </c>
      <c r="T34" s="21">
        <v>5550</v>
      </c>
      <c r="U34" s="21">
        <v>5550</v>
      </c>
      <c r="V34" s="21">
        <v>5550</v>
      </c>
      <c r="W34" s="21"/>
      <c r="X34" s="21"/>
      <c r="Y34" s="21">
        <v>5550</v>
      </c>
      <c r="Z34" s="21">
        <v>5250</v>
      </c>
      <c r="AA34" s="21">
        <v>5250</v>
      </c>
      <c r="AB34" s="21">
        <v>5250</v>
      </c>
      <c r="AC34" s="21">
        <v>5250</v>
      </c>
      <c r="AD34" s="21"/>
      <c r="AE34" s="21"/>
      <c r="AF34" s="21">
        <v>5250</v>
      </c>
      <c r="AG34" s="21">
        <v>5250</v>
      </c>
      <c r="AH34" s="11">
        <f t="shared" si="1"/>
        <v>5460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22" t="s">
        <v>105</v>
      </c>
      <c r="B35" s="9" t="s">
        <v>45</v>
      </c>
      <c r="C35" s="19"/>
      <c r="D35" s="19"/>
      <c r="E35" s="19">
        <v>12950</v>
      </c>
      <c r="F35" s="19">
        <v>12950</v>
      </c>
      <c r="G35" s="19">
        <v>12950</v>
      </c>
      <c r="H35" s="19">
        <v>12950</v>
      </c>
      <c r="I35" s="19"/>
      <c r="J35" s="19"/>
      <c r="K35" s="19">
        <v>12950</v>
      </c>
      <c r="L35" s="19">
        <v>12950</v>
      </c>
      <c r="M35" s="19">
        <v>12950</v>
      </c>
      <c r="N35" s="19"/>
      <c r="O35" s="19">
        <v>12950</v>
      </c>
      <c r="P35" s="19"/>
      <c r="Q35" s="19"/>
      <c r="R35" s="19">
        <v>12950</v>
      </c>
      <c r="S35" s="19">
        <v>12950</v>
      </c>
      <c r="T35" s="19">
        <v>12950</v>
      </c>
      <c r="U35" s="19">
        <v>12950</v>
      </c>
      <c r="V35" s="19">
        <v>12950</v>
      </c>
      <c r="W35" s="19"/>
      <c r="X35" s="19"/>
      <c r="Y35" s="19">
        <v>12950</v>
      </c>
      <c r="Z35" s="19">
        <v>12950</v>
      </c>
      <c r="AA35" s="19">
        <v>12950</v>
      </c>
      <c r="AB35" s="19">
        <v>12950</v>
      </c>
      <c r="AC35" s="19">
        <v>12950</v>
      </c>
      <c r="AD35" s="19"/>
      <c r="AE35" s="19"/>
      <c r="AF35" s="19">
        <v>12300</v>
      </c>
      <c r="AG35" s="19">
        <v>12300</v>
      </c>
      <c r="AH35" s="11">
        <f t="shared" si="1"/>
        <v>12885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22" t="s">
        <v>106</v>
      </c>
      <c r="B36" s="12" t="s">
        <v>46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>
        <f t="shared" si="1"/>
        <v>0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22" t="s">
        <v>107</v>
      </c>
      <c r="B37" s="18" t="s">
        <v>37</v>
      </c>
      <c r="C37" s="25"/>
      <c r="D37" s="25"/>
      <c r="E37" s="25">
        <v>5750</v>
      </c>
      <c r="F37" s="25">
        <v>5750</v>
      </c>
      <c r="G37" s="25">
        <v>5750</v>
      </c>
      <c r="H37" s="25">
        <v>5750</v>
      </c>
      <c r="I37" s="25"/>
      <c r="J37" s="25"/>
      <c r="K37" s="25">
        <v>5750</v>
      </c>
      <c r="L37" s="25">
        <v>5750</v>
      </c>
      <c r="M37" s="25">
        <v>5750</v>
      </c>
      <c r="N37" s="25"/>
      <c r="O37" s="25">
        <v>5750</v>
      </c>
      <c r="P37" s="25"/>
      <c r="Q37" s="25"/>
      <c r="R37" s="25">
        <v>5750</v>
      </c>
      <c r="S37" s="25">
        <v>5750</v>
      </c>
      <c r="T37" s="25">
        <v>5750</v>
      </c>
      <c r="U37" s="25">
        <v>5750</v>
      </c>
      <c r="V37" s="25">
        <v>5750</v>
      </c>
      <c r="W37" s="25"/>
      <c r="X37" s="25"/>
      <c r="Y37" s="25">
        <v>5750</v>
      </c>
      <c r="Z37" s="25">
        <v>5450</v>
      </c>
      <c r="AA37" s="25">
        <v>5450</v>
      </c>
      <c r="AB37" s="25">
        <v>5450</v>
      </c>
      <c r="AC37" s="25">
        <v>5450</v>
      </c>
      <c r="AD37" s="25"/>
      <c r="AE37" s="25"/>
      <c r="AF37" s="25">
        <v>5450</v>
      </c>
      <c r="AG37" s="25">
        <v>5450</v>
      </c>
      <c r="AH37" s="11">
        <f t="shared" si="1"/>
        <v>5660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22" t="s">
        <v>108</v>
      </c>
      <c r="B38" s="16" t="s">
        <v>38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>
        <f t="shared" si="1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22" t="s">
        <v>107</v>
      </c>
      <c r="B39" s="16" t="s">
        <v>39</v>
      </c>
      <c r="C39" s="24"/>
      <c r="D39" s="24"/>
      <c r="E39" s="24">
        <v>4250</v>
      </c>
      <c r="F39" s="24">
        <v>4250</v>
      </c>
      <c r="G39" s="24">
        <v>4250</v>
      </c>
      <c r="H39" s="24">
        <v>4250</v>
      </c>
      <c r="I39" s="24"/>
      <c r="J39" s="24"/>
      <c r="K39" s="24">
        <v>4250</v>
      </c>
      <c r="L39" s="24">
        <v>4250</v>
      </c>
      <c r="M39" s="24">
        <v>4250</v>
      </c>
      <c r="N39" s="24"/>
      <c r="O39" s="24">
        <v>4250</v>
      </c>
      <c r="P39" s="24"/>
      <c r="Q39" s="24"/>
      <c r="R39" s="24">
        <v>4250</v>
      </c>
      <c r="S39" s="24">
        <v>4250</v>
      </c>
      <c r="T39" s="24">
        <v>4250</v>
      </c>
      <c r="U39" s="24">
        <v>4250</v>
      </c>
      <c r="V39" s="24">
        <v>4250</v>
      </c>
      <c r="W39" s="24"/>
      <c r="X39" s="24"/>
      <c r="Y39" s="24">
        <v>4250</v>
      </c>
      <c r="Z39" s="24">
        <v>4250</v>
      </c>
      <c r="AA39" s="24">
        <v>4250</v>
      </c>
      <c r="AB39" s="24">
        <v>4250</v>
      </c>
      <c r="AC39" s="24">
        <v>4250</v>
      </c>
      <c r="AD39" s="24"/>
      <c r="AE39" s="24"/>
      <c r="AF39" s="24">
        <v>4250</v>
      </c>
      <c r="AG39" s="24">
        <v>4250</v>
      </c>
      <c r="AH39" s="11">
        <f t="shared" si="1"/>
        <v>4250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7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111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ราคาขายส่งรายเดือน 47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'ราคาขายส่งรายเดือน 47'!Print_Area</vt:lpstr>
    </vt:vector>
  </TitlesOfParts>
  <Company>ABROAE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</dc:creator>
  <cp:lastModifiedBy>Lenovo</cp:lastModifiedBy>
  <cp:lastPrinted>2005-01-11T04:04:50Z</cp:lastPrinted>
  <dcterms:created xsi:type="dcterms:W3CDTF">2002-02-04T03:00:35Z</dcterms:created>
  <dcterms:modified xsi:type="dcterms:W3CDTF">2019-12-12T08:13:57Z</dcterms:modified>
</cp:coreProperties>
</file>