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ฝึกงาน\ราคาข้าว\ราคาข้าว FOB\"/>
    </mc:Choice>
  </mc:AlternateContent>
  <bookViews>
    <workbookView xWindow="30" yWindow="-180" windowWidth="12120" windowHeight="8610" tabRatio="941" activeTab="10"/>
  </bookViews>
  <sheets>
    <sheet name="ราคา FOB 2558 รวม" sheetId="21" r:id="rId1"/>
    <sheet name="jan" sheetId="32" r:id="rId2"/>
    <sheet name="feb" sheetId="33" r:id="rId3"/>
    <sheet name="mar" sheetId="34" r:id="rId4"/>
    <sheet name="apr" sheetId="35" r:id="rId5"/>
    <sheet name="may" sheetId="36" r:id="rId6"/>
    <sheet name="jun" sheetId="37" r:id="rId7"/>
    <sheet name="jul" sheetId="38" r:id="rId8"/>
    <sheet name="aug" sheetId="39" r:id="rId9"/>
    <sheet name="sep" sheetId="40" r:id="rId10"/>
    <sheet name="oct" sheetId="41" r:id="rId11"/>
    <sheet name="nov" sheetId="42" r:id="rId12"/>
    <sheet name="dec" sheetId="43" r:id="rId13"/>
  </sheets>
  <definedNames>
    <definedName name="_xlnm.Print_Area" localSheetId="1">jan!$B$1:$N$87</definedName>
    <definedName name="_xlnm.Print_Area" localSheetId="0">'ราคา FOB 2558 รวม'!$A$1:$N$84</definedName>
    <definedName name="_xlnm.Print_Titles" localSheetId="0">'ราคา FOB 2558 รวม'!$1:$4</definedName>
  </definedNames>
  <calcPr calcId="152511"/>
</workbook>
</file>

<file path=xl/calcChain.xml><?xml version="1.0" encoding="utf-8"?>
<calcChain xmlns="http://schemas.openxmlformats.org/spreadsheetml/2006/main">
  <c r="L27" i="21" l="1"/>
  <c r="E6" i="43"/>
  <c r="E8" i="43"/>
  <c r="E10" i="43"/>
  <c r="E12" i="43"/>
  <c r="E14" i="43"/>
  <c r="E16" i="43"/>
  <c r="E22" i="43"/>
  <c r="E24" i="43"/>
  <c r="E26" i="43"/>
  <c r="E30" i="43"/>
  <c r="E37" i="43"/>
  <c r="E39" i="43"/>
  <c r="E41" i="43"/>
  <c r="E44" i="43"/>
  <c r="E46" i="43"/>
  <c r="E48" i="43"/>
  <c r="E51" i="43"/>
  <c r="E53" i="43"/>
  <c r="E56" i="43"/>
  <c r="E59" i="43"/>
  <c r="E61" i="43"/>
  <c r="E63" i="43"/>
  <c r="E70" i="43"/>
  <c r="E72" i="43"/>
  <c r="E74" i="43"/>
  <c r="E76" i="43"/>
  <c r="E78" i="43"/>
  <c r="E83" i="43"/>
  <c r="D6" i="43"/>
  <c r="D8" i="43"/>
  <c r="D10" i="43"/>
  <c r="D12" i="43"/>
  <c r="D14" i="43"/>
  <c r="D16" i="43"/>
  <c r="D22" i="43"/>
  <c r="H22" i="43" s="1"/>
  <c r="M22" i="21" s="1"/>
  <c r="D24" i="43"/>
  <c r="D26" i="43"/>
  <c r="D30" i="43"/>
  <c r="D37" i="43"/>
  <c r="D39" i="43"/>
  <c r="D41" i="43"/>
  <c r="D44" i="43"/>
  <c r="D46" i="43"/>
  <c r="H46" i="43" s="1"/>
  <c r="M46" i="21" s="1"/>
  <c r="D48" i="43"/>
  <c r="D51" i="43"/>
  <c r="D53" i="43"/>
  <c r="D56" i="43"/>
  <c r="D59" i="43"/>
  <c r="D61" i="43"/>
  <c r="D63" i="43"/>
  <c r="D70" i="43"/>
  <c r="D72" i="43"/>
  <c r="D74" i="43"/>
  <c r="D76" i="43"/>
  <c r="D78" i="43"/>
  <c r="D83" i="43"/>
  <c r="C72" i="43"/>
  <c r="C41" i="43"/>
  <c r="H41" i="43" s="1"/>
  <c r="M41" i="21" s="1"/>
  <c r="C30" i="43"/>
  <c r="C22" i="43"/>
  <c r="C8" i="43"/>
  <c r="C83" i="43"/>
  <c r="H83" i="43" s="1"/>
  <c r="C78" i="43"/>
  <c r="H78" i="43" s="1"/>
  <c r="M78" i="21" s="1"/>
  <c r="C76" i="43"/>
  <c r="C74" i="43"/>
  <c r="C70" i="43"/>
  <c r="C63" i="43"/>
  <c r="C61" i="43"/>
  <c r="C59" i="43"/>
  <c r="C56" i="43"/>
  <c r="H56" i="43"/>
  <c r="M56" i="21" s="1"/>
  <c r="C53" i="43"/>
  <c r="C51" i="43"/>
  <c r="H51" i="43"/>
  <c r="M51" i="21" s="1"/>
  <c r="C48" i="43"/>
  <c r="C46" i="43"/>
  <c r="C44" i="43"/>
  <c r="H44" i="43" s="1"/>
  <c r="M44" i="21" s="1"/>
  <c r="C39" i="43"/>
  <c r="C37" i="43"/>
  <c r="C26" i="43"/>
  <c r="H26" i="43"/>
  <c r="M26" i="21" s="1"/>
  <c r="C24" i="43"/>
  <c r="C16" i="43"/>
  <c r="C14" i="43"/>
  <c r="C12" i="43"/>
  <c r="C10" i="43"/>
  <c r="C6" i="43"/>
  <c r="H87" i="43"/>
  <c r="G87" i="43"/>
  <c r="F87" i="43"/>
  <c r="E87" i="43"/>
  <c r="D87" i="43"/>
  <c r="C87" i="43"/>
  <c r="H86" i="43"/>
  <c r="G86" i="43"/>
  <c r="F86" i="43"/>
  <c r="E86" i="43"/>
  <c r="D86" i="43"/>
  <c r="C86" i="43"/>
  <c r="E85" i="43"/>
  <c r="D85" i="43"/>
  <c r="H84" i="43"/>
  <c r="M84" i="21" s="1"/>
  <c r="H81" i="43"/>
  <c r="H80" i="43"/>
  <c r="H79" i="43"/>
  <c r="M79" i="21" s="1"/>
  <c r="H77" i="43"/>
  <c r="M77" i="21" s="1"/>
  <c r="H75" i="43"/>
  <c r="M75" i="21" s="1"/>
  <c r="H73" i="43"/>
  <c r="M73" i="21"/>
  <c r="H71" i="43"/>
  <c r="M71" i="21" s="1"/>
  <c r="H68" i="43"/>
  <c r="H67" i="43"/>
  <c r="H66" i="43"/>
  <c r="H65" i="43"/>
  <c r="H64" i="43"/>
  <c r="M64" i="21" s="1"/>
  <c r="H62" i="43"/>
  <c r="M62" i="21" s="1"/>
  <c r="H60" i="43"/>
  <c r="M60" i="21" s="1"/>
  <c r="H57" i="43"/>
  <c r="M57" i="21"/>
  <c r="H54" i="43"/>
  <c r="M54" i="21" s="1"/>
  <c r="H52" i="43"/>
  <c r="M52" i="21" s="1"/>
  <c r="H49" i="43"/>
  <c r="M49" i="21" s="1"/>
  <c r="H47" i="43"/>
  <c r="M47" i="21" s="1"/>
  <c r="H45" i="43"/>
  <c r="M45" i="21" s="1"/>
  <c r="H42" i="43"/>
  <c r="M42" i="21" s="1"/>
  <c r="H40" i="43"/>
  <c r="M40" i="21" s="1"/>
  <c r="H38" i="43"/>
  <c r="M38" i="21"/>
  <c r="H35" i="43"/>
  <c r="H34" i="43"/>
  <c r="H33" i="43"/>
  <c r="H32" i="43"/>
  <c r="H31" i="43"/>
  <c r="M31" i="21" s="1"/>
  <c r="H29" i="43"/>
  <c r="H28" i="43"/>
  <c r="H27" i="43"/>
  <c r="M27" i="21" s="1"/>
  <c r="H25" i="43"/>
  <c r="M25" i="21" s="1"/>
  <c r="H23" i="43"/>
  <c r="M23" i="21"/>
  <c r="H21" i="43"/>
  <c r="H20" i="43"/>
  <c r="H19" i="43"/>
  <c r="H18" i="43"/>
  <c r="H17" i="43"/>
  <c r="M17" i="21" s="1"/>
  <c r="H16" i="43"/>
  <c r="M16" i="21" s="1"/>
  <c r="H15" i="43"/>
  <c r="M15" i="21" s="1"/>
  <c r="H13" i="43"/>
  <c r="H11" i="43"/>
  <c r="M11" i="21" s="1"/>
  <c r="H9" i="43"/>
  <c r="M9" i="21" s="1"/>
  <c r="H7" i="43"/>
  <c r="M7" i="21" s="1"/>
  <c r="H4" i="43"/>
  <c r="F6" i="42"/>
  <c r="F8" i="42"/>
  <c r="F10" i="42"/>
  <c r="F12" i="42"/>
  <c r="F14" i="42"/>
  <c r="F16" i="42"/>
  <c r="F22" i="42"/>
  <c r="F24" i="42"/>
  <c r="F26" i="42"/>
  <c r="F30" i="42"/>
  <c r="F37" i="42"/>
  <c r="F39" i="42"/>
  <c r="F41" i="42"/>
  <c r="F44" i="42"/>
  <c r="F46" i="42"/>
  <c r="F48" i="42"/>
  <c r="F51" i="42"/>
  <c r="F53" i="42"/>
  <c r="F56" i="42"/>
  <c r="F59" i="42"/>
  <c r="F61" i="42"/>
  <c r="F63" i="42"/>
  <c r="F70" i="42"/>
  <c r="F72" i="42"/>
  <c r="F74" i="42"/>
  <c r="F76" i="42"/>
  <c r="F78" i="42"/>
  <c r="F83" i="42"/>
  <c r="E6" i="42"/>
  <c r="E8" i="42"/>
  <c r="E10" i="42"/>
  <c r="E12" i="42"/>
  <c r="E14" i="42"/>
  <c r="E16" i="42"/>
  <c r="E22" i="42"/>
  <c r="E24" i="42"/>
  <c r="E26" i="42"/>
  <c r="E30" i="42"/>
  <c r="E37" i="42"/>
  <c r="E39" i="42"/>
  <c r="E41" i="42"/>
  <c r="E44" i="42"/>
  <c r="E46" i="42"/>
  <c r="E48" i="42"/>
  <c r="E51" i="42"/>
  <c r="E53" i="42"/>
  <c r="E56" i="42"/>
  <c r="E59" i="42"/>
  <c r="E61" i="42"/>
  <c r="E63" i="42"/>
  <c r="E70" i="42"/>
  <c r="E72" i="42"/>
  <c r="E74" i="42"/>
  <c r="E76" i="42"/>
  <c r="E78" i="42"/>
  <c r="E83" i="42"/>
  <c r="D6" i="42"/>
  <c r="D8" i="42"/>
  <c r="D10" i="42"/>
  <c r="D12" i="42"/>
  <c r="D14" i="42"/>
  <c r="D16" i="42"/>
  <c r="D22" i="42"/>
  <c r="D24" i="42"/>
  <c r="D26" i="42"/>
  <c r="D30" i="42"/>
  <c r="D37" i="42"/>
  <c r="D39" i="42"/>
  <c r="D41" i="42"/>
  <c r="D44" i="42"/>
  <c r="D46" i="42"/>
  <c r="D48" i="42"/>
  <c r="D51" i="42"/>
  <c r="D53" i="42"/>
  <c r="D56" i="42"/>
  <c r="D59" i="42"/>
  <c r="D61" i="42"/>
  <c r="D63" i="42"/>
  <c r="D70" i="42"/>
  <c r="D72" i="42"/>
  <c r="D74" i="42"/>
  <c r="D76" i="42"/>
  <c r="D78" i="42"/>
  <c r="D83" i="42"/>
  <c r="C59" i="42"/>
  <c r="C83" i="42"/>
  <c r="H83" i="42" s="1"/>
  <c r="L83" i="21" s="1"/>
  <c r="C78" i="42"/>
  <c r="C76" i="42"/>
  <c r="C74" i="42"/>
  <c r="H74" i="42" s="1"/>
  <c r="L74" i="21" s="1"/>
  <c r="C72" i="42"/>
  <c r="C70" i="42"/>
  <c r="C63" i="42"/>
  <c r="H63" i="42" s="1"/>
  <c r="L63" i="21" s="1"/>
  <c r="C61" i="42"/>
  <c r="C56" i="42"/>
  <c r="C53" i="42"/>
  <c r="C51" i="42"/>
  <c r="H51" i="42" s="1"/>
  <c r="L51" i="21" s="1"/>
  <c r="C48" i="42"/>
  <c r="C46" i="42"/>
  <c r="C44" i="42"/>
  <c r="H44" i="42"/>
  <c r="L44" i="21" s="1"/>
  <c r="C41" i="42"/>
  <c r="H41" i="42" s="1"/>
  <c r="L41" i="21" s="1"/>
  <c r="C39" i="42"/>
  <c r="H39" i="42" s="1"/>
  <c r="L39" i="21" s="1"/>
  <c r="C37" i="42"/>
  <c r="H37" i="42" s="1"/>
  <c r="L37" i="21" s="1"/>
  <c r="C30" i="42"/>
  <c r="C22" i="42"/>
  <c r="C26" i="42"/>
  <c r="C24" i="42"/>
  <c r="H24" i="42" s="1"/>
  <c r="L24" i="21" s="1"/>
  <c r="C16" i="42"/>
  <c r="C14" i="42"/>
  <c r="H14" i="42" s="1"/>
  <c r="L14" i="21" s="1"/>
  <c r="C12" i="42"/>
  <c r="H12" i="42" s="1"/>
  <c r="L12" i="21" s="1"/>
  <c r="C10" i="42"/>
  <c r="C8" i="42"/>
  <c r="C6" i="42"/>
  <c r="H6" i="42" s="1"/>
  <c r="L6" i="21" s="1"/>
  <c r="H87" i="42"/>
  <c r="G87" i="42"/>
  <c r="F87" i="42"/>
  <c r="E87" i="42"/>
  <c r="D87" i="42"/>
  <c r="C87" i="42"/>
  <c r="H86" i="42"/>
  <c r="G86" i="42"/>
  <c r="F86" i="42"/>
  <c r="E86" i="42"/>
  <c r="D86" i="42"/>
  <c r="C86" i="42"/>
  <c r="E85" i="42"/>
  <c r="D85" i="42"/>
  <c r="H84" i="42"/>
  <c r="L84" i="21" s="1"/>
  <c r="H81" i="42"/>
  <c r="H80" i="42"/>
  <c r="H79" i="42"/>
  <c r="L79" i="21" s="1"/>
  <c r="H77" i="42"/>
  <c r="L77" i="21" s="1"/>
  <c r="H75" i="42"/>
  <c r="L75" i="21" s="1"/>
  <c r="H73" i="42"/>
  <c r="L73" i="21" s="1"/>
  <c r="H71" i="42"/>
  <c r="L71" i="21" s="1"/>
  <c r="H68" i="42"/>
  <c r="H67" i="42"/>
  <c r="H66" i="42"/>
  <c r="H65" i="42"/>
  <c r="H64" i="42"/>
  <c r="L64" i="21" s="1"/>
  <c r="H62" i="42"/>
  <c r="L62" i="21"/>
  <c r="H60" i="42"/>
  <c r="L60" i="21" s="1"/>
  <c r="H57" i="42"/>
  <c r="L57" i="21" s="1"/>
  <c r="H54" i="42"/>
  <c r="L54" i="21" s="1"/>
  <c r="H52" i="42"/>
  <c r="L52" i="21" s="1"/>
  <c r="H49" i="42"/>
  <c r="L49" i="21" s="1"/>
  <c r="H47" i="42"/>
  <c r="L47" i="21"/>
  <c r="H45" i="42"/>
  <c r="L45" i="21" s="1"/>
  <c r="H42" i="42"/>
  <c r="L42" i="21" s="1"/>
  <c r="H40" i="42"/>
  <c r="L40" i="21" s="1"/>
  <c r="H38" i="42"/>
  <c r="L38" i="21" s="1"/>
  <c r="H35" i="42"/>
  <c r="H34" i="42"/>
  <c r="H33" i="42"/>
  <c r="H32" i="42"/>
  <c r="H31" i="42"/>
  <c r="L31" i="21" s="1"/>
  <c r="H29" i="42"/>
  <c r="H28" i="42"/>
  <c r="H27" i="42"/>
  <c r="H25" i="42"/>
  <c r="L25" i="21" s="1"/>
  <c r="H23" i="42"/>
  <c r="L23" i="21" s="1"/>
  <c r="H21" i="42"/>
  <c r="H20" i="42"/>
  <c r="H19" i="42"/>
  <c r="H18" i="42"/>
  <c r="H17" i="42"/>
  <c r="L17" i="21" s="1"/>
  <c r="H15" i="42"/>
  <c r="L15" i="21" s="1"/>
  <c r="H13" i="42"/>
  <c r="H11" i="42"/>
  <c r="L11" i="21"/>
  <c r="H9" i="42"/>
  <c r="L9" i="21" s="1"/>
  <c r="H7" i="42"/>
  <c r="L7" i="21" s="1"/>
  <c r="H4" i="42"/>
  <c r="L4" i="21" s="1"/>
  <c r="F83" i="41"/>
  <c r="F78" i="41"/>
  <c r="F76" i="41"/>
  <c r="F74" i="41"/>
  <c r="F72" i="41"/>
  <c r="F70" i="41"/>
  <c r="F63" i="41"/>
  <c r="F61" i="41"/>
  <c r="F59" i="41"/>
  <c r="H59" i="41" s="1"/>
  <c r="K59" i="21" s="1"/>
  <c r="F56" i="41"/>
  <c r="F53" i="41"/>
  <c r="F51" i="41"/>
  <c r="F48" i="41"/>
  <c r="H48" i="41" s="1"/>
  <c r="K48" i="21" s="1"/>
  <c r="F46" i="41"/>
  <c r="F44" i="41"/>
  <c r="F41" i="41"/>
  <c r="F39" i="41"/>
  <c r="F37" i="41"/>
  <c r="F30" i="41"/>
  <c r="F26" i="41"/>
  <c r="F24" i="41"/>
  <c r="F22" i="41"/>
  <c r="F16" i="41"/>
  <c r="F14" i="41"/>
  <c r="F12" i="41"/>
  <c r="F10" i="41"/>
  <c r="F8" i="41"/>
  <c r="F6" i="41"/>
  <c r="H11" i="40"/>
  <c r="J11" i="21" s="1"/>
  <c r="H13" i="40"/>
  <c r="E83" i="41"/>
  <c r="E78" i="41"/>
  <c r="E76" i="41"/>
  <c r="E74" i="41"/>
  <c r="E72" i="41"/>
  <c r="E70" i="41"/>
  <c r="E63" i="41"/>
  <c r="E61" i="41"/>
  <c r="E59" i="41"/>
  <c r="E56" i="41"/>
  <c r="E53" i="41"/>
  <c r="E51" i="41"/>
  <c r="E48" i="41"/>
  <c r="E46" i="41"/>
  <c r="E44" i="41"/>
  <c r="E41" i="41"/>
  <c r="E39" i="41"/>
  <c r="E37" i="41"/>
  <c r="E30" i="41"/>
  <c r="E26" i="41"/>
  <c r="E24" i="41"/>
  <c r="E22" i="41"/>
  <c r="E16" i="41"/>
  <c r="H16" i="41" s="1"/>
  <c r="K16" i="21" s="1"/>
  <c r="E14" i="41"/>
  <c r="E12" i="41"/>
  <c r="E10" i="41"/>
  <c r="E8" i="41"/>
  <c r="H8" i="41" s="1"/>
  <c r="K8" i="21" s="1"/>
  <c r="E6" i="41"/>
  <c r="D6" i="41"/>
  <c r="D8" i="41"/>
  <c r="D10" i="41"/>
  <c r="H10" i="41" s="1"/>
  <c r="K10" i="21" s="1"/>
  <c r="D12" i="41"/>
  <c r="D14" i="41"/>
  <c r="D16" i="41"/>
  <c r="D22" i="41"/>
  <c r="H22" i="41" s="1"/>
  <c r="K22" i="21" s="1"/>
  <c r="D24" i="41"/>
  <c r="D26" i="41"/>
  <c r="D30" i="41"/>
  <c r="D37" i="41"/>
  <c r="H37" i="41" s="1"/>
  <c r="K37" i="21" s="1"/>
  <c r="D39" i="41"/>
  <c r="D41" i="41"/>
  <c r="D44" i="41"/>
  <c r="D46" i="41"/>
  <c r="H46" i="41" s="1"/>
  <c r="K46" i="21" s="1"/>
  <c r="D48" i="41"/>
  <c r="D51" i="41"/>
  <c r="D53" i="41"/>
  <c r="D56" i="41"/>
  <c r="D59" i="41"/>
  <c r="D61" i="41"/>
  <c r="D63" i="41"/>
  <c r="D70" i="41"/>
  <c r="H70" i="41" s="1"/>
  <c r="K70" i="21" s="1"/>
  <c r="D72" i="41"/>
  <c r="D74" i="41"/>
  <c r="H74" i="41" s="1"/>
  <c r="K74" i="21" s="1"/>
  <c r="D76" i="41"/>
  <c r="D78" i="41"/>
  <c r="H78" i="41" s="1"/>
  <c r="K78" i="21" s="1"/>
  <c r="D83" i="41"/>
  <c r="H87" i="41"/>
  <c r="G87" i="41"/>
  <c r="F87" i="41"/>
  <c r="E87" i="41"/>
  <c r="D87" i="41"/>
  <c r="C87" i="41"/>
  <c r="H86" i="41"/>
  <c r="G86" i="41"/>
  <c r="F86" i="41"/>
  <c r="E86" i="41"/>
  <c r="D86" i="41"/>
  <c r="C86" i="41"/>
  <c r="E85" i="41"/>
  <c r="D85" i="41"/>
  <c r="H84" i="41"/>
  <c r="K84" i="21" s="1"/>
  <c r="C83" i="41"/>
  <c r="H81" i="41"/>
  <c r="H80" i="41"/>
  <c r="H79" i="41"/>
  <c r="K79" i="21" s="1"/>
  <c r="C78" i="41"/>
  <c r="H77" i="41"/>
  <c r="K77" i="21" s="1"/>
  <c r="C76" i="41"/>
  <c r="H75" i="41"/>
  <c r="K75" i="21"/>
  <c r="C74" i="41"/>
  <c r="H73" i="41"/>
  <c r="K73" i="21" s="1"/>
  <c r="C72" i="41"/>
  <c r="H71" i="41"/>
  <c r="K71" i="21" s="1"/>
  <c r="C70" i="41"/>
  <c r="H68" i="41"/>
  <c r="H67" i="41"/>
  <c r="H66" i="41"/>
  <c r="H65" i="41"/>
  <c r="H64" i="41"/>
  <c r="K64" i="21" s="1"/>
  <c r="C63" i="41"/>
  <c r="H62" i="41"/>
  <c r="K62" i="21"/>
  <c r="C61" i="41"/>
  <c r="H60" i="41"/>
  <c r="K60" i="21" s="1"/>
  <c r="C59" i="41"/>
  <c r="H57" i="41"/>
  <c r="K57" i="21" s="1"/>
  <c r="C56" i="41"/>
  <c r="H54" i="41"/>
  <c r="K54" i="21" s="1"/>
  <c r="C53" i="41"/>
  <c r="H52" i="41"/>
  <c r="K52" i="21" s="1"/>
  <c r="C51" i="41"/>
  <c r="H49" i="41"/>
  <c r="K49" i="21" s="1"/>
  <c r="C48" i="41"/>
  <c r="H47" i="41"/>
  <c r="K47" i="21"/>
  <c r="C46" i="41"/>
  <c r="H45" i="41"/>
  <c r="K45" i="21" s="1"/>
  <c r="C44" i="41"/>
  <c r="H42" i="41"/>
  <c r="K42" i="21"/>
  <c r="C41" i="41"/>
  <c r="H40" i="41"/>
  <c r="K40" i="21" s="1"/>
  <c r="C39" i="41"/>
  <c r="H38" i="41"/>
  <c r="K38" i="21" s="1"/>
  <c r="C37" i="41"/>
  <c r="H35" i="41"/>
  <c r="H34" i="41"/>
  <c r="H33" i="41"/>
  <c r="H32" i="41"/>
  <c r="H31" i="41"/>
  <c r="K31" i="21" s="1"/>
  <c r="C30" i="41"/>
  <c r="H29" i="41"/>
  <c r="H28" i="41"/>
  <c r="H27" i="41"/>
  <c r="K27" i="21"/>
  <c r="C26" i="41"/>
  <c r="H25" i="41"/>
  <c r="K25" i="21" s="1"/>
  <c r="C24" i="41"/>
  <c r="H23" i="41"/>
  <c r="K23" i="21" s="1"/>
  <c r="C22" i="41"/>
  <c r="H21" i="41"/>
  <c r="H20" i="41"/>
  <c r="H19" i="41"/>
  <c r="H18" i="41"/>
  <c r="H17" i="41"/>
  <c r="K17" i="21" s="1"/>
  <c r="C16" i="41"/>
  <c r="H15" i="41"/>
  <c r="K15" i="21" s="1"/>
  <c r="C14" i="41"/>
  <c r="H13" i="41"/>
  <c r="K13" i="21" s="1"/>
  <c r="C12" i="41"/>
  <c r="H11" i="41"/>
  <c r="K11" i="21" s="1"/>
  <c r="C10" i="41"/>
  <c r="H9" i="41"/>
  <c r="K9" i="21" s="1"/>
  <c r="C8" i="41"/>
  <c r="H7" i="41"/>
  <c r="K7" i="21"/>
  <c r="C6" i="41"/>
  <c r="H4" i="41"/>
  <c r="K4" i="21" s="1"/>
  <c r="J13" i="21"/>
  <c r="F83" i="40"/>
  <c r="F78" i="40"/>
  <c r="F76" i="40"/>
  <c r="F74" i="40"/>
  <c r="F72" i="40"/>
  <c r="F70" i="40"/>
  <c r="F63" i="40"/>
  <c r="F61" i="40"/>
  <c r="F59" i="40"/>
  <c r="F56" i="40"/>
  <c r="F53" i="40"/>
  <c r="F51" i="40"/>
  <c r="F48" i="40"/>
  <c r="F46" i="40"/>
  <c r="F44" i="40"/>
  <c r="F41" i="40"/>
  <c r="F39" i="40"/>
  <c r="F37" i="40"/>
  <c r="F30" i="40"/>
  <c r="H30" i="40" s="1"/>
  <c r="J30" i="21" s="1"/>
  <c r="F26" i="40"/>
  <c r="F24" i="40"/>
  <c r="F22" i="40"/>
  <c r="F16" i="40"/>
  <c r="H16" i="40" s="1"/>
  <c r="J16" i="21" s="1"/>
  <c r="F14" i="40"/>
  <c r="F12" i="40"/>
  <c r="F10" i="40"/>
  <c r="F8" i="40"/>
  <c r="H8" i="40" s="1"/>
  <c r="J8" i="21" s="1"/>
  <c r="F6" i="40"/>
  <c r="E6" i="40"/>
  <c r="E8" i="40"/>
  <c r="E10" i="40"/>
  <c r="E12" i="40"/>
  <c r="E14" i="40"/>
  <c r="E16" i="40"/>
  <c r="E22" i="40"/>
  <c r="H22" i="40" s="1"/>
  <c r="J22" i="21" s="1"/>
  <c r="E24" i="40"/>
  <c r="E26" i="40"/>
  <c r="E30" i="40"/>
  <c r="E37" i="40"/>
  <c r="E39" i="40"/>
  <c r="E41" i="40"/>
  <c r="E44" i="40"/>
  <c r="E46" i="40"/>
  <c r="E48" i="40"/>
  <c r="E51" i="40"/>
  <c r="E53" i="40"/>
  <c r="E56" i="40"/>
  <c r="E59" i="40"/>
  <c r="E61" i="40"/>
  <c r="E63" i="40"/>
  <c r="E70" i="40"/>
  <c r="E72" i="40"/>
  <c r="E74" i="40"/>
  <c r="E76" i="40"/>
  <c r="E78" i="40"/>
  <c r="E83" i="40"/>
  <c r="D6" i="40"/>
  <c r="D8" i="40"/>
  <c r="D10" i="40"/>
  <c r="D12" i="40"/>
  <c r="D14" i="40"/>
  <c r="D16" i="40"/>
  <c r="D22" i="40"/>
  <c r="D24" i="40"/>
  <c r="D26" i="40"/>
  <c r="D30" i="40"/>
  <c r="D37" i="40"/>
  <c r="D39" i="40"/>
  <c r="D41" i="40"/>
  <c r="D44" i="40"/>
  <c r="D46" i="40"/>
  <c r="D48" i="40"/>
  <c r="D51" i="40"/>
  <c r="H51" i="40" s="1"/>
  <c r="J51" i="21" s="1"/>
  <c r="D53" i="40"/>
  <c r="D56" i="40"/>
  <c r="D59" i="40"/>
  <c r="D61" i="40"/>
  <c r="H61" i="40" s="1"/>
  <c r="J61" i="21" s="1"/>
  <c r="D63" i="40"/>
  <c r="D70" i="40"/>
  <c r="D72" i="40"/>
  <c r="D74" i="40"/>
  <c r="D76" i="40"/>
  <c r="D78" i="40"/>
  <c r="D83" i="40"/>
  <c r="C72" i="40"/>
  <c r="C41" i="40"/>
  <c r="C30" i="40"/>
  <c r="C22" i="40"/>
  <c r="C8" i="40"/>
  <c r="C6" i="40"/>
  <c r="C10" i="40"/>
  <c r="C12" i="40"/>
  <c r="C14" i="40"/>
  <c r="C16" i="40"/>
  <c r="C24" i="40"/>
  <c r="H24" i="40" s="1"/>
  <c r="J24" i="21" s="1"/>
  <c r="C26" i="40"/>
  <c r="C37" i="40"/>
  <c r="H37" i="40" s="1"/>
  <c r="C39" i="40"/>
  <c r="H39" i="40" s="1"/>
  <c r="J39" i="21" s="1"/>
  <c r="C44" i="40"/>
  <c r="H44" i="40" s="1"/>
  <c r="J44" i="21" s="1"/>
  <c r="C46" i="40"/>
  <c r="C48" i="40"/>
  <c r="H48" i="40" s="1"/>
  <c r="C51" i="40"/>
  <c r="C53" i="40"/>
  <c r="C56" i="40"/>
  <c r="C59" i="40"/>
  <c r="H59" i="40" s="1"/>
  <c r="C61" i="40"/>
  <c r="C63" i="40"/>
  <c r="H63" i="40" s="1"/>
  <c r="J63" i="21" s="1"/>
  <c r="C70" i="40"/>
  <c r="H70" i="40" s="1"/>
  <c r="J70" i="21" s="1"/>
  <c r="C74" i="40"/>
  <c r="C76" i="40"/>
  <c r="C78" i="40"/>
  <c r="H78" i="40" s="1"/>
  <c r="J78" i="21" s="1"/>
  <c r="C83" i="40"/>
  <c r="G83" i="39"/>
  <c r="G78" i="39"/>
  <c r="G76" i="39"/>
  <c r="G74" i="39"/>
  <c r="G72" i="39"/>
  <c r="G70" i="39"/>
  <c r="G63" i="39"/>
  <c r="H63" i="39" s="1"/>
  <c r="I63" i="21" s="1"/>
  <c r="G61" i="39"/>
  <c r="G59" i="39"/>
  <c r="G56" i="39"/>
  <c r="G53" i="39"/>
  <c r="G51" i="39"/>
  <c r="G48" i="39"/>
  <c r="G46" i="39"/>
  <c r="G44" i="39"/>
  <c r="H44" i="39" s="1"/>
  <c r="I44" i="21" s="1"/>
  <c r="G41" i="39"/>
  <c r="G39" i="39"/>
  <c r="G37" i="39"/>
  <c r="G30" i="39"/>
  <c r="G26" i="39"/>
  <c r="G24" i="39"/>
  <c r="G22" i="39"/>
  <c r="G16" i="39"/>
  <c r="G14" i="39"/>
  <c r="G12" i="39"/>
  <c r="G10" i="39"/>
  <c r="G8" i="39"/>
  <c r="H8" i="39" s="1"/>
  <c r="I8" i="21" s="1"/>
  <c r="G6" i="39"/>
  <c r="H77" i="39"/>
  <c r="I77" i="21" s="1"/>
  <c r="H21" i="39"/>
  <c r="H9" i="39"/>
  <c r="I9" i="21" s="1"/>
  <c r="N9" i="21" s="1"/>
  <c r="H87" i="40"/>
  <c r="G87" i="40"/>
  <c r="F87" i="40"/>
  <c r="E87" i="40"/>
  <c r="D87" i="40"/>
  <c r="C87" i="40"/>
  <c r="H86" i="40"/>
  <c r="G86" i="40"/>
  <c r="F86" i="40"/>
  <c r="E86" i="40"/>
  <c r="D86" i="40"/>
  <c r="C86" i="40"/>
  <c r="E85" i="40"/>
  <c r="D85" i="40"/>
  <c r="H84" i="40"/>
  <c r="J84" i="21" s="1"/>
  <c r="H81" i="40"/>
  <c r="H80" i="40"/>
  <c r="H79" i="40"/>
  <c r="J79" i="21" s="1"/>
  <c r="H77" i="40"/>
  <c r="J77" i="21" s="1"/>
  <c r="H75" i="40"/>
  <c r="J75" i="21" s="1"/>
  <c r="H73" i="40"/>
  <c r="J73" i="21" s="1"/>
  <c r="H71" i="40"/>
  <c r="J71" i="21"/>
  <c r="H68" i="40"/>
  <c r="H67" i="40"/>
  <c r="H66" i="40"/>
  <c r="H65" i="40"/>
  <c r="H64" i="40"/>
  <c r="J64" i="21" s="1"/>
  <c r="H62" i="40"/>
  <c r="J62" i="21" s="1"/>
  <c r="H60" i="40"/>
  <c r="J60" i="21" s="1"/>
  <c r="H57" i="40"/>
  <c r="J57" i="21" s="1"/>
  <c r="H54" i="40"/>
  <c r="J54" i="21" s="1"/>
  <c r="H52" i="40"/>
  <c r="J52" i="21" s="1"/>
  <c r="H49" i="40"/>
  <c r="J49" i="21"/>
  <c r="H47" i="40"/>
  <c r="J47" i="21" s="1"/>
  <c r="H45" i="40"/>
  <c r="J45" i="21" s="1"/>
  <c r="H42" i="40"/>
  <c r="J42" i="21" s="1"/>
  <c r="H40" i="40"/>
  <c r="J40" i="21" s="1"/>
  <c r="H38" i="40"/>
  <c r="J38" i="21" s="1"/>
  <c r="H35" i="40"/>
  <c r="H34" i="40"/>
  <c r="H33" i="40"/>
  <c r="H32" i="40"/>
  <c r="H31" i="40"/>
  <c r="J31" i="21" s="1"/>
  <c r="H29" i="40"/>
  <c r="H28" i="40"/>
  <c r="H27" i="40"/>
  <c r="J27" i="21" s="1"/>
  <c r="H25" i="40"/>
  <c r="J25" i="21" s="1"/>
  <c r="H23" i="40"/>
  <c r="H21" i="40"/>
  <c r="H20" i="40"/>
  <c r="H19" i="40"/>
  <c r="H18" i="40"/>
  <c r="H17" i="40"/>
  <c r="J17" i="21" s="1"/>
  <c r="H15" i="40"/>
  <c r="J15" i="21" s="1"/>
  <c r="H9" i="40"/>
  <c r="J9" i="21" s="1"/>
  <c r="H7" i="40"/>
  <c r="J7" i="21" s="1"/>
  <c r="H4" i="40"/>
  <c r="F6" i="39"/>
  <c r="F8" i="39"/>
  <c r="F10" i="39"/>
  <c r="F12" i="39"/>
  <c r="F14" i="39"/>
  <c r="F16" i="39"/>
  <c r="F22" i="39"/>
  <c r="F24" i="39"/>
  <c r="F26" i="39"/>
  <c r="F30" i="39"/>
  <c r="F37" i="39"/>
  <c r="F39" i="39"/>
  <c r="F41" i="39"/>
  <c r="F44" i="39"/>
  <c r="F46" i="39"/>
  <c r="F48" i="39"/>
  <c r="F51" i="39"/>
  <c r="F53" i="39"/>
  <c r="F56" i="39"/>
  <c r="F59" i="39"/>
  <c r="F61" i="39"/>
  <c r="F63" i="39"/>
  <c r="F70" i="39"/>
  <c r="F72" i="39"/>
  <c r="F74" i="39"/>
  <c r="F76" i="39"/>
  <c r="F78" i="39"/>
  <c r="F83" i="39"/>
  <c r="E6" i="39"/>
  <c r="E8" i="39"/>
  <c r="E10" i="39"/>
  <c r="E12" i="39"/>
  <c r="E14" i="39"/>
  <c r="E16" i="39"/>
  <c r="E22" i="39"/>
  <c r="E24" i="39"/>
  <c r="E26" i="39"/>
  <c r="E30" i="39"/>
  <c r="E37" i="39"/>
  <c r="E39" i="39"/>
  <c r="E41" i="39"/>
  <c r="E44" i="39"/>
  <c r="E46" i="39"/>
  <c r="E48" i="39"/>
  <c r="E51" i="39"/>
  <c r="E53" i="39"/>
  <c r="E56" i="39"/>
  <c r="E59" i="39"/>
  <c r="E61" i="39"/>
  <c r="E63" i="39"/>
  <c r="E70" i="39"/>
  <c r="E72" i="39"/>
  <c r="E74" i="39"/>
  <c r="E76" i="39"/>
  <c r="E78" i="39"/>
  <c r="E83" i="39"/>
  <c r="D6" i="39"/>
  <c r="D8" i="39"/>
  <c r="D10" i="39"/>
  <c r="D12" i="39"/>
  <c r="D14" i="39"/>
  <c r="D16" i="39"/>
  <c r="D22" i="39"/>
  <c r="D24" i="39"/>
  <c r="D26" i="39"/>
  <c r="D30" i="39"/>
  <c r="D37" i="39"/>
  <c r="D39" i="39"/>
  <c r="D41" i="39"/>
  <c r="D44" i="39"/>
  <c r="D46" i="39"/>
  <c r="D48" i="39"/>
  <c r="D51" i="39"/>
  <c r="D53" i="39"/>
  <c r="D56" i="39"/>
  <c r="D59" i="39"/>
  <c r="H59" i="39" s="1"/>
  <c r="I59" i="21" s="1"/>
  <c r="D61" i="39"/>
  <c r="D63" i="39"/>
  <c r="D70" i="39"/>
  <c r="D72" i="39"/>
  <c r="D74" i="39"/>
  <c r="D76" i="39"/>
  <c r="D78" i="39"/>
  <c r="D83" i="39"/>
  <c r="C72" i="39"/>
  <c r="C41" i="39"/>
  <c r="C30" i="39"/>
  <c r="C22" i="39"/>
  <c r="C8" i="39"/>
  <c r="C6" i="39"/>
  <c r="H6" i="39" s="1"/>
  <c r="I6" i="21" s="1"/>
  <c r="C10" i="39"/>
  <c r="H10" i="39" s="1"/>
  <c r="I10" i="21" s="1"/>
  <c r="C12" i="39"/>
  <c r="H12" i="39" s="1"/>
  <c r="I12" i="21" s="1"/>
  <c r="C14" i="39"/>
  <c r="C16" i="39"/>
  <c r="C24" i="39"/>
  <c r="C26" i="39"/>
  <c r="H26" i="39" s="1"/>
  <c r="I26" i="21" s="1"/>
  <c r="C37" i="39"/>
  <c r="C39" i="39"/>
  <c r="C44" i="39"/>
  <c r="C46" i="39"/>
  <c r="H46" i="39" s="1"/>
  <c r="I46" i="21" s="1"/>
  <c r="C48" i="39"/>
  <c r="C51" i="39"/>
  <c r="C53" i="39"/>
  <c r="C56" i="39"/>
  <c r="C59" i="39"/>
  <c r="C61" i="39"/>
  <c r="C63" i="39"/>
  <c r="C70" i="39"/>
  <c r="H70" i="39" s="1"/>
  <c r="I70" i="21" s="1"/>
  <c r="C74" i="39"/>
  <c r="C76" i="39"/>
  <c r="C78" i="39"/>
  <c r="H78" i="39" s="1"/>
  <c r="I78" i="21" s="1"/>
  <c r="C83" i="39"/>
  <c r="H87" i="39"/>
  <c r="G87" i="39"/>
  <c r="F87" i="39"/>
  <c r="E87" i="39"/>
  <c r="D87" i="39"/>
  <c r="C87" i="39"/>
  <c r="H86" i="39"/>
  <c r="G86" i="39"/>
  <c r="F86" i="39"/>
  <c r="E86" i="39"/>
  <c r="D86" i="39"/>
  <c r="C86" i="39"/>
  <c r="E85" i="39"/>
  <c r="D85" i="39"/>
  <c r="H84" i="39"/>
  <c r="I84" i="21" s="1"/>
  <c r="H81" i="39"/>
  <c r="H80" i="39"/>
  <c r="H79" i="39"/>
  <c r="I79" i="21" s="1"/>
  <c r="H75" i="39"/>
  <c r="I75" i="21" s="1"/>
  <c r="H73" i="39"/>
  <c r="I73" i="21" s="1"/>
  <c r="H71" i="39"/>
  <c r="I71" i="21" s="1"/>
  <c r="H68" i="39"/>
  <c r="H67" i="39"/>
  <c r="H66" i="39"/>
  <c r="H65" i="39"/>
  <c r="H64" i="39"/>
  <c r="I64" i="21" s="1"/>
  <c r="H62" i="39"/>
  <c r="I62" i="21" s="1"/>
  <c r="H60" i="39"/>
  <c r="I60" i="21" s="1"/>
  <c r="H57" i="39"/>
  <c r="I57" i="21" s="1"/>
  <c r="H54" i="39"/>
  <c r="I54" i="21" s="1"/>
  <c r="H52" i="39"/>
  <c r="I52" i="21" s="1"/>
  <c r="H49" i="39"/>
  <c r="I49" i="21" s="1"/>
  <c r="H47" i="39"/>
  <c r="I47" i="21" s="1"/>
  <c r="H45" i="39"/>
  <c r="I45" i="21" s="1"/>
  <c r="H42" i="39"/>
  <c r="I42" i="21" s="1"/>
  <c r="H40" i="39"/>
  <c r="I40" i="21" s="1"/>
  <c r="H38" i="39"/>
  <c r="I38" i="21" s="1"/>
  <c r="H35" i="39"/>
  <c r="H34" i="39"/>
  <c r="H33" i="39"/>
  <c r="H32" i="39"/>
  <c r="H31" i="39"/>
  <c r="I31" i="21" s="1"/>
  <c r="H29" i="39"/>
  <c r="H28" i="39"/>
  <c r="H27" i="39"/>
  <c r="I27" i="21" s="1"/>
  <c r="H25" i="39"/>
  <c r="I25" i="21" s="1"/>
  <c r="H23" i="39"/>
  <c r="I23" i="21" s="1"/>
  <c r="H20" i="39"/>
  <c r="H19" i="39"/>
  <c r="H18" i="39"/>
  <c r="H17" i="39"/>
  <c r="I17" i="21" s="1"/>
  <c r="H15" i="39"/>
  <c r="I15" i="21" s="1"/>
  <c r="H13" i="39"/>
  <c r="I13" i="21" s="1"/>
  <c r="H11" i="39"/>
  <c r="I11" i="21"/>
  <c r="H7" i="39"/>
  <c r="I7" i="21" s="1"/>
  <c r="H4" i="39"/>
  <c r="I4" i="21" s="1"/>
  <c r="F6" i="38"/>
  <c r="F8" i="38"/>
  <c r="F10" i="38"/>
  <c r="F12" i="38"/>
  <c r="F14" i="38"/>
  <c r="F16" i="38"/>
  <c r="F22" i="38"/>
  <c r="F24" i="38"/>
  <c r="F26" i="38"/>
  <c r="F30" i="38"/>
  <c r="F37" i="38"/>
  <c r="F39" i="38"/>
  <c r="F41" i="38"/>
  <c r="F44" i="38"/>
  <c r="F46" i="38"/>
  <c r="F48" i="38"/>
  <c r="F51" i="38"/>
  <c r="F53" i="38"/>
  <c r="F56" i="38"/>
  <c r="F59" i="38"/>
  <c r="F61" i="38"/>
  <c r="F63" i="38"/>
  <c r="F70" i="38"/>
  <c r="F72" i="38"/>
  <c r="F74" i="38"/>
  <c r="F76" i="38"/>
  <c r="F78" i="38"/>
  <c r="F83" i="38"/>
  <c r="E6" i="38"/>
  <c r="E8" i="38"/>
  <c r="E10" i="38"/>
  <c r="E12" i="38"/>
  <c r="E14" i="38"/>
  <c r="E16" i="38"/>
  <c r="E22" i="38"/>
  <c r="E24" i="38"/>
  <c r="E26" i="38"/>
  <c r="E30" i="38"/>
  <c r="E37" i="38"/>
  <c r="E39" i="38"/>
  <c r="E41" i="38"/>
  <c r="H41" i="38" s="1"/>
  <c r="H41" i="21" s="1"/>
  <c r="E44" i="38"/>
  <c r="E46" i="38"/>
  <c r="E48" i="38"/>
  <c r="E51" i="38"/>
  <c r="E53" i="38"/>
  <c r="E56" i="38"/>
  <c r="E59" i="38"/>
  <c r="E61" i="38"/>
  <c r="E63" i="38"/>
  <c r="E70" i="38"/>
  <c r="E72" i="38"/>
  <c r="E74" i="38"/>
  <c r="E76" i="38"/>
  <c r="E78" i="38"/>
  <c r="E83" i="38"/>
  <c r="H4" i="38"/>
  <c r="H4" i="21" s="1"/>
  <c r="D6" i="38"/>
  <c r="D8" i="38"/>
  <c r="D10" i="38"/>
  <c r="H10" i="38" s="1"/>
  <c r="H10" i="21" s="1"/>
  <c r="D12" i="38"/>
  <c r="D14" i="38"/>
  <c r="D16" i="38"/>
  <c r="D22" i="38"/>
  <c r="D24" i="38"/>
  <c r="D26" i="38"/>
  <c r="D30" i="38"/>
  <c r="D37" i="38"/>
  <c r="D39" i="38"/>
  <c r="D41" i="38"/>
  <c r="D44" i="38"/>
  <c r="D46" i="38"/>
  <c r="D48" i="38"/>
  <c r="D51" i="38"/>
  <c r="D53" i="38"/>
  <c r="D56" i="38"/>
  <c r="D59" i="38"/>
  <c r="D61" i="38"/>
  <c r="D63" i="38"/>
  <c r="D70" i="38"/>
  <c r="H70" i="38" s="1"/>
  <c r="H70" i="21" s="1"/>
  <c r="D72" i="38"/>
  <c r="D74" i="38"/>
  <c r="D76" i="38"/>
  <c r="H76" i="38"/>
  <c r="H76" i="21" s="1"/>
  <c r="D78" i="38"/>
  <c r="D83" i="38"/>
  <c r="C8" i="38"/>
  <c r="H8" i="38" s="1"/>
  <c r="H8" i="21" s="1"/>
  <c r="C22" i="38"/>
  <c r="H22" i="38" s="1"/>
  <c r="H22" i="21" s="1"/>
  <c r="C30" i="38"/>
  <c r="C41" i="38"/>
  <c r="C72" i="38"/>
  <c r="C83" i="38"/>
  <c r="H83" i="38" s="1"/>
  <c r="C78" i="38"/>
  <c r="C76" i="38"/>
  <c r="C74" i="38"/>
  <c r="C70" i="38"/>
  <c r="C63" i="38"/>
  <c r="C61" i="38"/>
  <c r="C59" i="38"/>
  <c r="H59" i="38" s="1"/>
  <c r="H59" i="21" s="1"/>
  <c r="C56" i="38"/>
  <c r="C53" i="38"/>
  <c r="C51" i="38"/>
  <c r="C48" i="38"/>
  <c r="C46" i="38"/>
  <c r="H46" i="38" s="1"/>
  <c r="H46" i="21" s="1"/>
  <c r="C44" i="38"/>
  <c r="C39" i="38"/>
  <c r="H39" i="38" s="1"/>
  <c r="H39" i="21" s="1"/>
  <c r="C37" i="38"/>
  <c r="C26" i="38"/>
  <c r="H26" i="38" s="1"/>
  <c r="H26" i="21" s="1"/>
  <c r="C24" i="38"/>
  <c r="C16" i="38"/>
  <c r="C14" i="38"/>
  <c r="C12" i="38"/>
  <c r="H12" i="38" s="1"/>
  <c r="H12" i="21" s="1"/>
  <c r="C10" i="38"/>
  <c r="C6" i="38"/>
  <c r="H87" i="38"/>
  <c r="G87" i="38"/>
  <c r="F87" i="38"/>
  <c r="E87" i="38"/>
  <c r="D87" i="38"/>
  <c r="C87" i="38"/>
  <c r="H86" i="38"/>
  <c r="G86" i="38"/>
  <c r="F86" i="38"/>
  <c r="E86" i="38"/>
  <c r="D86" i="38"/>
  <c r="C86" i="38"/>
  <c r="E85" i="38"/>
  <c r="D85" i="38"/>
  <c r="H84" i="38"/>
  <c r="H84" i="21" s="1"/>
  <c r="H81" i="38"/>
  <c r="H80" i="38"/>
  <c r="H79" i="38"/>
  <c r="H79" i="21" s="1"/>
  <c r="H77" i="38"/>
  <c r="H77" i="21" s="1"/>
  <c r="H75" i="38"/>
  <c r="H75" i="21"/>
  <c r="H73" i="38"/>
  <c r="H73" i="21" s="1"/>
  <c r="H72" i="38"/>
  <c r="H72" i="21" s="1"/>
  <c r="H71" i="38"/>
  <c r="H71" i="21" s="1"/>
  <c r="H68" i="38"/>
  <c r="H67" i="38"/>
  <c r="H66" i="38"/>
  <c r="H65" i="38"/>
  <c r="H64" i="38"/>
  <c r="H64" i="21" s="1"/>
  <c r="H62" i="38"/>
  <c r="H62" i="21" s="1"/>
  <c r="H60" i="38"/>
  <c r="H60" i="21" s="1"/>
  <c r="H57" i="38"/>
  <c r="H57" i="21" s="1"/>
  <c r="H54" i="38"/>
  <c r="H54" i="21"/>
  <c r="H52" i="38"/>
  <c r="H52" i="21" s="1"/>
  <c r="H49" i="38"/>
  <c r="H49" i="21" s="1"/>
  <c r="H47" i="38"/>
  <c r="H47" i="21" s="1"/>
  <c r="H45" i="38"/>
  <c r="H45" i="21" s="1"/>
  <c r="H42" i="38"/>
  <c r="H42" i="21" s="1"/>
  <c r="H40" i="38"/>
  <c r="H40" i="21" s="1"/>
  <c r="H38" i="38"/>
  <c r="H38" i="21" s="1"/>
  <c r="H35" i="38"/>
  <c r="H34" i="38"/>
  <c r="H33" i="38"/>
  <c r="H32" i="38"/>
  <c r="H31" i="38"/>
  <c r="H31" i="21"/>
  <c r="H29" i="38"/>
  <c r="H28" i="38"/>
  <c r="H27" i="38"/>
  <c r="H27" i="21"/>
  <c r="H25" i="38"/>
  <c r="H25" i="21" s="1"/>
  <c r="H23" i="38"/>
  <c r="H23" i="21" s="1"/>
  <c r="H21" i="38"/>
  <c r="H20" i="38"/>
  <c r="H19" i="38"/>
  <c r="H18" i="38"/>
  <c r="H17" i="38"/>
  <c r="H17" i="21" s="1"/>
  <c r="H15" i="38"/>
  <c r="H15" i="21" s="1"/>
  <c r="H13" i="38"/>
  <c r="H13" i="21" s="1"/>
  <c r="H11" i="38"/>
  <c r="H11" i="21" s="1"/>
  <c r="H9" i="38"/>
  <c r="H9" i="21" s="1"/>
  <c r="H7" i="38"/>
  <c r="H7" i="21"/>
  <c r="G56" i="37"/>
  <c r="G6" i="37"/>
  <c r="G8" i="37"/>
  <c r="G10" i="37"/>
  <c r="G12" i="37"/>
  <c r="G14" i="37"/>
  <c r="G16" i="37"/>
  <c r="G24" i="37"/>
  <c r="G22" i="37"/>
  <c r="G26" i="37"/>
  <c r="G30" i="37"/>
  <c r="G37" i="37"/>
  <c r="G39" i="37"/>
  <c r="G41" i="37"/>
  <c r="G44" i="37"/>
  <c r="G46" i="37"/>
  <c r="G48" i="37"/>
  <c r="G51" i="37"/>
  <c r="G53" i="37"/>
  <c r="G59" i="37"/>
  <c r="G61" i="37"/>
  <c r="G63" i="37"/>
  <c r="G70" i="37"/>
  <c r="G72" i="37"/>
  <c r="G74" i="37"/>
  <c r="G76" i="37"/>
  <c r="G78" i="37"/>
  <c r="G83" i="37"/>
  <c r="F83" i="37"/>
  <c r="F78" i="37"/>
  <c r="F76" i="37"/>
  <c r="F74" i="37"/>
  <c r="F72" i="37"/>
  <c r="F70" i="37"/>
  <c r="F63" i="37"/>
  <c r="F61" i="37"/>
  <c r="F59" i="37"/>
  <c r="F56" i="37"/>
  <c r="F53" i="37"/>
  <c r="F51" i="37"/>
  <c r="F48" i="37"/>
  <c r="F46" i="37"/>
  <c r="F44" i="37"/>
  <c r="F41" i="37"/>
  <c r="F39" i="37"/>
  <c r="F37" i="37"/>
  <c r="F30" i="37"/>
  <c r="F26" i="37"/>
  <c r="F24" i="37"/>
  <c r="F22" i="37"/>
  <c r="F16" i="37"/>
  <c r="F14" i="37"/>
  <c r="F12" i="37"/>
  <c r="F10" i="37"/>
  <c r="F8" i="37"/>
  <c r="F6" i="37"/>
  <c r="H54" i="35"/>
  <c r="E54" i="21" s="1"/>
  <c r="H54" i="36"/>
  <c r="F54" i="21" s="1"/>
  <c r="H52" i="36"/>
  <c r="F52" i="21" s="1"/>
  <c r="E6" i="37"/>
  <c r="E8" i="37"/>
  <c r="E10" i="37"/>
  <c r="E12" i="37"/>
  <c r="E14" i="37"/>
  <c r="E16" i="37"/>
  <c r="E22" i="37"/>
  <c r="E24" i="37"/>
  <c r="E26" i="37"/>
  <c r="E30" i="37"/>
  <c r="E37" i="37"/>
  <c r="E39" i="37"/>
  <c r="E41" i="37"/>
  <c r="E44" i="37"/>
  <c r="E46" i="37"/>
  <c r="E48" i="37"/>
  <c r="E51" i="37"/>
  <c r="E53" i="37"/>
  <c r="E56" i="37"/>
  <c r="E59" i="37"/>
  <c r="E61" i="37"/>
  <c r="E63" i="37"/>
  <c r="E70" i="37"/>
  <c r="E72" i="37"/>
  <c r="E74" i="37"/>
  <c r="E76" i="37"/>
  <c r="E78" i="37"/>
  <c r="E83" i="37"/>
  <c r="D74" i="37"/>
  <c r="D6" i="37"/>
  <c r="H6" i="37" s="1"/>
  <c r="G6" i="21" s="1"/>
  <c r="D8" i="37"/>
  <c r="D10" i="37"/>
  <c r="D12" i="37"/>
  <c r="H12" i="37"/>
  <c r="G12" i="21" s="1"/>
  <c r="D14" i="37"/>
  <c r="D16" i="37"/>
  <c r="D22" i="37"/>
  <c r="D24" i="37"/>
  <c r="D26" i="37"/>
  <c r="D30" i="37"/>
  <c r="D37" i="37"/>
  <c r="D39" i="37"/>
  <c r="D41" i="37"/>
  <c r="D44" i="37"/>
  <c r="D46" i="37"/>
  <c r="H46" i="37" s="1"/>
  <c r="G46" i="21" s="1"/>
  <c r="D48" i="37"/>
  <c r="D51" i="37"/>
  <c r="D53" i="37"/>
  <c r="D56" i="37"/>
  <c r="D59" i="37"/>
  <c r="D61" i="37"/>
  <c r="D63" i="37"/>
  <c r="D70" i="37"/>
  <c r="D72" i="37"/>
  <c r="D76" i="37"/>
  <c r="D78" i="37"/>
  <c r="D83" i="37"/>
  <c r="C72" i="37"/>
  <c r="C41" i="37"/>
  <c r="H41" i="37" s="1"/>
  <c r="G41" i="21" s="1"/>
  <c r="C30" i="37"/>
  <c r="C22" i="37"/>
  <c r="C8" i="37"/>
  <c r="C6" i="37"/>
  <c r="C10" i="37"/>
  <c r="C12" i="37"/>
  <c r="C14" i="37"/>
  <c r="H14" i="37" s="1"/>
  <c r="G14" i="21" s="1"/>
  <c r="C16" i="37"/>
  <c r="C24" i="37"/>
  <c r="C26" i="37"/>
  <c r="C37" i="37"/>
  <c r="H37" i="37" s="1"/>
  <c r="G37" i="21" s="1"/>
  <c r="C39" i="37"/>
  <c r="C44" i="37"/>
  <c r="C46" i="37"/>
  <c r="C48" i="37"/>
  <c r="H48" i="37" s="1"/>
  <c r="G48" i="21" s="1"/>
  <c r="C51" i="37"/>
  <c r="C53" i="37"/>
  <c r="C56" i="37"/>
  <c r="H56" i="37" s="1"/>
  <c r="G56" i="21" s="1"/>
  <c r="C59" i="37"/>
  <c r="C61" i="37"/>
  <c r="C63" i="37"/>
  <c r="C70" i="37"/>
  <c r="H70" i="37" s="1"/>
  <c r="G70" i="21" s="1"/>
  <c r="C74" i="37"/>
  <c r="H74" i="37" s="1"/>
  <c r="G74" i="21" s="1"/>
  <c r="C76" i="37"/>
  <c r="C78" i="37"/>
  <c r="C83" i="37"/>
  <c r="H83" i="37"/>
  <c r="G83" i="21" s="1"/>
  <c r="F10" i="36"/>
  <c r="F72" i="36"/>
  <c r="F41" i="36"/>
  <c r="F30" i="36"/>
  <c r="F22" i="36"/>
  <c r="F8" i="36"/>
  <c r="F6" i="36"/>
  <c r="F12" i="36"/>
  <c r="F14" i="36"/>
  <c r="F16" i="36"/>
  <c r="F24" i="36"/>
  <c r="F26" i="36"/>
  <c r="F37" i="36"/>
  <c r="F39" i="36"/>
  <c r="F44" i="36"/>
  <c r="F46" i="36"/>
  <c r="F48" i="36"/>
  <c r="F51" i="36"/>
  <c r="F53" i="36"/>
  <c r="F56" i="36"/>
  <c r="F59" i="36"/>
  <c r="H59" i="36" s="1"/>
  <c r="F59" i="21" s="1"/>
  <c r="F61" i="36"/>
  <c r="F63" i="36"/>
  <c r="F70" i="36"/>
  <c r="F74" i="36"/>
  <c r="F76" i="36"/>
  <c r="F78" i="36"/>
  <c r="F83" i="36"/>
  <c r="D56" i="36"/>
  <c r="H56" i="36" s="1"/>
  <c r="F56" i="21" s="1"/>
  <c r="D51" i="36"/>
  <c r="F6" i="35"/>
  <c r="F8" i="35"/>
  <c r="F10" i="35"/>
  <c r="F12" i="35"/>
  <c r="F14" i="35"/>
  <c r="F16" i="35"/>
  <c r="F22" i="35"/>
  <c r="F24" i="35"/>
  <c r="F26" i="35"/>
  <c r="F30" i="35"/>
  <c r="F37" i="35"/>
  <c r="F39" i="35"/>
  <c r="F41" i="35"/>
  <c r="F44" i="35"/>
  <c r="F46" i="35"/>
  <c r="F48" i="35"/>
  <c r="F51" i="35"/>
  <c r="F53" i="35"/>
  <c r="F56" i="35"/>
  <c r="F59" i="35"/>
  <c r="F61" i="35"/>
  <c r="F63" i="35"/>
  <c r="F70" i="35"/>
  <c r="F72" i="35"/>
  <c r="F74" i="35"/>
  <c r="F76" i="35"/>
  <c r="F78" i="35"/>
  <c r="F83" i="35"/>
  <c r="E8" i="35"/>
  <c r="E22" i="35"/>
  <c r="E30" i="35"/>
  <c r="E41" i="35"/>
  <c r="E51" i="35"/>
  <c r="E72" i="35"/>
  <c r="E83" i="35"/>
  <c r="E78" i="35"/>
  <c r="E76" i="35"/>
  <c r="E74" i="35"/>
  <c r="E70" i="35"/>
  <c r="E63" i="35"/>
  <c r="E61" i="35"/>
  <c r="H61" i="35" s="1"/>
  <c r="E61" i="21" s="1"/>
  <c r="E59" i="35"/>
  <c r="E56" i="35"/>
  <c r="E53" i="35"/>
  <c r="H53" i="35"/>
  <c r="E53" i="21" s="1"/>
  <c r="E48" i="35"/>
  <c r="E46" i="35"/>
  <c r="E44" i="35"/>
  <c r="E39" i="35"/>
  <c r="E37" i="35"/>
  <c r="E26" i="35"/>
  <c r="E24" i="35"/>
  <c r="E16" i="35"/>
  <c r="E14" i="35"/>
  <c r="E12" i="35"/>
  <c r="E10" i="35"/>
  <c r="E6" i="35"/>
  <c r="H6" i="35" s="1"/>
  <c r="E6" i="21" s="1"/>
  <c r="C83" i="35"/>
  <c r="H83" i="35" s="1"/>
  <c r="E83" i="21" s="1"/>
  <c r="C78" i="35"/>
  <c r="H78" i="35" s="1"/>
  <c r="E78" i="21" s="1"/>
  <c r="C76" i="35"/>
  <c r="H76" i="35" s="1"/>
  <c r="E76" i="21" s="1"/>
  <c r="C74" i="35"/>
  <c r="C72" i="35"/>
  <c r="C70" i="35"/>
  <c r="H70" i="35"/>
  <c r="E70" i="21" s="1"/>
  <c r="C63" i="35"/>
  <c r="H63" i="35" s="1"/>
  <c r="E63" i="21" s="1"/>
  <c r="C61" i="35"/>
  <c r="C59" i="35"/>
  <c r="H59" i="35" s="1"/>
  <c r="E59" i="21" s="1"/>
  <c r="C56" i="35"/>
  <c r="C53" i="35"/>
  <c r="C51" i="35"/>
  <c r="C48" i="35"/>
  <c r="H48" i="35" s="1"/>
  <c r="E48" i="21"/>
  <c r="C46" i="35"/>
  <c r="C44" i="35"/>
  <c r="H44" i="35" s="1"/>
  <c r="E44" i="21" s="1"/>
  <c r="C41" i="35"/>
  <c r="H41" i="35" s="1"/>
  <c r="E41" i="21" s="1"/>
  <c r="C39" i="35"/>
  <c r="C37" i="35"/>
  <c r="H37" i="35" s="1"/>
  <c r="E37" i="21" s="1"/>
  <c r="C30" i="35"/>
  <c r="H30" i="35" s="1"/>
  <c r="E30" i="21" s="1"/>
  <c r="C26" i="35"/>
  <c r="C24" i="35"/>
  <c r="H24" i="35" s="1"/>
  <c r="E24" i="21" s="1"/>
  <c r="C22" i="35"/>
  <c r="C16" i="35"/>
  <c r="C14" i="35"/>
  <c r="H14" i="35" s="1"/>
  <c r="E14" i="21" s="1"/>
  <c r="C12" i="35"/>
  <c r="H12" i="35" s="1"/>
  <c r="E12" i="21" s="1"/>
  <c r="C10" i="35"/>
  <c r="C8" i="35"/>
  <c r="C6" i="35"/>
  <c r="G6" i="34"/>
  <c r="G8" i="34"/>
  <c r="G10" i="34"/>
  <c r="G12" i="34"/>
  <c r="G14" i="34"/>
  <c r="G16" i="34"/>
  <c r="G22" i="34"/>
  <c r="G24" i="34"/>
  <c r="G26" i="34"/>
  <c r="G30" i="34"/>
  <c r="G37" i="34"/>
  <c r="G39" i="34"/>
  <c r="G41" i="34"/>
  <c r="G44" i="34"/>
  <c r="G46" i="34"/>
  <c r="G48" i="34"/>
  <c r="G51" i="34"/>
  <c r="G53" i="34"/>
  <c r="G56" i="34"/>
  <c r="G59" i="34"/>
  <c r="G61" i="34"/>
  <c r="G63" i="34"/>
  <c r="G70" i="34"/>
  <c r="G72" i="34"/>
  <c r="G74" i="34"/>
  <c r="G76" i="34"/>
  <c r="G78" i="34"/>
  <c r="G83" i="34"/>
  <c r="E30" i="34"/>
  <c r="F6" i="34"/>
  <c r="F8" i="34"/>
  <c r="F10" i="34"/>
  <c r="F12" i="34"/>
  <c r="F14" i="34"/>
  <c r="F16" i="34"/>
  <c r="F22" i="34"/>
  <c r="F24" i="34"/>
  <c r="F26" i="34"/>
  <c r="F30" i="34"/>
  <c r="F37" i="34"/>
  <c r="F39" i="34"/>
  <c r="F41" i="34"/>
  <c r="F44" i="34"/>
  <c r="F46" i="34"/>
  <c r="F48" i="34"/>
  <c r="F51" i="34"/>
  <c r="F53" i="34"/>
  <c r="H53" i="34" s="1"/>
  <c r="D53" i="21" s="1"/>
  <c r="F56" i="34"/>
  <c r="F59" i="34"/>
  <c r="F61" i="34"/>
  <c r="F63" i="34"/>
  <c r="F70" i="34"/>
  <c r="F72" i="34"/>
  <c r="F74" i="34"/>
  <c r="F76" i="34"/>
  <c r="F78" i="34"/>
  <c r="F83" i="34"/>
  <c r="E83" i="34"/>
  <c r="E78" i="34"/>
  <c r="H78" i="34" s="1"/>
  <c r="D78" i="21" s="1"/>
  <c r="E76" i="34"/>
  <c r="E74" i="34"/>
  <c r="E72" i="34"/>
  <c r="E70" i="34"/>
  <c r="E63" i="34"/>
  <c r="E61" i="34"/>
  <c r="E59" i="34"/>
  <c r="E56" i="34"/>
  <c r="E53" i="34"/>
  <c r="E51" i="34"/>
  <c r="E48" i="34"/>
  <c r="E46" i="34"/>
  <c r="E44" i="34"/>
  <c r="E41" i="34"/>
  <c r="E39" i="34"/>
  <c r="E37" i="34"/>
  <c r="E26" i="34"/>
  <c r="E24" i="34"/>
  <c r="E22" i="34"/>
  <c r="E16" i="34"/>
  <c r="E14" i="34"/>
  <c r="E12" i="34"/>
  <c r="E10" i="34"/>
  <c r="E8" i="34"/>
  <c r="E6" i="34"/>
  <c r="D83" i="34"/>
  <c r="D78" i="34"/>
  <c r="D76" i="34"/>
  <c r="D74" i="34"/>
  <c r="D72" i="34"/>
  <c r="D70" i="34"/>
  <c r="D63" i="34"/>
  <c r="D61" i="34"/>
  <c r="D59" i="34"/>
  <c r="D56" i="34"/>
  <c r="D53" i="34"/>
  <c r="D51" i="34"/>
  <c r="D48" i="34"/>
  <c r="D46" i="34"/>
  <c r="D44" i="34"/>
  <c r="D41" i="34"/>
  <c r="D39" i="34"/>
  <c r="D37" i="34"/>
  <c r="D30" i="34"/>
  <c r="D26" i="34"/>
  <c r="D24" i="34"/>
  <c r="D22" i="34"/>
  <c r="D16" i="34"/>
  <c r="D14" i="34"/>
  <c r="D12" i="34"/>
  <c r="D10" i="34"/>
  <c r="D8" i="34"/>
  <c r="D6" i="34"/>
  <c r="C83" i="34"/>
  <c r="C78" i="34"/>
  <c r="C76" i="34"/>
  <c r="C74" i="34"/>
  <c r="C72" i="34"/>
  <c r="C70" i="34"/>
  <c r="C63" i="34"/>
  <c r="C61" i="34"/>
  <c r="C59" i="34"/>
  <c r="C56" i="34"/>
  <c r="C53" i="34"/>
  <c r="C51" i="34"/>
  <c r="H51" i="34" s="1"/>
  <c r="D51" i="21" s="1"/>
  <c r="C48" i="34"/>
  <c r="C46" i="34"/>
  <c r="C44" i="34"/>
  <c r="C41" i="34"/>
  <c r="C39" i="34"/>
  <c r="C37" i="34"/>
  <c r="C30" i="34"/>
  <c r="C26" i="34"/>
  <c r="C24" i="34"/>
  <c r="H24" i="34" s="1"/>
  <c r="D24" i="21" s="1"/>
  <c r="C22" i="34"/>
  <c r="C8" i="34"/>
  <c r="C16" i="34"/>
  <c r="C14" i="34"/>
  <c r="C12" i="34"/>
  <c r="C10" i="34"/>
  <c r="C6" i="34"/>
  <c r="F8" i="33"/>
  <c r="F22" i="33"/>
  <c r="F30" i="33"/>
  <c r="F41" i="33"/>
  <c r="F51" i="33"/>
  <c r="F72" i="33"/>
  <c r="F83" i="33"/>
  <c r="F78" i="33"/>
  <c r="F76" i="33"/>
  <c r="F74" i="33"/>
  <c r="F70" i="33"/>
  <c r="F63" i="33"/>
  <c r="F61" i="33"/>
  <c r="F59" i="33"/>
  <c r="F56" i="33"/>
  <c r="F53" i="33"/>
  <c r="F48" i="33"/>
  <c r="F46" i="33"/>
  <c r="F44" i="33"/>
  <c r="F39" i="33"/>
  <c r="F37" i="33"/>
  <c r="F26" i="33"/>
  <c r="F24" i="33"/>
  <c r="F16" i="33"/>
  <c r="F14" i="33"/>
  <c r="F12" i="33"/>
  <c r="F10" i="33"/>
  <c r="F6" i="33"/>
  <c r="D6" i="33"/>
  <c r="D8" i="33"/>
  <c r="D10" i="33"/>
  <c r="D12" i="33"/>
  <c r="D14" i="33"/>
  <c r="D16" i="33"/>
  <c r="D22" i="33"/>
  <c r="D24" i="33"/>
  <c r="D26" i="33"/>
  <c r="D30" i="33"/>
  <c r="D37" i="33"/>
  <c r="D39" i="33"/>
  <c r="D41" i="33"/>
  <c r="D44" i="33"/>
  <c r="D46" i="33"/>
  <c r="D48" i="33"/>
  <c r="D51" i="33"/>
  <c r="D53" i="33"/>
  <c r="D56" i="33"/>
  <c r="D59" i="33"/>
  <c r="D61" i="33"/>
  <c r="D63" i="33"/>
  <c r="D70" i="33"/>
  <c r="D72" i="33"/>
  <c r="D74" i="33"/>
  <c r="D76" i="33"/>
  <c r="D78" i="33"/>
  <c r="D83" i="33"/>
  <c r="C53" i="33"/>
  <c r="F6" i="32"/>
  <c r="H6" i="32" s="1"/>
  <c r="B6" i="21" s="1"/>
  <c r="F8" i="32"/>
  <c r="F10" i="32"/>
  <c r="F12" i="32"/>
  <c r="F14" i="32"/>
  <c r="F16" i="32"/>
  <c r="F22" i="32"/>
  <c r="F24" i="32"/>
  <c r="F26" i="32"/>
  <c r="H26" i="32" s="1"/>
  <c r="B26" i="21" s="1"/>
  <c r="F30" i="32"/>
  <c r="F37" i="32"/>
  <c r="F39" i="32"/>
  <c r="F41" i="32"/>
  <c r="F44" i="32"/>
  <c r="F46" i="32"/>
  <c r="F48" i="32"/>
  <c r="F51" i="32"/>
  <c r="F53" i="32"/>
  <c r="F56" i="32"/>
  <c r="F59" i="32"/>
  <c r="F61" i="32"/>
  <c r="F63" i="32"/>
  <c r="F70" i="32"/>
  <c r="F72" i="32"/>
  <c r="F74" i="32"/>
  <c r="H74" i="32" s="1"/>
  <c r="B74" i="21" s="1"/>
  <c r="F76" i="32"/>
  <c r="F78" i="32"/>
  <c r="F83" i="32"/>
  <c r="E6" i="32"/>
  <c r="E8" i="32"/>
  <c r="E10" i="32"/>
  <c r="E12" i="32"/>
  <c r="E14" i="32"/>
  <c r="E16" i="32"/>
  <c r="E22" i="32"/>
  <c r="E24" i="32"/>
  <c r="E26" i="32"/>
  <c r="E30" i="32"/>
  <c r="E37" i="32"/>
  <c r="E39" i="32"/>
  <c r="E41" i="32"/>
  <c r="E44" i="32"/>
  <c r="E46" i="32"/>
  <c r="E48" i="32"/>
  <c r="E51" i="32"/>
  <c r="E53" i="32"/>
  <c r="E56" i="32"/>
  <c r="E59" i="32"/>
  <c r="E61" i="32"/>
  <c r="E63" i="32"/>
  <c r="E70" i="32"/>
  <c r="E72" i="32"/>
  <c r="E74" i="32"/>
  <c r="E76" i="32"/>
  <c r="E78" i="32"/>
  <c r="E83" i="32"/>
  <c r="D6" i="32"/>
  <c r="D8" i="32"/>
  <c r="D10" i="32"/>
  <c r="D12" i="32"/>
  <c r="D14" i="32"/>
  <c r="D16" i="32"/>
  <c r="D22" i="32"/>
  <c r="D24" i="32"/>
  <c r="D26" i="32"/>
  <c r="D30" i="32"/>
  <c r="D37" i="32"/>
  <c r="D39" i="32"/>
  <c r="D41" i="32"/>
  <c r="D44" i="32"/>
  <c r="D46" i="32"/>
  <c r="D48" i="32"/>
  <c r="D51" i="32"/>
  <c r="D53" i="32"/>
  <c r="D56" i="32"/>
  <c r="D59" i="32"/>
  <c r="D61" i="32"/>
  <c r="D63" i="32"/>
  <c r="D70" i="32"/>
  <c r="D72" i="32"/>
  <c r="D74" i="32"/>
  <c r="D76" i="32"/>
  <c r="D78" i="32"/>
  <c r="D83" i="32"/>
  <c r="C6" i="32"/>
  <c r="C8" i="32"/>
  <c r="H8" i="32" s="1"/>
  <c r="B8" i="21" s="1"/>
  <c r="C10" i="32"/>
  <c r="C12" i="32"/>
  <c r="C14" i="32"/>
  <c r="C16" i="32"/>
  <c r="C22" i="32"/>
  <c r="H22" i="32" s="1"/>
  <c r="B22" i="21" s="1"/>
  <c r="C24" i="32"/>
  <c r="C26" i="32"/>
  <c r="C30" i="32"/>
  <c r="C37" i="32"/>
  <c r="C39" i="32"/>
  <c r="H39" i="32" s="1"/>
  <c r="B39" i="21" s="1"/>
  <c r="C41" i="32"/>
  <c r="C44" i="32"/>
  <c r="C46" i="32"/>
  <c r="C48" i="32"/>
  <c r="H48" i="32" s="1"/>
  <c r="B48" i="21" s="1"/>
  <c r="C51" i="32"/>
  <c r="C53" i="32"/>
  <c r="H53" i="32" s="1"/>
  <c r="B53" i="21" s="1"/>
  <c r="C56" i="32"/>
  <c r="C59" i="32"/>
  <c r="H59" i="32" s="1"/>
  <c r="B59" i="21" s="1"/>
  <c r="C61" i="32"/>
  <c r="C63" i="32"/>
  <c r="C70" i="32"/>
  <c r="H70" i="32" s="1"/>
  <c r="B70" i="21" s="1"/>
  <c r="C72" i="32"/>
  <c r="C74" i="32"/>
  <c r="C76" i="32"/>
  <c r="C78" i="32"/>
  <c r="C83" i="32"/>
  <c r="H4" i="37"/>
  <c r="H7" i="37"/>
  <c r="G7" i="21" s="1"/>
  <c r="H9" i="37"/>
  <c r="G9" i="21" s="1"/>
  <c r="H11" i="37"/>
  <c r="G11" i="21" s="1"/>
  <c r="H13" i="37"/>
  <c r="G13" i="21" s="1"/>
  <c r="H15" i="37"/>
  <c r="G15" i="21"/>
  <c r="H17" i="37"/>
  <c r="G17" i="21" s="1"/>
  <c r="H18" i="37"/>
  <c r="H19" i="37"/>
  <c r="H20" i="37"/>
  <c r="H21" i="37"/>
  <c r="H23" i="37"/>
  <c r="G23" i="21" s="1"/>
  <c r="H25" i="37"/>
  <c r="G25" i="21" s="1"/>
  <c r="H27" i="37"/>
  <c r="G27" i="21" s="1"/>
  <c r="H28" i="37"/>
  <c r="H29" i="37"/>
  <c r="H31" i="37"/>
  <c r="G31" i="21" s="1"/>
  <c r="H32" i="37"/>
  <c r="H33" i="37"/>
  <c r="H34" i="37"/>
  <c r="H35" i="37"/>
  <c r="H38" i="37"/>
  <c r="G38" i="21" s="1"/>
  <c r="H40" i="37"/>
  <c r="G40" i="21" s="1"/>
  <c r="H42" i="37"/>
  <c r="G42" i="21" s="1"/>
  <c r="H45" i="37"/>
  <c r="G45" i="21" s="1"/>
  <c r="H47" i="37"/>
  <c r="G47" i="21" s="1"/>
  <c r="H49" i="37"/>
  <c r="G49" i="21" s="1"/>
  <c r="H52" i="37"/>
  <c r="G52" i="21" s="1"/>
  <c r="H54" i="37"/>
  <c r="G54" i="21" s="1"/>
  <c r="H57" i="37"/>
  <c r="G57" i="21" s="1"/>
  <c r="H60" i="37"/>
  <c r="G60" i="21" s="1"/>
  <c r="H62" i="37"/>
  <c r="G62" i="21"/>
  <c r="H64" i="37"/>
  <c r="G64" i="21" s="1"/>
  <c r="H65" i="37"/>
  <c r="H66" i="37"/>
  <c r="H67" i="37"/>
  <c r="H68" i="37"/>
  <c r="H71" i="37"/>
  <c r="G71" i="21" s="1"/>
  <c r="H73" i="37"/>
  <c r="G73" i="21" s="1"/>
  <c r="H75" i="37"/>
  <c r="G75" i="21" s="1"/>
  <c r="H77" i="37"/>
  <c r="G77" i="21" s="1"/>
  <c r="H79" i="37"/>
  <c r="G79" i="21" s="1"/>
  <c r="H80" i="37"/>
  <c r="H81" i="37"/>
  <c r="H84" i="37"/>
  <c r="G84" i="21" s="1"/>
  <c r="D85" i="37"/>
  <c r="E85" i="37"/>
  <c r="C86" i="37"/>
  <c r="D86" i="37"/>
  <c r="E86" i="37"/>
  <c r="F86" i="37"/>
  <c r="G86" i="37"/>
  <c r="H86" i="37"/>
  <c r="C87" i="37"/>
  <c r="D87" i="37"/>
  <c r="E87" i="37"/>
  <c r="F87" i="37"/>
  <c r="G87" i="37"/>
  <c r="H87" i="37"/>
  <c r="H4" i="36"/>
  <c r="F4" i="21" s="1"/>
  <c r="D6" i="36"/>
  <c r="H7" i="36"/>
  <c r="F7" i="21"/>
  <c r="D8" i="36"/>
  <c r="H9" i="36"/>
  <c r="F9" i="21" s="1"/>
  <c r="D10" i="36"/>
  <c r="H10" i="36"/>
  <c r="F10" i="21" s="1"/>
  <c r="H11" i="36"/>
  <c r="F11" i="21" s="1"/>
  <c r="D12" i="36"/>
  <c r="H12" i="36" s="1"/>
  <c r="F12" i="21" s="1"/>
  <c r="H13" i="36"/>
  <c r="F13" i="21" s="1"/>
  <c r="D14" i="36"/>
  <c r="H14" i="36" s="1"/>
  <c r="F14" i="21" s="1"/>
  <c r="H15" i="36"/>
  <c r="F15" i="21" s="1"/>
  <c r="D16" i="36"/>
  <c r="H16" i="36" s="1"/>
  <c r="F16" i="21" s="1"/>
  <c r="H17" i="36"/>
  <c r="F17" i="21" s="1"/>
  <c r="D22" i="36"/>
  <c r="H22" i="36" s="1"/>
  <c r="F22" i="21" s="1"/>
  <c r="H23" i="36"/>
  <c r="F23" i="21" s="1"/>
  <c r="D24" i="36"/>
  <c r="H25" i="36"/>
  <c r="F25" i="21" s="1"/>
  <c r="D26" i="36"/>
  <c r="H26" i="36" s="1"/>
  <c r="F26" i="21" s="1"/>
  <c r="H27" i="36"/>
  <c r="F27" i="21" s="1"/>
  <c r="D30" i="36"/>
  <c r="H31" i="36"/>
  <c r="F31" i="21" s="1"/>
  <c r="D37" i="36"/>
  <c r="H37" i="36" s="1"/>
  <c r="F37" i="21" s="1"/>
  <c r="H38" i="36"/>
  <c r="F38" i="21" s="1"/>
  <c r="D39" i="36"/>
  <c r="H40" i="36"/>
  <c r="F40" i="21" s="1"/>
  <c r="D41" i="36"/>
  <c r="H41" i="36" s="1"/>
  <c r="F41" i="21" s="1"/>
  <c r="H42" i="36"/>
  <c r="F42" i="21" s="1"/>
  <c r="D44" i="36"/>
  <c r="H44" i="36" s="1"/>
  <c r="F44" i="21" s="1"/>
  <c r="H45" i="36"/>
  <c r="F45" i="21"/>
  <c r="D46" i="36"/>
  <c r="H46" i="36" s="1"/>
  <c r="F46" i="21" s="1"/>
  <c r="H47" i="36"/>
  <c r="F47" i="21" s="1"/>
  <c r="D48" i="36"/>
  <c r="H48" i="36" s="1"/>
  <c r="F48" i="21" s="1"/>
  <c r="H49" i="36"/>
  <c r="F49" i="21" s="1"/>
  <c r="D53" i="36"/>
  <c r="H53" i="36" s="1"/>
  <c r="F53" i="21" s="1"/>
  <c r="H57" i="36"/>
  <c r="F57" i="21" s="1"/>
  <c r="D59" i="36"/>
  <c r="H60" i="36"/>
  <c r="F60" i="21" s="1"/>
  <c r="D61" i="36"/>
  <c r="H61" i="36" s="1"/>
  <c r="F61" i="21" s="1"/>
  <c r="H62" i="36"/>
  <c r="F62" i="21" s="1"/>
  <c r="D63" i="36"/>
  <c r="H63" i="36" s="1"/>
  <c r="F63" i="21" s="1"/>
  <c r="H64" i="36"/>
  <c r="F64" i="21" s="1"/>
  <c r="D70" i="36"/>
  <c r="H71" i="36"/>
  <c r="F71" i="21" s="1"/>
  <c r="D72" i="36"/>
  <c r="H72" i="36"/>
  <c r="F72" i="21" s="1"/>
  <c r="H73" i="36"/>
  <c r="F73" i="21" s="1"/>
  <c r="D74" i="36"/>
  <c r="H75" i="36"/>
  <c r="F75" i="21" s="1"/>
  <c r="D76" i="36"/>
  <c r="H76" i="36" s="1"/>
  <c r="F76" i="21" s="1"/>
  <c r="H77" i="36"/>
  <c r="F77" i="21" s="1"/>
  <c r="D78" i="36"/>
  <c r="H78" i="36" s="1"/>
  <c r="F78" i="21" s="1"/>
  <c r="H79" i="36"/>
  <c r="F79" i="21" s="1"/>
  <c r="D83" i="36"/>
  <c r="H84" i="36"/>
  <c r="F84" i="21"/>
  <c r="D85" i="36"/>
  <c r="E85" i="36"/>
  <c r="C86" i="36"/>
  <c r="D86" i="36"/>
  <c r="E86" i="36"/>
  <c r="F86" i="36"/>
  <c r="G86" i="36"/>
  <c r="H86" i="36"/>
  <c r="C87" i="36"/>
  <c r="D87" i="36"/>
  <c r="E87" i="36"/>
  <c r="F87" i="36"/>
  <c r="G87" i="36"/>
  <c r="H87" i="36"/>
  <c r="H4" i="35"/>
  <c r="E4" i="21" s="1"/>
  <c r="H7" i="35"/>
  <c r="E7" i="21" s="1"/>
  <c r="H9" i="35"/>
  <c r="E9" i="21" s="1"/>
  <c r="H11" i="35"/>
  <c r="E11" i="21" s="1"/>
  <c r="H13" i="35"/>
  <c r="E13" i="21" s="1"/>
  <c r="H15" i="35"/>
  <c r="E15" i="21" s="1"/>
  <c r="H16" i="35"/>
  <c r="E16" i="21" s="1"/>
  <c r="H17" i="35"/>
  <c r="E17" i="21" s="1"/>
  <c r="H23" i="35"/>
  <c r="E23" i="21"/>
  <c r="H25" i="35"/>
  <c r="E25" i="21" s="1"/>
  <c r="H27" i="35"/>
  <c r="E27" i="21" s="1"/>
  <c r="H31" i="35"/>
  <c r="E31" i="21" s="1"/>
  <c r="H38" i="35"/>
  <c r="E38" i="21" s="1"/>
  <c r="H40" i="35"/>
  <c r="E40" i="21" s="1"/>
  <c r="H42" i="35"/>
  <c r="E42" i="21" s="1"/>
  <c r="H45" i="35"/>
  <c r="E45" i="21" s="1"/>
  <c r="H47" i="35"/>
  <c r="E47" i="21" s="1"/>
  <c r="H49" i="35"/>
  <c r="E49" i="21" s="1"/>
  <c r="H52" i="35"/>
  <c r="E52" i="21" s="1"/>
  <c r="H57" i="35"/>
  <c r="E57" i="21" s="1"/>
  <c r="H60" i="35"/>
  <c r="E60" i="21" s="1"/>
  <c r="H62" i="35"/>
  <c r="E62" i="21" s="1"/>
  <c r="H64" i="35"/>
  <c r="E64" i="21" s="1"/>
  <c r="H71" i="35"/>
  <c r="E71" i="21" s="1"/>
  <c r="H73" i="35"/>
  <c r="E73" i="21"/>
  <c r="H75" i="35"/>
  <c r="E75" i="21" s="1"/>
  <c r="H77" i="35"/>
  <c r="E77" i="21"/>
  <c r="N77" i="21" s="1"/>
  <c r="H79" i="35"/>
  <c r="E79" i="21" s="1"/>
  <c r="H84" i="35"/>
  <c r="E84" i="21" s="1"/>
  <c r="D85" i="35"/>
  <c r="E85" i="35"/>
  <c r="C86" i="35"/>
  <c r="D86" i="35"/>
  <c r="E86" i="35"/>
  <c r="F86" i="35"/>
  <c r="G86" i="35"/>
  <c r="H86" i="35"/>
  <c r="C87" i="35"/>
  <c r="D87" i="35"/>
  <c r="E87" i="35"/>
  <c r="F87" i="35"/>
  <c r="G87" i="35"/>
  <c r="H87" i="35"/>
  <c r="H4" i="34"/>
  <c r="D4" i="21" s="1"/>
  <c r="H7" i="34"/>
  <c r="D7" i="21" s="1"/>
  <c r="H9" i="34"/>
  <c r="D9" i="21" s="1"/>
  <c r="H11" i="34"/>
  <c r="D11" i="21" s="1"/>
  <c r="H13" i="34"/>
  <c r="D13" i="21" s="1"/>
  <c r="H15" i="34"/>
  <c r="D15" i="21" s="1"/>
  <c r="H17" i="34"/>
  <c r="D17" i="21" s="1"/>
  <c r="H18" i="34"/>
  <c r="H19" i="34"/>
  <c r="H20" i="34"/>
  <c r="H21" i="34"/>
  <c r="H23" i="34"/>
  <c r="D23" i="21" s="1"/>
  <c r="H25" i="34"/>
  <c r="D25" i="21" s="1"/>
  <c r="H27" i="34"/>
  <c r="D27" i="21" s="1"/>
  <c r="H28" i="34"/>
  <c r="H29" i="34"/>
  <c r="H31" i="34"/>
  <c r="D31" i="21" s="1"/>
  <c r="H32" i="34"/>
  <c r="H33" i="34"/>
  <c r="H34" i="34"/>
  <c r="H35" i="34"/>
  <c r="H38" i="34"/>
  <c r="D38" i="21" s="1"/>
  <c r="H40" i="34"/>
  <c r="D40" i="21" s="1"/>
  <c r="H42" i="34"/>
  <c r="D42" i="21"/>
  <c r="H45" i="34"/>
  <c r="D45" i="21" s="1"/>
  <c r="H47" i="34"/>
  <c r="D47" i="21" s="1"/>
  <c r="H49" i="34"/>
  <c r="D49" i="21" s="1"/>
  <c r="H52" i="34"/>
  <c r="D52" i="21" s="1"/>
  <c r="H54" i="34"/>
  <c r="D54" i="21" s="1"/>
  <c r="H57" i="34"/>
  <c r="D57" i="21" s="1"/>
  <c r="H60" i="34"/>
  <c r="D60" i="21" s="1"/>
  <c r="H62" i="34"/>
  <c r="D62" i="21"/>
  <c r="H64" i="34"/>
  <c r="D64" i="21" s="1"/>
  <c r="H65" i="34"/>
  <c r="H66" i="34"/>
  <c r="H67" i="34"/>
  <c r="H68" i="34"/>
  <c r="H71" i="34"/>
  <c r="D71" i="21" s="1"/>
  <c r="H73" i="34"/>
  <c r="D73" i="21" s="1"/>
  <c r="H75" i="34"/>
  <c r="D75" i="21" s="1"/>
  <c r="H77" i="34"/>
  <c r="D77" i="21" s="1"/>
  <c r="H79" i="34"/>
  <c r="D79" i="21" s="1"/>
  <c r="H80" i="34"/>
  <c r="H81" i="34"/>
  <c r="H84" i="34"/>
  <c r="D84" i="21" s="1"/>
  <c r="D85" i="34"/>
  <c r="E85" i="34"/>
  <c r="C86" i="34"/>
  <c r="D86" i="34"/>
  <c r="E86" i="34"/>
  <c r="F86" i="34"/>
  <c r="G86" i="34"/>
  <c r="H86" i="34"/>
  <c r="C87" i="34"/>
  <c r="D87" i="34"/>
  <c r="E87" i="34"/>
  <c r="F87" i="34"/>
  <c r="G87" i="34"/>
  <c r="H87" i="34"/>
  <c r="H4" i="33"/>
  <c r="C4" i="21" s="1"/>
  <c r="C6" i="33"/>
  <c r="H6" i="33"/>
  <c r="C6" i="21" s="1"/>
  <c r="H7" i="33"/>
  <c r="C7" i="21" s="1"/>
  <c r="C8" i="33"/>
  <c r="H9" i="33"/>
  <c r="C9" i="21" s="1"/>
  <c r="C10" i="33"/>
  <c r="H10" i="33" s="1"/>
  <c r="C10" i="21" s="1"/>
  <c r="H11" i="33"/>
  <c r="C11" i="21" s="1"/>
  <c r="C12" i="33"/>
  <c r="H13" i="33"/>
  <c r="C13" i="21" s="1"/>
  <c r="I13" i="33"/>
  <c r="C14" i="33"/>
  <c r="H15" i="33"/>
  <c r="C15" i="21" s="1"/>
  <c r="C16" i="33"/>
  <c r="H17" i="33"/>
  <c r="C17" i="21" s="1"/>
  <c r="H18" i="33"/>
  <c r="H19" i="33"/>
  <c r="H20" i="33"/>
  <c r="H21" i="33"/>
  <c r="C22" i="33"/>
  <c r="I22" i="33" s="1"/>
  <c r="H23" i="33"/>
  <c r="C23" i="21" s="1"/>
  <c r="I23" i="33"/>
  <c r="C24" i="33"/>
  <c r="H24" i="33" s="1"/>
  <c r="C24" i="21" s="1"/>
  <c r="H25" i="33"/>
  <c r="C25" i="21"/>
  <c r="C26" i="33"/>
  <c r="H27" i="33"/>
  <c r="C27" i="21" s="1"/>
  <c r="H28" i="33"/>
  <c r="H29" i="33"/>
  <c r="C30" i="33"/>
  <c r="H31" i="33"/>
  <c r="C31" i="21" s="1"/>
  <c r="H32" i="33"/>
  <c r="H33" i="33"/>
  <c r="H34" i="33"/>
  <c r="H35" i="33"/>
  <c r="C37" i="33"/>
  <c r="H37" i="33" s="1"/>
  <c r="C37" i="21" s="1"/>
  <c r="H38" i="33"/>
  <c r="C38" i="21" s="1"/>
  <c r="C39" i="33"/>
  <c r="H39" i="33" s="1"/>
  <c r="C39" i="21" s="1"/>
  <c r="H40" i="33"/>
  <c r="C40" i="21" s="1"/>
  <c r="C41" i="33"/>
  <c r="H42" i="33"/>
  <c r="C42" i="21" s="1"/>
  <c r="C44" i="33"/>
  <c r="H45" i="33"/>
  <c r="C45" i="21" s="1"/>
  <c r="C46" i="33"/>
  <c r="H46" i="33" s="1"/>
  <c r="C46" i="21" s="1"/>
  <c r="H47" i="33"/>
  <c r="C47" i="21" s="1"/>
  <c r="C48" i="33"/>
  <c r="H48" i="33" s="1"/>
  <c r="C48" i="21" s="1"/>
  <c r="H49" i="33"/>
  <c r="C49" i="21" s="1"/>
  <c r="C51" i="33"/>
  <c r="H51" i="33" s="1"/>
  <c r="C51" i="21" s="1"/>
  <c r="H52" i="33"/>
  <c r="C52" i="21" s="1"/>
  <c r="H54" i="33"/>
  <c r="C54" i="21" s="1"/>
  <c r="C56" i="33"/>
  <c r="H56" i="33" s="1"/>
  <c r="C56" i="21" s="1"/>
  <c r="H57" i="33"/>
  <c r="C57" i="21" s="1"/>
  <c r="C59" i="33"/>
  <c r="H60" i="33"/>
  <c r="C60" i="21" s="1"/>
  <c r="C61" i="33"/>
  <c r="H61" i="33" s="1"/>
  <c r="C61" i="21" s="1"/>
  <c r="H62" i="33"/>
  <c r="C62" i="21" s="1"/>
  <c r="C63" i="33"/>
  <c r="H64" i="33"/>
  <c r="C64" i="21" s="1"/>
  <c r="H65" i="33"/>
  <c r="H66" i="33"/>
  <c r="H67" i="33"/>
  <c r="H68" i="33"/>
  <c r="C70" i="33"/>
  <c r="H70" i="33"/>
  <c r="C70" i="21" s="1"/>
  <c r="H71" i="33"/>
  <c r="C71" i="21" s="1"/>
  <c r="C72" i="33"/>
  <c r="H73" i="33"/>
  <c r="C73" i="21"/>
  <c r="C74" i="33"/>
  <c r="H75" i="33"/>
  <c r="C75" i="21" s="1"/>
  <c r="C76" i="33"/>
  <c r="H77" i="33"/>
  <c r="C77" i="21" s="1"/>
  <c r="C78" i="33"/>
  <c r="H78" i="33" s="1"/>
  <c r="C78" i="21" s="1"/>
  <c r="H79" i="33"/>
  <c r="C79" i="21"/>
  <c r="H80" i="33"/>
  <c r="H81" i="33"/>
  <c r="C83" i="33"/>
  <c r="H83" i="33"/>
  <c r="C83" i="21" s="1"/>
  <c r="H84" i="33"/>
  <c r="C84" i="21" s="1"/>
  <c r="D85" i="33"/>
  <c r="E85" i="33"/>
  <c r="C86" i="33"/>
  <c r="D86" i="33"/>
  <c r="E86" i="33"/>
  <c r="F86" i="33"/>
  <c r="G86" i="33"/>
  <c r="H86" i="33"/>
  <c r="C87" i="33"/>
  <c r="D87" i="33"/>
  <c r="E87" i="33"/>
  <c r="F87" i="33"/>
  <c r="G87" i="33"/>
  <c r="H87" i="33"/>
  <c r="H4" i="32"/>
  <c r="B4" i="21" s="1"/>
  <c r="H7" i="32"/>
  <c r="B7" i="21" s="1"/>
  <c r="H9" i="32"/>
  <c r="B9" i="21" s="1"/>
  <c r="H10" i="32"/>
  <c r="B10" i="21" s="1"/>
  <c r="H11" i="32"/>
  <c r="B11" i="21" s="1"/>
  <c r="H13" i="32"/>
  <c r="B13" i="21" s="1"/>
  <c r="H14" i="32"/>
  <c r="B14" i="21" s="1"/>
  <c r="H15" i="32"/>
  <c r="B15" i="21" s="1"/>
  <c r="H17" i="32"/>
  <c r="B17" i="21" s="1"/>
  <c r="H18" i="32"/>
  <c r="H19" i="32"/>
  <c r="H20" i="32"/>
  <c r="H21" i="32"/>
  <c r="H23" i="32"/>
  <c r="B23" i="21" s="1"/>
  <c r="H25" i="32"/>
  <c r="B25" i="21" s="1"/>
  <c r="H27" i="32"/>
  <c r="B27" i="21" s="1"/>
  <c r="N27" i="21" s="1"/>
  <c r="H28" i="32"/>
  <c r="H29" i="32"/>
  <c r="H31" i="32"/>
  <c r="B31" i="21" s="1"/>
  <c r="H32" i="32"/>
  <c r="H33" i="32"/>
  <c r="H34" i="32"/>
  <c r="H35" i="32"/>
  <c r="H37" i="32"/>
  <c r="B37" i="21" s="1"/>
  <c r="H38" i="32"/>
  <c r="B38" i="21" s="1"/>
  <c r="H40" i="32"/>
  <c r="B40" i="21" s="1"/>
  <c r="H42" i="32"/>
  <c r="B42" i="21" s="1"/>
  <c r="H45" i="32"/>
  <c r="B45" i="21" s="1"/>
  <c r="H47" i="32"/>
  <c r="B47" i="21" s="1"/>
  <c r="H49" i="32"/>
  <c r="B49" i="21" s="1"/>
  <c r="H52" i="32"/>
  <c r="B52" i="21" s="1"/>
  <c r="H54" i="32"/>
  <c r="B54" i="21"/>
  <c r="H57" i="32"/>
  <c r="B57" i="21" s="1"/>
  <c r="H60" i="32"/>
  <c r="B60" i="21"/>
  <c r="H62" i="32"/>
  <c r="B62" i="21" s="1"/>
  <c r="H64" i="32"/>
  <c r="B64" i="21"/>
  <c r="H65" i="32"/>
  <c r="H66" i="32"/>
  <c r="H67" i="32"/>
  <c r="H68" i="32"/>
  <c r="H71" i="32"/>
  <c r="B71" i="21" s="1"/>
  <c r="H73" i="32"/>
  <c r="B73" i="21"/>
  <c r="H75" i="32"/>
  <c r="B75" i="21"/>
  <c r="H77" i="32"/>
  <c r="B77" i="21" s="1"/>
  <c r="H79" i="32"/>
  <c r="B79" i="21"/>
  <c r="H80" i="32"/>
  <c r="H81" i="32"/>
  <c r="H84" i="32"/>
  <c r="B84" i="21"/>
  <c r="D85" i="32"/>
  <c r="E85" i="32"/>
  <c r="C86" i="32"/>
  <c r="D86" i="32"/>
  <c r="E86" i="32"/>
  <c r="F86" i="32"/>
  <c r="G86" i="32"/>
  <c r="H86" i="32"/>
  <c r="C87" i="32"/>
  <c r="D87" i="32"/>
  <c r="E87" i="32"/>
  <c r="F87" i="32"/>
  <c r="G87" i="32"/>
  <c r="H87" i="32"/>
  <c r="G4" i="21"/>
  <c r="H22" i="33"/>
  <c r="C22" i="21"/>
  <c r="H39" i="36"/>
  <c r="F39" i="21" s="1"/>
  <c r="H8" i="36"/>
  <c r="H76" i="33"/>
  <c r="C76" i="21" s="1"/>
  <c r="H41" i="33"/>
  <c r="C41" i="21" s="1"/>
  <c r="F8" i="21"/>
  <c r="H48" i="38"/>
  <c r="H48" i="21" s="1"/>
  <c r="H61" i="38"/>
  <c r="H61" i="21" s="1"/>
  <c r="H74" i="38"/>
  <c r="H74" i="21" s="1"/>
  <c r="H24" i="38"/>
  <c r="H24" i="21" s="1"/>
  <c r="H78" i="38"/>
  <c r="H78" i="21" s="1"/>
  <c r="H83" i="21"/>
  <c r="H12" i="40"/>
  <c r="J12" i="21"/>
  <c r="H41" i="40"/>
  <c r="J41" i="21" s="1"/>
  <c r="J59" i="21"/>
  <c r="H72" i="40"/>
  <c r="J72" i="21"/>
  <c r="J37" i="21"/>
  <c r="H53" i="40"/>
  <c r="J53" i="21" s="1"/>
  <c r="H76" i="40"/>
  <c r="J76" i="21" s="1"/>
  <c r="H83" i="40"/>
  <c r="J83" i="21" s="1"/>
  <c r="H41" i="41"/>
  <c r="K41" i="21" s="1"/>
  <c r="H26" i="41"/>
  <c r="K26" i="21" s="1"/>
  <c r="H72" i="41"/>
  <c r="K72" i="21" s="1"/>
  <c r="H30" i="41"/>
  <c r="K30" i="21" s="1"/>
  <c r="I13" i="41"/>
  <c r="I23" i="41"/>
  <c r="H8" i="42"/>
  <c r="L8" i="21" s="1"/>
  <c r="H78" i="42"/>
  <c r="L78" i="21"/>
  <c r="H22" i="42"/>
  <c r="L22" i="21" s="1"/>
  <c r="I23" i="42"/>
  <c r="H12" i="43"/>
  <c r="M12" i="21"/>
  <c r="H39" i="43"/>
  <c r="M39" i="21" s="1"/>
  <c r="H48" i="43"/>
  <c r="M48" i="21"/>
  <c r="H59" i="43"/>
  <c r="M59" i="21" s="1"/>
  <c r="H14" i="43"/>
  <c r="M14" i="21"/>
  <c r="H63" i="43"/>
  <c r="M63" i="21" s="1"/>
  <c r="M83" i="21"/>
  <c r="H6" i="43"/>
  <c r="M6" i="21"/>
  <c r="H61" i="43"/>
  <c r="M61" i="21" s="1"/>
  <c r="H74" i="43"/>
  <c r="M74" i="21"/>
  <c r="H16" i="37"/>
  <c r="G16" i="21" s="1"/>
  <c r="I13" i="43"/>
  <c r="M13" i="21"/>
  <c r="H8" i="37"/>
  <c r="G8" i="21" s="1"/>
  <c r="H30" i="42"/>
  <c r="L30" i="21"/>
  <c r="H61" i="39"/>
  <c r="I61" i="21" s="1"/>
  <c r="H46" i="42"/>
  <c r="L46" i="21"/>
  <c r="H72" i="42"/>
  <c r="L72" i="21" s="1"/>
  <c r="H74" i="39"/>
  <c r="I74" i="21" s="1"/>
  <c r="H37" i="39"/>
  <c r="I37" i="21"/>
  <c r="J23" i="21"/>
  <c r="I23" i="40"/>
  <c r="H72" i="32"/>
  <c r="B72" i="21" s="1"/>
  <c r="H22" i="37"/>
  <c r="G22" i="21" s="1"/>
  <c r="H44" i="38"/>
  <c r="H44" i="21" s="1"/>
  <c r="H53" i="38"/>
  <c r="H53" i="21"/>
  <c r="H83" i="39"/>
  <c r="I83" i="21" s="1"/>
  <c r="H22" i="39"/>
  <c r="I22" i="21" s="1"/>
  <c r="H56" i="39"/>
  <c r="I56" i="21" s="1"/>
  <c r="J48" i="21"/>
  <c r="H14" i="40"/>
  <c r="J14" i="21" s="1"/>
  <c r="I13" i="42"/>
  <c r="H48" i="42"/>
  <c r="L48" i="21" s="1"/>
  <c r="H59" i="42"/>
  <c r="L59" i="21"/>
  <c r="L13" i="21"/>
  <c r="I13" i="40"/>
  <c r="J4" i="21"/>
  <c r="H56" i="40"/>
  <c r="J56" i="21"/>
  <c r="H46" i="40"/>
  <c r="J46" i="21"/>
  <c r="N79" i="21" l="1"/>
  <c r="N64" i="21"/>
  <c r="H22" i="34"/>
  <c r="D22" i="21" s="1"/>
  <c r="N22" i="21" s="1"/>
  <c r="H46" i="34"/>
  <c r="D46" i="21" s="1"/>
  <c r="H76" i="41"/>
  <c r="K76" i="21" s="1"/>
  <c r="H39" i="35"/>
  <c r="E39" i="21" s="1"/>
  <c r="H10" i="37"/>
  <c r="G10" i="21" s="1"/>
  <c r="N10" i="21" s="1"/>
  <c r="H44" i="41"/>
  <c r="K44" i="21" s="1"/>
  <c r="N84" i="21"/>
  <c r="N42" i="21"/>
  <c r="H30" i="36"/>
  <c r="F30" i="21" s="1"/>
  <c r="N15" i="21"/>
  <c r="H24" i="32"/>
  <c r="B24" i="21" s="1"/>
  <c r="H37" i="34"/>
  <c r="D37" i="21" s="1"/>
  <c r="H56" i="34"/>
  <c r="D56" i="21" s="1"/>
  <c r="H37" i="38"/>
  <c r="H37" i="21" s="1"/>
  <c r="H56" i="41"/>
  <c r="K56" i="21" s="1"/>
  <c r="N54" i="21"/>
  <c r="N25" i="21"/>
  <c r="H8" i="33"/>
  <c r="C8" i="21" s="1"/>
  <c r="H56" i="35"/>
  <c r="E56" i="21" s="1"/>
  <c r="H51" i="37"/>
  <c r="G51" i="21" s="1"/>
  <c r="H39" i="37"/>
  <c r="G39" i="21" s="1"/>
  <c r="N47" i="21"/>
  <c r="H63" i="33"/>
  <c r="C63" i="21" s="1"/>
  <c r="H24" i="36"/>
  <c r="F24" i="21" s="1"/>
  <c r="H61" i="32"/>
  <c r="B61" i="21" s="1"/>
  <c r="H78" i="32"/>
  <c r="B78" i="21" s="1"/>
  <c r="H83" i="32"/>
  <c r="B83" i="21" s="1"/>
  <c r="N83" i="21" s="1"/>
  <c r="H53" i="33"/>
  <c r="C53" i="21" s="1"/>
  <c r="H83" i="34"/>
  <c r="D83" i="21" s="1"/>
  <c r="H61" i="34"/>
  <c r="D61" i="21" s="1"/>
  <c r="H6" i="34"/>
  <c r="D6" i="21" s="1"/>
  <c r="H10" i="35"/>
  <c r="E10" i="21" s="1"/>
  <c r="H83" i="36"/>
  <c r="F83" i="21" s="1"/>
  <c r="H14" i="38"/>
  <c r="H14" i="21" s="1"/>
  <c r="H51" i="38"/>
  <c r="H51" i="21" s="1"/>
  <c r="H53" i="39"/>
  <c r="I53" i="21" s="1"/>
  <c r="H30" i="39"/>
  <c r="I30" i="21" s="1"/>
  <c r="H48" i="39"/>
  <c r="I48" i="21" s="1"/>
  <c r="H10" i="40"/>
  <c r="J10" i="21" s="1"/>
  <c r="H53" i="42"/>
  <c r="L53" i="21" s="1"/>
  <c r="H76" i="42"/>
  <c r="L76" i="21" s="1"/>
  <c r="H26" i="42"/>
  <c r="L26" i="21" s="1"/>
  <c r="H70" i="43"/>
  <c r="M70" i="21" s="1"/>
  <c r="H30" i="43"/>
  <c r="M30" i="21" s="1"/>
  <c r="H59" i="33"/>
  <c r="C59" i="21" s="1"/>
  <c r="H16" i="33"/>
  <c r="C16" i="21" s="1"/>
  <c r="H6" i="36"/>
  <c r="F6" i="21" s="1"/>
  <c r="H44" i="32"/>
  <c r="B44" i="21" s="1"/>
  <c r="H30" i="32"/>
  <c r="B30" i="21" s="1"/>
  <c r="H16" i="32"/>
  <c r="B16" i="21" s="1"/>
  <c r="H76" i="32"/>
  <c r="B76" i="21" s="1"/>
  <c r="H63" i="32"/>
  <c r="B63" i="21" s="1"/>
  <c r="H72" i="33"/>
  <c r="C72" i="21" s="1"/>
  <c r="H22" i="35"/>
  <c r="E22" i="21" s="1"/>
  <c r="H72" i="35"/>
  <c r="E72" i="21" s="1"/>
  <c r="H26" i="35"/>
  <c r="E26" i="21" s="1"/>
  <c r="H74" i="35"/>
  <c r="E74" i="21" s="1"/>
  <c r="H63" i="37"/>
  <c r="G63" i="21" s="1"/>
  <c r="H53" i="37"/>
  <c r="G53" i="21" s="1"/>
  <c r="H44" i="37"/>
  <c r="G44" i="21" s="1"/>
  <c r="H6" i="38"/>
  <c r="H6" i="21" s="1"/>
  <c r="H76" i="39"/>
  <c r="I76" i="21" s="1"/>
  <c r="H16" i="39"/>
  <c r="I16" i="21" s="1"/>
  <c r="H41" i="39"/>
  <c r="I41" i="21" s="1"/>
  <c r="H74" i="40"/>
  <c r="J74" i="21" s="1"/>
  <c r="H6" i="40"/>
  <c r="J6" i="21" s="1"/>
  <c r="H63" i="41"/>
  <c r="K63" i="21" s="1"/>
  <c r="H61" i="41"/>
  <c r="K61" i="21" s="1"/>
  <c r="H51" i="41"/>
  <c r="K51" i="21" s="1"/>
  <c r="H14" i="41"/>
  <c r="K14" i="21" s="1"/>
  <c r="H6" i="41"/>
  <c r="K6" i="21" s="1"/>
  <c r="H12" i="41"/>
  <c r="K12" i="21" s="1"/>
  <c r="H83" i="41"/>
  <c r="K83" i="21" s="1"/>
  <c r="H53" i="41"/>
  <c r="K53" i="21" s="1"/>
  <c r="H10" i="43"/>
  <c r="M10" i="21" s="1"/>
  <c r="H24" i="43"/>
  <c r="M24" i="21" s="1"/>
  <c r="H37" i="43"/>
  <c r="M37" i="21" s="1"/>
  <c r="H8" i="43"/>
  <c r="M8" i="21" s="1"/>
  <c r="H74" i="33"/>
  <c r="C74" i="21" s="1"/>
  <c r="H30" i="33"/>
  <c r="C30" i="21" s="1"/>
  <c r="H26" i="33"/>
  <c r="C26" i="21" s="1"/>
  <c r="H41" i="32"/>
  <c r="B41" i="21" s="1"/>
  <c r="H10" i="34"/>
  <c r="D10" i="21" s="1"/>
  <c r="H8" i="34"/>
  <c r="D8" i="21" s="1"/>
  <c r="H30" i="34"/>
  <c r="D30" i="21" s="1"/>
  <c r="H44" i="34"/>
  <c r="D44" i="21" s="1"/>
  <c r="H63" i="34"/>
  <c r="D63" i="21" s="1"/>
  <c r="H76" i="34"/>
  <c r="D76" i="21" s="1"/>
  <c r="H46" i="35"/>
  <c r="E46" i="21" s="1"/>
  <c r="H51" i="36"/>
  <c r="F51" i="21" s="1"/>
  <c r="H76" i="37"/>
  <c r="G76" i="21" s="1"/>
  <c r="H61" i="37"/>
  <c r="G61" i="21" s="1"/>
  <c r="H24" i="37"/>
  <c r="G24" i="21" s="1"/>
  <c r="N24" i="21" s="1"/>
  <c r="H56" i="38"/>
  <c r="H56" i="21" s="1"/>
  <c r="H30" i="38"/>
  <c r="H30" i="21" s="1"/>
  <c r="H14" i="39"/>
  <c r="I14" i="21" s="1"/>
  <c r="H72" i="39"/>
  <c r="I72" i="21" s="1"/>
  <c r="H26" i="40"/>
  <c r="J26" i="21" s="1"/>
  <c r="H24" i="41"/>
  <c r="K24" i="21" s="1"/>
  <c r="H16" i="42"/>
  <c r="L16" i="21" s="1"/>
  <c r="H70" i="42"/>
  <c r="L70" i="21" s="1"/>
  <c r="H56" i="42"/>
  <c r="L56" i="21" s="1"/>
  <c r="H10" i="42"/>
  <c r="L10" i="21" s="1"/>
  <c r="H72" i="43"/>
  <c r="M72" i="21" s="1"/>
  <c r="N37" i="21"/>
  <c r="O23" i="21"/>
  <c r="N57" i="21"/>
  <c r="N75" i="21"/>
  <c r="N73" i="21"/>
  <c r="N31" i="21"/>
  <c r="N71" i="21"/>
  <c r="N49" i="21"/>
  <c r="N7" i="21"/>
  <c r="N52" i="21"/>
  <c r="N11" i="21"/>
  <c r="H14" i="33"/>
  <c r="C14" i="21" s="1"/>
  <c r="N60" i="21"/>
  <c r="N38" i="21"/>
  <c r="H12" i="33"/>
  <c r="C12" i="21" s="1"/>
  <c r="I12" i="33"/>
  <c r="H74" i="36"/>
  <c r="F74" i="21" s="1"/>
  <c r="H51" i="35"/>
  <c r="E51" i="21" s="1"/>
  <c r="N23" i="21"/>
  <c r="N6" i="21"/>
  <c r="N62" i="21"/>
  <c r="N40" i="21"/>
  <c r="N17" i="21"/>
  <c r="N13" i="21"/>
  <c r="H14" i="34"/>
  <c r="D14" i="21" s="1"/>
  <c r="H59" i="34"/>
  <c r="D59" i="21" s="1"/>
  <c r="N45" i="21"/>
  <c r="N48" i="21"/>
  <c r="H8" i="35"/>
  <c r="E8" i="21" s="1"/>
  <c r="N8" i="21" s="1"/>
  <c r="O4" i="21"/>
  <c r="H44" i="33"/>
  <c r="C44" i="21" s="1"/>
  <c r="H70" i="36"/>
  <c r="F70" i="21" s="1"/>
  <c r="H39" i="34"/>
  <c r="D39" i="21" s="1"/>
  <c r="H70" i="34"/>
  <c r="D70" i="21" s="1"/>
  <c r="H26" i="34"/>
  <c r="D26" i="21" s="1"/>
  <c r="H39" i="39"/>
  <c r="I39" i="21" s="1"/>
  <c r="M4" i="21"/>
  <c r="N4" i="21" s="1"/>
  <c r="I23" i="43"/>
  <c r="H56" i="32"/>
  <c r="B56" i="21" s="1"/>
  <c r="H41" i="34"/>
  <c r="D41" i="21" s="1"/>
  <c r="N41" i="21" s="1"/>
  <c r="H72" i="34"/>
  <c r="D72" i="21" s="1"/>
  <c r="H74" i="34"/>
  <c r="D74" i="21" s="1"/>
  <c r="H78" i="37"/>
  <c r="G78" i="21" s="1"/>
  <c r="N78" i="21" s="1"/>
  <c r="H59" i="37"/>
  <c r="G59" i="21" s="1"/>
  <c r="H72" i="37"/>
  <c r="G72" i="21" s="1"/>
  <c r="H16" i="38"/>
  <c r="H16" i="21" s="1"/>
  <c r="H63" i="38"/>
  <c r="H63" i="21" s="1"/>
  <c r="H53" i="43"/>
  <c r="M53" i="21" s="1"/>
  <c r="N53" i="21" s="1"/>
  <c r="H51" i="32"/>
  <c r="B51" i="21" s="1"/>
  <c r="H46" i="32"/>
  <c r="B46" i="21" s="1"/>
  <c r="H12" i="32"/>
  <c r="B12" i="21" s="1"/>
  <c r="H12" i="34"/>
  <c r="D12" i="21" s="1"/>
  <c r="H16" i="34"/>
  <c r="D16" i="21" s="1"/>
  <c r="H48" i="34"/>
  <c r="D48" i="21" s="1"/>
  <c r="H30" i="37"/>
  <c r="G30" i="21" s="1"/>
  <c r="H51" i="39"/>
  <c r="I51" i="21" s="1"/>
  <c r="H24" i="39"/>
  <c r="I24" i="21" s="1"/>
  <c r="H39" i="41"/>
  <c r="K39" i="21" s="1"/>
  <c r="H76" i="43"/>
  <c r="M76" i="21" s="1"/>
  <c r="H26" i="37"/>
  <c r="G26" i="21" s="1"/>
  <c r="H61" i="42"/>
  <c r="L61" i="21" s="1"/>
  <c r="N61" i="21" s="1"/>
  <c r="N26" i="21" l="1"/>
  <c r="N76" i="21"/>
  <c r="N63" i="21"/>
  <c r="N56" i="21"/>
  <c r="N44" i="21"/>
  <c r="O22" i="21"/>
  <c r="N30" i="21"/>
  <c r="N46" i="21"/>
  <c r="N70" i="21"/>
  <c r="N59" i="21"/>
  <c r="N74" i="21"/>
  <c r="N16" i="21"/>
  <c r="N72" i="21"/>
  <c r="N14" i="21"/>
  <c r="N12" i="21"/>
  <c r="N51" i="21"/>
  <c r="N39" i="21"/>
</calcChain>
</file>

<file path=xl/sharedStrings.xml><?xml version="1.0" encoding="utf-8"?>
<sst xmlns="http://schemas.openxmlformats.org/spreadsheetml/2006/main" count="2054" uniqueCount="167">
  <si>
    <t xml:space="preserve">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</si>
  <si>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</t>
  </si>
  <si>
    <t>หน่วย : บาท/ตัน</t>
  </si>
  <si>
    <t>รายการ</t>
  </si>
  <si>
    <t>มค.</t>
  </si>
  <si>
    <t>กพ.</t>
  </si>
  <si>
    <t>มีค.</t>
  </si>
  <si>
    <t>เมย.</t>
  </si>
  <si>
    <t>พค.</t>
  </si>
  <si>
    <t>มิย.</t>
  </si>
  <si>
    <t>กค.</t>
  </si>
  <si>
    <t>สค.</t>
  </si>
  <si>
    <t>กย.</t>
  </si>
  <si>
    <t>ตค.</t>
  </si>
  <si>
    <t>พย.</t>
  </si>
  <si>
    <t>ธค.</t>
  </si>
  <si>
    <t>เฉลี่ย</t>
  </si>
  <si>
    <t>อัตราแลกเปลี่ยน</t>
  </si>
  <si>
    <t>ข้าวสารเจ้า</t>
  </si>
  <si>
    <t>ข้าวหอมมะลิ 100% ชั้น1 เก่า</t>
  </si>
  <si>
    <t xml:space="preserve">                         (เหรียญ/ตัน)</t>
  </si>
  <si>
    <t>ข้าวหอมมะลิ 100% ชั้น1 ใหม่</t>
  </si>
  <si>
    <t xml:space="preserve">                          (เหรียญ/ตัน)</t>
  </si>
  <si>
    <t>ข้าวหอมมะลิ 100% ชั้น 2 เก่า</t>
  </si>
  <si>
    <t>ข้าวหอมมะลิ 100% ชั้น 2 ใหม่</t>
  </si>
  <si>
    <t>ข้าวสารชนิด 100 % ชั้น 1</t>
  </si>
  <si>
    <t>ข้าวสารชนิด 100 % ชั้น 2</t>
  </si>
  <si>
    <t>ข้าวสารชนิด 100 % ชั้น 3</t>
  </si>
  <si>
    <t>ข้าวสารชนิด 5% เลิศ</t>
  </si>
  <si>
    <t>ข้าวสารชนิด 5 % ธรรมดา</t>
  </si>
  <si>
    <t xml:space="preserve">ข้าวสารชนิด 10 % </t>
  </si>
  <si>
    <t xml:space="preserve">ข้าวสารชนิด 15 % </t>
  </si>
  <si>
    <t xml:space="preserve">ข้าวสารชนิด 20 % </t>
  </si>
  <si>
    <t xml:space="preserve">ข้าวสารชนิด 35 % </t>
  </si>
  <si>
    <t xml:space="preserve">ข้าวสารชนิด 45 % </t>
  </si>
  <si>
    <t>ปลายข้าวหอม</t>
  </si>
  <si>
    <t>ปลายข้าวหอมเอวันเลิศพิเศษ</t>
  </si>
  <si>
    <t xml:space="preserve">     -เก่า            (เหรียญ/ตัน)</t>
  </si>
  <si>
    <t xml:space="preserve">     -ใหม่            (เหรียญ/ตัน)</t>
  </si>
  <si>
    <t>ปลายข้าวหอมเอวันเลิศ</t>
  </si>
  <si>
    <t>ปลายข้าวเจ้า</t>
  </si>
  <si>
    <t>ปลายข้าวเอวันเลิศพิเศษ</t>
  </si>
  <si>
    <t>ปลายข้าวเอวันเลิศ</t>
  </si>
  <si>
    <t>ปลายข้าวเอวันพิเศษ</t>
  </si>
  <si>
    <r>
      <t>ข้</t>
    </r>
    <r>
      <rPr>
        <u/>
        <sz val="14"/>
        <rFont val="CordiaUPC"/>
        <family val="2"/>
        <charset val="222"/>
      </rPr>
      <t>าวสารเหนียว</t>
    </r>
  </si>
  <si>
    <t>ข้าวสารเหนียวเมล็ดสั้น 10%</t>
  </si>
  <si>
    <t>ปลายข้าวเหนียว</t>
  </si>
  <si>
    <t>ปลายข้าวเหนียวเอวันพิเศษ</t>
  </si>
  <si>
    <t>ข้าวกล้อง</t>
  </si>
  <si>
    <t>ข้าวกล้อง100 % ชั้น 1</t>
  </si>
  <si>
    <t>ข้าวกล้อง100 % ชั้น 2</t>
  </si>
  <si>
    <t xml:space="preserve">ข้าวกล้อง 5 % </t>
  </si>
  <si>
    <t xml:space="preserve">ข้าวกล้อง10 % </t>
  </si>
  <si>
    <t xml:space="preserve">ข้าวกล้อง15 % </t>
  </si>
  <si>
    <t>ข้าวนึ่ง</t>
  </si>
  <si>
    <t>ข้าวนึ่ง ชนิด100%</t>
  </si>
  <si>
    <t>ข้าวนึ่ง ชนิด 5%</t>
  </si>
  <si>
    <t>ข้าวนึ่ง ชนิด 10 %</t>
  </si>
  <si>
    <t>ข้าวนึ่ง ชนิด 15%</t>
  </si>
  <si>
    <t>ข้าวนึ่ง ชนิด 25%</t>
  </si>
  <si>
    <t>ข้าวนึ่ง ชนิด 35%</t>
  </si>
  <si>
    <t>ปลายข้าวนึ่ง</t>
  </si>
  <si>
    <t>ปลายข้าวนึ่งเอวัน</t>
  </si>
  <si>
    <t>ข้าวโพดเลี้ยงสัตว์</t>
  </si>
  <si>
    <t xml:space="preserve"> </t>
  </si>
  <si>
    <t xml:space="preserve">ข้าวสารชนิด 25 % </t>
  </si>
  <si>
    <t>ข้าวหอมปทุมธานี</t>
  </si>
  <si>
    <t xml:space="preserve">สัปดาห์ที่ </t>
  </si>
  <si>
    <t xml:space="preserve">            (เหรียญ/ตัน)</t>
  </si>
  <si>
    <t xml:space="preserve">              (เหรียญ/ตัน)</t>
  </si>
  <si>
    <t>ข้าวสารเหนียวขาว 10%</t>
  </si>
  <si>
    <t xml:space="preserve">                           (เหรียญ/ตัน)</t>
  </si>
  <si>
    <t>ข้าวสารเหนียวเมล็ดยาว 10%</t>
  </si>
  <si>
    <t>อัตราแลกเปลี่ยนซื้อ</t>
  </si>
  <si>
    <t xml:space="preserve"> ราคาธัญพืชส่งออก FOB. เดือน พค. ปี 2557</t>
  </si>
  <si>
    <t>ข้าวสารเหนียวขาว 10% (นาปี)</t>
  </si>
  <si>
    <t>ข้าวสารเหนียวขาว 10% (นาปรัง)</t>
  </si>
  <si>
    <t>ข้าวเหนียวขาว 10% (นาปี)</t>
  </si>
  <si>
    <t>ข้าวเหนียวขาว 10% (นาปรัง)</t>
  </si>
  <si>
    <t xml:space="preserve"> ราคาธัญพืชส่งออก FOB. เดือน กพ. ปี 2558</t>
  </si>
  <si>
    <t xml:space="preserve"> ราคาธัญพืชส่งออก FOB. เดือน มีค. ปี 2558</t>
  </si>
  <si>
    <t xml:space="preserve"> ราคาธัญพืชส่งออก FOB. เดือน เมย. ปี 2558</t>
  </si>
  <si>
    <t xml:space="preserve"> ราคาธัญพืชส่งออก FOB.  ปี 2558</t>
  </si>
  <si>
    <t xml:space="preserve"> ราคาธัญพืชส่งออก FOB. เดือน มิย. ปี 2558</t>
  </si>
  <si>
    <t xml:space="preserve"> ราคาธัญพืชส่งออก FOB. เดือน มค. ปี 2558</t>
  </si>
  <si>
    <t xml:space="preserve"> ราคาธัญพืชส่งออก FOB. เดือน กค. ปี 2558</t>
  </si>
  <si>
    <t xml:space="preserve"> ราคาธัญพืชส่งออก FOB. เดือน สค. ปี 2558</t>
  </si>
  <si>
    <t xml:space="preserve"> ราคาธัญพืชส่งออก FOB. เดือน กย. ปี 2558</t>
  </si>
  <si>
    <t xml:space="preserve"> ราคาธัญพืชส่งออก FOB. เดือน ตค. ปี 2558</t>
  </si>
  <si>
    <t xml:space="preserve"> ราคาธัญพืชส่งออก FOB. เดือน พย. ปี 2558</t>
  </si>
  <si>
    <t xml:space="preserve"> ราคาธัญพืชส่งออก FOB. เดือน ธค. ปี 2558</t>
  </si>
  <si>
    <t>RHXB00AO</t>
  </si>
  <si>
    <t>RHXS00AO</t>
  </si>
  <si>
    <t>RHXB00AN</t>
  </si>
  <si>
    <t>RHXS00AN</t>
  </si>
  <si>
    <t>RHXB00BO</t>
  </si>
  <si>
    <t>RHXS00BO</t>
  </si>
  <si>
    <t>RHXB00BN</t>
  </si>
  <si>
    <t>RHXS00BN</t>
  </si>
  <si>
    <t>RWXB00AU</t>
  </si>
  <si>
    <t>RWXS00AU</t>
  </si>
  <si>
    <t>RWXB00BU</t>
  </si>
  <si>
    <t>RWXS00BU</t>
  </si>
  <si>
    <t>RWXB00CU</t>
  </si>
  <si>
    <t>RWXS00CU</t>
  </si>
  <si>
    <t>RWXB05EU</t>
  </si>
  <si>
    <t>RWXS05EU</t>
  </si>
  <si>
    <t>RWXB05GU</t>
  </si>
  <si>
    <t>RWXS05GU</t>
  </si>
  <si>
    <t>RWXB10GU</t>
  </si>
  <si>
    <t>RWXS10GU</t>
  </si>
  <si>
    <t>RWXB15GU</t>
  </si>
  <si>
    <t>RWXS15GU</t>
  </si>
  <si>
    <t>RWXB20GU</t>
  </si>
  <si>
    <t>RWXS20GU</t>
  </si>
  <si>
    <t>RWXB25EU</t>
  </si>
  <si>
    <t>RWXS25EU</t>
  </si>
  <si>
    <t>RWXB35GU</t>
  </si>
  <si>
    <t>RWXS35GU</t>
  </si>
  <si>
    <t>RWXB45GU</t>
  </si>
  <si>
    <t>RWXS45GU</t>
  </si>
  <si>
    <t>RFXB10GU</t>
  </si>
  <si>
    <t>RFXS10GU</t>
  </si>
  <si>
    <t>RWXBA1DU</t>
  </si>
  <si>
    <t>RWXSA1DU</t>
  </si>
  <si>
    <t>RWXBA1EU</t>
  </si>
  <si>
    <t>RWXSA1EU</t>
  </si>
  <si>
    <t>RWXBA1FU</t>
  </si>
  <si>
    <t>RWXSA1FU</t>
  </si>
  <si>
    <t>RGXBA1FU</t>
  </si>
  <si>
    <t>RGXSA1FU</t>
  </si>
  <si>
    <t>RBXB00AU</t>
  </si>
  <si>
    <t>RBXS00AU</t>
  </si>
  <si>
    <t>RBXB00BU</t>
  </si>
  <si>
    <t>RBXS00BU</t>
  </si>
  <si>
    <t>RBXB05GU</t>
  </si>
  <si>
    <t>RBXS05GU</t>
  </si>
  <si>
    <t>RBXB10GU</t>
  </si>
  <si>
    <t>RBXS10GU</t>
  </si>
  <si>
    <t>RBXB15GU</t>
  </si>
  <si>
    <t>RBXS15GU</t>
  </si>
  <si>
    <t>RPXB00GU</t>
  </si>
  <si>
    <t>RPXS00GU</t>
  </si>
  <si>
    <t>RPXB05GU</t>
  </si>
  <si>
    <t>RPXS05GU</t>
  </si>
  <si>
    <t>RPXB10GU</t>
  </si>
  <si>
    <t>RPXS10GU</t>
  </si>
  <si>
    <t>RPXB15GU</t>
  </si>
  <si>
    <t>RPXS15GU</t>
  </si>
  <si>
    <t>RPXB25GU</t>
  </si>
  <si>
    <t>RPXS25GU</t>
  </si>
  <si>
    <t>RPXB35GU</t>
  </si>
  <si>
    <t>RPXS35GU</t>
  </si>
  <si>
    <t>RPXBA1GU</t>
  </si>
  <si>
    <t>RPXSA1GU</t>
  </si>
  <si>
    <t>RGXB10GU</t>
  </si>
  <si>
    <t>RGXS10GU</t>
  </si>
  <si>
    <t>RGXB10GF</t>
  </si>
  <si>
    <t>RGXS10GF</t>
  </si>
  <si>
    <t>RGXB10GS</t>
  </si>
  <si>
    <t>RGXS10GS</t>
  </si>
  <si>
    <t>RGXB10SU</t>
  </si>
  <si>
    <t>RGXS10SU</t>
  </si>
  <si>
    <t>RFXBA1DO</t>
  </si>
  <si>
    <t>RFXSA1DO</t>
  </si>
  <si>
    <t>RFXBA1EN</t>
  </si>
  <si>
    <t>RFXSA1EN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</si>
</sst>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฿&quot;* #,##0.00_-;\-&quot;฿&quot;* #,##0.00_-;_-&quot;฿&quot;* &quot;-&quot;??_-;_-@_-"/>
    <numFmt numFmtId="43" formatCode="_-* #,##0.00_-;\-* #,##0.00_-;_-* &quot;-&quot;??_-;_-@_-"/>
    <numFmt numFmtId="187" formatCode="_-* #,##0.0000_-;\-* #,##0.0000_-;_-* &quot;-&quot;??_-;_-@_-"/>
    <numFmt numFmtId="188" formatCode="0.0000"/>
    <numFmt numFmtId="189" formatCode="_-* #,##0_-;\-* #,##0_-;_-* &quot;-&quot;??_-;_-@_-"/>
    <numFmt numFmtId="190" formatCode="0.000"/>
    <numFmt numFmtId="191" formatCode="0.0000_ ;\-0.0000\ "/>
  </numFmts>
  <fonts count="16" x14ac:knownFonts="1">
    <font>
      <sz val="14"/>
      <name val="Cordia New"/>
      <charset val="222"/>
    </font>
    <font>
      <sz val="14"/>
      <name val="Cordia New"/>
      <charset val="222"/>
    </font>
    <font>
      <b/>
      <sz val="20"/>
      <name val="CordiaUPC"/>
      <family val="2"/>
      <charset val="222"/>
    </font>
    <font>
      <b/>
      <sz val="14"/>
      <name val="CordiaUPC"/>
      <family val="2"/>
      <charset val="222"/>
    </font>
    <font>
      <u/>
      <sz val="14"/>
      <name val="CordiaUPC"/>
      <family val="2"/>
      <charset val="222"/>
    </font>
    <font>
      <sz val="8"/>
      <name val="Cordia New"/>
      <family val="2"/>
    </font>
    <font>
      <b/>
      <sz val="14"/>
      <name val="Cordia New"/>
      <family val="2"/>
    </font>
    <font>
      <sz val="14"/>
      <color indexed="42"/>
      <name val="Cordia New"/>
      <family val="2"/>
    </font>
    <font>
      <sz val="16"/>
      <name val="Cordia New"/>
      <family val="2"/>
    </font>
    <font>
      <sz val="14"/>
      <name val="Cordia New"/>
      <family val="2"/>
    </font>
    <font>
      <sz val="14"/>
      <name val="Cordia New"/>
      <family val="2"/>
    </font>
    <font>
      <sz val="8"/>
      <name val="Cordia New"/>
      <family val="2"/>
    </font>
    <font>
      <sz val="14"/>
      <name val="Cordia New"/>
      <family val="2"/>
    </font>
    <font>
      <sz val="10"/>
      <name val="Cordia New"/>
      <family val="2"/>
    </font>
    <font>
      <sz val="14"/>
      <color rgb="FFFF0000"/>
      <name val="Cordia New"/>
      <family val="2"/>
    </font>
    <font>
      <b/>
      <sz val="14"/>
      <color rgb="FFFF0000"/>
      <name val="Cordia New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/>
  </cellStyleXfs>
  <cellXfs count="157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0" xfId="0" applyBorder="1"/>
    <xf numFmtId="0" fontId="4" fillId="0" borderId="3" xfId="0" applyFont="1" applyBorder="1"/>
    <xf numFmtId="0" fontId="0" fillId="0" borderId="5" xfId="0" applyBorder="1"/>
    <xf numFmtId="187" fontId="0" fillId="0" borderId="0" xfId="0" applyNumberFormat="1"/>
    <xf numFmtId="0" fontId="0" fillId="0" borderId="6" xfId="0" applyBorder="1"/>
    <xf numFmtId="189" fontId="1" fillId="0" borderId="7" xfId="1" applyNumberFormat="1" applyBorder="1" applyAlignment="1">
      <alignment horizontal="right"/>
    </xf>
    <xf numFmtId="189" fontId="1" fillId="0" borderId="3" xfId="1" applyNumberFormat="1" applyFont="1" applyBorder="1" applyAlignment="1">
      <alignment horizontal="right"/>
    </xf>
    <xf numFmtId="189" fontId="1" fillId="0" borderId="0" xfId="1" applyNumberFormat="1" applyBorder="1" applyAlignment="1">
      <alignment horizontal="right"/>
    </xf>
    <xf numFmtId="189" fontId="1" fillId="0" borderId="3" xfId="1" applyNumberFormat="1" applyBorder="1" applyAlignment="1">
      <alignment horizontal="right"/>
    </xf>
    <xf numFmtId="189" fontId="1" fillId="0" borderId="0" xfId="1" applyNumberFormat="1"/>
    <xf numFmtId="189" fontId="1" fillId="0" borderId="0" xfId="1" applyNumberFormat="1" applyBorder="1"/>
    <xf numFmtId="189" fontId="1" fillId="0" borderId="5" xfId="1" applyNumberFormat="1" applyBorder="1" applyAlignment="1">
      <alignment horizontal="right"/>
    </xf>
    <xf numFmtId="189" fontId="1" fillId="0" borderId="7" xfId="1" applyNumberFormat="1" applyFont="1" applyBorder="1" applyAlignment="1">
      <alignment horizontal="right"/>
    </xf>
    <xf numFmtId="189" fontId="1" fillId="0" borderId="5" xfId="1" applyNumberFormat="1" applyFont="1" applyBorder="1" applyAlignment="1">
      <alignment horizontal="right"/>
    </xf>
    <xf numFmtId="189" fontId="1" fillId="0" borderId="8" xfId="1" applyNumberFormat="1" applyBorder="1" applyAlignment="1">
      <alignment horizontal="right"/>
    </xf>
    <xf numFmtId="189" fontId="1" fillId="0" borderId="0" xfId="1" applyNumberFormat="1" applyFont="1"/>
    <xf numFmtId="0" fontId="3" fillId="0" borderId="6" xfId="0" applyFont="1" applyBorder="1" applyAlignment="1">
      <alignment horizontal="center"/>
    </xf>
    <xf numFmtId="0" fontId="0" fillId="0" borderId="0" xfId="0" applyFill="1" applyBorder="1"/>
    <xf numFmtId="189" fontId="1" fillId="0" borderId="8" xfId="1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1" xfId="0" applyFont="1" applyBorder="1"/>
    <xf numFmtId="0" fontId="2" fillId="0" borderId="0" xfId="0" applyFont="1" applyAlignment="1"/>
    <xf numFmtId="0" fontId="2" fillId="0" borderId="0" xfId="0" applyFont="1" applyBorder="1" applyAlignment="1">
      <alignment horizontal="center"/>
    </xf>
    <xf numFmtId="0" fontId="3" fillId="0" borderId="6" xfId="0" applyFont="1" applyBorder="1" applyAlignment="1">
      <alignment horizontal="right"/>
    </xf>
    <xf numFmtId="0" fontId="0" fillId="2" borderId="1" xfId="0" applyFill="1" applyBorder="1"/>
    <xf numFmtId="0" fontId="3" fillId="0" borderId="6" xfId="0" applyFont="1" applyBorder="1" applyAlignment="1"/>
    <xf numFmtId="3" fontId="0" fillId="0" borderId="3" xfId="0" applyNumberFormat="1" applyBorder="1"/>
    <xf numFmtId="3" fontId="0" fillId="0" borderId="5" xfId="0" applyNumberFormat="1" applyBorder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187" fontId="1" fillId="3" borderId="2" xfId="1" applyNumberFormat="1" applyFill="1" applyBorder="1" applyAlignment="1">
      <alignment horizontal="right"/>
    </xf>
    <xf numFmtId="188" fontId="0" fillId="3" borderId="1" xfId="0" applyNumberFormat="1" applyFill="1" applyBorder="1" applyAlignment="1">
      <alignment horizontal="right"/>
    </xf>
    <xf numFmtId="187" fontId="1" fillId="3" borderId="1" xfId="1" applyNumberFormat="1" applyFill="1" applyBorder="1" applyAlignment="1">
      <alignment horizontal="right"/>
    </xf>
    <xf numFmtId="0" fontId="4" fillId="2" borderId="1" xfId="0" applyFont="1" applyFill="1" applyBorder="1"/>
    <xf numFmtId="3" fontId="0" fillId="2" borderId="1" xfId="0" applyNumberFormat="1" applyFill="1" applyBorder="1"/>
    <xf numFmtId="3" fontId="1" fillId="0" borderId="3" xfId="1" applyNumberFormat="1" applyBorder="1"/>
    <xf numFmtId="189" fontId="1" fillId="2" borderId="1" xfId="1" applyNumberFormat="1" applyFont="1" applyFill="1" applyBorder="1" applyAlignment="1">
      <alignment horizontal="center"/>
    </xf>
    <xf numFmtId="0" fontId="4" fillId="2" borderId="4" xfId="0" applyFont="1" applyFill="1" applyBorder="1"/>
    <xf numFmtId="0" fontId="0" fillId="2" borderId="3" xfId="0" applyFill="1" applyBorder="1" applyAlignment="1">
      <alignment horizontal="right"/>
    </xf>
    <xf numFmtId="187" fontId="1" fillId="2" borderId="7" xfId="1" applyNumberFormat="1" applyFill="1" applyBorder="1" applyAlignment="1">
      <alignment horizontal="right"/>
    </xf>
    <xf numFmtId="189" fontId="1" fillId="2" borderId="7" xfId="1" applyNumberFormat="1" applyFill="1" applyBorder="1" applyAlignment="1">
      <alignment horizontal="right"/>
    </xf>
    <xf numFmtId="0" fontId="4" fillId="2" borderId="3" xfId="0" applyFont="1" applyFill="1" applyBorder="1"/>
    <xf numFmtId="189" fontId="1" fillId="2" borderId="7" xfId="1" applyNumberFormat="1" applyFont="1" applyFill="1" applyBorder="1" applyAlignment="1">
      <alignment horizontal="right"/>
    </xf>
    <xf numFmtId="189" fontId="1" fillId="2" borderId="3" xfId="1" applyNumberFormat="1" applyFill="1" applyBorder="1" applyAlignment="1">
      <alignment horizontal="right"/>
    </xf>
    <xf numFmtId="0" fontId="0" fillId="2" borderId="3" xfId="0" applyFill="1" applyBorder="1"/>
    <xf numFmtId="0" fontId="0" fillId="0" borderId="0" xfId="0" applyFill="1"/>
    <xf numFmtId="0" fontId="4" fillId="2" borderId="9" xfId="0" applyFont="1" applyFill="1" applyBorder="1"/>
    <xf numFmtId="0" fontId="0" fillId="2" borderId="1" xfId="0" applyFill="1" applyBorder="1" applyAlignment="1">
      <alignment horizontal="right"/>
    </xf>
    <xf numFmtId="187" fontId="1" fillId="2" borderId="2" xfId="1" applyNumberFormat="1" applyFill="1" applyBorder="1" applyAlignment="1">
      <alignment horizontal="right"/>
    </xf>
    <xf numFmtId="189" fontId="1" fillId="2" borderId="2" xfId="1" applyNumberFormat="1" applyFill="1" applyBorder="1" applyAlignment="1">
      <alignment horizontal="right"/>
    </xf>
    <xf numFmtId="189" fontId="7" fillId="2" borderId="1" xfId="1" applyNumberFormat="1" applyFont="1" applyFill="1" applyBorder="1"/>
    <xf numFmtId="189" fontId="1" fillId="2" borderId="1" xfId="1" applyNumberFormat="1" applyFill="1" applyBorder="1"/>
    <xf numFmtId="189" fontId="1" fillId="0" borderId="3" xfId="1" applyNumberFormat="1" applyFont="1" applyFill="1" applyBorder="1" applyAlignment="1">
      <alignment horizontal="right"/>
    </xf>
    <xf numFmtId="188" fontId="1" fillId="3" borderId="1" xfId="1" applyNumberFormat="1" applyFill="1" applyBorder="1" applyAlignment="1">
      <alignment horizontal="right"/>
    </xf>
    <xf numFmtId="188" fontId="0" fillId="3" borderId="1" xfId="0" applyNumberFormat="1" applyFill="1" applyBorder="1"/>
    <xf numFmtId="188" fontId="0" fillId="2" borderId="1" xfId="0" applyNumberFormat="1" applyFill="1" applyBorder="1"/>
    <xf numFmtId="189" fontId="0" fillId="0" borderId="3" xfId="1" applyNumberFormat="1" applyFont="1" applyFill="1" applyBorder="1"/>
    <xf numFmtId="190" fontId="0" fillId="2" borderId="1" xfId="0" applyNumberFormat="1" applyFill="1" applyBorder="1"/>
    <xf numFmtId="189" fontId="0" fillId="0" borderId="10" xfId="1" applyNumberFormat="1" applyFont="1" applyFill="1" applyBorder="1"/>
    <xf numFmtId="187" fontId="0" fillId="3" borderId="1" xfId="1" applyNumberFormat="1" applyFont="1" applyFill="1" applyBorder="1"/>
    <xf numFmtId="189" fontId="1" fillId="0" borderId="5" xfId="1" applyNumberFormat="1" applyFill="1" applyBorder="1" applyAlignment="1">
      <alignment horizontal="right"/>
    </xf>
    <xf numFmtId="189" fontId="1" fillId="0" borderId="3" xfId="1" applyNumberFormat="1" applyFill="1" applyBorder="1" applyAlignment="1">
      <alignment horizontal="right"/>
    </xf>
    <xf numFmtId="189" fontId="0" fillId="0" borderId="0" xfId="1" applyNumberFormat="1" applyFont="1"/>
    <xf numFmtId="0" fontId="8" fillId="0" borderId="0" xfId="0" applyFont="1"/>
    <xf numFmtId="189" fontId="8" fillId="0" borderId="0" xfId="0" applyNumberFormat="1" applyFont="1"/>
    <xf numFmtId="187" fontId="8" fillId="0" borderId="0" xfId="0" applyNumberFormat="1" applyFont="1"/>
    <xf numFmtId="189" fontId="3" fillId="0" borderId="2" xfId="1" applyNumberFormat="1" applyFont="1" applyBorder="1" applyAlignment="1">
      <alignment horizontal="center"/>
    </xf>
    <xf numFmtId="189" fontId="0" fillId="2" borderId="1" xfId="1" applyNumberFormat="1" applyFont="1" applyFill="1" applyBorder="1"/>
    <xf numFmtId="189" fontId="0" fillId="2" borderId="2" xfId="1" applyNumberFormat="1" applyFont="1" applyFill="1" applyBorder="1"/>
    <xf numFmtId="0" fontId="8" fillId="0" borderId="0" xfId="0" applyFont="1" applyAlignment="1">
      <alignment horizontal="left"/>
    </xf>
    <xf numFmtId="43" fontId="8" fillId="0" borderId="0" xfId="0" applyNumberFormat="1" applyFont="1" applyAlignment="1">
      <alignment horizontal="left"/>
    </xf>
    <xf numFmtId="189" fontId="1" fillId="4" borderId="3" xfId="1" applyNumberFormat="1" applyFont="1" applyFill="1" applyBorder="1" applyAlignment="1">
      <alignment horizontal="right"/>
    </xf>
    <xf numFmtId="189" fontId="1" fillId="4" borderId="7" xfId="1" applyNumberFormat="1" applyFill="1" applyBorder="1" applyAlignment="1">
      <alignment horizontal="right"/>
    </xf>
    <xf numFmtId="189" fontId="1" fillId="4" borderId="3" xfId="1" applyNumberFormat="1" applyFill="1" applyBorder="1" applyAlignment="1">
      <alignment horizontal="right"/>
    </xf>
    <xf numFmtId="189" fontId="1" fillId="4" borderId="7" xfId="1" applyNumberFormat="1" applyFont="1" applyFill="1" applyBorder="1" applyAlignment="1">
      <alignment horizontal="right"/>
    </xf>
    <xf numFmtId="0" fontId="0" fillId="4" borderId="3" xfId="0" applyFill="1" applyBorder="1"/>
    <xf numFmtId="189" fontId="1" fillId="0" borderId="7" xfId="1" applyNumberFormat="1" applyFont="1" applyFill="1" applyBorder="1" applyAlignment="1">
      <alignment horizontal="right"/>
    </xf>
    <xf numFmtId="189" fontId="1" fillId="0" borderId="7" xfId="1" applyNumberFormat="1" applyFill="1" applyBorder="1" applyAlignment="1">
      <alignment horizontal="right"/>
    </xf>
    <xf numFmtId="189" fontId="1" fillId="2" borderId="3" xfId="1" applyNumberFormat="1" applyFont="1" applyFill="1" applyBorder="1" applyAlignment="1">
      <alignment horizontal="right"/>
    </xf>
    <xf numFmtId="189" fontId="0" fillId="0" borderId="5" xfId="1" applyNumberFormat="1" applyFont="1" applyFill="1" applyBorder="1"/>
    <xf numFmtId="189" fontId="8" fillId="0" borderId="0" xfId="0" applyNumberFormat="1" applyFont="1" applyFill="1"/>
    <xf numFmtId="189" fontId="8" fillId="0" borderId="0" xfId="0" applyNumberFormat="1" applyFont="1" applyFill="1" applyAlignment="1">
      <alignment horizontal="left"/>
    </xf>
    <xf numFmtId="3" fontId="2" fillId="0" borderId="0" xfId="0" applyNumberFormat="1" applyFont="1" applyBorder="1" applyAlignment="1">
      <alignment horizontal="center"/>
    </xf>
    <xf numFmtId="3" fontId="0" fillId="4" borderId="3" xfId="0" applyNumberFormat="1" applyFill="1" applyBorder="1"/>
    <xf numFmtId="0" fontId="0" fillId="4" borderId="0" xfId="0" applyFill="1"/>
    <xf numFmtId="3" fontId="0" fillId="0" borderId="3" xfId="0" applyNumberFormat="1" applyFill="1" applyBorder="1"/>
    <xf numFmtId="0" fontId="8" fillId="0" borderId="0" xfId="0" applyNumberFormat="1" applyFont="1" applyAlignment="1">
      <alignment horizontal="left"/>
    </xf>
    <xf numFmtId="43" fontId="8" fillId="0" borderId="0" xfId="1" applyFont="1" applyAlignment="1">
      <alignment horizontal="left"/>
    </xf>
    <xf numFmtId="187" fontId="8" fillId="0" borderId="0" xfId="0" applyNumberFormat="1" applyFont="1" applyAlignment="1">
      <alignment horizontal="left"/>
    </xf>
    <xf numFmtId="189" fontId="0" fillId="4" borderId="3" xfId="1" applyNumberFormat="1" applyFont="1" applyFill="1" applyBorder="1"/>
    <xf numFmtId="3" fontId="0" fillId="0" borderId="0" xfId="0" applyNumberFormat="1" applyFill="1"/>
    <xf numFmtId="187" fontId="1" fillId="3" borderId="3" xfId="1" applyNumberFormat="1" applyFont="1" applyFill="1" applyBorder="1" applyAlignment="1">
      <alignment horizontal="right"/>
    </xf>
    <xf numFmtId="0" fontId="0" fillId="0" borderId="4" xfId="0" applyFill="1" applyBorder="1"/>
    <xf numFmtId="191" fontId="1" fillId="0" borderId="0" xfId="1" applyNumberFormat="1"/>
    <xf numFmtId="189" fontId="10" fillId="0" borderId="3" xfId="1" applyNumberFormat="1" applyFont="1" applyBorder="1" applyAlignment="1">
      <alignment horizontal="right"/>
    </xf>
    <xf numFmtId="189" fontId="10" fillId="0" borderId="7" xfId="1" applyNumberFormat="1" applyFont="1" applyBorder="1" applyAlignment="1">
      <alignment horizontal="right"/>
    </xf>
    <xf numFmtId="189" fontId="10" fillId="4" borderId="7" xfId="1" applyNumberFormat="1" applyFont="1" applyFill="1" applyBorder="1" applyAlignment="1">
      <alignment horizontal="right"/>
    </xf>
    <xf numFmtId="189" fontId="10" fillId="2" borderId="7" xfId="1" applyNumberFormat="1" applyFont="1" applyFill="1" applyBorder="1" applyAlignment="1">
      <alignment horizontal="right"/>
    </xf>
    <xf numFmtId="189" fontId="10" fillId="0" borderId="5" xfId="1" applyNumberFormat="1" applyFont="1" applyBorder="1" applyAlignment="1">
      <alignment horizontal="right"/>
    </xf>
    <xf numFmtId="0" fontId="0" fillId="0" borderId="3" xfId="0" applyFill="1" applyBorder="1"/>
    <xf numFmtId="0" fontId="0" fillId="5" borderId="4" xfId="0" applyFill="1" applyBorder="1"/>
    <xf numFmtId="189" fontId="1" fillId="5" borderId="3" xfId="1" applyNumberFormat="1" applyFont="1" applyFill="1" applyBorder="1" applyAlignment="1">
      <alignment horizontal="right"/>
    </xf>
    <xf numFmtId="189" fontId="12" fillId="5" borderId="3" xfId="1" applyNumberFormat="1" applyFont="1" applyFill="1" applyBorder="1" applyAlignment="1">
      <alignment horizontal="right"/>
    </xf>
    <xf numFmtId="189" fontId="12" fillId="5" borderId="3" xfId="1" applyNumberFormat="1" applyFont="1" applyFill="1" applyBorder="1"/>
    <xf numFmtId="189" fontId="8" fillId="5" borderId="0" xfId="0" applyNumberFormat="1" applyFont="1" applyFill="1"/>
    <xf numFmtId="43" fontId="8" fillId="5" borderId="0" xfId="1" applyFont="1" applyFill="1" applyAlignment="1">
      <alignment horizontal="left"/>
    </xf>
    <xf numFmtId="3" fontId="0" fillId="5" borderId="0" xfId="0" applyNumberFormat="1" applyFill="1"/>
    <xf numFmtId="0" fontId="0" fillId="5" borderId="0" xfId="0" applyFill="1"/>
    <xf numFmtId="0" fontId="0" fillId="5" borderId="11" xfId="0" applyFill="1" applyBorder="1"/>
    <xf numFmtId="189" fontId="1" fillId="5" borderId="5" xfId="1" applyNumberFormat="1" applyFont="1" applyFill="1" applyBorder="1" applyAlignment="1">
      <alignment horizontal="right"/>
    </xf>
    <xf numFmtId="189" fontId="12" fillId="5" borderId="5" xfId="1" applyNumberFormat="1" applyFont="1" applyFill="1" applyBorder="1" applyAlignment="1">
      <alignment horizontal="right"/>
    </xf>
    <xf numFmtId="189" fontId="12" fillId="5" borderId="5" xfId="1" applyNumberFormat="1" applyFont="1" applyFill="1" applyBorder="1"/>
    <xf numFmtId="0" fontId="0" fillId="5" borderId="3" xfId="0" applyFill="1" applyBorder="1"/>
    <xf numFmtId="3" fontId="1" fillId="5" borderId="3" xfId="1" applyNumberFormat="1" applyFill="1" applyBorder="1"/>
    <xf numFmtId="189" fontId="1" fillId="5" borderId="3" xfId="1" applyNumberFormat="1" applyFill="1" applyBorder="1" applyAlignment="1">
      <alignment horizontal="right"/>
    </xf>
    <xf numFmtId="3" fontId="0" fillId="5" borderId="3" xfId="0" applyNumberFormat="1" applyFill="1" applyBorder="1"/>
    <xf numFmtId="189" fontId="1" fillId="5" borderId="3" xfId="1" applyNumberFormat="1" applyFont="1" applyFill="1" applyBorder="1" applyAlignment="1">
      <alignment horizontal="center"/>
    </xf>
    <xf numFmtId="189" fontId="1" fillId="6" borderId="3" xfId="1" applyNumberFormat="1" applyFont="1" applyFill="1" applyBorder="1" applyAlignment="1">
      <alignment horizontal="right"/>
    </xf>
    <xf numFmtId="189" fontId="1" fillId="6" borderId="3" xfId="1" applyNumberFormat="1" applyFill="1" applyBorder="1" applyAlignment="1">
      <alignment horizontal="right"/>
    </xf>
    <xf numFmtId="189" fontId="1" fillId="6" borderId="7" xfId="1" applyNumberFormat="1" applyFill="1" applyBorder="1" applyAlignment="1">
      <alignment horizontal="right"/>
    </xf>
    <xf numFmtId="188" fontId="1" fillId="0" borderId="0" xfId="1" applyNumberFormat="1"/>
    <xf numFmtId="44" fontId="9" fillId="0" borderId="12" xfId="2" applyFont="1" applyFill="1" applyBorder="1"/>
    <xf numFmtId="189" fontId="1" fillId="0" borderId="8" xfId="1" applyNumberFormat="1" applyFill="1" applyBorder="1" applyAlignment="1">
      <alignment horizontal="right"/>
    </xf>
    <xf numFmtId="189" fontId="0" fillId="0" borderId="3" xfId="1" applyNumberFormat="1" applyFont="1" applyBorder="1" applyAlignment="1">
      <alignment horizontal="right"/>
    </xf>
    <xf numFmtId="189" fontId="8" fillId="0" borderId="0" xfId="1" applyNumberFormat="1" applyFont="1" applyAlignment="1">
      <alignment horizontal="left"/>
    </xf>
    <xf numFmtId="3" fontId="0" fillId="0" borderId="0" xfId="0" applyNumberFormat="1"/>
    <xf numFmtId="189" fontId="1" fillId="7" borderId="3" xfId="1" applyNumberFormat="1" applyFont="1" applyFill="1" applyBorder="1" applyAlignment="1">
      <alignment horizontal="right"/>
    </xf>
    <xf numFmtId="187" fontId="1" fillId="0" borderId="0" xfId="1" applyNumberFormat="1"/>
    <xf numFmtId="189" fontId="12" fillId="0" borderId="3" xfId="1" applyNumberFormat="1" applyFont="1" applyFill="1" applyBorder="1" applyAlignment="1">
      <alignment horizontal="right"/>
    </xf>
    <xf numFmtId="189" fontId="12" fillId="0" borderId="3" xfId="1" applyNumberFormat="1" applyFont="1" applyFill="1" applyBorder="1"/>
    <xf numFmtId="0" fontId="0" fillId="0" borderId="5" xfId="0" applyFill="1" applyBorder="1"/>
    <xf numFmtId="0" fontId="14" fillId="0" borderId="3" xfId="0" applyFont="1" applyBorder="1"/>
    <xf numFmtId="0" fontId="14" fillId="0" borderId="5" xfId="0" applyFont="1" applyBorder="1"/>
    <xf numFmtId="0" fontId="9" fillId="3" borderId="1" xfId="0" applyFont="1" applyFill="1" applyBorder="1"/>
    <xf numFmtId="0" fontId="9" fillId="0" borderId="4" xfId="0" applyFont="1" applyBorder="1"/>
    <xf numFmtId="0" fontId="9" fillId="0" borderId="4" xfId="0" applyFont="1" applyFill="1" applyBorder="1"/>
    <xf numFmtId="0" fontId="9" fillId="0" borderId="3" xfId="0" applyFont="1" applyBorder="1"/>
    <xf numFmtId="0" fontId="9" fillId="0" borderId="5" xfId="0" applyFont="1" applyBorder="1"/>
    <xf numFmtId="0" fontId="9" fillId="0" borderId="3" xfId="0" applyFont="1" applyBorder="1" applyAlignment="1">
      <alignment horizontal="right"/>
    </xf>
    <xf numFmtId="0" fontId="9" fillId="2" borderId="3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189" fontId="1" fillId="2" borderId="10" xfId="1" applyNumberFormat="1" applyFont="1" applyFill="1" applyBorder="1" applyAlignment="1">
      <alignment horizontal="right"/>
    </xf>
    <xf numFmtId="10" fontId="1" fillId="0" borderId="0" xfId="1" applyNumberFormat="1"/>
    <xf numFmtId="191" fontId="13" fillId="0" borderId="0" xfId="1" applyNumberFormat="1" applyFont="1"/>
    <xf numFmtId="189" fontId="15" fillId="0" borderId="0" xfId="1" applyNumberFormat="1" applyFont="1"/>
    <xf numFmtId="0" fontId="6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ปกติ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O4" sqref="O4"/>
    </sheetView>
  </sheetViews>
  <sheetFormatPr defaultRowHeight="24" x14ac:dyDescent="0.55000000000000004"/>
  <cols>
    <col min="1" max="1" width="27.7109375" customWidth="1"/>
    <col min="3" max="5" width="10" bestFit="1" customWidth="1"/>
    <col min="7" max="7" width="10" bestFit="1" customWidth="1"/>
    <col min="10" max="10" width="9.5703125" customWidth="1"/>
    <col min="11" max="11" width="10" bestFit="1" customWidth="1"/>
    <col min="14" max="14" width="10.42578125" style="68" bestFit="1" customWidth="1"/>
    <col min="15" max="15" width="11.42578125" style="69" bestFit="1" customWidth="1"/>
    <col min="16" max="16" width="13.5703125" style="75" customWidth="1"/>
    <col min="17" max="17" width="11.42578125" style="96" customWidth="1"/>
  </cols>
  <sheetData>
    <row r="1" spans="1:17" ht="27" customHeight="1" x14ac:dyDescent="0.6">
      <c r="A1" s="27" t="s">
        <v>82</v>
      </c>
      <c r="B1" s="28"/>
      <c r="C1" s="28"/>
      <c r="D1" s="28"/>
      <c r="E1" s="28"/>
      <c r="F1" s="88"/>
      <c r="G1" s="28"/>
    </row>
    <row r="2" spans="1:17" ht="21" customHeight="1" x14ac:dyDescent="0.6">
      <c r="A2" s="31" t="s">
        <v>0</v>
      </c>
      <c r="B2" s="22"/>
      <c r="C2" s="22"/>
      <c r="D2" s="22"/>
      <c r="E2" s="22"/>
      <c r="F2" s="88"/>
      <c r="G2" s="29" t="s">
        <v>1</v>
      </c>
      <c r="H2" s="10"/>
      <c r="I2" s="6"/>
      <c r="J2" s="6"/>
      <c r="K2" s="6"/>
      <c r="L2" s="6"/>
      <c r="M2" s="153" t="s">
        <v>2</v>
      </c>
      <c r="N2" s="153"/>
    </row>
    <row r="3" spans="1:17" x14ac:dyDescent="0.55000000000000004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1" t="s">
        <v>14</v>
      </c>
      <c r="M3" s="2" t="s">
        <v>15</v>
      </c>
      <c r="N3" s="72" t="s">
        <v>16</v>
      </c>
    </row>
    <row r="4" spans="1:17" x14ac:dyDescent="0.55000000000000004">
      <c r="A4" s="34" t="s">
        <v>17</v>
      </c>
      <c r="B4" s="37">
        <f>jan!H4</f>
        <v>32.508775</v>
      </c>
      <c r="C4" s="59">
        <f>feb!H4</f>
        <v>32.354066666666661</v>
      </c>
      <c r="D4" s="37">
        <f>mar!H4</f>
        <v>32.360120000000002</v>
      </c>
      <c r="E4" s="97">
        <f>apr!H4</f>
        <v>32.2806</v>
      </c>
      <c r="F4" s="97">
        <f>may!H4</f>
        <v>33.368650000000002</v>
      </c>
      <c r="G4" s="97">
        <f>jun!H4</f>
        <v>33.490940000000009</v>
      </c>
      <c r="H4" s="97">
        <f>jul!H4</f>
        <v>34.313000000000002</v>
      </c>
      <c r="I4" s="60">
        <f>aug!H4</f>
        <v>35.194319999999991</v>
      </c>
      <c r="J4" s="60">
        <f>sep!H4</f>
        <v>35.822524999999999</v>
      </c>
      <c r="K4" s="60">
        <f>oct!H4</f>
        <v>35.432324999999999</v>
      </c>
      <c r="L4" s="60">
        <f>nov!H4</f>
        <v>35.511424999999996</v>
      </c>
      <c r="M4" s="60">
        <f>dec!H4</f>
        <v>35.758533333333332</v>
      </c>
      <c r="N4" s="65">
        <f>AVERAGE(B4:M4)</f>
        <v>34.032939999999996</v>
      </c>
      <c r="O4" s="71">
        <f>AVERAGE(B4:K4)</f>
        <v>33.712532166666662</v>
      </c>
      <c r="P4" s="94"/>
    </row>
    <row r="5" spans="1:17" s="51" customFormat="1" x14ac:dyDescent="0.55000000000000004">
      <c r="A5" s="52" t="s">
        <v>18</v>
      </c>
      <c r="B5" s="53"/>
      <c r="C5" s="54"/>
      <c r="D5" s="54"/>
      <c r="E5" s="55"/>
      <c r="F5" s="54"/>
      <c r="G5" s="53"/>
      <c r="H5" s="30"/>
      <c r="I5" s="30"/>
      <c r="J5" s="61"/>
      <c r="K5" s="63"/>
      <c r="L5" s="30"/>
      <c r="M5" s="30"/>
      <c r="N5" s="73"/>
      <c r="O5" s="70"/>
      <c r="P5" s="76"/>
      <c r="Q5" s="96"/>
    </row>
    <row r="6" spans="1:17" x14ac:dyDescent="0.55000000000000004">
      <c r="A6" s="5" t="s">
        <v>19</v>
      </c>
      <c r="B6" s="12">
        <f>jan!$H6</f>
        <v>35035.839550000004</v>
      </c>
      <c r="C6" s="12">
        <f>feb!$H6</f>
        <v>35050.224933333324</v>
      </c>
      <c r="D6" s="12">
        <f>mar!$H6</f>
        <v>35051.560819999999</v>
      </c>
      <c r="E6" s="12">
        <f>apr!$H6</f>
        <v>35013.262999999999</v>
      </c>
      <c r="F6" s="12">
        <f>may!$H6</f>
        <v>34886.875199999995</v>
      </c>
      <c r="G6" s="12">
        <f>jun!$H6</f>
        <v>35071.68636</v>
      </c>
      <c r="H6" s="12">
        <f>jul!$H6</f>
        <v>35229.161575000006</v>
      </c>
      <c r="I6" s="12">
        <f>aug!H6</f>
        <v>35009.364540000002</v>
      </c>
      <c r="J6" s="12">
        <f>sep!H6</f>
        <v>34962.294374999998</v>
      </c>
      <c r="K6" s="131">
        <f>oct!H6</f>
        <v>34970.185400000002</v>
      </c>
      <c r="L6" s="12">
        <f>nov!H6</f>
        <v>32246.981424999998</v>
      </c>
      <c r="M6" s="12">
        <f>dec!H6</f>
        <v>28928.4902</v>
      </c>
      <c r="N6" s="64">
        <f>AVERAGE(B6:M6)</f>
        <v>34287.993948194446</v>
      </c>
      <c r="O6" s="86"/>
      <c r="P6" s="93"/>
    </row>
    <row r="7" spans="1:17" x14ac:dyDescent="0.55000000000000004">
      <c r="A7" s="5" t="s">
        <v>20</v>
      </c>
      <c r="B7" s="12">
        <f>jan!$H7</f>
        <v>1077.75</v>
      </c>
      <c r="C7" s="12">
        <f>feb!$H7</f>
        <v>1083.3333333333333</v>
      </c>
      <c r="D7" s="12">
        <f>mar!$H7</f>
        <v>1083.2</v>
      </c>
      <c r="E7" s="12">
        <f>apr!$H7</f>
        <v>1084.6666666666667</v>
      </c>
      <c r="F7" s="12">
        <f>may!$H7</f>
        <v>1045.5</v>
      </c>
      <c r="G7" s="12">
        <f>jun!$H7</f>
        <v>1047.2</v>
      </c>
      <c r="H7" s="12">
        <f>jul!$H7</f>
        <v>1026.75</v>
      </c>
      <c r="I7" s="12">
        <f>aug!H7</f>
        <v>994.8</v>
      </c>
      <c r="J7" s="12">
        <f>sep!H7</f>
        <v>976</v>
      </c>
      <c r="K7" s="131">
        <f>oct!H7</f>
        <v>987</v>
      </c>
      <c r="L7" s="12">
        <f>nov!H7</f>
        <v>908.25</v>
      </c>
      <c r="M7" s="12">
        <f>dec!H7</f>
        <v>809</v>
      </c>
      <c r="N7" s="62">
        <f t="shared" ref="N7:N17" si="0">AVERAGE(B7:M7)</f>
        <v>1010.2874999999999</v>
      </c>
      <c r="O7" s="86"/>
      <c r="P7" s="93"/>
    </row>
    <row r="8" spans="1:17" x14ac:dyDescent="0.55000000000000004">
      <c r="A8" s="5" t="s">
        <v>21</v>
      </c>
      <c r="B8" s="12">
        <f>jan!$H8</f>
        <v>31963.825775000005</v>
      </c>
      <c r="C8" s="12">
        <f>feb!$H8</f>
        <v>31653.583366666669</v>
      </c>
      <c r="D8" s="12">
        <f>mar!$H8</f>
        <v>30974.281200000005</v>
      </c>
      <c r="E8" s="12">
        <f>apr!$H8</f>
        <v>30956.710300000002</v>
      </c>
      <c r="F8" s="12">
        <f>may!$H8</f>
        <v>30582.183899999996</v>
      </c>
      <c r="G8" s="12">
        <f>jun!$H8</f>
        <v>29646.116860000002</v>
      </c>
      <c r="H8" s="12">
        <f>jul!$H8</f>
        <v>31914.521675</v>
      </c>
      <c r="I8" s="12">
        <f>aug!H8</f>
        <v>31248.29178</v>
      </c>
      <c r="J8" s="12">
        <f>sep!H8</f>
        <v>30538.201299999997</v>
      </c>
      <c r="K8" s="131">
        <f>oct!H8</f>
        <v>30382.022874999999</v>
      </c>
      <c r="L8" s="12">
        <f>nov!H8</f>
        <v>29188.584399999996</v>
      </c>
      <c r="M8" s="12">
        <f>dec!H8</f>
        <v>27903.446433333331</v>
      </c>
      <c r="N8" s="62">
        <f t="shared" si="0"/>
        <v>30579.314155416669</v>
      </c>
      <c r="O8" s="70"/>
      <c r="P8" s="93"/>
    </row>
    <row r="9" spans="1:17" x14ac:dyDescent="0.55000000000000004">
      <c r="A9" s="5" t="s">
        <v>22</v>
      </c>
      <c r="B9" s="12">
        <f>jan!$H9</f>
        <v>983.25</v>
      </c>
      <c r="C9" s="12">
        <f>feb!$H9</f>
        <v>978.33333333333337</v>
      </c>
      <c r="D9" s="12">
        <f>mar!$H9</f>
        <v>957.2</v>
      </c>
      <c r="E9" s="12">
        <f>apr!$H9</f>
        <v>959</v>
      </c>
      <c r="F9" s="12">
        <f>may!$H9</f>
        <v>916.5</v>
      </c>
      <c r="G9" s="12">
        <f>jun!$H9</f>
        <v>885.2</v>
      </c>
      <c r="H9" s="12">
        <f>jul!$H9</f>
        <v>930</v>
      </c>
      <c r="I9" s="12">
        <f>aug!H9</f>
        <v>888</v>
      </c>
      <c r="J9" s="12">
        <f>sep!H9</f>
        <v>852.5</v>
      </c>
      <c r="K9" s="131">
        <f>oct!H9</f>
        <v>857.5</v>
      </c>
      <c r="L9" s="12">
        <f>nov!H9</f>
        <v>822</v>
      </c>
      <c r="M9" s="12">
        <f>dec!H9</f>
        <v>780.33333333333337</v>
      </c>
      <c r="N9" s="62">
        <f t="shared" si="0"/>
        <v>900.81805555555559</v>
      </c>
      <c r="O9" s="70"/>
      <c r="P9" s="93"/>
    </row>
    <row r="10" spans="1:17" x14ac:dyDescent="0.55000000000000004">
      <c r="A10" s="5" t="s">
        <v>23</v>
      </c>
      <c r="B10" s="12">
        <f>jan!$H10</f>
        <v>34288.137725000001</v>
      </c>
      <c r="C10" s="12">
        <f>feb!$H10</f>
        <v>34306.081400000003</v>
      </c>
      <c r="D10" s="12">
        <f>mar!$H10</f>
        <v>34300.850579999998</v>
      </c>
      <c r="E10" s="12">
        <f>apr!$H10</f>
        <v>34270.809199999996</v>
      </c>
      <c r="F10" s="12">
        <f>may!$H10</f>
        <v>34136.090250000001</v>
      </c>
      <c r="G10" s="12">
        <f>jun!$H10</f>
        <v>34294.705459999997</v>
      </c>
      <c r="H10" s="12">
        <f>jul!$H10</f>
        <v>34474.275575</v>
      </c>
      <c r="I10" s="12">
        <f>aug!H10</f>
        <v>34242.30618</v>
      </c>
      <c r="J10" s="12">
        <f>sep!H10</f>
        <v>34227.990725000003</v>
      </c>
      <c r="K10" s="131">
        <f>oct!H10</f>
        <v>34199.704275000004</v>
      </c>
      <c r="L10" s="12">
        <f>nov!H10</f>
        <v>31367.769999999997</v>
      </c>
      <c r="M10" s="12">
        <f>dec!H10</f>
        <v>27903.446433333331</v>
      </c>
      <c r="N10" s="62">
        <f t="shared" si="0"/>
        <v>33501.013983611112</v>
      </c>
      <c r="O10" s="86"/>
      <c r="P10" s="93"/>
    </row>
    <row r="11" spans="1:17" x14ac:dyDescent="0.55000000000000004">
      <c r="A11" s="5" t="s">
        <v>20</v>
      </c>
      <c r="B11" s="12">
        <f>jan!$H11</f>
        <v>1054.75</v>
      </c>
      <c r="C11" s="12">
        <f>feb!$H11</f>
        <v>1060.3333333333333</v>
      </c>
      <c r="D11" s="12">
        <f>mar!$H11</f>
        <v>1060</v>
      </c>
      <c r="E11" s="12">
        <f>apr!$H11</f>
        <v>1061.6666666666667</v>
      </c>
      <c r="F11" s="12">
        <f>may!$H11</f>
        <v>1023</v>
      </c>
      <c r="G11" s="12">
        <f>jun!$H11</f>
        <v>1024</v>
      </c>
      <c r="H11" s="12">
        <f>jul!$H11</f>
        <v>1004.75</v>
      </c>
      <c r="I11" s="12">
        <f>aug!H11</f>
        <v>973</v>
      </c>
      <c r="J11" s="12">
        <f>sep!H11</f>
        <v>955.5</v>
      </c>
      <c r="K11" s="131">
        <f>oct!H11</f>
        <v>965.25</v>
      </c>
      <c r="L11" s="12">
        <f>nov!H11</f>
        <v>883.5</v>
      </c>
      <c r="M11" s="12">
        <f>dec!H11</f>
        <v>780.33333333333337</v>
      </c>
      <c r="N11" s="62">
        <f t="shared" si="0"/>
        <v>987.1736111111112</v>
      </c>
      <c r="O11" s="86"/>
      <c r="P11" s="93"/>
    </row>
    <row r="12" spans="1:17" x14ac:dyDescent="0.55000000000000004">
      <c r="A12" s="5" t="s">
        <v>24</v>
      </c>
      <c r="B12" s="12">
        <f>jan!$H12</f>
        <v>30964.154474999999</v>
      </c>
      <c r="C12" s="12">
        <f>feb!$H12</f>
        <v>30639.839633333333</v>
      </c>
      <c r="D12" s="12">
        <f>mar!$H12</f>
        <v>29951.760019999998</v>
      </c>
      <c r="E12" s="12">
        <f>apr!$H12</f>
        <v>29913.01373333333</v>
      </c>
      <c r="F12" s="12">
        <f>may!$H12</f>
        <v>29581.124400000001</v>
      </c>
      <c r="G12" s="12">
        <f>jun!$H12</f>
        <v>29036.605559999996</v>
      </c>
      <c r="H12" s="12">
        <f>jul!$H12</f>
        <v>30885.37485</v>
      </c>
      <c r="I12" s="12">
        <f>aug!H12</f>
        <v>30220.776720000002</v>
      </c>
      <c r="J12" s="12">
        <f>sep!H12</f>
        <v>29499.348075000002</v>
      </c>
      <c r="K12" s="131">
        <f>oct!H12</f>
        <v>29345.695574999998</v>
      </c>
      <c r="L12" s="12">
        <f>nov!H12</f>
        <v>28158.802100000001</v>
      </c>
      <c r="M12" s="12">
        <f>dec!H12</f>
        <v>26543.910499999998</v>
      </c>
      <c r="N12" s="62">
        <f>AVERAGE(B12:M12)</f>
        <v>29561.700470138883</v>
      </c>
      <c r="O12" s="70"/>
      <c r="P12" s="130"/>
    </row>
    <row r="13" spans="1:17" x14ac:dyDescent="0.55000000000000004">
      <c r="A13" s="5" t="s">
        <v>20</v>
      </c>
      <c r="B13" s="12">
        <f>jan!$H13</f>
        <v>952.5</v>
      </c>
      <c r="C13" s="12">
        <f>feb!$H13</f>
        <v>947</v>
      </c>
      <c r="D13" s="12">
        <f>mar!$H13</f>
        <v>925.6</v>
      </c>
      <c r="E13" s="12">
        <f>apr!$H13</f>
        <v>926.66666666666663</v>
      </c>
      <c r="F13" s="12">
        <f>may!$H13</f>
        <v>886.5</v>
      </c>
      <c r="G13" s="12">
        <f>jun!$H13</f>
        <v>867</v>
      </c>
      <c r="H13" s="12">
        <f>jul!$H13</f>
        <v>900</v>
      </c>
      <c r="I13" s="12">
        <f>aug!H13</f>
        <v>858.8</v>
      </c>
      <c r="J13" s="12">
        <f>sep!H13</f>
        <v>823.5</v>
      </c>
      <c r="K13" s="131">
        <f>oct!H13</f>
        <v>828.25</v>
      </c>
      <c r="L13" s="12">
        <f>nov!H13</f>
        <v>793</v>
      </c>
      <c r="M13" s="12">
        <f>dec!H13</f>
        <v>742.33333333333337</v>
      </c>
      <c r="N13" s="62">
        <f>AVERAGE(B13:M13)</f>
        <v>870.92916666666667</v>
      </c>
      <c r="O13" s="70"/>
      <c r="P13" s="130"/>
    </row>
    <row r="14" spans="1:17" x14ac:dyDescent="0.55000000000000004">
      <c r="A14" s="5" t="s">
        <v>25</v>
      </c>
      <c r="B14" s="12">
        <f>jan!$H14</f>
        <v>14880.701525</v>
      </c>
      <c r="C14" s="12">
        <f>feb!$H14</f>
        <v>14807.498533333332</v>
      </c>
      <c r="D14" s="12">
        <f>mar!$H14</f>
        <v>14406.076379999999</v>
      </c>
      <c r="E14" s="12">
        <f>apr!$H14</f>
        <v>14041.762233333333</v>
      </c>
      <c r="F14" s="12">
        <f>may!$H14</f>
        <v>13898.03305</v>
      </c>
      <c r="G14" s="12">
        <f>jun!$H14</f>
        <v>13825.1198</v>
      </c>
      <c r="H14" s="12">
        <f>jul!$H14</f>
        <v>14764.431699999999</v>
      </c>
      <c r="I14" s="12">
        <f>aug!H14</f>
        <v>14238.224339999997</v>
      </c>
      <c r="J14" s="12">
        <f>sep!H14</f>
        <v>13997.415774999998</v>
      </c>
      <c r="K14" s="131">
        <f>oct!H14</f>
        <v>14189.915625</v>
      </c>
      <c r="L14" s="12">
        <f>nov!H14</f>
        <v>14168.760749999999</v>
      </c>
      <c r="M14" s="12">
        <f>dec!H14</f>
        <v>14040.865233333332</v>
      </c>
      <c r="N14" s="62">
        <f t="shared" si="0"/>
        <v>14271.56707875</v>
      </c>
      <c r="O14" s="70"/>
      <c r="P14" s="93"/>
    </row>
    <row r="15" spans="1:17" x14ac:dyDescent="0.55000000000000004">
      <c r="A15" s="5" t="s">
        <v>20</v>
      </c>
      <c r="B15" s="12">
        <f>jan!$H15</f>
        <v>457.75</v>
      </c>
      <c r="C15" s="12">
        <f>feb!$H15</f>
        <v>457.66666666666669</v>
      </c>
      <c r="D15" s="12">
        <f>mar!$H15</f>
        <v>445.2</v>
      </c>
      <c r="E15" s="12">
        <f>apr!$H15</f>
        <v>435</v>
      </c>
      <c r="F15" s="12">
        <f>may!$H15</f>
        <v>416.5</v>
      </c>
      <c r="G15" s="12">
        <f>jun!$H15</f>
        <v>412.8</v>
      </c>
      <c r="H15" s="12">
        <f>jul!$H15</f>
        <v>430.25</v>
      </c>
      <c r="I15" s="12">
        <f>aug!H15</f>
        <v>404.6</v>
      </c>
      <c r="J15" s="12">
        <f>sep!H15</f>
        <v>390.75</v>
      </c>
      <c r="K15" s="131">
        <f>oct!H15</f>
        <v>400.5</v>
      </c>
      <c r="L15" s="12">
        <f>nov!H15</f>
        <v>399</v>
      </c>
      <c r="M15" s="12">
        <f>dec!H15</f>
        <v>392.66666666666669</v>
      </c>
      <c r="N15" s="62">
        <f t="shared" si="0"/>
        <v>420.2236111111111</v>
      </c>
      <c r="O15" s="70"/>
      <c r="P15" s="93"/>
    </row>
    <row r="16" spans="1:17" x14ac:dyDescent="0.55000000000000004">
      <c r="A16" s="5" t="s">
        <v>26</v>
      </c>
      <c r="B16" s="12">
        <f>jan!$H16</f>
        <v>13946.047775000001</v>
      </c>
      <c r="C16" s="12">
        <f>feb!$H16</f>
        <v>13901.558366666666</v>
      </c>
      <c r="D16" s="12">
        <f>mar!$H16</f>
        <v>13500.0353</v>
      </c>
      <c r="E16" s="12">
        <f>apr!$H16</f>
        <v>13148.708333333334</v>
      </c>
      <c r="F16" s="12">
        <f>may!$H16</f>
        <v>12997.0795</v>
      </c>
      <c r="G16" s="12">
        <f>jun!$H16</f>
        <v>12934.275839999998</v>
      </c>
      <c r="H16" s="12">
        <f>jul!$H16</f>
        <v>13872.293700000002</v>
      </c>
      <c r="I16" s="12">
        <f>aug!H16</f>
        <v>13386.866759999999</v>
      </c>
      <c r="J16" s="12">
        <f>sep!H16</f>
        <v>12994.385075</v>
      </c>
      <c r="K16" s="131">
        <f>oct!H16</f>
        <v>13490.079324999999</v>
      </c>
      <c r="L16" s="12">
        <f>nov!H16</f>
        <v>13476.3406</v>
      </c>
      <c r="M16" s="12">
        <f>dec!H16</f>
        <v>13277.798133333332</v>
      </c>
      <c r="N16" s="62">
        <f t="shared" si="0"/>
        <v>13410.455725694444</v>
      </c>
      <c r="O16" s="70"/>
      <c r="P16" s="93"/>
    </row>
    <row r="17" spans="1:17" x14ac:dyDescent="0.55000000000000004">
      <c r="A17" s="5" t="s">
        <v>20</v>
      </c>
      <c r="B17" s="12">
        <f>jan!$H17</f>
        <v>429</v>
      </c>
      <c r="C17" s="12">
        <f>feb!$H17</f>
        <v>429.66666666666669</v>
      </c>
      <c r="D17" s="12">
        <f>mar!$H17</f>
        <v>417.2</v>
      </c>
      <c r="E17" s="12">
        <f>apr!$H17</f>
        <v>407.33333333333331</v>
      </c>
      <c r="F17" s="12">
        <f>may!$H17</f>
        <v>389.5</v>
      </c>
      <c r="G17" s="12">
        <f>jun!$H17</f>
        <v>386.2</v>
      </c>
      <c r="H17" s="12">
        <f>jul!$H17</f>
        <v>404.25</v>
      </c>
      <c r="I17" s="12">
        <f>aug!H17</f>
        <v>380.4</v>
      </c>
      <c r="J17" s="12">
        <f>sep!H17</f>
        <v>362.75</v>
      </c>
      <c r="K17" s="131">
        <f>oct!H17</f>
        <v>380.75</v>
      </c>
      <c r="L17" s="12">
        <f>nov!H17</f>
        <v>379.5</v>
      </c>
      <c r="M17" s="12">
        <f>dec!H17</f>
        <v>371.33333333333331</v>
      </c>
      <c r="N17" s="62">
        <f t="shared" si="0"/>
        <v>394.82361111111101</v>
      </c>
      <c r="O17" s="70"/>
      <c r="P17" s="93"/>
    </row>
    <row r="18" spans="1:17" s="113" customFormat="1" x14ac:dyDescent="0.55000000000000004">
      <c r="A18" s="106" t="s">
        <v>27</v>
      </c>
      <c r="B18" s="12"/>
      <c r="C18" s="12"/>
      <c r="D18" s="12"/>
      <c r="E18" s="12"/>
      <c r="F18" s="12"/>
      <c r="G18" s="12"/>
      <c r="H18" s="108"/>
      <c r="I18" s="108"/>
      <c r="J18" s="107"/>
      <c r="K18" s="107"/>
      <c r="L18" s="107"/>
      <c r="M18" s="108"/>
      <c r="N18" s="109"/>
      <c r="O18" s="110"/>
      <c r="P18" s="111"/>
      <c r="Q18" s="112"/>
    </row>
    <row r="19" spans="1:17" s="113" customFormat="1" x14ac:dyDescent="0.55000000000000004">
      <c r="A19" s="106" t="s">
        <v>20</v>
      </c>
      <c r="B19" s="12"/>
      <c r="C19" s="12"/>
      <c r="D19" s="12"/>
      <c r="E19" s="12"/>
      <c r="F19" s="12"/>
      <c r="G19" s="12"/>
      <c r="H19" s="108"/>
      <c r="I19" s="108"/>
      <c r="J19" s="107"/>
      <c r="K19" s="107"/>
      <c r="L19" s="107"/>
      <c r="M19" s="108"/>
      <c r="N19" s="109"/>
      <c r="O19" s="110"/>
      <c r="P19" s="111"/>
      <c r="Q19" s="112"/>
    </row>
    <row r="20" spans="1:17" s="113" customFormat="1" x14ac:dyDescent="0.55000000000000004">
      <c r="A20" s="106" t="s">
        <v>28</v>
      </c>
      <c r="B20" s="12"/>
      <c r="C20" s="12"/>
      <c r="D20" s="12"/>
      <c r="E20" s="12"/>
      <c r="F20" s="12"/>
      <c r="G20" s="12"/>
      <c r="H20" s="108"/>
      <c r="I20" s="108"/>
      <c r="J20" s="107"/>
      <c r="K20" s="107"/>
      <c r="L20" s="107"/>
      <c r="M20" s="108"/>
      <c r="N20" s="109"/>
      <c r="O20" s="110"/>
      <c r="P20" s="111"/>
      <c r="Q20" s="112"/>
    </row>
    <row r="21" spans="1:17" s="113" customFormat="1" x14ac:dyDescent="0.55000000000000004">
      <c r="A21" s="114" t="s">
        <v>20</v>
      </c>
      <c r="B21" s="12"/>
      <c r="C21" s="12"/>
      <c r="D21" s="12"/>
      <c r="E21" s="12"/>
      <c r="F21" s="12"/>
      <c r="G21" s="12"/>
      <c r="H21" s="116"/>
      <c r="I21" s="116"/>
      <c r="J21" s="115"/>
      <c r="K21" s="115"/>
      <c r="L21" s="115"/>
      <c r="M21" s="116"/>
      <c r="N21" s="117"/>
      <c r="O21" s="110"/>
      <c r="P21" s="111"/>
      <c r="Q21" s="112"/>
    </row>
    <row r="22" spans="1:17" x14ac:dyDescent="0.55000000000000004">
      <c r="A22" s="5" t="s">
        <v>29</v>
      </c>
      <c r="B22" s="12">
        <f>jan!$H22</f>
        <v>13645.368075</v>
      </c>
      <c r="C22" s="12">
        <f>feb!$H22</f>
        <v>13588.811666666666</v>
      </c>
      <c r="D22" s="12">
        <f>mar!$H22</f>
        <v>13202.32446</v>
      </c>
      <c r="E22" s="12">
        <f>apr!$H22</f>
        <v>12847.380033333333</v>
      </c>
      <c r="F22" s="12">
        <f>may!$H22</f>
        <v>12696.76165</v>
      </c>
      <c r="G22" s="12">
        <f>jun!$H22</f>
        <v>12632.857380000001</v>
      </c>
      <c r="H22" s="12">
        <f>jul!$H22</f>
        <v>13563.476699999999</v>
      </c>
      <c r="I22" s="41">
        <f>aug!H22</f>
        <v>13098.337220000001</v>
      </c>
      <c r="J22" s="41">
        <f>sep!H22</f>
        <v>12680.930599999998</v>
      </c>
      <c r="K22" s="41">
        <f>oct!H22</f>
        <v>13215.980025000001</v>
      </c>
      <c r="L22" s="12">
        <f>nov!H22</f>
        <v>13067.906574999999</v>
      </c>
      <c r="M22" s="41">
        <f>dec!H22</f>
        <v>12896.489599999999</v>
      </c>
      <c r="N22" s="62">
        <f>AVERAGE(B22:M22)</f>
        <v>13094.718665416667</v>
      </c>
      <c r="O22" s="70">
        <f>AVERAGE(B22:I22)</f>
        <v>13159.414648125001</v>
      </c>
      <c r="P22" s="93"/>
    </row>
    <row r="23" spans="1:17" x14ac:dyDescent="0.55000000000000004">
      <c r="A23" s="5" t="s">
        <v>20</v>
      </c>
      <c r="B23" s="12">
        <f>jan!$H23</f>
        <v>419.75</v>
      </c>
      <c r="C23" s="12">
        <f>feb!$H23</f>
        <v>420</v>
      </c>
      <c r="D23" s="12">
        <f>mar!$H23</f>
        <v>408</v>
      </c>
      <c r="E23" s="12">
        <f>apr!$H23</f>
        <v>398</v>
      </c>
      <c r="F23" s="12">
        <f>may!$H23</f>
        <v>380.5</v>
      </c>
      <c r="G23" s="12">
        <f>jun!$H23</f>
        <v>377.2</v>
      </c>
      <c r="H23" s="12">
        <f>jul!$H23</f>
        <v>395.25</v>
      </c>
      <c r="I23" s="41">
        <f>aug!H23</f>
        <v>372.2</v>
      </c>
      <c r="J23" s="41">
        <f>sep!H23</f>
        <v>354</v>
      </c>
      <c r="K23" s="41">
        <f>oct!H23</f>
        <v>373</v>
      </c>
      <c r="L23" s="12">
        <f>nov!H23</f>
        <v>368</v>
      </c>
      <c r="M23" s="41">
        <f>dec!H23</f>
        <v>360.66666666666669</v>
      </c>
      <c r="N23" s="62">
        <f t="shared" ref="N23:N38" si="1">AVERAGE(B23:M23)</f>
        <v>385.54722222222222</v>
      </c>
      <c r="O23" s="70">
        <f>AVERAGE(B23:I23)</f>
        <v>396.36249999999995</v>
      </c>
      <c r="P23" s="93"/>
    </row>
    <row r="24" spans="1:17" x14ac:dyDescent="0.55000000000000004">
      <c r="A24" s="5" t="s">
        <v>30</v>
      </c>
      <c r="B24" s="12">
        <f>jan!$H24</f>
        <v>13450.315425000001</v>
      </c>
      <c r="C24" s="12">
        <f>feb!$H24</f>
        <v>13394.687266666666</v>
      </c>
      <c r="D24" s="12">
        <f>mar!$H24</f>
        <v>13001.703519999999</v>
      </c>
      <c r="E24" s="12">
        <f>apr!$H24</f>
        <v>12653.696433333333</v>
      </c>
      <c r="F24" s="12">
        <f>may!$H24</f>
        <v>12496.549749999998</v>
      </c>
      <c r="G24" s="12">
        <f>jun!$H24</f>
        <v>12431.91174</v>
      </c>
      <c r="H24" s="12">
        <f>jul!$H24</f>
        <v>13366.252850000001</v>
      </c>
      <c r="I24" s="41">
        <f>aug!H24</f>
        <v>12894.146279999999</v>
      </c>
      <c r="J24" s="41">
        <f>sep!H24</f>
        <v>12465.99545</v>
      </c>
      <c r="K24" s="41">
        <f>oct!H24</f>
        <v>13012.208624999999</v>
      </c>
      <c r="L24" s="12">
        <f>nov!H24</f>
        <v>12872.646374999998</v>
      </c>
      <c r="M24" s="41">
        <f>dec!H24</f>
        <v>12693.810466666668</v>
      </c>
      <c r="N24" s="62">
        <f t="shared" si="1"/>
        <v>12894.493681805558</v>
      </c>
      <c r="O24" s="70"/>
      <c r="P24" s="93"/>
    </row>
    <row r="25" spans="1:17" x14ac:dyDescent="0.55000000000000004">
      <c r="A25" s="5" t="s">
        <v>20</v>
      </c>
      <c r="B25" s="12">
        <f>jan!$H25</f>
        <v>413.75</v>
      </c>
      <c r="C25" s="12">
        <f>feb!$H25</f>
        <v>414</v>
      </c>
      <c r="D25" s="12">
        <f>mar!$H25</f>
        <v>401.8</v>
      </c>
      <c r="E25" s="12">
        <f>apr!$H25</f>
        <v>392</v>
      </c>
      <c r="F25" s="12">
        <f>may!$H25</f>
        <v>374.5</v>
      </c>
      <c r="G25" s="12">
        <f>jun!$H25</f>
        <v>371.2</v>
      </c>
      <c r="H25" s="12">
        <f>jul!$H25</f>
        <v>389.5</v>
      </c>
      <c r="I25" s="41">
        <f>aug!H25</f>
        <v>366.4</v>
      </c>
      <c r="J25" s="41">
        <f>sep!H25</f>
        <v>348</v>
      </c>
      <c r="K25" s="41">
        <f>oct!H25</f>
        <v>367.25</v>
      </c>
      <c r="L25" s="12">
        <f>nov!H25</f>
        <v>362.5</v>
      </c>
      <c r="M25" s="41">
        <f>dec!H25</f>
        <v>355</v>
      </c>
      <c r="N25" s="62">
        <f t="shared" si="1"/>
        <v>379.6583333333333</v>
      </c>
      <c r="O25" s="70"/>
      <c r="P25" s="93"/>
    </row>
    <row r="26" spans="1:17" x14ac:dyDescent="0.55000000000000004">
      <c r="A26" s="3" t="s">
        <v>31</v>
      </c>
      <c r="B26" s="12">
        <f>jan!$H26</f>
        <v>13304.01815</v>
      </c>
      <c r="C26" s="12">
        <f>feb!$H26</f>
        <v>13254.477033333331</v>
      </c>
      <c r="D26" s="12">
        <f>mar!$H26</f>
        <v>12898.218500000001</v>
      </c>
      <c r="E26" s="12">
        <f>apr!$H26</f>
        <v>12599.938133333335</v>
      </c>
      <c r="F26" s="12">
        <f>may!$H26</f>
        <v>12479.875099999999</v>
      </c>
      <c r="G26" s="12">
        <f>jun!$H26</f>
        <v>12425.200399999998</v>
      </c>
      <c r="H26" s="12">
        <f>jul!$H26</f>
        <v>13254.47695</v>
      </c>
      <c r="I26" s="41">
        <f>aug!H26</f>
        <v>12894.254260000002</v>
      </c>
      <c r="J26" s="41">
        <f>sep!H26</f>
        <v>12492.869725</v>
      </c>
      <c r="K26" s="41">
        <f>oct!H26</f>
        <v>13029.82105</v>
      </c>
      <c r="L26" s="12">
        <f>nov!H26</f>
        <v>12917.03385</v>
      </c>
      <c r="M26" s="41">
        <f>dec!H26</f>
        <v>12765.388233333333</v>
      </c>
      <c r="N26" s="62">
        <f t="shared" si="1"/>
        <v>12859.630948749998</v>
      </c>
      <c r="O26" s="70"/>
      <c r="P26" s="93"/>
    </row>
    <row r="27" spans="1:17" x14ac:dyDescent="0.55000000000000004">
      <c r="A27" s="3" t="s">
        <v>20</v>
      </c>
      <c r="B27" s="12">
        <f>jan!$H27</f>
        <v>409.25</v>
      </c>
      <c r="C27" s="12">
        <f>feb!$H27</f>
        <v>409.66666666666669</v>
      </c>
      <c r="D27" s="12">
        <f>mar!$H27</f>
        <v>398.6</v>
      </c>
      <c r="E27" s="12">
        <f>apr!$H27</f>
        <v>390.33333333333331</v>
      </c>
      <c r="F27" s="12">
        <f>may!$H27</f>
        <v>374</v>
      </c>
      <c r="G27" s="12">
        <f>jun!$H27</f>
        <v>371</v>
      </c>
      <c r="H27" s="12">
        <f>jul!$H27</f>
        <v>386.25</v>
      </c>
      <c r="I27" s="41">
        <f>aug!H27</f>
        <v>366.4</v>
      </c>
      <c r="J27" s="41">
        <f>sep!H27</f>
        <v>348.75</v>
      </c>
      <c r="K27" s="41">
        <f>oct!H27</f>
        <v>367.75</v>
      </c>
      <c r="L27" s="12">
        <f>nov!H27</f>
        <v>363.75</v>
      </c>
      <c r="M27" s="41">
        <f>dec!H27</f>
        <v>357</v>
      </c>
      <c r="N27" s="62">
        <f t="shared" si="1"/>
        <v>378.5625</v>
      </c>
      <c r="O27" s="70"/>
      <c r="P27" s="93"/>
    </row>
    <row r="28" spans="1:17" s="113" customFormat="1" x14ac:dyDescent="0.55000000000000004">
      <c r="A28" s="118" t="s">
        <v>32</v>
      </c>
      <c r="B28" s="12"/>
      <c r="C28" s="12"/>
      <c r="D28" s="12"/>
      <c r="E28" s="12"/>
      <c r="F28" s="12"/>
      <c r="G28" s="12"/>
      <c r="H28" s="107"/>
      <c r="I28" s="107"/>
      <c r="J28" s="119"/>
      <c r="K28" s="119"/>
      <c r="L28" s="119"/>
      <c r="M28" s="119"/>
      <c r="N28" s="109"/>
      <c r="O28" s="110"/>
      <c r="P28" s="111"/>
      <c r="Q28" s="112"/>
    </row>
    <row r="29" spans="1:17" s="113" customFormat="1" x14ac:dyDescent="0.55000000000000004">
      <c r="A29" s="118" t="s">
        <v>20</v>
      </c>
      <c r="B29" s="12"/>
      <c r="C29" s="12"/>
      <c r="D29" s="12"/>
      <c r="E29" s="12"/>
      <c r="F29" s="12"/>
      <c r="G29" s="12"/>
      <c r="H29" s="107"/>
      <c r="I29" s="107"/>
      <c r="J29" s="119"/>
      <c r="K29" s="119"/>
      <c r="L29" s="119"/>
      <c r="M29" s="119"/>
      <c r="N29" s="109"/>
      <c r="O29" s="110"/>
      <c r="P29" s="111"/>
      <c r="Q29" s="112"/>
    </row>
    <row r="30" spans="1:17" x14ac:dyDescent="0.55000000000000004">
      <c r="A30" s="3" t="s">
        <v>65</v>
      </c>
      <c r="B30" s="12">
        <f>jan!$H30</f>
        <v>12987.104375000003</v>
      </c>
      <c r="C30" s="12">
        <f>feb!$H30</f>
        <v>12930.936366666667</v>
      </c>
      <c r="D30" s="12">
        <f>mar!$H30</f>
        <v>12632.88068</v>
      </c>
      <c r="E30" s="12">
        <f>apr!$H30</f>
        <v>12363.213599999997</v>
      </c>
      <c r="F30" s="12">
        <f>may!$H30</f>
        <v>12279.663199999999</v>
      </c>
      <c r="G30" s="12">
        <f>jun!$H30</f>
        <v>12237.642539999999</v>
      </c>
      <c r="H30" s="12">
        <f>jul!$H30</f>
        <v>12988.383924999998</v>
      </c>
      <c r="I30" s="41">
        <f>aug!H30</f>
        <v>12718.416380000001</v>
      </c>
      <c r="J30" s="41">
        <f>sep!H30</f>
        <v>12322.7541</v>
      </c>
      <c r="K30" s="41">
        <f>oct!H30</f>
        <v>12834.839524999999</v>
      </c>
      <c r="L30" s="12">
        <f>nov!H30</f>
        <v>12757.1798</v>
      </c>
      <c r="M30" s="41">
        <f>dec!H30</f>
        <v>12670.066333333334</v>
      </c>
      <c r="N30" s="62">
        <f t="shared" si="1"/>
        <v>12643.590068750002</v>
      </c>
      <c r="O30" s="70"/>
      <c r="P30" s="93"/>
    </row>
    <row r="31" spans="1:17" x14ac:dyDescent="0.55000000000000004">
      <c r="A31" s="3" t="s">
        <v>20</v>
      </c>
      <c r="B31" s="12">
        <f>jan!$H31</f>
        <v>399.5</v>
      </c>
      <c r="C31" s="12">
        <f>feb!$H31</f>
        <v>399.66666666666669</v>
      </c>
      <c r="D31" s="12">
        <f>mar!$H31</f>
        <v>390.4</v>
      </c>
      <c r="E31" s="12">
        <f>apr!$H31</f>
        <v>383</v>
      </c>
      <c r="F31" s="12">
        <f>may!$H31</f>
        <v>368</v>
      </c>
      <c r="G31" s="12">
        <f>jun!$H31</f>
        <v>365.4</v>
      </c>
      <c r="H31" s="12">
        <f>jul!$H31</f>
        <v>378.5</v>
      </c>
      <c r="I31" s="41">
        <f>aug!H31</f>
        <v>361.4</v>
      </c>
      <c r="J31" s="41">
        <f>sep!H31</f>
        <v>344</v>
      </c>
      <c r="K31" s="41">
        <f>oct!H31</f>
        <v>362.25</v>
      </c>
      <c r="L31" s="12">
        <f>nov!H31</f>
        <v>359.25</v>
      </c>
      <c r="M31" s="41">
        <f>dec!H31</f>
        <v>354.33333333333331</v>
      </c>
      <c r="N31" s="62">
        <f t="shared" si="1"/>
        <v>372.14166666666665</v>
      </c>
      <c r="O31" s="70"/>
      <c r="P31" s="93"/>
    </row>
    <row r="32" spans="1:17" s="113" customFormat="1" x14ac:dyDescent="0.55000000000000004">
      <c r="A32" s="118" t="s">
        <v>33</v>
      </c>
      <c r="B32" s="12"/>
      <c r="C32" s="12"/>
      <c r="D32" s="12"/>
      <c r="E32" s="12"/>
      <c r="F32" s="12"/>
      <c r="G32" s="12"/>
      <c r="H32" s="107"/>
      <c r="I32" s="107"/>
      <c r="J32" s="119"/>
      <c r="K32" s="119"/>
      <c r="L32" s="119"/>
      <c r="M32" s="119"/>
      <c r="N32" s="109"/>
      <c r="O32" s="110"/>
      <c r="P32" s="111"/>
      <c r="Q32" s="112"/>
    </row>
    <row r="33" spans="1:17" s="113" customFormat="1" x14ac:dyDescent="0.55000000000000004">
      <c r="A33" s="118" t="s">
        <v>20</v>
      </c>
      <c r="B33" s="12"/>
      <c r="C33" s="12"/>
      <c r="D33" s="12"/>
      <c r="E33" s="12"/>
      <c r="F33" s="12"/>
      <c r="G33" s="12"/>
      <c r="H33" s="107"/>
      <c r="I33" s="107"/>
      <c r="J33" s="119"/>
      <c r="K33" s="119"/>
      <c r="L33" s="119"/>
      <c r="M33" s="119"/>
      <c r="N33" s="109"/>
      <c r="O33" s="110"/>
      <c r="P33" s="111"/>
      <c r="Q33" s="112"/>
    </row>
    <row r="34" spans="1:17" s="51" customFormat="1" x14ac:dyDescent="0.55000000000000004">
      <c r="A34" s="137" t="s">
        <v>34</v>
      </c>
      <c r="B34" s="12"/>
      <c r="C34" s="12"/>
      <c r="D34" s="12"/>
      <c r="E34" s="12"/>
      <c r="F34" s="12"/>
      <c r="G34" s="12"/>
      <c r="H34" s="107"/>
      <c r="I34" s="107"/>
      <c r="J34" s="119"/>
      <c r="K34" s="119"/>
      <c r="L34" s="119"/>
      <c r="M34" s="119"/>
      <c r="N34" s="109"/>
      <c r="O34" s="70"/>
      <c r="P34" s="92"/>
      <c r="Q34" s="96"/>
    </row>
    <row r="35" spans="1:17" x14ac:dyDescent="0.55000000000000004">
      <c r="A35" s="138" t="s">
        <v>22</v>
      </c>
      <c r="B35" s="12"/>
      <c r="C35" s="12"/>
      <c r="D35" s="12"/>
      <c r="E35" s="12"/>
      <c r="F35" s="12"/>
      <c r="G35" s="12"/>
      <c r="H35" s="107"/>
      <c r="I35" s="107"/>
      <c r="J35" s="119"/>
      <c r="K35" s="119"/>
      <c r="L35" s="119"/>
      <c r="M35" s="119"/>
      <c r="N35" s="109"/>
      <c r="O35" s="70"/>
      <c r="P35" s="93"/>
    </row>
    <row r="36" spans="1:17" x14ac:dyDescent="0.55000000000000004">
      <c r="A36" s="39" t="s">
        <v>35</v>
      </c>
      <c r="B36" s="53"/>
      <c r="C36" s="54"/>
      <c r="D36" s="54"/>
      <c r="E36" s="55"/>
      <c r="F36" s="54"/>
      <c r="G36" s="53"/>
      <c r="H36" s="40"/>
      <c r="I36" s="40"/>
      <c r="J36" s="40"/>
      <c r="K36" s="40"/>
      <c r="L36" s="40"/>
      <c r="M36" s="40"/>
      <c r="N36" s="56"/>
      <c r="O36" s="70"/>
      <c r="P36" s="93"/>
    </row>
    <row r="37" spans="1:17" x14ac:dyDescent="0.55000000000000004">
      <c r="A37" s="3" t="s">
        <v>36</v>
      </c>
      <c r="B37" s="12">
        <f>jan!$H37</f>
        <v>14311.790175000002</v>
      </c>
      <c r="C37" s="12">
        <f>feb!$H37</f>
        <v>14322.059099999999</v>
      </c>
      <c r="D37" s="12">
        <f>mar!$H37</f>
        <v>14322.18124</v>
      </c>
      <c r="E37" s="12">
        <f>apr!$H37</f>
        <v>14300.134733333334</v>
      </c>
      <c r="F37" s="12">
        <f>may!$H37</f>
        <v>14231.719549999998</v>
      </c>
      <c r="G37" s="12">
        <f>jun!$H37</f>
        <v>13804.956560000001</v>
      </c>
      <c r="H37" s="12">
        <f>jul!$H37</f>
        <v>14267.348600000001</v>
      </c>
      <c r="I37" s="32">
        <f>aug!H37</f>
        <v>14295.225179999999</v>
      </c>
      <c r="J37" s="32">
        <f>sep!H37</f>
        <v>14275.07725</v>
      </c>
      <c r="K37" s="32">
        <f>oct!H37</f>
        <v>14331.644925000001</v>
      </c>
      <c r="L37" s="12">
        <f>nov!H37</f>
        <v>14310.806449999998</v>
      </c>
      <c r="M37" s="32">
        <f>dec!H37</f>
        <v>14303.331700000001</v>
      </c>
      <c r="N37" s="62">
        <f t="shared" si="1"/>
        <v>14256.356288611112</v>
      </c>
      <c r="O37" s="70"/>
      <c r="P37" s="93"/>
    </row>
    <row r="38" spans="1:17" x14ac:dyDescent="0.55000000000000004">
      <c r="A38" s="3" t="s">
        <v>37</v>
      </c>
      <c r="B38" s="12">
        <f>jan!$H38</f>
        <v>440.25</v>
      </c>
      <c r="C38" s="12">
        <f>feb!$H38</f>
        <v>442.66666666666669</v>
      </c>
      <c r="D38" s="12">
        <f>mar!$H38</f>
        <v>442.6</v>
      </c>
      <c r="E38" s="12">
        <f>apr!$H38</f>
        <v>443</v>
      </c>
      <c r="F38" s="12">
        <f>may!$H38</f>
        <v>426.5</v>
      </c>
      <c r="G38" s="12">
        <f>jun!$H38</f>
        <v>412.2</v>
      </c>
      <c r="H38" s="12">
        <f>jul!$H38</f>
        <v>415.75</v>
      </c>
      <c r="I38" s="32">
        <f>aug!H38</f>
        <v>406.2</v>
      </c>
      <c r="J38" s="32">
        <f>sep!H38</f>
        <v>398.5</v>
      </c>
      <c r="K38" s="32">
        <f>oct!H38</f>
        <v>404.5</v>
      </c>
      <c r="L38" s="12">
        <f>nov!H38</f>
        <v>403</v>
      </c>
      <c r="M38" s="32">
        <f>dec!H38</f>
        <v>400</v>
      </c>
      <c r="N38" s="62">
        <f t="shared" si="1"/>
        <v>419.59722222222217</v>
      </c>
      <c r="O38" s="70"/>
      <c r="P38" s="93"/>
    </row>
    <row r="39" spans="1:17" x14ac:dyDescent="0.55000000000000004">
      <c r="A39" s="3" t="s">
        <v>39</v>
      </c>
      <c r="B39" s="12">
        <f>jan!$H39</f>
        <v>11703.241725000002</v>
      </c>
      <c r="C39" s="12">
        <f>feb!$H39</f>
        <v>11453.341133333333</v>
      </c>
      <c r="D39" s="12">
        <f>mar!$H39</f>
        <v>11455.218799999999</v>
      </c>
      <c r="E39" s="12">
        <f>apr!$H39</f>
        <v>11437.964233333332</v>
      </c>
      <c r="F39" s="12">
        <f>may!$H39</f>
        <v>11412.058949999999</v>
      </c>
      <c r="G39" s="12">
        <f>jun!$H39</f>
        <v>11695.065619999999</v>
      </c>
      <c r="H39" s="12">
        <f>jul!$H39</f>
        <v>12208.811775000002</v>
      </c>
      <c r="I39" s="32">
        <f>aug!H39</f>
        <v>13000.649160000001</v>
      </c>
      <c r="J39" s="32">
        <f>sep!H39</f>
        <v>13057.1114</v>
      </c>
      <c r="K39" s="32">
        <f>oct!H39</f>
        <v>12994.588225</v>
      </c>
      <c r="L39" s="12">
        <f>nov!H39</f>
        <v>12819.368399999999</v>
      </c>
      <c r="M39" s="32">
        <f>dec!H39</f>
        <v>12944.404866666666</v>
      </c>
      <c r="N39" s="62">
        <f>AVERAGE(B39:M39)</f>
        <v>12181.818690694445</v>
      </c>
      <c r="O39" s="70"/>
      <c r="P39" s="93"/>
    </row>
    <row r="40" spans="1:17" x14ac:dyDescent="0.55000000000000004">
      <c r="A40" s="3" t="s">
        <v>38</v>
      </c>
      <c r="B40" s="12">
        <f>jan!$H40</f>
        <v>360</v>
      </c>
      <c r="C40" s="12">
        <f>feb!$H40</f>
        <v>354</v>
      </c>
      <c r="D40" s="12">
        <f>mar!$H40</f>
        <v>354</v>
      </c>
      <c r="E40" s="12">
        <f>apr!$H40</f>
        <v>354.33333333333331</v>
      </c>
      <c r="F40" s="12">
        <f>may!$H40</f>
        <v>342</v>
      </c>
      <c r="G40" s="12">
        <f>jun!$H40</f>
        <v>349.2</v>
      </c>
      <c r="H40" s="12">
        <f>jul!$H40</f>
        <v>355.75</v>
      </c>
      <c r="I40" s="32">
        <f>aug!H40</f>
        <v>369.4</v>
      </c>
      <c r="J40" s="32">
        <f>sep!H40</f>
        <v>364.5</v>
      </c>
      <c r="K40" s="32">
        <f>oct!H40</f>
        <v>366.75</v>
      </c>
      <c r="L40" s="12">
        <f>nov!H40</f>
        <v>361</v>
      </c>
      <c r="M40" s="32">
        <f>dec!H40</f>
        <v>362</v>
      </c>
      <c r="N40" s="62">
        <f>AVERAGE(B40:M40)</f>
        <v>357.74444444444447</v>
      </c>
      <c r="O40" s="70"/>
      <c r="P40" s="93"/>
    </row>
    <row r="41" spans="1:17" s="51" customFormat="1" x14ac:dyDescent="0.55000000000000004">
      <c r="A41" s="3" t="s">
        <v>66</v>
      </c>
      <c r="B41" s="12">
        <f>jan!$H41</f>
        <v>21021.067800000004</v>
      </c>
      <c r="C41" s="12">
        <f>feb!$H41</f>
        <v>21785.056066666668</v>
      </c>
      <c r="D41" s="12">
        <f>mar!$H41</f>
        <v>21790.740559999998</v>
      </c>
      <c r="E41" s="12">
        <f>apr!$H41</f>
        <v>21767.670699999999</v>
      </c>
      <c r="F41" s="12">
        <f>may!$H41</f>
        <v>22440.5429</v>
      </c>
      <c r="G41" s="12">
        <f>jun!$H41</f>
        <v>24147.310439999997</v>
      </c>
      <c r="H41" s="12">
        <f>jul!$H41</f>
        <v>25367.197075</v>
      </c>
      <c r="I41" s="32">
        <f>aug!H41</f>
        <v>25237.716199999999</v>
      </c>
      <c r="J41" s="32">
        <f>sep!H41</f>
        <v>23650.944524999999</v>
      </c>
      <c r="K41" s="32">
        <f>oct!H41</f>
        <v>23348.648574999999</v>
      </c>
      <c r="L41" s="12">
        <f>nov!H41</f>
        <v>21164.387849999999</v>
      </c>
      <c r="M41" s="32">
        <f>dec!H41</f>
        <v>18725.436133333333</v>
      </c>
      <c r="N41" s="62">
        <f>AVERAGE(B41:M41)</f>
        <v>22537.22656875</v>
      </c>
      <c r="O41" s="69"/>
      <c r="P41" s="87"/>
      <c r="Q41" s="96"/>
    </row>
    <row r="42" spans="1:17" x14ac:dyDescent="0.55000000000000004">
      <c r="A42" s="3" t="s">
        <v>22</v>
      </c>
      <c r="B42" s="12">
        <f>jan!$H42</f>
        <v>646.75</v>
      </c>
      <c r="C42" s="12">
        <f>feb!$H42</f>
        <v>673.33333333333337</v>
      </c>
      <c r="D42" s="12">
        <f>mar!$H42</f>
        <v>673.4</v>
      </c>
      <c r="E42" s="12">
        <f>apr!$H42</f>
        <v>674.33333333333337</v>
      </c>
      <c r="F42" s="12">
        <f>may!$H42</f>
        <v>672.5</v>
      </c>
      <c r="G42" s="12">
        <f>jun!$H42</f>
        <v>721</v>
      </c>
      <c r="H42" s="12">
        <f>jul!$H42</f>
        <v>739.25</v>
      </c>
      <c r="I42" s="32">
        <f>aug!H42</f>
        <v>717.2</v>
      </c>
      <c r="J42" s="32">
        <f>sep!H42</f>
        <v>660.25</v>
      </c>
      <c r="K42" s="32">
        <f>oct!H42</f>
        <v>659</v>
      </c>
      <c r="L42" s="12">
        <f>nov!H42</f>
        <v>596</v>
      </c>
      <c r="M42" s="32">
        <f>dec!H42</f>
        <v>523.66666666666663</v>
      </c>
      <c r="N42" s="62">
        <f>AVERAGE(B42:M42)</f>
        <v>663.05694444444453</v>
      </c>
      <c r="O42" s="70"/>
      <c r="P42" s="93"/>
    </row>
    <row r="43" spans="1:17" x14ac:dyDescent="0.55000000000000004">
      <c r="A43" s="39" t="s">
        <v>40</v>
      </c>
      <c r="B43" s="53"/>
      <c r="C43" s="54"/>
      <c r="D43" s="54"/>
      <c r="E43" s="55"/>
      <c r="F43" s="54"/>
      <c r="G43" s="53"/>
      <c r="H43" s="40"/>
      <c r="I43" s="40"/>
      <c r="J43" s="40"/>
      <c r="K43" s="40"/>
      <c r="L43" s="40"/>
      <c r="M43" s="40"/>
      <c r="N43" s="42"/>
      <c r="O43" s="70"/>
      <c r="P43" s="93"/>
    </row>
    <row r="44" spans="1:17" x14ac:dyDescent="0.55000000000000004">
      <c r="A44" s="3" t="s">
        <v>41</v>
      </c>
      <c r="B44" s="12">
        <f>jan!$H44</f>
        <v>11654.244600000002</v>
      </c>
      <c r="C44" s="12">
        <f>feb!$H44</f>
        <v>11636.722633333333</v>
      </c>
      <c r="D44" s="12">
        <f>mar!$H44</f>
        <v>11617.085519999999</v>
      </c>
      <c r="E44" s="12">
        <f>apr!$H44</f>
        <v>11653.125533333334</v>
      </c>
      <c r="F44" s="12">
        <f>may!$H44</f>
        <v>11578.9022</v>
      </c>
      <c r="G44" s="12">
        <f>jun!$H44</f>
        <v>11641.440659999998</v>
      </c>
      <c r="H44" s="12">
        <f>jul!$H44</f>
        <v>11700.2346</v>
      </c>
      <c r="I44" s="32">
        <f>aug!H44</f>
        <v>12085.519120000001</v>
      </c>
      <c r="J44" s="32">
        <f>sep!H44</f>
        <v>11856.614975</v>
      </c>
      <c r="K44" s="32">
        <f>oct!H44</f>
        <v>12045.741275</v>
      </c>
      <c r="L44" s="12">
        <f>nov!H44</f>
        <v>12135.782500000001</v>
      </c>
      <c r="M44" s="32">
        <f>dec!H44</f>
        <v>12134.014866666665</v>
      </c>
      <c r="N44" s="62">
        <f t="shared" ref="N44:N49" si="2">AVERAGE(B44:M44)</f>
        <v>11811.619040277777</v>
      </c>
      <c r="O44" s="70"/>
      <c r="P44" s="93"/>
    </row>
    <row r="45" spans="1:17" x14ac:dyDescent="0.55000000000000004">
      <c r="A45" s="4" t="s">
        <v>68</v>
      </c>
      <c r="B45" s="12">
        <f>jan!$H45</f>
        <v>358.5</v>
      </c>
      <c r="C45" s="12">
        <f>feb!$H45</f>
        <v>359.66666666666669</v>
      </c>
      <c r="D45" s="12">
        <f>mar!$H45</f>
        <v>359</v>
      </c>
      <c r="E45" s="12">
        <f>apr!$H45</f>
        <v>361</v>
      </c>
      <c r="F45" s="12">
        <f>may!$H45</f>
        <v>347</v>
      </c>
      <c r="G45" s="12">
        <f>jun!$H45</f>
        <v>347.6</v>
      </c>
      <c r="H45" s="12">
        <f>jul!$H45</f>
        <v>341</v>
      </c>
      <c r="I45" s="32">
        <f>aug!H45</f>
        <v>343.4</v>
      </c>
      <c r="J45" s="32">
        <f>sep!H45</f>
        <v>331</v>
      </c>
      <c r="K45" s="32">
        <f>oct!H45</f>
        <v>340</v>
      </c>
      <c r="L45" s="12">
        <f>nov!H45</f>
        <v>341.75</v>
      </c>
      <c r="M45" s="32">
        <f>dec!H45</f>
        <v>339.33333333333331</v>
      </c>
      <c r="N45" s="62">
        <f t="shared" si="2"/>
        <v>347.4375</v>
      </c>
      <c r="O45" s="70"/>
      <c r="P45" s="93"/>
    </row>
    <row r="46" spans="1:17" x14ac:dyDescent="0.55000000000000004">
      <c r="A46" s="3" t="s">
        <v>42</v>
      </c>
      <c r="B46" s="12">
        <f>jan!$H46</f>
        <v>10711.490125</v>
      </c>
      <c r="C46" s="12">
        <f>feb!$H46</f>
        <v>10698.4547</v>
      </c>
      <c r="D46" s="12">
        <f>mar!$H46</f>
        <v>10685.121719999999</v>
      </c>
      <c r="E46" s="12">
        <f>apr!$H46</f>
        <v>10727.791033333333</v>
      </c>
      <c r="F46" s="12">
        <f>may!$H46</f>
        <v>10778.112649999999</v>
      </c>
      <c r="G46" s="12">
        <f>jun!$H46</f>
        <v>10938.13092</v>
      </c>
      <c r="H46" s="12">
        <f>jul!$H46</f>
        <v>10988.072575</v>
      </c>
      <c r="I46" s="32">
        <f>aug!H46</f>
        <v>11381.63272</v>
      </c>
      <c r="J46" s="32">
        <f>sep!H46</f>
        <v>11212.28535</v>
      </c>
      <c r="K46" s="32">
        <f>oct!H46</f>
        <v>11549.688725</v>
      </c>
      <c r="L46" s="12">
        <f>nov!H46</f>
        <v>11683.002799999998</v>
      </c>
      <c r="M46" s="32">
        <f>dec!H46</f>
        <v>11835.992899999999</v>
      </c>
      <c r="N46" s="62">
        <f t="shared" si="2"/>
        <v>11099.148018194444</v>
      </c>
      <c r="O46" s="70"/>
      <c r="P46" s="93"/>
    </row>
    <row r="47" spans="1:17" x14ac:dyDescent="0.55000000000000004">
      <c r="A47" s="4" t="s">
        <v>69</v>
      </c>
      <c r="B47" s="12">
        <f>jan!$H47</f>
        <v>329.5</v>
      </c>
      <c r="C47" s="12">
        <f>feb!$H47</f>
        <v>330.66666666666669</v>
      </c>
      <c r="D47" s="12">
        <f>mar!$H47</f>
        <v>330.2</v>
      </c>
      <c r="E47" s="12">
        <f>apr!$H47</f>
        <v>332.33333333333331</v>
      </c>
      <c r="F47" s="12">
        <f>may!$H47</f>
        <v>323</v>
      </c>
      <c r="G47" s="12">
        <f>jun!$H47</f>
        <v>326.60000000000002</v>
      </c>
      <c r="H47" s="12">
        <f>jul!$H47</f>
        <v>320.25</v>
      </c>
      <c r="I47" s="32">
        <f>aug!H47</f>
        <v>323.39999999999998</v>
      </c>
      <c r="J47" s="32">
        <f>sep!H47</f>
        <v>313</v>
      </c>
      <c r="K47" s="32">
        <f>oct!H47</f>
        <v>326</v>
      </c>
      <c r="L47" s="12">
        <f>nov!H47</f>
        <v>329</v>
      </c>
      <c r="M47" s="32">
        <f>dec!H47</f>
        <v>331</v>
      </c>
      <c r="N47" s="62">
        <f t="shared" si="2"/>
        <v>326.24583333333334</v>
      </c>
      <c r="O47" s="70"/>
      <c r="P47" s="93"/>
    </row>
    <row r="48" spans="1:17" s="51" customFormat="1" x14ac:dyDescent="0.55000000000000004">
      <c r="A48" s="3" t="s">
        <v>43</v>
      </c>
      <c r="B48" s="12">
        <f>jan!$H48</f>
        <v>10613.963800000001</v>
      </c>
      <c r="C48" s="12">
        <f>feb!$H48</f>
        <v>10601.3925</v>
      </c>
      <c r="D48" s="12">
        <f>mar!$H48</f>
        <v>10588.041359999999</v>
      </c>
      <c r="E48" s="12">
        <f>apr!$H48</f>
        <v>10620.231866666667</v>
      </c>
      <c r="F48" s="12">
        <f>may!$H48</f>
        <v>10678.0067</v>
      </c>
      <c r="G48" s="12">
        <f>jun!$H48</f>
        <v>10837.658100000001</v>
      </c>
      <c r="H48" s="12">
        <f>jul!$H48</f>
        <v>10885.133575</v>
      </c>
      <c r="I48" s="32">
        <f>aug!H48</f>
        <v>11276.04976</v>
      </c>
      <c r="J48" s="32">
        <f>sep!H48</f>
        <v>11104.817775</v>
      </c>
      <c r="K48" s="32">
        <f>oct!H48</f>
        <v>11443.391750000001</v>
      </c>
      <c r="L48" s="12">
        <f>nov!H48</f>
        <v>11576.468525000002</v>
      </c>
      <c r="M48" s="32">
        <f>dec!H48</f>
        <v>11728.717299999998</v>
      </c>
      <c r="N48" s="62">
        <f t="shared" si="2"/>
        <v>10996.156084305556</v>
      </c>
      <c r="O48" s="69"/>
      <c r="P48" s="93"/>
      <c r="Q48" s="96"/>
    </row>
    <row r="49" spans="1:17" x14ac:dyDescent="0.55000000000000004">
      <c r="A49" s="3" t="s">
        <v>71</v>
      </c>
      <c r="B49" s="12">
        <f>jan!$H49</f>
        <v>326.5</v>
      </c>
      <c r="C49" s="12">
        <f>feb!$H49</f>
        <v>327.66666666666669</v>
      </c>
      <c r="D49" s="12">
        <f>mar!$H49</f>
        <v>327.2</v>
      </c>
      <c r="E49" s="12">
        <f>apr!$H49</f>
        <v>329</v>
      </c>
      <c r="F49" s="12">
        <f>may!$H49</f>
        <v>320</v>
      </c>
      <c r="G49" s="12">
        <f>jun!$H49</f>
        <v>323.60000000000002</v>
      </c>
      <c r="H49" s="12">
        <f>jul!$H49</f>
        <v>317.25</v>
      </c>
      <c r="I49" s="32">
        <f>aug!H49</f>
        <v>320.39999999999998</v>
      </c>
      <c r="J49" s="32">
        <f>sep!H49</f>
        <v>310</v>
      </c>
      <c r="K49" s="32">
        <f>oct!H49</f>
        <v>323</v>
      </c>
      <c r="L49" s="12">
        <f>nov!H49</f>
        <v>326</v>
      </c>
      <c r="M49" s="32">
        <f>dec!H49</f>
        <v>328</v>
      </c>
      <c r="N49" s="62">
        <f t="shared" si="2"/>
        <v>323.21805555555557</v>
      </c>
      <c r="O49" s="70"/>
      <c r="P49" s="93"/>
    </row>
    <row r="50" spans="1:17" x14ac:dyDescent="0.55000000000000004">
      <c r="A50" s="30" t="s">
        <v>44</v>
      </c>
      <c r="B50" s="53"/>
      <c r="C50" s="54"/>
      <c r="D50" s="54"/>
      <c r="E50" s="55"/>
      <c r="F50" s="54"/>
      <c r="G50" s="53"/>
      <c r="H50" s="40"/>
      <c r="I50" s="40"/>
      <c r="J50" s="40"/>
      <c r="K50" s="40"/>
      <c r="L50" s="40"/>
      <c r="M50" s="40"/>
      <c r="N50" s="57"/>
      <c r="O50" s="70"/>
      <c r="P50" s="93"/>
    </row>
    <row r="51" spans="1:17" s="113" customFormat="1" x14ac:dyDescent="0.55000000000000004">
      <c r="A51" s="3" t="s">
        <v>72</v>
      </c>
      <c r="B51" s="12">
        <f>jan!$H51</f>
        <v>26274.875925</v>
      </c>
      <c r="C51" s="12">
        <f>feb!$H51</f>
        <v>26293.065299999998</v>
      </c>
      <c r="D51" s="12">
        <f>mar!$H51</f>
        <v>25692.120199999998</v>
      </c>
      <c r="E51" s="12">
        <f>apr!$H51</f>
        <v>25437.453733333332</v>
      </c>
      <c r="F51" s="12">
        <f>may!$H51</f>
        <v>26678.20665</v>
      </c>
      <c r="G51" s="12">
        <f>jun!$H51</f>
        <v>26209.81856</v>
      </c>
      <c r="H51" s="12">
        <f>jul!$H51</f>
        <v>28335.0828</v>
      </c>
      <c r="I51" s="32">
        <f>aug!H51</f>
        <v>27976.407199999998</v>
      </c>
      <c r="J51" s="32">
        <f>sep!H51</f>
        <v>28138.298799999997</v>
      </c>
      <c r="K51" s="32">
        <f>oct!H51</f>
        <v>28353.176449999999</v>
      </c>
      <c r="L51" s="12">
        <f>nov!H51</f>
        <v>28062.365724999996</v>
      </c>
      <c r="M51" s="32">
        <f>dec!H51</f>
        <v>27988.177266666666</v>
      </c>
      <c r="N51" s="62">
        <f>AVERAGE(B51:M51)</f>
        <v>27119.920717500001</v>
      </c>
      <c r="O51" s="110"/>
      <c r="P51" s="111"/>
      <c r="Q51" s="112"/>
    </row>
    <row r="52" spans="1:17" s="113" customFormat="1" x14ac:dyDescent="0.55000000000000004">
      <c r="A52" s="3" t="s">
        <v>20</v>
      </c>
      <c r="B52" s="12">
        <f>jan!$H52</f>
        <v>808.25</v>
      </c>
      <c r="C52" s="12">
        <f>feb!$H52</f>
        <v>812.66666666666663</v>
      </c>
      <c r="D52" s="12">
        <f>mar!$H52</f>
        <v>794</v>
      </c>
      <c r="E52" s="12">
        <f>apr!$H52</f>
        <v>788</v>
      </c>
      <c r="F52" s="12">
        <f>may!$H52</f>
        <v>799.5</v>
      </c>
      <c r="G52" s="12">
        <f>jun!$H52</f>
        <v>782.6</v>
      </c>
      <c r="H52" s="12">
        <f>jul!$H52</f>
        <v>825.75</v>
      </c>
      <c r="I52" s="32">
        <f>aug!H52</f>
        <v>795</v>
      </c>
      <c r="J52" s="32">
        <f>sep!H52</f>
        <v>785.5</v>
      </c>
      <c r="K52" s="32">
        <f>oct!H52</f>
        <v>800.25</v>
      </c>
      <c r="L52" s="12">
        <f>nov!H52</f>
        <v>790.25</v>
      </c>
      <c r="M52" s="32">
        <f>dec!H52</f>
        <v>782.66666666666663</v>
      </c>
      <c r="N52" s="62">
        <f>AVERAGE(B52:M52)</f>
        <v>797.03611111111104</v>
      </c>
      <c r="O52" s="110"/>
      <c r="P52" s="111"/>
      <c r="Q52" s="112"/>
    </row>
    <row r="53" spans="1:17" s="51" customFormat="1" x14ac:dyDescent="0.55000000000000004">
      <c r="A53" s="105" t="s">
        <v>45</v>
      </c>
      <c r="B53" s="12">
        <f>jan!$H53</f>
        <v>23240.812624999999</v>
      </c>
      <c r="C53" s="12">
        <f>feb!$H53</f>
        <v>24265.551533333331</v>
      </c>
      <c r="D53" s="12">
        <f>mar!$H53</f>
        <v>23259.833659999997</v>
      </c>
      <c r="E53" s="12">
        <f>apr!$H53</f>
        <v>22898.727733333333</v>
      </c>
      <c r="F53" s="12">
        <f>may!$H53</f>
        <v>24409.002999999997</v>
      </c>
      <c r="G53" s="12">
        <f>jun!$H53</f>
        <v>23677.903899999998</v>
      </c>
      <c r="H53" s="12">
        <f>jul!$H53</f>
        <v>25407.487825</v>
      </c>
      <c r="I53" s="32">
        <f>aug!H53</f>
        <v>24949.855820000001</v>
      </c>
      <c r="J53" s="134">
        <f>sep!H53</f>
        <v>25478.64515</v>
      </c>
      <c r="K53" s="32">
        <f>oct!H53</f>
        <v>25934.607125000002</v>
      </c>
      <c r="L53" s="12">
        <f>nov!H53</f>
        <v>26803.282325</v>
      </c>
      <c r="M53" s="91">
        <f>dec!H53</f>
        <v>26282.358733333331</v>
      </c>
      <c r="N53" s="135">
        <f>AVERAGE(B53:M53)</f>
        <v>24717.339119166663</v>
      </c>
      <c r="O53" s="69"/>
      <c r="P53" s="87"/>
      <c r="Q53" s="96"/>
    </row>
    <row r="54" spans="1:17" x14ac:dyDescent="0.55000000000000004">
      <c r="A54" s="136" t="s">
        <v>20</v>
      </c>
      <c r="B54" s="12">
        <f>jan!$H54</f>
        <v>715</v>
      </c>
      <c r="C54" s="12">
        <f>feb!$H54</f>
        <v>750</v>
      </c>
      <c r="D54" s="12">
        <f>mar!$H54</f>
        <v>718.8</v>
      </c>
      <c r="E54" s="12">
        <f>apr!$H54</f>
        <v>709.33333333333337</v>
      </c>
      <c r="F54" s="12">
        <f>may!$H54</f>
        <v>731.5</v>
      </c>
      <c r="G54" s="12">
        <f>jun!$H54</f>
        <v>707</v>
      </c>
      <c r="H54" s="12">
        <f>jul!$H54</f>
        <v>740.5</v>
      </c>
      <c r="I54" s="32">
        <f>aug!H54</f>
        <v>709</v>
      </c>
      <c r="J54" s="134">
        <f>sep!H54</f>
        <v>711.25</v>
      </c>
      <c r="K54" s="32">
        <f>oct!H54</f>
        <v>732</v>
      </c>
      <c r="L54" s="12">
        <f>nov!H54</f>
        <v>754.75</v>
      </c>
      <c r="M54" s="91">
        <f>dec!H54</f>
        <v>735</v>
      </c>
      <c r="N54" s="135">
        <f>AVERAGE(B54:M54)</f>
        <v>726.17777777777781</v>
      </c>
      <c r="O54" s="70"/>
      <c r="P54" s="93"/>
    </row>
    <row r="55" spans="1:17" x14ac:dyDescent="0.55000000000000004">
      <c r="A55" s="39" t="s">
        <v>46</v>
      </c>
      <c r="B55" s="53"/>
      <c r="C55" s="54"/>
      <c r="D55" s="54"/>
      <c r="E55" s="55"/>
      <c r="F55" s="55"/>
      <c r="G55" s="55"/>
      <c r="H55" s="30"/>
      <c r="I55" s="30"/>
      <c r="J55" s="30"/>
      <c r="K55" s="30"/>
      <c r="L55" s="30"/>
      <c r="M55" s="30"/>
      <c r="N55" s="74"/>
      <c r="O55" s="70"/>
      <c r="P55" s="93"/>
    </row>
    <row r="56" spans="1:17" s="51" customFormat="1" x14ac:dyDescent="0.55000000000000004">
      <c r="A56" s="3" t="s">
        <v>47</v>
      </c>
      <c r="B56" s="12">
        <f>jan!$H56</f>
        <v>17684.471125</v>
      </c>
      <c r="C56" s="12">
        <f>feb!$H56</f>
        <v>18226.108733333334</v>
      </c>
      <c r="D56" s="12">
        <f>mar!$H56</f>
        <v>18224.753099999998</v>
      </c>
      <c r="E56" s="12">
        <f>apr!$H56</f>
        <v>18216.804700000001</v>
      </c>
      <c r="F56" s="12">
        <f>may!$H56</f>
        <v>18119.157599999999</v>
      </c>
      <c r="G56" s="12">
        <f>jun!$H56</f>
        <v>18621.14644</v>
      </c>
      <c r="H56" s="12">
        <f>jul!$H56</f>
        <v>19705.709900000002</v>
      </c>
      <c r="I56" s="12">
        <f>aug!H56</f>
        <v>20123.998079999998</v>
      </c>
      <c r="J56" s="12">
        <f>sep!H56</f>
        <v>20203.671149999998</v>
      </c>
      <c r="K56" s="12">
        <f>oct!H56</f>
        <v>20275.046000000002</v>
      </c>
      <c r="L56" s="12">
        <f>nov!H56</f>
        <v>20241.118149999998</v>
      </c>
      <c r="M56" s="32">
        <f>dec!H56</f>
        <v>20239.248233333332</v>
      </c>
      <c r="N56" s="62">
        <f>AVERAGE(B56:M56)</f>
        <v>19156.769434305559</v>
      </c>
      <c r="O56" s="70"/>
      <c r="P56" s="93"/>
      <c r="Q56" s="96"/>
    </row>
    <row r="57" spans="1:17" x14ac:dyDescent="0.55000000000000004">
      <c r="A57" s="3" t="s">
        <v>22</v>
      </c>
      <c r="B57" s="12">
        <f>jan!$H57</f>
        <v>544</v>
      </c>
      <c r="C57" s="12">
        <f>feb!$H57</f>
        <v>563.33333333333337</v>
      </c>
      <c r="D57" s="12">
        <f>mar!$H57</f>
        <v>563.20000000000005</v>
      </c>
      <c r="E57" s="12">
        <f>apr!$H57</f>
        <v>564.33333333333337</v>
      </c>
      <c r="F57" s="12">
        <f>may!$H57</f>
        <v>543</v>
      </c>
      <c r="G57" s="12">
        <f>jun!$H57</f>
        <v>556</v>
      </c>
      <c r="H57" s="12">
        <f>jul!$H57</f>
        <v>574.25</v>
      </c>
      <c r="I57" s="12">
        <f>aug!H57</f>
        <v>571.79999999999995</v>
      </c>
      <c r="J57" s="12">
        <f>sep!H57</f>
        <v>564</v>
      </c>
      <c r="K57" s="12">
        <f>oct!H57</f>
        <v>572.25</v>
      </c>
      <c r="L57" s="12">
        <f>nov!H57</f>
        <v>570</v>
      </c>
      <c r="M57" s="32">
        <f>dec!H57</f>
        <v>566</v>
      </c>
      <c r="N57" s="62">
        <f>AVERAGE(B57:M57)</f>
        <v>562.68055555555554</v>
      </c>
      <c r="O57" s="70"/>
      <c r="P57" s="93"/>
    </row>
    <row r="58" spans="1:17" x14ac:dyDescent="0.55000000000000004">
      <c r="A58" s="39" t="s">
        <v>48</v>
      </c>
      <c r="B58" s="53"/>
      <c r="C58" s="54"/>
      <c r="D58" s="54"/>
      <c r="E58" s="55"/>
      <c r="F58" s="54"/>
      <c r="G58" s="55"/>
      <c r="H58" s="40"/>
      <c r="I58" s="40"/>
      <c r="J58" s="40"/>
      <c r="K58" s="40"/>
      <c r="L58" s="40"/>
      <c r="M58" s="40"/>
      <c r="N58" s="57"/>
      <c r="O58" s="70"/>
      <c r="P58" s="93"/>
    </row>
    <row r="59" spans="1:17" x14ac:dyDescent="0.55000000000000004">
      <c r="A59" s="3" t="s">
        <v>49</v>
      </c>
      <c r="B59" s="12">
        <f>jan!$H59</f>
        <v>14766.85535</v>
      </c>
      <c r="C59" s="12">
        <f>feb!$H59</f>
        <v>14710.436333333331</v>
      </c>
      <c r="D59" s="12">
        <f>mar!$H59</f>
        <v>14302.568539999998</v>
      </c>
      <c r="E59" s="12">
        <f>apr!$H59</f>
        <v>13944.920433333333</v>
      </c>
      <c r="F59" s="12">
        <f>may!$H59</f>
        <v>13797.927099999999</v>
      </c>
      <c r="G59" s="12">
        <f>jun!$H59</f>
        <v>13724.646980000001</v>
      </c>
      <c r="H59" s="12">
        <f>jul!$H59</f>
        <v>14661.492700000001</v>
      </c>
      <c r="I59" s="12">
        <f>aug!H59</f>
        <v>14132.641379999997</v>
      </c>
      <c r="J59" s="12">
        <f>sep!H59</f>
        <v>13889.948199999999</v>
      </c>
      <c r="K59" s="12">
        <f>oct!H59</f>
        <v>14092.42885</v>
      </c>
      <c r="L59" s="12">
        <f>nov!H59</f>
        <v>14062.226474999999</v>
      </c>
      <c r="M59" s="32">
        <f>dec!H59</f>
        <v>13933.589633333331</v>
      </c>
      <c r="N59" s="62">
        <f t="shared" ref="N59:N64" si="3">AVERAGE(B59:M59)</f>
        <v>14168.306831249998</v>
      </c>
      <c r="O59" s="70"/>
      <c r="P59" s="93"/>
    </row>
    <row r="60" spans="1:17" x14ac:dyDescent="0.55000000000000004">
      <c r="A60" s="3" t="s">
        <v>20</v>
      </c>
      <c r="B60" s="12">
        <f>jan!$H60</f>
        <v>454.25</v>
      </c>
      <c r="C60" s="12">
        <f>feb!$H60</f>
        <v>454.66666666666669</v>
      </c>
      <c r="D60" s="12">
        <f>mar!$H60</f>
        <v>442</v>
      </c>
      <c r="E60" s="12">
        <f>apr!$H60</f>
        <v>432</v>
      </c>
      <c r="F60" s="12">
        <f>may!$H60</f>
        <v>413.5</v>
      </c>
      <c r="G60" s="12">
        <f>jun!$H60</f>
        <v>409.8</v>
      </c>
      <c r="H60" s="12">
        <f>jul!$H60</f>
        <v>427.25</v>
      </c>
      <c r="I60" s="12">
        <f>aug!H60</f>
        <v>401.6</v>
      </c>
      <c r="J60" s="12">
        <f>sep!H60</f>
        <v>387.75</v>
      </c>
      <c r="K60" s="12">
        <f>oct!H60</f>
        <v>397.75</v>
      </c>
      <c r="L60" s="12">
        <f>nov!H60</f>
        <v>396</v>
      </c>
      <c r="M60" s="32">
        <f>dec!H60</f>
        <v>389.66666666666669</v>
      </c>
      <c r="N60" s="62">
        <f t="shared" si="3"/>
        <v>417.18611111111119</v>
      </c>
      <c r="O60" s="70"/>
      <c r="P60" s="93"/>
    </row>
    <row r="61" spans="1:17" x14ac:dyDescent="0.55000000000000004">
      <c r="A61" s="3" t="s">
        <v>50</v>
      </c>
      <c r="B61" s="12">
        <f>jan!$H61</f>
        <v>13450.315425000001</v>
      </c>
      <c r="C61" s="12">
        <f>feb!$H61</f>
        <v>13394.687266666666</v>
      </c>
      <c r="D61" s="12">
        <f>mar!$H61</f>
        <v>13001.703519999999</v>
      </c>
      <c r="E61" s="12">
        <f>apr!$H61</f>
        <v>12653.696433333333</v>
      </c>
      <c r="F61" s="12">
        <f>may!$H61</f>
        <v>12496.549749999998</v>
      </c>
      <c r="G61" s="12">
        <f>jun!$H61</f>
        <v>12431.91174</v>
      </c>
      <c r="H61" s="12">
        <f>jul!$H61</f>
        <v>13366.252850000001</v>
      </c>
      <c r="I61" s="12">
        <f>aug!H61</f>
        <v>12894.146279999999</v>
      </c>
      <c r="J61" s="12">
        <f>sep!H61</f>
        <v>12465.99545</v>
      </c>
      <c r="K61" s="12">
        <f>oct!H61</f>
        <v>12994.026775</v>
      </c>
      <c r="L61" s="12">
        <f>nov!H61</f>
        <v>12979.18065</v>
      </c>
      <c r="M61" s="32">
        <f>dec!H61</f>
        <v>12765.224966666667</v>
      </c>
      <c r="N61" s="62">
        <f t="shared" si="3"/>
        <v>12907.807592222222</v>
      </c>
      <c r="O61" s="70"/>
      <c r="P61" s="93"/>
    </row>
    <row r="62" spans="1:17" x14ac:dyDescent="0.55000000000000004">
      <c r="A62" s="3" t="s">
        <v>20</v>
      </c>
      <c r="B62" s="12">
        <f>jan!$H62</f>
        <v>413.75</v>
      </c>
      <c r="C62" s="12">
        <f>feb!$H62</f>
        <v>414</v>
      </c>
      <c r="D62" s="12">
        <f>mar!$H62</f>
        <v>401.8</v>
      </c>
      <c r="E62" s="12">
        <f>apr!$H62</f>
        <v>392</v>
      </c>
      <c r="F62" s="12">
        <f>may!$H62</f>
        <v>374.5</v>
      </c>
      <c r="G62" s="12">
        <f>jun!$H62</f>
        <v>371.2</v>
      </c>
      <c r="H62" s="12">
        <f>jul!$H62</f>
        <v>389.5</v>
      </c>
      <c r="I62" s="12">
        <f>aug!H62</f>
        <v>366.4</v>
      </c>
      <c r="J62" s="12">
        <f>sep!H62</f>
        <v>348</v>
      </c>
      <c r="K62" s="12">
        <f>oct!H62</f>
        <v>366.75</v>
      </c>
      <c r="L62" s="12">
        <f>nov!H62</f>
        <v>365.5</v>
      </c>
      <c r="M62" s="32">
        <f>dec!H62</f>
        <v>357</v>
      </c>
      <c r="N62" s="62">
        <f t="shared" si="3"/>
        <v>380.0333333333333</v>
      </c>
      <c r="O62" s="70"/>
      <c r="P62" s="93"/>
    </row>
    <row r="63" spans="1:17" s="113" customFormat="1" x14ac:dyDescent="0.55000000000000004">
      <c r="A63" s="3" t="s">
        <v>51</v>
      </c>
      <c r="B63" s="12">
        <f>jan!$H63</f>
        <v>13352.789100000002</v>
      </c>
      <c r="C63" s="12">
        <f>feb!$H63</f>
        <v>13297.625066666666</v>
      </c>
      <c r="D63" s="12">
        <f>mar!$H63</f>
        <v>12904.623159999999</v>
      </c>
      <c r="E63" s="12">
        <f>apr!$H63</f>
        <v>12556.854633333331</v>
      </c>
      <c r="F63" s="12">
        <f>may!$H63</f>
        <v>12396.443799999999</v>
      </c>
      <c r="G63" s="12">
        <f>jun!$H63</f>
        <v>12331.438920000001</v>
      </c>
      <c r="H63" s="12">
        <f>jul!$H63</f>
        <v>13263.31385</v>
      </c>
      <c r="I63" s="12">
        <f>aug!H63</f>
        <v>12795.646280000001</v>
      </c>
      <c r="J63" s="12">
        <f>sep!H63</f>
        <v>12358.60075</v>
      </c>
      <c r="K63" s="12">
        <f>oct!H63</f>
        <v>12711.137599999998</v>
      </c>
      <c r="L63" s="12">
        <f>nov!H63</f>
        <v>12544.111249999998</v>
      </c>
      <c r="M63" s="32">
        <f>dec!H63</f>
        <v>12360.111599999998</v>
      </c>
      <c r="N63" s="62">
        <f t="shared" si="3"/>
        <v>12739.391334166668</v>
      </c>
      <c r="O63" s="110"/>
      <c r="P63" s="111"/>
      <c r="Q63" s="112"/>
    </row>
    <row r="64" spans="1:17" s="113" customFormat="1" x14ac:dyDescent="0.55000000000000004">
      <c r="A64" s="3" t="s">
        <v>20</v>
      </c>
      <c r="B64" s="12">
        <f>jan!$H64</f>
        <v>410.75</v>
      </c>
      <c r="C64" s="12">
        <f>feb!$H64</f>
        <v>411</v>
      </c>
      <c r="D64" s="12">
        <f>mar!$H64</f>
        <v>398.8</v>
      </c>
      <c r="E64" s="12">
        <f>apr!$H64</f>
        <v>389</v>
      </c>
      <c r="F64" s="12">
        <f>may!$H64</f>
        <v>371.5</v>
      </c>
      <c r="G64" s="12">
        <f>jun!$H64</f>
        <v>368.2</v>
      </c>
      <c r="H64" s="12">
        <f>jul!$H64</f>
        <v>386.5</v>
      </c>
      <c r="I64" s="12">
        <f>aug!H64</f>
        <v>363.6</v>
      </c>
      <c r="J64" s="12">
        <f>sep!H64</f>
        <v>345</v>
      </c>
      <c r="K64" s="12">
        <f>oct!H64</f>
        <v>358.75</v>
      </c>
      <c r="L64" s="12">
        <f>nov!H64</f>
        <v>353.25</v>
      </c>
      <c r="M64" s="32">
        <f>dec!H64</f>
        <v>345.66666666666669</v>
      </c>
      <c r="N64" s="62">
        <f t="shared" si="3"/>
        <v>375.16805555555561</v>
      </c>
      <c r="O64" s="110"/>
      <c r="P64" s="111"/>
      <c r="Q64" s="112"/>
    </row>
    <row r="65" spans="1:17" s="113" customFormat="1" x14ac:dyDescent="0.55000000000000004">
      <c r="A65" s="118" t="s">
        <v>52</v>
      </c>
      <c r="B65" s="12"/>
      <c r="C65" s="12"/>
      <c r="D65" s="12"/>
      <c r="E65" s="12"/>
      <c r="F65" s="12"/>
      <c r="G65" s="12"/>
      <c r="H65" s="120"/>
      <c r="I65" s="120"/>
      <c r="J65" s="107"/>
      <c r="K65" s="107"/>
      <c r="L65" s="121"/>
      <c r="M65" s="121"/>
      <c r="N65" s="109"/>
      <c r="O65" s="110"/>
      <c r="P65" s="111"/>
      <c r="Q65" s="112"/>
    </row>
    <row r="66" spans="1:17" s="113" customFormat="1" x14ac:dyDescent="0.55000000000000004">
      <c r="A66" s="118" t="s">
        <v>20</v>
      </c>
      <c r="B66" s="12"/>
      <c r="C66" s="12"/>
      <c r="D66" s="12"/>
      <c r="E66" s="12"/>
      <c r="F66" s="12"/>
      <c r="G66" s="12"/>
      <c r="H66" s="120"/>
      <c r="I66" s="120"/>
      <c r="J66" s="107"/>
      <c r="K66" s="107"/>
      <c r="L66" s="121"/>
      <c r="M66" s="121"/>
      <c r="N66" s="109"/>
      <c r="O66" s="110"/>
      <c r="P66" s="111"/>
      <c r="Q66" s="112"/>
    </row>
    <row r="67" spans="1:17" s="51" customFormat="1" x14ac:dyDescent="0.55000000000000004">
      <c r="A67" s="118" t="s">
        <v>53</v>
      </c>
      <c r="B67" s="12"/>
      <c r="C67" s="12"/>
      <c r="D67" s="12"/>
      <c r="E67" s="12"/>
      <c r="F67" s="12"/>
      <c r="G67" s="12"/>
      <c r="H67" s="120"/>
      <c r="I67" s="120"/>
      <c r="J67" s="107"/>
      <c r="K67" s="107"/>
      <c r="L67" s="121"/>
      <c r="M67" s="121"/>
      <c r="N67" s="109"/>
      <c r="O67" s="70"/>
      <c r="P67" s="93"/>
      <c r="Q67" s="96"/>
    </row>
    <row r="68" spans="1:17" x14ac:dyDescent="0.55000000000000004">
      <c r="A68" s="118" t="s">
        <v>20</v>
      </c>
      <c r="B68" s="12"/>
      <c r="C68" s="12"/>
      <c r="D68" s="12"/>
      <c r="E68" s="12"/>
      <c r="F68" s="12"/>
      <c r="G68" s="12"/>
      <c r="H68" s="120"/>
      <c r="I68" s="120"/>
      <c r="J68" s="107"/>
      <c r="K68" s="107"/>
      <c r="L68" s="121"/>
      <c r="M68" s="121"/>
      <c r="N68" s="109"/>
      <c r="O68" s="70"/>
      <c r="P68" s="93"/>
    </row>
    <row r="69" spans="1:17" x14ac:dyDescent="0.55000000000000004">
      <c r="A69" s="39" t="s">
        <v>54</v>
      </c>
      <c r="B69" s="53"/>
      <c r="C69" s="54"/>
      <c r="D69" s="54"/>
      <c r="E69" s="55"/>
      <c r="F69" s="54"/>
      <c r="G69" s="55"/>
      <c r="H69" s="40"/>
      <c r="I69" s="40"/>
      <c r="J69" s="40"/>
      <c r="K69" s="40"/>
      <c r="L69" s="40"/>
      <c r="M69" s="40"/>
      <c r="N69" s="40"/>
      <c r="O69" s="70"/>
      <c r="P69" s="93"/>
    </row>
    <row r="70" spans="1:17" s="90" customFormat="1" x14ac:dyDescent="0.55000000000000004">
      <c r="A70" s="3" t="s">
        <v>55</v>
      </c>
      <c r="B70" s="12">
        <f>jan!$H70</f>
        <v>13799.084825</v>
      </c>
      <c r="C70" s="12">
        <f>feb!$H70</f>
        <v>13901.558366666666</v>
      </c>
      <c r="D70" s="12">
        <f>mar!$H70</f>
        <v>13383.476060000001</v>
      </c>
      <c r="E70" s="12">
        <f>apr!$H70</f>
        <v>12911.940833333334</v>
      </c>
      <c r="F70" s="12">
        <f>may!$H70</f>
        <v>12796.8676</v>
      </c>
      <c r="G70" s="12">
        <f>jun!$H70</f>
        <v>12833.803019999999</v>
      </c>
      <c r="H70" s="12">
        <f>jul!$H70</f>
        <v>13794.587625</v>
      </c>
      <c r="I70" s="12">
        <f>aug!H70</f>
        <v>13534.4172</v>
      </c>
      <c r="J70" s="12">
        <f>sep!H70</f>
        <v>12994.385075</v>
      </c>
      <c r="K70" s="12">
        <f>oct!H70</f>
        <v>13357.314700000001</v>
      </c>
      <c r="L70" s="12">
        <f>nov!H70</f>
        <v>13174.5556</v>
      </c>
      <c r="M70" s="32">
        <f>dec!H70</f>
        <v>12980.265966666666</v>
      </c>
      <c r="N70" s="62">
        <f>AVERAGE(B70:M70)</f>
        <v>13288.52140597222</v>
      </c>
      <c r="O70" s="86"/>
      <c r="P70" s="93"/>
      <c r="Q70" s="96"/>
    </row>
    <row r="71" spans="1:17" s="90" customFormat="1" x14ac:dyDescent="0.55000000000000004">
      <c r="A71" s="3" t="s">
        <v>22</v>
      </c>
      <c r="B71" s="12">
        <f>jan!$H71</f>
        <v>424.5</v>
      </c>
      <c r="C71" s="12">
        <f>feb!$H71</f>
        <v>429.66666666666669</v>
      </c>
      <c r="D71" s="12">
        <f>mar!$H71</f>
        <v>413.6</v>
      </c>
      <c r="E71" s="12">
        <f>apr!$H71</f>
        <v>400</v>
      </c>
      <c r="F71" s="12">
        <f>may!$H71</f>
        <v>383.5</v>
      </c>
      <c r="G71" s="12">
        <f>jun!$H71</f>
        <v>383.2</v>
      </c>
      <c r="H71" s="12">
        <f>jul!$H71</f>
        <v>402</v>
      </c>
      <c r="I71" s="12">
        <f>aug!H71</f>
        <v>384.6</v>
      </c>
      <c r="J71" s="12">
        <f>sep!H71</f>
        <v>362.75</v>
      </c>
      <c r="K71" s="12">
        <f>oct!H71</f>
        <v>377</v>
      </c>
      <c r="L71" s="12">
        <f>nov!H71</f>
        <v>371</v>
      </c>
      <c r="M71" s="32">
        <f>dec!H71</f>
        <v>363</v>
      </c>
      <c r="N71" s="62">
        <f>AVERAGE(B71:M71)</f>
        <v>391.23472222222222</v>
      </c>
      <c r="O71" s="86"/>
      <c r="P71" s="93"/>
      <c r="Q71" s="96"/>
    </row>
    <row r="72" spans="1:17" x14ac:dyDescent="0.55000000000000004">
      <c r="A72" s="81" t="s">
        <v>56</v>
      </c>
      <c r="B72" s="12">
        <f>jan!$H72</f>
        <v>13701.558499999999</v>
      </c>
      <c r="C72" s="12">
        <f>feb!$H72</f>
        <v>13793.728499999997</v>
      </c>
      <c r="D72" s="12">
        <f>mar!$H72</f>
        <v>13273.465719999998</v>
      </c>
      <c r="E72" s="12">
        <f>apr!$H72</f>
        <v>12815.099033333334</v>
      </c>
      <c r="F72" s="12">
        <f>may!$H72</f>
        <v>12696.76165</v>
      </c>
      <c r="G72" s="12">
        <f>jun!$H72</f>
        <v>12733.330199999999</v>
      </c>
      <c r="H72" s="12">
        <f>jul!$H72</f>
        <v>13691.648625000002</v>
      </c>
      <c r="I72" s="12">
        <f>aug!H72</f>
        <v>13435.942939999999</v>
      </c>
      <c r="J72" s="77">
        <f>sep!H72</f>
        <v>12886.9175</v>
      </c>
      <c r="K72" s="123">
        <f>oct!H72</f>
        <v>13268.817300000001</v>
      </c>
      <c r="L72" s="77">
        <f>nov!H72</f>
        <v>13076.906375</v>
      </c>
      <c r="M72" s="89">
        <f>dec!H72</f>
        <v>12872.990366666665</v>
      </c>
      <c r="N72" s="95">
        <f t="shared" ref="N72:N84" si="4">AVERAGE(B72:M72)</f>
        <v>13187.263892499997</v>
      </c>
      <c r="O72" s="70"/>
      <c r="P72" s="93"/>
    </row>
    <row r="73" spans="1:17" x14ac:dyDescent="0.55000000000000004">
      <c r="A73" s="81" t="s">
        <v>20</v>
      </c>
      <c r="B73" s="12">
        <f>jan!$H73</f>
        <v>421.5</v>
      </c>
      <c r="C73" s="12">
        <f>feb!$H73</f>
        <v>426.33333333333331</v>
      </c>
      <c r="D73" s="12">
        <f>mar!$H73</f>
        <v>410.2</v>
      </c>
      <c r="E73" s="12">
        <f>apr!$H73</f>
        <v>397</v>
      </c>
      <c r="F73" s="12">
        <f>may!$H73</f>
        <v>380.5</v>
      </c>
      <c r="G73" s="12">
        <f>jun!$H73</f>
        <v>380.2</v>
      </c>
      <c r="H73" s="12">
        <f>jul!$H73</f>
        <v>399</v>
      </c>
      <c r="I73" s="12">
        <f>aug!H73</f>
        <v>381.8</v>
      </c>
      <c r="J73" s="77">
        <f>sep!H73</f>
        <v>359.75</v>
      </c>
      <c r="K73" s="123">
        <f>oct!H73</f>
        <v>374.5</v>
      </c>
      <c r="L73" s="77">
        <f>nov!H73</f>
        <v>368.25</v>
      </c>
      <c r="M73" s="89">
        <f>dec!H73</f>
        <v>360</v>
      </c>
      <c r="N73" s="95">
        <f t="shared" si="4"/>
        <v>388.25277777777774</v>
      </c>
      <c r="O73" s="70"/>
      <c r="P73" s="93"/>
    </row>
    <row r="74" spans="1:17" x14ac:dyDescent="0.55000000000000004">
      <c r="A74" s="3" t="s">
        <v>57</v>
      </c>
      <c r="B74" s="12">
        <f>jan!$H74</f>
        <v>13604.032175</v>
      </c>
      <c r="C74" s="12">
        <f>feb!$H74</f>
        <v>13696.666299999999</v>
      </c>
      <c r="D74" s="12">
        <f>mar!$H74</f>
        <v>13176.38536</v>
      </c>
      <c r="E74" s="12">
        <f>apr!$H74</f>
        <v>12718.257233333332</v>
      </c>
      <c r="F74" s="12">
        <f>may!$H74</f>
        <v>12596.655699999999</v>
      </c>
      <c r="G74" s="12">
        <f>jun!$H74</f>
        <v>12632.857380000001</v>
      </c>
      <c r="H74" s="12">
        <f>jul!$H74</f>
        <v>13588.709625</v>
      </c>
      <c r="I74" s="12">
        <f>aug!H74</f>
        <v>13330.359979999999</v>
      </c>
      <c r="J74" s="12">
        <f>sep!H74</f>
        <v>12797.4193</v>
      </c>
      <c r="K74" s="12">
        <f>oct!H74</f>
        <v>13162.520325000001</v>
      </c>
      <c r="L74" s="58">
        <f>nov!H74</f>
        <v>12970.372099999999</v>
      </c>
      <c r="M74" s="91">
        <f>dec!H74</f>
        <v>12765.714766666666</v>
      </c>
      <c r="N74" s="62">
        <f t="shared" si="4"/>
        <v>13086.662520416665</v>
      </c>
      <c r="O74" s="70"/>
      <c r="P74" s="93"/>
    </row>
    <row r="75" spans="1:17" x14ac:dyDescent="0.55000000000000004">
      <c r="A75" s="3" t="s">
        <v>20</v>
      </c>
      <c r="B75" s="12">
        <f>jan!$H75</f>
        <v>418.5</v>
      </c>
      <c r="C75" s="12">
        <f>feb!$H75</f>
        <v>423.33333333333331</v>
      </c>
      <c r="D75" s="12">
        <f>mar!$H75</f>
        <v>407.2</v>
      </c>
      <c r="E75" s="12">
        <f>apr!$H75</f>
        <v>394</v>
      </c>
      <c r="F75" s="12">
        <f>may!$H75</f>
        <v>377.5</v>
      </c>
      <c r="G75" s="12">
        <f>jun!$H75</f>
        <v>377.2</v>
      </c>
      <c r="H75" s="12">
        <f>jul!$H75</f>
        <v>396</v>
      </c>
      <c r="I75" s="12">
        <f>aug!H75</f>
        <v>378.8</v>
      </c>
      <c r="J75" s="12">
        <f>sep!H75</f>
        <v>357.25</v>
      </c>
      <c r="K75" s="12">
        <f>oct!H75</f>
        <v>371.5</v>
      </c>
      <c r="L75" s="58">
        <f>nov!H75</f>
        <v>365.25</v>
      </c>
      <c r="M75" s="91">
        <f>dec!H75</f>
        <v>357</v>
      </c>
      <c r="N75" s="62">
        <f t="shared" si="4"/>
        <v>385.29444444444442</v>
      </c>
      <c r="O75" s="70"/>
      <c r="P75" s="93"/>
    </row>
    <row r="76" spans="1:17" x14ac:dyDescent="0.55000000000000004">
      <c r="A76" s="3" t="s">
        <v>58</v>
      </c>
      <c r="B76" s="12">
        <f>jan!$H76</f>
        <v>13498.405125000001</v>
      </c>
      <c r="C76" s="12">
        <f>feb!$H76</f>
        <v>13588.811666666666</v>
      </c>
      <c r="D76" s="12">
        <f>mar!$H76</f>
        <v>13079.304999999998</v>
      </c>
      <c r="E76" s="12">
        <f>apr!$H76</f>
        <v>12621.415433333334</v>
      </c>
      <c r="F76" s="12">
        <f>may!$H76</f>
        <v>12496.549749999998</v>
      </c>
      <c r="G76" s="12">
        <f>jun!$H76</f>
        <v>12532.38456</v>
      </c>
      <c r="H76" s="12">
        <f>jul!$H76</f>
        <v>13494.424774999999</v>
      </c>
      <c r="I76" s="12">
        <f>aug!H76</f>
        <v>13238.847740000001</v>
      </c>
      <c r="J76" s="12">
        <f>sep!H76</f>
        <v>12680.930599999998</v>
      </c>
      <c r="K76" s="12">
        <f>oct!H76</f>
        <v>13065.045899999999</v>
      </c>
      <c r="L76" s="58">
        <f>nov!H76</f>
        <v>12872.761124999999</v>
      </c>
      <c r="M76" s="91">
        <f>dec!H76</f>
        <v>12789.720533333333</v>
      </c>
      <c r="N76" s="62">
        <f t="shared" si="4"/>
        <v>12996.550184027778</v>
      </c>
      <c r="O76" s="70"/>
      <c r="P76" s="93"/>
    </row>
    <row r="77" spans="1:17" x14ac:dyDescent="0.55000000000000004">
      <c r="A77" s="3" t="s">
        <v>20</v>
      </c>
      <c r="B77" s="12">
        <f>jan!$H77</f>
        <v>415.25</v>
      </c>
      <c r="C77" s="12">
        <f>feb!$H77</f>
        <v>420</v>
      </c>
      <c r="D77" s="12">
        <f>mar!$H77</f>
        <v>404.2</v>
      </c>
      <c r="E77" s="12">
        <f>apr!$H77</f>
        <v>391</v>
      </c>
      <c r="F77" s="12">
        <f>may!$H77</f>
        <v>374.5</v>
      </c>
      <c r="G77" s="12">
        <f>jun!$H77</f>
        <v>374.2</v>
      </c>
      <c r="H77" s="12">
        <f>jul!$H77</f>
        <v>393.25</v>
      </c>
      <c r="I77" s="12">
        <f>aug!H77</f>
        <v>376.2</v>
      </c>
      <c r="J77" s="12">
        <f>sep!H77</f>
        <v>354</v>
      </c>
      <c r="K77" s="12">
        <f>oct!H77</f>
        <v>368.75</v>
      </c>
      <c r="L77" s="58">
        <f>nov!H77</f>
        <v>362.5</v>
      </c>
      <c r="M77" s="91">
        <f>dec!H77</f>
        <v>357.66666666666669</v>
      </c>
      <c r="N77" s="62">
        <f t="shared" si="4"/>
        <v>382.62638888888893</v>
      </c>
      <c r="O77" s="70"/>
      <c r="P77" s="93"/>
    </row>
    <row r="78" spans="1:17" s="113" customFormat="1" x14ac:dyDescent="0.55000000000000004">
      <c r="A78" s="3" t="s">
        <v>59</v>
      </c>
      <c r="B78" s="12">
        <f>jan!$H78</f>
        <v>13303.352475</v>
      </c>
      <c r="C78" s="12">
        <f>feb!$H78</f>
        <v>13394.687266666666</v>
      </c>
      <c r="D78" s="12">
        <f>mar!$H78</f>
        <v>12885.14428</v>
      </c>
      <c r="E78" s="12">
        <f>apr!$H78</f>
        <v>12406.254133333334</v>
      </c>
      <c r="F78" s="12">
        <f>may!$H78</f>
        <v>12296.33785</v>
      </c>
      <c r="G78" s="12">
        <f>jun!$H78</f>
        <v>12331.438920000001</v>
      </c>
      <c r="H78" s="12">
        <f>jul!$H78</f>
        <v>13288.546774999999</v>
      </c>
      <c r="I78" s="12">
        <f>aug!H78</f>
        <v>13034.721739999999</v>
      </c>
      <c r="J78" s="12">
        <f>sep!H78</f>
        <v>12465.99545</v>
      </c>
      <c r="K78" s="12">
        <f>oct!H78</f>
        <v>12861.26215</v>
      </c>
      <c r="L78" s="58">
        <f>nov!H78</f>
        <v>12659.683574999999</v>
      </c>
      <c r="M78" s="91">
        <f>dec!H78</f>
        <v>12443.887966666667</v>
      </c>
      <c r="N78" s="62">
        <f t="shared" si="4"/>
        <v>12780.942715138888</v>
      </c>
      <c r="O78" s="110"/>
      <c r="P78" s="111"/>
      <c r="Q78" s="112"/>
    </row>
    <row r="79" spans="1:17" s="113" customFormat="1" x14ac:dyDescent="0.55000000000000004">
      <c r="A79" s="3" t="s">
        <v>22</v>
      </c>
      <c r="B79" s="12">
        <f>jan!$H79</f>
        <v>409.25</v>
      </c>
      <c r="C79" s="12">
        <f>feb!$H79</f>
        <v>414</v>
      </c>
      <c r="D79" s="12">
        <f>mar!$H79</f>
        <v>398.2</v>
      </c>
      <c r="E79" s="12">
        <f>apr!$H79</f>
        <v>384.33333333333331</v>
      </c>
      <c r="F79" s="12">
        <f>may!$H79</f>
        <v>368.5</v>
      </c>
      <c r="G79" s="12">
        <f>jun!$H79</f>
        <v>368.2</v>
      </c>
      <c r="H79" s="12">
        <f>jul!$H79</f>
        <v>387.25</v>
      </c>
      <c r="I79" s="12">
        <f>aug!H79</f>
        <v>370.4</v>
      </c>
      <c r="J79" s="12">
        <f>sep!H79</f>
        <v>348</v>
      </c>
      <c r="K79" s="12">
        <f>oct!H79</f>
        <v>363</v>
      </c>
      <c r="L79" s="58">
        <f>nov!H79</f>
        <v>356.5</v>
      </c>
      <c r="M79" s="91">
        <f>dec!H79</f>
        <v>348</v>
      </c>
      <c r="N79" s="62">
        <f t="shared" si="4"/>
        <v>376.30277777777775</v>
      </c>
      <c r="O79" s="110"/>
      <c r="P79" s="111"/>
      <c r="Q79" s="112"/>
    </row>
    <row r="80" spans="1:17" s="51" customFormat="1" x14ac:dyDescent="0.55000000000000004">
      <c r="A80" s="118" t="s">
        <v>60</v>
      </c>
      <c r="B80" s="12"/>
      <c r="C80" s="12"/>
      <c r="D80" s="12"/>
      <c r="E80" s="12"/>
      <c r="F80" s="12"/>
      <c r="G80" s="12"/>
      <c r="H80" s="122"/>
      <c r="I80" s="122"/>
      <c r="J80" s="122"/>
      <c r="K80" s="122"/>
      <c r="L80" s="121"/>
      <c r="M80" s="121"/>
      <c r="N80" s="109"/>
      <c r="O80" s="70"/>
      <c r="P80" s="93"/>
      <c r="Q80" s="96"/>
    </row>
    <row r="81" spans="1:16" x14ac:dyDescent="0.55000000000000004">
      <c r="A81" s="118" t="s">
        <v>20</v>
      </c>
      <c r="B81" s="12"/>
      <c r="C81" s="12"/>
      <c r="D81" s="12"/>
      <c r="E81" s="12"/>
      <c r="F81" s="12"/>
      <c r="G81" s="12"/>
      <c r="H81" s="122"/>
      <c r="I81" s="122"/>
      <c r="J81" s="122"/>
      <c r="K81" s="122"/>
      <c r="L81" s="121"/>
      <c r="M81" s="121"/>
      <c r="N81" s="109"/>
      <c r="O81" s="70"/>
      <c r="P81" s="93"/>
    </row>
    <row r="82" spans="1:16" x14ac:dyDescent="0.55000000000000004">
      <c r="A82" s="39" t="s">
        <v>61</v>
      </c>
      <c r="B82" s="53"/>
      <c r="C82" s="54"/>
      <c r="D82" s="54"/>
      <c r="E82" s="55"/>
      <c r="F82" s="54"/>
      <c r="G82" s="55"/>
      <c r="H82" s="40"/>
      <c r="I82" s="40"/>
      <c r="J82" s="40"/>
      <c r="K82" s="40"/>
      <c r="L82" s="40"/>
      <c r="M82" s="40"/>
      <c r="N82" s="57"/>
      <c r="O82" s="70"/>
      <c r="P82" s="93"/>
    </row>
    <row r="83" spans="1:16" x14ac:dyDescent="0.55000000000000004">
      <c r="A83" s="3" t="s">
        <v>62</v>
      </c>
      <c r="B83" s="12">
        <f>jan!$H83</f>
        <v>9931.2795250000017</v>
      </c>
      <c r="C83" s="12">
        <f>feb!$H83</f>
        <v>9921.9060333333327</v>
      </c>
      <c r="D83" s="12">
        <f>mar!$H83</f>
        <v>9927.8233999999993</v>
      </c>
      <c r="E83" s="12">
        <f>apr!$H83</f>
        <v>9920.7760333333335</v>
      </c>
      <c r="F83" s="12">
        <f>may!$H83</f>
        <v>9893.7950500000006</v>
      </c>
      <c r="G83" s="12">
        <f>jun!$H83</f>
        <v>9933.40272</v>
      </c>
      <c r="H83" s="12">
        <f>jul!$H83</f>
        <v>9984.5846000000001</v>
      </c>
      <c r="I83" s="12">
        <f>aug!H83</f>
        <v>10481.55356</v>
      </c>
      <c r="J83" s="12">
        <f>sep!H83</f>
        <v>10603.302425</v>
      </c>
      <c r="K83" s="12">
        <f>oct!H83</f>
        <v>10646.870274999999</v>
      </c>
      <c r="L83" s="12">
        <f>nov!H83</f>
        <v>10635.426599999999</v>
      </c>
      <c r="M83" s="32">
        <f>dec!H83</f>
        <v>10644.089233333334</v>
      </c>
      <c r="N83" s="62">
        <f t="shared" si="4"/>
        <v>10210.400787916666</v>
      </c>
      <c r="O83" s="70"/>
      <c r="P83" s="76"/>
    </row>
    <row r="84" spans="1:16" x14ac:dyDescent="0.55000000000000004">
      <c r="A84" s="8" t="s">
        <v>20</v>
      </c>
      <c r="B84" s="19">
        <f>jan!$H84</f>
        <v>305.5</v>
      </c>
      <c r="C84" s="19">
        <f>feb!$H84</f>
        <v>306.66666666666669</v>
      </c>
      <c r="D84" s="19">
        <f>mar!$H84</f>
        <v>306.8</v>
      </c>
      <c r="E84" s="19">
        <f>apr!$H84</f>
        <v>307.33333333333331</v>
      </c>
      <c r="F84" s="19">
        <f>may!$H84</f>
        <v>296.5</v>
      </c>
      <c r="G84" s="19">
        <f>jun!$H84</f>
        <v>296.60000000000002</v>
      </c>
      <c r="H84" s="19">
        <f>jul!$H84</f>
        <v>291</v>
      </c>
      <c r="I84" s="19">
        <f>aug!H84</f>
        <v>297.8</v>
      </c>
      <c r="J84" s="19">
        <f>sep!H84</f>
        <v>296</v>
      </c>
      <c r="K84" s="19">
        <f>oct!H84</f>
        <v>300.5</v>
      </c>
      <c r="L84" s="19">
        <f>nov!H84</f>
        <v>299.5</v>
      </c>
      <c r="M84" s="33">
        <f>dec!H84</f>
        <v>297.66666666666669</v>
      </c>
      <c r="N84" s="85">
        <f t="shared" si="4"/>
        <v>300.15555555555557</v>
      </c>
      <c r="O84" s="70"/>
      <c r="P84" s="76"/>
    </row>
    <row r="85" spans="1:16" x14ac:dyDescent="0.55000000000000004">
      <c r="A85" s="127"/>
      <c r="O85" s="70"/>
      <c r="P85" s="76"/>
    </row>
  </sheetData>
  <mergeCells count="1">
    <mergeCell ref="M2:N2"/>
  </mergeCells>
  <phoneticPr fontId="5" type="noConversion"/>
  <pageMargins left="0.55118110236220474" right="0.15748031496062992" top="0.43307086614173229" bottom="0.55118110236220474" header="0.51181102362204722" footer="0.31496062992125984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7"/>
  <sheetViews>
    <sheetView workbookViewId="0">
      <pane xSplit="2" ySplit="4" topLeftCell="C83" activePane="bottomRight" state="frozen"/>
      <selection activeCell="A38" sqref="A38"/>
      <selection pane="topRight" activeCell="A38" sqref="A38"/>
      <selection pane="bottomLeft" activeCell="A38" sqref="A38"/>
      <selection pane="bottomRight" activeCell="A38" sqref="A38"/>
    </sheetView>
  </sheetViews>
  <sheetFormatPr defaultRowHeight="21.75" x14ac:dyDescent="0.5"/>
  <cols>
    <col min="1" max="1" width="14.28515625" customWidth="1"/>
    <col min="2" max="2" width="24.7109375" customWidth="1"/>
    <col min="3" max="8" width="13.42578125" customWidth="1"/>
  </cols>
  <sheetData>
    <row r="1" spans="1:16" ht="29.25" x14ac:dyDescent="0.6">
      <c r="B1" s="156" t="s">
        <v>87</v>
      </c>
      <c r="C1" s="156"/>
      <c r="D1" s="156"/>
      <c r="E1" s="156"/>
      <c r="F1" s="156"/>
      <c r="G1" s="156"/>
      <c r="H1" s="156"/>
    </row>
    <row r="2" spans="1:16" x14ac:dyDescent="0.5">
      <c r="B2" s="26" t="s">
        <v>0</v>
      </c>
      <c r="C2" s="154" t="s">
        <v>67</v>
      </c>
      <c r="D2" s="155"/>
      <c r="E2" s="155"/>
      <c r="F2" s="155"/>
      <c r="G2" s="155"/>
      <c r="H2" s="25" t="s">
        <v>1</v>
      </c>
    </row>
    <row r="3" spans="1:16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6" x14ac:dyDescent="0.5">
      <c r="B4" s="34" t="s">
        <v>73</v>
      </c>
      <c r="C4" s="37">
        <v>35.792999999999999</v>
      </c>
      <c r="D4" s="36">
        <v>35.716099999999997</v>
      </c>
      <c r="E4" s="37">
        <v>35.6965</v>
      </c>
      <c r="F4" s="37">
        <v>36.084499999999998</v>
      </c>
      <c r="G4" s="35"/>
      <c r="H4" s="38">
        <f>AVERAGE(C4:G4)</f>
        <v>35.822524999999999</v>
      </c>
    </row>
    <row r="5" spans="1:16" x14ac:dyDescent="0.5">
      <c r="B5" s="43" t="s">
        <v>18</v>
      </c>
      <c r="C5" s="149"/>
      <c r="D5" s="45"/>
      <c r="E5" s="45"/>
      <c r="F5" s="48"/>
      <c r="G5" s="45"/>
      <c r="H5" s="44"/>
    </row>
    <row r="6" spans="1:16" x14ac:dyDescent="0.5">
      <c r="A6" t="s">
        <v>91</v>
      </c>
      <c r="B6" s="3" t="s">
        <v>19</v>
      </c>
      <c r="C6" s="12">
        <f>C7*C$4</f>
        <v>35041.347000000002</v>
      </c>
      <c r="D6" s="12">
        <f>D7*D$4</f>
        <v>35001.777999999998</v>
      </c>
      <c r="E6" s="12">
        <f>E7*E$4</f>
        <v>34804.087500000001</v>
      </c>
      <c r="F6" s="12">
        <f>F7*F$4</f>
        <v>35001.964999999997</v>
      </c>
      <c r="G6" s="12"/>
      <c r="H6" s="67">
        <f t="shared" ref="H6:H35" si="0">AVERAGE(C6:G6)</f>
        <v>34962.294374999998</v>
      </c>
      <c r="I6" s="15"/>
      <c r="J6" s="15"/>
      <c r="K6" s="15"/>
      <c r="L6" s="15"/>
      <c r="M6" s="15"/>
      <c r="N6" s="15"/>
      <c r="O6" s="15"/>
      <c r="P6" s="15"/>
    </row>
    <row r="7" spans="1:16" x14ac:dyDescent="0.5">
      <c r="A7" t="s">
        <v>92</v>
      </c>
      <c r="B7" s="3" t="s">
        <v>20</v>
      </c>
      <c r="C7" s="11">
        <v>979</v>
      </c>
      <c r="D7" s="11">
        <v>980</v>
      </c>
      <c r="E7" s="11">
        <v>975</v>
      </c>
      <c r="F7" s="11">
        <v>970</v>
      </c>
      <c r="G7" s="11"/>
      <c r="H7" s="67">
        <f t="shared" si="0"/>
        <v>976</v>
      </c>
      <c r="I7" s="15"/>
      <c r="J7" s="15"/>
      <c r="K7" s="15"/>
      <c r="L7" s="15"/>
      <c r="M7" s="15"/>
      <c r="N7" s="15"/>
      <c r="O7" s="15"/>
      <c r="P7" s="15"/>
    </row>
    <row r="8" spans="1:16" x14ac:dyDescent="0.5">
      <c r="A8" t="s">
        <v>93</v>
      </c>
      <c r="B8" s="3" t="s">
        <v>21</v>
      </c>
      <c r="C8" s="123">
        <f>C9*C$4</f>
        <v>30996.737999999998</v>
      </c>
      <c r="D8" s="123">
        <f>D9*D$4</f>
        <v>30430.117199999997</v>
      </c>
      <c r="E8" s="123">
        <f>E9*E$4</f>
        <v>30270.632000000001</v>
      </c>
      <c r="F8" s="123">
        <f>F9*F$4</f>
        <v>30455.317999999999</v>
      </c>
      <c r="G8" s="123"/>
      <c r="H8" s="79">
        <f>AVERAGE(C8:G8)</f>
        <v>30538.201299999997</v>
      </c>
      <c r="I8" s="15"/>
      <c r="J8" s="150"/>
      <c r="K8" s="150"/>
      <c r="L8" s="15"/>
      <c r="M8" s="150"/>
      <c r="N8" s="15"/>
      <c r="O8" s="15"/>
      <c r="P8" s="15"/>
    </row>
    <row r="9" spans="1:16" x14ac:dyDescent="0.5">
      <c r="A9" t="s">
        <v>94</v>
      </c>
      <c r="B9" s="3" t="s">
        <v>22</v>
      </c>
      <c r="C9" s="77">
        <v>866</v>
      </c>
      <c r="D9" s="77">
        <v>852</v>
      </c>
      <c r="E9" s="77">
        <v>848</v>
      </c>
      <c r="F9" s="77">
        <v>844</v>
      </c>
      <c r="G9" s="77"/>
      <c r="H9" s="79">
        <f t="shared" si="0"/>
        <v>852.5</v>
      </c>
      <c r="I9" s="15"/>
      <c r="J9" s="15"/>
      <c r="K9" s="150"/>
      <c r="L9" s="15"/>
      <c r="M9" s="150"/>
      <c r="N9" s="15"/>
      <c r="O9" s="15"/>
      <c r="P9" s="15"/>
    </row>
    <row r="10" spans="1:16" x14ac:dyDescent="0.5">
      <c r="A10" t="s">
        <v>95</v>
      </c>
      <c r="B10" s="105" t="s">
        <v>23</v>
      </c>
      <c r="C10" s="12">
        <f>C11*C$4</f>
        <v>34325.487000000001</v>
      </c>
      <c r="D10" s="12">
        <f>D11*D$4</f>
        <v>34251.7399</v>
      </c>
      <c r="E10" s="12">
        <f>E11*E$4</f>
        <v>34054.461000000003</v>
      </c>
      <c r="F10" s="12">
        <f>F11*F$4</f>
        <v>34280.275000000001</v>
      </c>
      <c r="G10" s="12"/>
      <c r="H10" s="67">
        <f t="shared" si="0"/>
        <v>34227.990725000003</v>
      </c>
      <c r="I10" s="15"/>
      <c r="J10" s="151"/>
      <c r="K10" s="151"/>
      <c r="L10" s="99"/>
      <c r="M10" s="99"/>
      <c r="N10" s="99"/>
      <c r="O10" s="15"/>
      <c r="P10" s="15"/>
    </row>
    <row r="11" spans="1:16" x14ac:dyDescent="0.5">
      <c r="A11" t="s">
        <v>96</v>
      </c>
      <c r="B11" s="105" t="s">
        <v>20</v>
      </c>
      <c r="C11" s="58">
        <v>959</v>
      </c>
      <c r="D11" s="58">
        <v>959</v>
      </c>
      <c r="E11" s="58">
        <v>954</v>
      </c>
      <c r="F11" s="58">
        <v>950</v>
      </c>
      <c r="G11" s="58"/>
      <c r="H11" s="67">
        <f>AVERAGE(C11:G11)</f>
        <v>955.5</v>
      </c>
      <c r="I11" s="15"/>
      <c r="J11" s="99"/>
      <c r="K11" s="99"/>
      <c r="L11" s="99"/>
      <c r="M11" s="99"/>
      <c r="N11" s="99"/>
      <c r="O11" s="15"/>
      <c r="P11" s="15"/>
    </row>
    <row r="12" spans="1:16" x14ac:dyDescent="0.5">
      <c r="A12" t="s">
        <v>97</v>
      </c>
      <c r="B12" s="105" t="s">
        <v>24</v>
      </c>
      <c r="C12" s="12">
        <f>C13*C$4</f>
        <v>29958.740999999998</v>
      </c>
      <c r="D12" s="12">
        <f>D13*D$4</f>
        <v>29394.350299999998</v>
      </c>
      <c r="E12" s="12">
        <f>E13*E$4</f>
        <v>29235.433499999999</v>
      </c>
      <c r="F12" s="12">
        <f>F13*F$4</f>
        <v>29408.8675</v>
      </c>
      <c r="G12" s="12"/>
      <c r="H12" s="67">
        <f t="shared" si="0"/>
        <v>29499.348075000002</v>
      </c>
      <c r="I12" s="15"/>
      <c r="J12" s="99"/>
      <c r="K12" s="99"/>
      <c r="L12" s="99"/>
      <c r="M12" s="99"/>
      <c r="N12" s="99"/>
      <c r="O12" s="15"/>
      <c r="P12" s="15"/>
    </row>
    <row r="13" spans="1:16" x14ac:dyDescent="0.5">
      <c r="A13" t="s">
        <v>98</v>
      </c>
      <c r="B13" s="105" t="s">
        <v>20</v>
      </c>
      <c r="C13" s="82">
        <v>837</v>
      </c>
      <c r="D13" s="83">
        <v>823</v>
      </c>
      <c r="E13" s="83">
        <v>819</v>
      </c>
      <c r="F13" s="82">
        <v>815</v>
      </c>
      <c r="G13" s="83"/>
      <c r="H13" s="67">
        <f>AVERAGE(C13:G13)</f>
        <v>823.5</v>
      </c>
      <c r="I13" s="15">
        <f>H13*H4</f>
        <v>29499.8493375</v>
      </c>
      <c r="J13" s="99"/>
      <c r="K13" s="99"/>
      <c r="L13" s="99"/>
      <c r="M13" s="99"/>
      <c r="N13" s="99"/>
      <c r="O13" s="15"/>
      <c r="P13" s="15"/>
    </row>
    <row r="14" spans="1:16" x14ac:dyDescent="0.5">
      <c r="A14" t="s">
        <v>99</v>
      </c>
      <c r="B14" s="3" t="s">
        <v>25</v>
      </c>
      <c r="C14" s="12">
        <f>C15*C$4</f>
        <v>14174.028</v>
      </c>
      <c r="D14" s="12">
        <f>D15*D$4</f>
        <v>13964.995099999998</v>
      </c>
      <c r="E14" s="12">
        <f>E15*E$4</f>
        <v>13885.9385</v>
      </c>
      <c r="F14" s="12">
        <f>F15*F$4</f>
        <v>13964.701499999999</v>
      </c>
      <c r="G14" s="12"/>
      <c r="H14" s="67">
        <f t="shared" si="0"/>
        <v>13997.415774999998</v>
      </c>
      <c r="I14" s="15"/>
      <c r="J14" s="99"/>
      <c r="K14" s="99"/>
      <c r="L14" s="99"/>
      <c r="M14" s="99"/>
      <c r="N14" s="99"/>
      <c r="O14" s="15"/>
      <c r="P14" s="15"/>
    </row>
    <row r="15" spans="1:16" x14ac:dyDescent="0.5">
      <c r="A15" t="s">
        <v>100</v>
      </c>
      <c r="B15" s="3" t="s">
        <v>20</v>
      </c>
      <c r="C15" s="11">
        <v>396</v>
      </c>
      <c r="D15" s="11">
        <v>391</v>
      </c>
      <c r="E15" s="11">
        <v>389</v>
      </c>
      <c r="F15" s="11">
        <v>387</v>
      </c>
      <c r="G15" s="11"/>
      <c r="H15" s="67">
        <f t="shared" si="0"/>
        <v>390.75</v>
      </c>
      <c r="I15" s="15"/>
      <c r="J15" s="99"/>
      <c r="K15" s="99"/>
      <c r="L15" s="99"/>
      <c r="M15" s="99"/>
      <c r="N15" s="99"/>
      <c r="O15" s="15"/>
      <c r="P15" s="15"/>
    </row>
    <row r="16" spans="1:16" x14ac:dyDescent="0.5">
      <c r="A16" t="s">
        <v>101</v>
      </c>
      <c r="B16" s="3" t="s">
        <v>26</v>
      </c>
      <c r="C16" s="12">
        <f>C17*C$4</f>
        <v>13171.824000000001</v>
      </c>
      <c r="D16" s="12">
        <f>D17*D$4</f>
        <v>12964.944299999999</v>
      </c>
      <c r="E16" s="12">
        <f>E17*E$4</f>
        <v>12886.4365</v>
      </c>
      <c r="F16" s="12">
        <f>F17*F$4</f>
        <v>12954.335499999999</v>
      </c>
      <c r="G16" s="12"/>
      <c r="H16" s="67">
        <f t="shared" si="0"/>
        <v>12994.385075</v>
      </c>
      <c r="I16" s="15"/>
      <c r="J16" s="15"/>
      <c r="K16" s="15"/>
      <c r="L16" s="15"/>
      <c r="M16" s="15"/>
      <c r="N16" s="15"/>
      <c r="O16" s="15"/>
      <c r="P16" s="15"/>
    </row>
    <row r="17" spans="1:16" x14ac:dyDescent="0.5">
      <c r="A17" t="s">
        <v>102</v>
      </c>
      <c r="B17" s="3" t="s">
        <v>20</v>
      </c>
      <c r="C17" s="11">
        <v>368</v>
      </c>
      <c r="D17" s="11">
        <v>363</v>
      </c>
      <c r="E17" s="11">
        <v>361</v>
      </c>
      <c r="F17" s="11">
        <v>359</v>
      </c>
      <c r="G17" s="11"/>
      <c r="H17" s="67">
        <f t="shared" si="0"/>
        <v>362.75</v>
      </c>
      <c r="I17" s="15"/>
      <c r="J17" s="15"/>
      <c r="K17" s="15"/>
      <c r="L17" s="15"/>
      <c r="M17" s="15"/>
      <c r="N17" s="15"/>
      <c r="O17" s="15"/>
      <c r="P17" s="15"/>
    </row>
    <row r="18" spans="1:16" x14ac:dyDescent="0.5">
      <c r="A18" t="s">
        <v>103</v>
      </c>
      <c r="B18" s="3" t="s">
        <v>27</v>
      </c>
      <c r="C18" s="12"/>
      <c r="D18" s="12"/>
      <c r="E18" s="12"/>
      <c r="F18" s="12"/>
      <c r="G18" s="12"/>
      <c r="H18" s="67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</row>
    <row r="19" spans="1:16" x14ac:dyDescent="0.5">
      <c r="A19" t="s">
        <v>104</v>
      </c>
      <c r="B19" s="3" t="s">
        <v>20</v>
      </c>
      <c r="C19" s="11"/>
      <c r="D19" s="11"/>
      <c r="E19" s="11"/>
      <c r="F19" s="11"/>
      <c r="G19" s="11"/>
      <c r="H19" s="67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</row>
    <row r="20" spans="1:16" x14ac:dyDescent="0.5">
      <c r="A20" t="s">
        <v>105</v>
      </c>
      <c r="B20" s="3" t="s">
        <v>28</v>
      </c>
      <c r="C20" s="12"/>
      <c r="D20" s="129"/>
      <c r="E20" s="12"/>
      <c r="F20" s="12"/>
      <c r="G20" s="12"/>
      <c r="H20" s="67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</row>
    <row r="21" spans="1:16" x14ac:dyDescent="0.5">
      <c r="A21" t="s">
        <v>106</v>
      </c>
      <c r="B21" s="3" t="s">
        <v>20</v>
      </c>
      <c r="C21" s="11"/>
      <c r="D21" s="11"/>
      <c r="E21" s="11"/>
      <c r="F21" s="11"/>
      <c r="G21" s="11"/>
      <c r="H21" s="67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</row>
    <row r="22" spans="1:16" x14ac:dyDescent="0.5">
      <c r="A22" t="s">
        <v>107</v>
      </c>
      <c r="B22" s="3" t="s">
        <v>29</v>
      </c>
      <c r="C22" s="123">
        <f>C23*C$4</f>
        <v>12885.48</v>
      </c>
      <c r="D22" s="123">
        <f>D23*D$4</f>
        <v>12643.499399999999</v>
      </c>
      <c r="E22" s="123">
        <f>E23*E$4</f>
        <v>12565.168</v>
      </c>
      <c r="F22" s="123">
        <f>F23*F$4</f>
        <v>12629.574999999999</v>
      </c>
      <c r="G22" s="123"/>
      <c r="H22" s="79">
        <f>AVERAGE(C22:G22)</f>
        <v>12680.930599999998</v>
      </c>
      <c r="I22" s="15"/>
      <c r="J22" s="15"/>
      <c r="K22" s="15"/>
      <c r="L22" s="15"/>
      <c r="M22" s="150"/>
      <c r="N22" s="15"/>
      <c r="O22" s="15"/>
      <c r="P22" s="15"/>
    </row>
    <row r="23" spans="1:16" x14ac:dyDescent="0.5">
      <c r="A23" t="s">
        <v>108</v>
      </c>
      <c r="B23" s="3" t="s">
        <v>20</v>
      </c>
      <c r="C23" s="78">
        <v>360</v>
      </c>
      <c r="D23" s="78">
        <v>354</v>
      </c>
      <c r="E23" s="78">
        <v>352</v>
      </c>
      <c r="F23" s="78">
        <v>350</v>
      </c>
      <c r="G23" s="78"/>
      <c r="H23" s="79">
        <f t="shared" si="0"/>
        <v>354</v>
      </c>
      <c r="I23" s="15">
        <f>H23*H4</f>
        <v>12681.173849999999</v>
      </c>
      <c r="J23" s="15"/>
      <c r="K23" s="15"/>
      <c r="L23" s="15"/>
      <c r="M23" s="150"/>
      <c r="N23" s="15"/>
      <c r="O23" s="15"/>
      <c r="P23" s="15"/>
    </row>
    <row r="24" spans="1:16" x14ac:dyDescent="0.5">
      <c r="A24" t="s">
        <v>109</v>
      </c>
      <c r="B24" s="5" t="s">
        <v>30</v>
      </c>
      <c r="C24" s="12">
        <f>C25*C$4</f>
        <v>12670.722</v>
      </c>
      <c r="D24" s="12">
        <f>D25*D$4</f>
        <v>12429.202799999999</v>
      </c>
      <c r="E24" s="12">
        <f>E25*E$4</f>
        <v>12350.989</v>
      </c>
      <c r="F24" s="12">
        <f>F25*F$4</f>
        <v>12413.067999999999</v>
      </c>
      <c r="G24" s="12"/>
      <c r="H24" s="67">
        <f t="shared" si="0"/>
        <v>12465.99545</v>
      </c>
      <c r="I24" s="15"/>
      <c r="J24" s="15"/>
      <c r="K24" s="15"/>
      <c r="L24" s="15"/>
      <c r="M24" s="15"/>
      <c r="N24" s="15"/>
      <c r="O24" s="15"/>
      <c r="P24" s="15"/>
    </row>
    <row r="25" spans="1:16" x14ac:dyDescent="0.5">
      <c r="A25" t="s">
        <v>110</v>
      </c>
      <c r="B25" s="5" t="s">
        <v>20</v>
      </c>
      <c r="C25" s="14">
        <v>354</v>
      </c>
      <c r="D25" s="67">
        <v>348</v>
      </c>
      <c r="E25" s="14">
        <v>346</v>
      </c>
      <c r="F25" s="14">
        <v>344</v>
      </c>
      <c r="G25" s="14"/>
      <c r="H25" s="67">
        <f t="shared" si="0"/>
        <v>348</v>
      </c>
      <c r="I25" s="15"/>
      <c r="J25" s="15"/>
      <c r="K25" s="15"/>
      <c r="L25" s="15"/>
      <c r="M25" s="15"/>
      <c r="N25" s="15"/>
      <c r="O25" s="15"/>
      <c r="P25" s="15"/>
    </row>
    <row r="26" spans="1:16" x14ac:dyDescent="0.5">
      <c r="A26" t="s">
        <v>111</v>
      </c>
      <c r="B26" s="3" t="s">
        <v>31</v>
      </c>
      <c r="C26" s="12">
        <f>C27*C$4</f>
        <v>12670.722</v>
      </c>
      <c r="D26" s="12">
        <f>D27*D$4</f>
        <v>12464.918899999999</v>
      </c>
      <c r="E26" s="12">
        <f>E27*E$4</f>
        <v>12386.6855</v>
      </c>
      <c r="F26" s="12">
        <f>F27*F$4</f>
        <v>12449.1525</v>
      </c>
      <c r="G26" s="12"/>
      <c r="H26" s="67">
        <f t="shared" si="0"/>
        <v>12492.869725</v>
      </c>
      <c r="I26" s="15"/>
      <c r="J26" s="15"/>
      <c r="K26" s="15"/>
      <c r="L26" s="15"/>
      <c r="M26" s="15"/>
      <c r="N26" s="15"/>
      <c r="O26" s="15"/>
      <c r="P26" s="15"/>
    </row>
    <row r="27" spans="1:16" x14ac:dyDescent="0.5">
      <c r="A27" t="s">
        <v>112</v>
      </c>
      <c r="B27" s="3" t="s">
        <v>20</v>
      </c>
      <c r="C27" s="11">
        <v>354</v>
      </c>
      <c r="D27" s="18">
        <v>349</v>
      </c>
      <c r="E27" s="11">
        <v>347</v>
      </c>
      <c r="F27" s="11">
        <v>345</v>
      </c>
      <c r="G27" s="11"/>
      <c r="H27" s="67">
        <f t="shared" si="0"/>
        <v>348.75</v>
      </c>
      <c r="I27" s="15"/>
      <c r="J27" s="15"/>
      <c r="K27" s="15"/>
      <c r="L27" s="15"/>
      <c r="M27" s="15"/>
      <c r="N27" s="15"/>
      <c r="O27" s="15"/>
      <c r="P27" s="15"/>
    </row>
    <row r="28" spans="1:16" x14ac:dyDescent="0.5">
      <c r="A28" t="s">
        <v>113</v>
      </c>
      <c r="B28" s="3" t="s">
        <v>32</v>
      </c>
      <c r="C28" s="12"/>
      <c r="D28" s="12"/>
      <c r="E28" s="12"/>
      <c r="F28" s="12"/>
      <c r="G28" s="12"/>
      <c r="H28" s="67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</row>
    <row r="29" spans="1:16" x14ac:dyDescent="0.5">
      <c r="A29" t="s">
        <v>114</v>
      </c>
      <c r="B29" s="3" t="s">
        <v>20</v>
      </c>
      <c r="C29" s="11"/>
      <c r="D29" s="18"/>
      <c r="E29" s="11"/>
      <c r="F29" s="11"/>
      <c r="G29" s="11"/>
      <c r="H29" s="67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</row>
    <row r="30" spans="1:16" x14ac:dyDescent="0.5">
      <c r="A30" t="s">
        <v>115</v>
      </c>
      <c r="B30" s="3" t="s">
        <v>65</v>
      </c>
      <c r="C30" s="123">
        <f>C31*C$4</f>
        <v>12455.964</v>
      </c>
      <c r="D30" s="123">
        <f>D31*D$4</f>
        <v>12286.338399999999</v>
      </c>
      <c r="E30" s="123">
        <f>E31*E$4</f>
        <v>12243.8995</v>
      </c>
      <c r="F30" s="123">
        <f>F31*F$4</f>
        <v>12304.814499999999</v>
      </c>
      <c r="G30" s="123"/>
      <c r="H30" s="79">
        <f t="shared" si="0"/>
        <v>12322.7541</v>
      </c>
      <c r="I30" s="15"/>
      <c r="J30" s="15"/>
      <c r="K30" s="15"/>
      <c r="L30" s="15"/>
      <c r="M30" s="150"/>
      <c r="N30" s="15"/>
      <c r="O30" s="15"/>
      <c r="P30" s="15"/>
    </row>
    <row r="31" spans="1:16" x14ac:dyDescent="0.5">
      <c r="A31" t="s">
        <v>116</v>
      </c>
      <c r="B31" s="3" t="s">
        <v>20</v>
      </c>
      <c r="C31" s="78">
        <v>348</v>
      </c>
      <c r="D31" s="80">
        <v>344</v>
      </c>
      <c r="E31" s="78">
        <v>343</v>
      </c>
      <c r="F31" s="78">
        <v>341</v>
      </c>
      <c r="G31" s="78"/>
      <c r="H31" s="79">
        <f t="shared" si="0"/>
        <v>344</v>
      </c>
      <c r="I31" s="15"/>
      <c r="J31" s="15"/>
      <c r="K31" s="15"/>
      <c r="L31" s="15"/>
      <c r="M31" s="150"/>
      <c r="N31" s="15"/>
      <c r="O31" s="15"/>
      <c r="P31" s="15"/>
    </row>
    <row r="32" spans="1:16" x14ac:dyDescent="0.5">
      <c r="A32" t="s">
        <v>117</v>
      </c>
      <c r="B32" s="3" t="s">
        <v>33</v>
      </c>
      <c r="C32" s="12"/>
      <c r="D32" s="12"/>
      <c r="E32" s="12"/>
      <c r="F32" s="12"/>
      <c r="G32" s="12"/>
      <c r="H32" s="67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</row>
    <row r="33" spans="1:16" x14ac:dyDescent="0.5">
      <c r="A33" t="s">
        <v>118</v>
      </c>
      <c r="B33" s="3" t="s">
        <v>20</v>
      </c>
      <c r="C33" s="11"/>
      <c r="D33" s="18"/>
      <c r="E33" s="11"/>
      <c r="F33" s="11"/>
      <c r="G33" s="11"/>
      <c r="H33" s="67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</row>
    <row r="34" spans="1:16" x14ac:dyDescent="0.5">
      <c r="A34" t="s">
        <v>119</v>
      </c>
      <c r="B34" s="3" t="s">
        <v>34</v>
      </c>
      <c r="C34" s="12"/>
      <c r="D34" s="12"/>
      <c r="E34" s="12"/>
      <c r="F34" s="12"/>
      <c r="G34" s="12"/>
      <c r="H34" s="67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</row>
    <row r="35" spans="1:16" x14ac:dyDescent="0.5">
      <c r="A35" t="s">
        <v>120</v>
      </c>
      <c r="B35" s="8" t="s">
        <v>22</v>
      </c>
      <c r="C35" s="20"/>
      <c r="D35" s="24"/>
      <c r="E35" s="20"/>
      <c r="F35" s="20"/>
      <c r="G35" s="20"/>
      <c r="H35" s="66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</row>
    <row r="36" spans="1:16" x14ac:dyDescent="0.5">
      <c r="B36" s="47" t="s">
        <v>35</v>
      </c>
      <c r="C36" s="46"/>
      <c r="D36" s="48"/>
      <c r="E36" s="46"/>
      <c r="F36" s="46"/>
      <c r="G36" s="46"/>
      <c r="H36" s="49"/>
      <c r="I36" s="15"/>
      <c r="J36" s="15"/>
      <c r="K36" s="15"/>
      <c r="L36" s="15"/>
      <c r="M36" s="15"/>
      <c r="N36" s="15"/>
      <c r="O36" s="15"/>
      <c r="P36" s="15"/>
    </row>
    <row r="37" spans="1:16" x14ac:dyDescent="0.5">
      <c r="A37" t="s">
        <v>163</v>
      </c>
      <c r="B37" s="3" t="s">
        <v>36</v>
      </c>
      <c r="C37" s="12">
        <f>C38*C$4</f>
        <v>14317.199999999999</v>
      </c>
      <c r="D37" s="12">
        <f>D38*D$4</f>
        <v>14286.439999999999</v>
      </c>
      <c r="E37" s="12">
        <f>E38*E$4</f>
        <v>14207.207</v>
      </c>
      <c r="F37" s="12">
        <f>F38*F$4</f>
        <v>14289.462</v>
      </c>
      <c r="G37" s="12"/>
      <c r="H37" s="67">
        <f t="shared" ref="H37:H42" si="1">AVERAGE(C37:G37)</f>
        <v>14275.07725</v>
      </c>
      <c r="I37" s="15"/>
      <c r="J37" s="15"/>
      <c r="K37" s="15"/>
      <c r="L37" s="15"/>
      <c r="M37" s="15"/>
      <c r="N37" s="15"/>
      <c r="O37" s="15"/>
      <c r="P37" s="15"/>
    </row>
    <row r="38" spans="1:16" x14ac:dyDescent="0.5">
      <c r="A38" t="s">
        <v>164</v>
      </c>
      <c r="B38" s="3" t="s">
        <v>37</v>
      </c>
      <c r="C38" s="11">
        <v>400</v>
      </c>
      <c r="D38" s="18">
        <v>400</v>
      </c>
      <c r="E38" s="11">
        <v>398</v>
      </c>
      <c r="F38" s="11">
        <v>396</v>
      </c>
      <c r="G38" s="11"/>
      <c r="H38" s="67">
        <f t="shared" si="1"/>
        <v>398.5</v>
      </c>
      <c r="I38" s="15"/>
      <c r="J38" s="15"/>
      <c r="K38" s="15"/>
      <c r="L38" s="15"/>
      <c r="M38" s="15"/>
      <c r="N38" s="15"/>
      <c r="O38" s="15"/>
      <c r="P38" s="15"/>
    </row>
    <row r="39" spans="1:16" x14ac:dyDescent="0.5">
      <c r="A39" t="s">
        <v>165</v>
      </c>
      <c r="B39" s="3" t="s">
        <v>39</v>
      </c>
      <c r="C39" s="12">
        <f>C40*C$4</f>
        <v>13100.237999999999</v>
      </c>
      <c r="D39" s="12">
        <f>D40*D$4</f>
        <v>13072.092599999998</v>
      </c>
      <c r="E39" s="12">
        <f>E40*E$4</f>
        <v>12993.526</v>
      </c>
      <c r="F39" s="12">
        <f>F40*F$4</f>
        <v>13062.589</v>
      </c>
      <c r="G39" s="12"/>
      <c r="H39" s="67">
        <f t="shared" si="1"/>
        <v>13057.1114</v>
      </c>
      <c r="I39" s="15"/>
      <c r="J39" s="15"/>
      <c r="K39" s="15"/>
      <c r="L39" s="15"/>
      <c r="M39" s="15"/>
      <c r="N39" s="15"/>
      <c r="O39" s="15"/>
      <c r="P39" s="15"/>
    </row>
    <row r="40" spans="1:16" x14ac:dyDescent="0.5">
      <c r="A40" t="s">
        <v>166</v>
      </c>
      <c r="B40" s="3" t="s">
        <v>38</v>
      </c>
      <c r="C40" s="11">
        <v>366</v>
      </c>
      <c r="D40" s="18">
        <v>366</v>
      </c>
      <c r="E40" s="11">
        <v>364</v>
      </c>
      <c r="F40" s="11">
        <v>362</v>
      </c>
      <c r="G40" s="11"/>
      <c r="H40" s="67">
        <f t="shared" si="1"/>
        <v>364.5</v>
      </c>
      <c r="I40" s="15"/>
      <c r="J40" s="15"/>
      <c r="K40" s="15"/>
      <c r="L40" s="15"/>
      <c r="M40" s="15"/>
      <c r="N40" s="15"/>
      <c r="O40" s="15"/>
      <c r="P40" s="15"/>
    </row>
    <row r="41" spans="1:16" x14ac:dyDescent="0.5">
      <c r="A41" t="s">
        <v>121</v>
      </c>
      <c r="B41" s="3" t="s">
        <v>66</v>
      </c>
      <c r="C41" s="123">
        <f>C42*C$4</f>
        <v>24339.239999999998</v>
      </c>
      <c r="D41" s="123">
        <f>D42*D$4</f>
        <v>23786.922599999998</v>
      </c>
      <c r="E41" s="123">
        <f>E42*E$4</f>
        <v>23167.0285</v>
      </c>
      <c r="F41" s="123">
        <f>F42*F$4</f>
        <v>23310.587</v>
      </c>
      <c r="G41" s="123"/>
      <c r="H41" s="79">
        <f t="shared" si="1"/>
        <v>23650.944524999999</v>
      </c>
      <c r="I41" s="15"/>
      <c r="J41" s="15"/>
      <c r="K41" s="15"/>
      <c r="L41" s="15"/>
      <c r="M41" s="150"/>
      <c r="N41" s="15"/>
      <c r="O41" s="15"/>
      <c r="P41" s="15"/>
    </row>
    <row r="42" spans="1:16" x14ac:dyDescent="0.5">
      <c r="A42" t="s">
        <v>122</v>
      </c>
      <c r="B42" s="3" t="s">
        <v>22</v>
      </c>
      <c r="C42" s="78">
        <v>680</v>
      </c>
      <c r="D42" s="80">
        <v>666</v>
      </c>
      <c r="E42" s="78">
        <v>649</v>
      </c>
      <c r="F42" s="78">
        <v>646</v>
      </c>
      <c r="G42" s="78"/>
      <c r="H42" s="79">
        <f t="shared" si="1"/>
        <v>660.25</v>
      </c>
      <c r="I42" s="15"/>
      <c r="J42" s="15"/>
      <c r="K42" s="15"/>
      <c r="L42" s="15"/>
      <c r="M42" s="150"/>
      <c r="N42" s="15"/>
      <c r="O42" s="15"/>
      <c r="P42" s="15"/>
    </row>
    <row r="43" spans="1:16" x14ac:dyDescent="0.5">
      <c r="B43" s="47" t="s">
        <v>40</v>
      </c>
      <c r="C43" s="46"/>
      <c r="D43" s="84"/>
      <c r="E43" s="46"/>
      <c r="F43" s="46"/>
      <c r="G43" s="46"/>
      <c r="H43" s="49"/>
      <c r="I43" s="15"/>
      <c r="J43" s="15"/>
      <c r="K43" s="15"/>
      <c r="L43" s="15"/>
      <c r="M43" s="15"/>
      <c r="N43" s="15"/>
      <c r="O43" s="15"/>
      <c r="P43" s="15"/>
    </row>
    <row r="44" spans="1:16" x14ac:dyDescent="0.5">
      <c r="A44" t="s">
        <v>123</v>
      </c>
      <c r="B44" s="3" t="s">
        <v>41</v>
      </c>
      <c r="C44" s="12">
        <f>C45*C$4</f>
        <v>12133.826999999999</v>
      </c>
      <c r="D44" s="12">
        <f>D45*D$4</f>
        <v>12107.757899999999</v>
      </c>
      <c r="E44" s="12">
        <f>E45*E$4</f>
        <v>11565.665999999999</v>
      </c>
      <c r="F44" s="12">
        <f>F45*F$4</f>
        <v>11619.208999999999</v>
      </c>
      <c r="G44" s="12"/>
      <c r="H44" s="67">
        <f t="shared" ref="H44:H49" si="2">AVERAGE(C44:G44)</f>
        <v>11856.614975</v>
      </c>
      <c r="I44" s="15"/>
      <c r="J44" s="15"/>
      <c r="K44" s="15"/>
      <c r="L44" s="15"/>
      <c r="M44" s="15"/>
      <c r="N44" s="15"/>
      <c r="O44" s="15"/>
      <c r="P44" s="15"/>
    </row>
    <row r="45" spans="1:16" x14ac:dyDescent="0.5">
      <c r="A45" t="s">
        <v>124</v>
      </c>
      <c r="B45" s="4" t="s">
        <v>68</v>
      </c>
      <c r="C45" s="11">
        <v>339</v>
      </c>
      <c r="D45" s="18">
        <v>339</v>
      </c>
      <c r="E45" s="11">
        <v>324</v>
      </c>
      <c r="F45" s="11">
        <v>322</v>
      </c>
      <c r="G45" s="11"/>
      <c r="H45" s="67">
        <f t="shared" si="2"/>
        <v>331</v>
      </c>
      <c r="I45" s="15"/>
      <c r="J45" s="15"/>
      <c r="K45" s="15"/>
      <c r="L45" s="15"/>
      <c r="M45" s="15"/>
      <c r="N45" s="15"/>
      <c r="O45" s="15"/>
      <c r="P45" s="15"/>
    </row>
    <row r="46" spans="1:16" x14ac:dyDescent="0.5">
      <c r="A46" t="s">
        <v>125</v>
      </c>
      <c r="B46" s="3" t="s">
        <v>42</v>
      </c>
      <c r="C46" s="12">
        <f>C47*C$4</f>
        <v>11239.002</v>
      </c>
      <c r="D46" s="12">
        <f>D47*D$4</f>
        <v>11214.855399999999</v>
      </c>
      <c r="E46" s="12">
        <f>E47*E$4</f>
        <v>11173.004500000001</v>
      </c>
      <c r="F46" s="12">
        <f>F47*F$4</f>
        <v>11222.279499999999</v>
      </c>
      <c r="G46" s="12"/>
      <c r="H46" s="67">
        <f t="shared" si="2"/>
        <v>11212.28535</v>
      </c>
      <c r="I46" s="15"/>
      <c r="J46" s="15"/>
      <c r="K46" s="15"/>
      <c r="L46" s="15"/>
      <c r="M46" s="15"/>
      <c r="N46" s="15"/>
      <c r="O46" s="15"/>
      <c r="P46" s="15"/>
    </row>
    <row r="47" spans="1:16" x14ac:dyDescent="0.5">
      <c r="A47" t="s">
        <v>126</v>
      </c>
      <c r="B47" s="4" t="s">
        <v>69</v>
      </c>
      <c r="C47" s="11">
        <v>314</v>
      </c>
      <c r="D47" s="18">
        <v>314</v>
      </c>
      <c r="E47" s="11">
        <v>313</v>
      </c>
      <c r="F47" s="11">
        <v>311</v>
      </c>
      <c r="G47" s="11"/>
      <c r="H47" s="67">
        <f t="shared" si="2"/>
        <v>313</v>
      </c>
      <c r="I47" s="15"/>
      <c r="J47" s="15"/>
      <c r="K47" s="15"/>
      <c r="L47" s="15"/>
      <c r="M47" s="15"/>
      <c r="N47" s="15"/>
      <c r="O47" s="15"/>
      <c r="P47" s="15"/>
    </row>
    <row r="48" spans="1:16" x14ac:dyDescent="0.5">
      <c r="A48" t="s">
        <v>127</v>
      </c>
      <c r="B48" s="3" t="s">
        <v>43</v>
      </c>
      <c r="C48" s="12">
        <f>C49*C$4</f>
        <v>11131.623</v>
      </c>
      <c r="D48" s="12">
        <f>D49*D$4</f>
        <v>11107.7071</v>
      </c>
      <c r="E48" s="12">
        <f>E49*E$4</f>
        <v>11065.915000000001</v>
      </c>
      <c r="F48" s="12">
        <f>F49*F$4</f>
        <v>11114.026</v>
      </c>
      <c r="G48" s="12"/>
      <c r="H48" s="67">
        <f t="shared" si="2"/>
        <v>11104.817775</v>
      </c>
      <c r="I48" s="15"/>
      <c r="J48" s="15"/>
      <c r="K48" s="15"/>
      <c r="L48" s="15"/>
      <c r="M48" s="15"/>
      <c r="N48" s="15"/>
      <c r="O48" s="15"/>
      <c r="P48" s="15"/>
    </row>
    <row r="49" spans="1:16" x14ac:dyDescent="0.5">
      <c r="A49" t="s">
        <v>128</v>
      </c>
      <c r="B49" s="3" t="s">
        <v>20</v>
      </c>
      <c r="C49" s="14">
        <v>311</v>
      </c>
      <c r="D49" s="12">
        <v>311</v>
      </c>
      <c r="E49" s="14">
        <v>310</v>
      </c>
      <c r="F49" s="14">
        <v>308</v>
      </c>
      <c r="G49" s="14"/>
      <c r="H49" s="67">
        <f t="shared" si="2"/>
        <v>310</v>
      </c>
      <c r="I49" s="15"/>
      <c r="J49" s="15"/>
      <c r="K49" s="15"/>
      <c r="L49" s="15"/>
      <c r="M49" s="15"/>
      <c r="N49" s="15"/>
      <c r="O49" s="15"/>
      <c r="P49" s="15"/>
    </row>
    <row r="50" spans="1:16" x14ac:dyDescent="0.5">
      <c r="B50" s="50" t="s">
        <v>44</v>
      </c>
      <c r="C50" s="46"/>
      <c r="D50" s="46"/>
      <c r="E50" s="46"/>
      <c r="F50" s="46"/>
      <c r="G50" s="46"/>
      <c r="H50" s="49"/>
      <c r="I50" s="15"/>
      <c r="J50" s="15"/>
      <c r="K50" s="15"/>
      <c r="L50" s="15"/>
      <c r="M50" s="15"/>
      <c r="N50" s="15"/>
      <c r="O50" s="15"/>
      <c r="P50" s="15"/>
    </row>
    <row r="51" spans="1:16" x14ac:dyDescent="0.5">
      <c r="A51" s="51" t="s">
        <v>157</v>
      </c>
      <c r="B51" s="3" t="s">
        <v>75</v>
      </c>
      <c r="C51" s="12">
        <f>C52*C$4</f>
        <v>27846.953999999998</v>
      </c>
      <c r="D51" s="12">
        <f>D52*D$4</f>
        <v>28287.151199999997</v>
      </c>
      <c r="E51" s="12">
        <f>E52*E$4</f>
        <v>28128.842000000001</v>
      </c>
      <c r="F51" s="12">
        <f>F52*F$4</f>
        <v>28290.248</v>
      </c>
      <c r="G51" s="12"/>
      <c r="H51" s="67">
        <f>AVERAGE(C51:G51)</f>
        <v>28138.298799999997</v>
      </c>
      <c r="I51" s="15"/>
      <c r="J51" s="15"/>
    </row>
    <row r="52" spans="1:16" x14ac:dyDescent="0.5">
      <c r="A52" s="51" t="s">
        <v>158</v>
      </c>
      <c r="B52" s="3" t="s">
        <v>20</v>
      </c>
      <c r="C52" s="12">
        <v>778</v>
      </c>
      <c r="D52" s="83">
        <v>792</v>
      </c>
      <c r="E52" s="11">
        <v>788</v>
      </c>
      <c r="F52" s="11">
        <v>784</v>
      </c>
      <c r="G52" s="11"/>
      <c r="H52" s="67">
        <f>AVERAGE(C52:G52)</f>
        <v>785.5</v>
      </c>
      <c r="I52" s="15"/>
      <c r="J52" s="15"/>
    </row>
    <row r="53" spans="1:16" x14ac:dyDescent="0.5">
      <c r="A53" s="51" t="s">
        <v>159</v>
      </c>
      <c r="B53" s="3" t="s">
        <v>76</v>
      </c>
      <c r="C53" s="12">
        <f>C54*C$4</f>
        <v>24804.548999999999</v>
      </c>
      <c r="D53" s="12">
        <f>D54*D$4</f>
        <v>25751.308099999998</v>
      </c>
      <c r="E53" s="12">
        <f>E54*E$4</f>
        <v>25594.390500000001</v>
      </c>
      <c r="F53" s="12">
        <f>F54*F$4</f>
        <v>25764.332999999999</v>
      </c>
      <c r="G53" s="12"/>
      <c r="H53" s="67">
        <f>AVERAGE(C53:G53)</f>
        <v>25478.64515</v>
      </c>
      <c r="I53" s="15"/>
      <c r="J53" s="15"/>
    </row>
    <row r="54" spans="1:16" x14ac:dyDescent="0.5">
      <c r="A54" s="51" t="s">
        <v>160</v>
      </c>
      <c r="B54" s="3" t="s">
        <v>20</v>
      </c>
      <c r="C54" s="12">
        <v>693</v>
      </c>
      <c r="D54" s="11">
        <v>721</v>
      </c>
      <c r="E54" s="11">
        <v>717</v>
      </c>
      <c r="F54" s="11">
        <v>714</v>
      </c>
      <c r="G54" s="11"/>
      <c r="H54" s="67">
        <f>AVERAGE(C54:G54)</f>
        <v>711.25</v>
      </c>
      <c r="I54" s="15"/>
      <c r="J54" s="15"/>
    </row>
    <row r="55" spans="1:16" x14ac:dyDescent="0.5">
      <c r="B55" s="47" t="s">
        <v>46</v>
      </c>
      <c r="C55" s="46"/>
      <c r="D55" s="46"/>
      <c r="E55" s="46"/>
      <c r="F55" s="46"/>
      <c r="G55" s="46"/>
      <c r="H55" s="49"/>
      <c r="I55" s="15"/>
      <c r="J55" s="15"/>
      <c r="K55" s="15"/>
      <c r="L55" s="15"/>
      <c r="M55" s="15"/>
      <c r="N55" s="15"/>
      <c r="O55" s="15"/>
      <c r="P55" s="15"/>
    </row>
    <row r="56" spans="1:16" x14ac:dyDescent="0.5">
      <c r="A56" t="s">
        <v>129</v>
      </c>
      <c r="B56" s="3" t="s">
        <v>47</v>
      </c>
      <c r="C56" s="12">
        <f>C57*C$4</f>
        <v>20258.838</v>
      </c>
      <c r="D56" s="12">
        <f>D57*D$4</f>
        <v>20215.312599999997</v>
      </c>
      <c r="E56" s="12">
        <f>E57*E$4</f>
        <v>20097.129499999999</v>
      </c>
      <c r="F56" s="12">
        <f>F57*F$4</f>
        <v>20243.404500000001</v>
      </c>
      <c r="G56" s="12"/>
      <c r="H56" s="67">
        <f>AVERAGE(C56:G56)</f>
        <v>20203.671149999998</v>
      </c>
      <c r="I56" s="15"/>
      <c r="J56" s="15"/>
      <c r="K56" s="15"/>
      <c r="L56" s="15"/>
      <c r="M56" s="15"/>
      <c r="N56" s="15"/>
      <c r="O56" s="15"/>
      <c r="P56" s="15"/>
    </row>
    <row r="57" spans="1:16" x14ac:dyDescent="0.5">
      <c r="A57" t="s">
        <v>130</v>
      </c>
      <c r="B57" s="3" t="s">
        <v>22</v>
      </c>
      <c r="C57" s="11">
        <v>566</v>
      </c>
      <c r="D57" s="11">
        <v>566</v>
      </c>
      <c r="E57" s="11">
        <v>563</v>
      </c>
      <c r="F57" s="11">
        <v>561</v>
      </c>
      <c r="G57" s="11"/>
      <c r="H57" s="67">
        <f>AVERAGE(C57:G57)</f>
        <v>564</v>
      </c>
      <c r="I57" s="15"/>
      <c r="J57" s="15"/>
      <c r="K57" s="15"/>
      <c r="L57" s="15"/>
      <c r="M57" s="15"/>
      <c r="N57" s="15"/>
      <c r="O57" s="15"/>
      <c r="P57" s="15"/>
    </row>
    <row r="58" spans="1:16" x14ac:dyDescent="0.5">
      <c r="B58" s="47" t="s">
        <v>48</v>
      </c>
      <c r="C58" s="46"/>
      <c r="D58" s="46"/>
      <c r="E58" s="46"/>
      <c r="F58" s="46"/>
      <c r="G58" s="46"/>
      <c r="H58" s="49"/>
      <c r="I58" s="15"/>
      <c r="J58" s="15"/>
      <c r="K58" s="15"/>
      <c r="L58" s="15"/>
      <c r="M58" s="15"/>
      <c r="N58" s="15"/>
      <c r="O58" s="15"/>
      <c r="P58" s="15"/>
    </row>
    <row r="59" spans="1:16" x14ac:dyDescent="0.5">
      <c r="A59" t="s">
        <v>131</v>
      </c>
      <c r="B59" s="3" t="s">
        <v>49</v>
      </c>
      <c r="C59" s="12">
        <f>C60*C$4</f>
        <v>14066.648999999999</v>
      </c>
      <c r="D59" s="12">
        <f>D60*D$4</f>
        <v>13857.846799999999</v>
      </c>
      <c r="E59" s="12">
        <f>E60*E$4</f>
        <v>13778.849</v>
      </c>
      <c r="F59" s="12">
        <f>F60*F$4</f>
        <v>13856.448</v>
      </c>
      <c r="G59" s="12"/>
      <c r="H59" s="67">
        <f t="shared" ref="H59:H68" si="3">AVERAGE(C59:G59)</f>
        <v>13889.948199999999</v>
      </c>
      <c r="I59" s="15"/>
      <c r="J59" s="15"/>
      <c r="K59" s="15"/>
      <c r="L59" s="15"/>
      <c r="M59" s="15"/>
      <c r="N59" s="15"/>
      <c r="O59" s="15"/>
      <c r="P59" s="15"/>
    </row>
    <row r="60" spans="1:16" x14ac:dyDescent="0.5">
      <c r="A60" t="s">
        <v>132</v>
      </c>
      <c r="B60" s="3" t="s">
        <v>20</v>
      </c>
      <c r="C60" s="11">
        <v>393</v>
      </c>
      <c r="D60" s="11">
        <v>388</v>
      </c>
      <c r="E60" s="11">
        <v>386</v>
      </c>
      <c r="F60" s="11">
        <v>384</v>
      </c>
      <c r="G60" s="11"/>
      <c r="H60" s="67">
        <f t="shared" si="3"/>
        <v>387.75</v>
      </c>
      <c r="I60" s="15"/>
      <c r="J60" s="15"/>
      <c r="K60" s="15"/>
      <c r="L60" s="15"/>
      <c r="M60" s="15"/>
      <c r="N60" s="15"/>
      <c r="O60" s="15"/>
      <c r="P60" s="15"/>
    </row>
    <row r="61" spans="1:16" x14ac:dyDescent="0.5">
      <c r="A61" t="s">
        <v>133</v>
      </c>
      <c r="B61" s="3" t="s">
        <v>50</v>
      </c>
      <c r="C61" s="12">
        <f>C62*C$4</f>
        <v>12670.722</v>
      </c>
      <c r="D61" s="12">
        <f>D62*D$4</f>
        <v>12429.202799999999</v>
      </c>
      <c r="E61" s="12">
        <f>E62*E$4</f>
        <v>12350.989</v>
      </c>
      <c r="F61" s="12">
        <f>F62*F$4</f>
        <v>12413.067999999999</v>
      </c>
      <c r="G61" s="12"/>
      <c r="H61" s="67">
        <f t="shared" si="3"/>
        <v>12465.99545</v>
      </c>
      <c r="I61" s="15"/>
      <c r="J61" s="15"/>
      <c r="K61" s="15"/>
      <c r="L61" s="15"/>
      <c r="M61" s="15"/>
      <c r="N61" s="15"/>
      <c r="O61" s="15"/>
      <c r="P61" s="15"/>
    </row>
    <row r="62" spans="1:16" x14ac:dyDescent="0.5">
      <c r="A62" t="s">
        <v>134</v>
      </c>
      <c r="B62" s="3" t="s">
        <v>20</v>
      </c>
      <c r="C62" s="11">
        <v>354</v>
      </c>
      <c r="D62" s="83">
        <v>348</v>
      </c>
      <c r="E62" s="11">
        <v>346</v>
      </c>
      <c r="F62" s="11">
        <v>344</v>
      </c>
      <c r="G62" s="11"/>
      <c r="H62" s="67">
        <f t="shared" si="3"/>
        <v>348</v>
      </c>
      <c r="I62" s="15"/>
      <c r="J62" s="15"/>
      <c r="K62" s="15"/>
      <c r="L62" s="15"/>
      <c r="M62" s="15"/>
      <c r="N62" s="15"/>
      <c r="O62" s="15"/>
      <c r="P62" s="15"/>
    </row>
    <row r="63" spans="1:16" x14ac:dyDescent="0.5">
      <c r="A63" t="s">
        <v>135</v>
      </c>
      <c r="B63" s="3" t="s">
        <v>51</v>
      </c>
      <c r="C63" s="12">
        <f>C64*C$4</f>
        <v>12527.55</v>
      </c>
      <c r="D63" s="12">
        <f>D64*D$4</f>
        <v>12322.054499999998</v>
      </c>
      <c r="E63" s="12">
        <f>E64*E$4</f>
        <v>12243.8995</v>
      </c>
      <c r="F63" s="12">
        <f>F64*F$4</f>
        <v>12340.898999999999</v>
      </c>
      <c r="G63" s="12"/>
      <c r="H63" s="67">
        <f t="shared" si="3"/>
        <v>12358.60075</v>
      </c>
      <c r="I63" s="15"/>
      <c r="J63" s="15"/>
      <c r="K63" s="15"/>
      <c r="L63" s="15"/>
      <c r="M63" s="15"/>
      <c r="N63" s="15"/>
      <c r="O63" s="15"/>
      <c r="P63" s="15"/>
    </row>
    <row r="64" spans="1:16" x14ac:dyDescent="0.5">
      <c r="A64" t="s">
        <v>136</v>
      </c>
      <c r="B64" s="3" t="s">
        <v>20</v>
      </c>
      <c r="C64" s="11">
        <v>350</v>
      </c>
      <c r="D64" s="11">
        <v>345</v>
      </c>
      <c r="E64" s="11">
        <v>343</v>
      </c>
      <c r="F64" s="11">
        <v>342</v>
      </c>
      <c r="G64" s="11"/>
      <c r="H64" s="67">
        <f t="shared" si="3"/>
        <v>345</v>
      </c>
      <c r="I64" s="15"/>
      <c r="J64" s="15"/>
      <c r="K64" s="15"/>
      <c r="L64" s="15"/>
      <c r="M64" s="15"/>
      <c r="N64" s="15"/>
      <c r="O64" s="15"/>
      <c r="P64" s="15"/>
    </row>
    <row r="65" spans="1:16" x14ac:dyDescent="0.5">
      <c r="A65" t="s">
        <v>137</v>
      </c>
      <c r="B65" s="3" t="s">
        <v>52</v>
      </c>
      <c r="C65" s="12"/>
      <c r="D65" s="12"/>
      <c r="E65" s="12"/>
      <c r="F65" s="12"/>
      <c r="G65" s="12"/>
      <c r="H65" s="67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</row>
    <row r="66" spans="1:16" x14ac:dyDescent="0.5">
      <c r="A66" t="s">
        <v>138</v>
      </c>
      <c r="B66" s="3" t="s">
        <v>20</v>
      </c>
      <c r="C66" s="11"/>
      <c r="D66" s="11"/>
      <c r="E66" s="11"/>
      <c r="F66" s="11"/>
      <c r="G66" s="11"/>
      <c r="H66" s="67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</row>
    <row r="67" spans="1:16" x14ac:dyDescent="0.5">
      <c r="A67" t="s">
        <v>139</v>
      </c>
      <c r="B67" s="3" t="s">
        <v>53</v>
      </c>
      <c r="C67" s="12"/>
      <c r="D67" s="12"/>
      <c r="E67" s="12"/>
      <c r="F67" s="12"/>
      <c r="G67" s="12"/>
      <c r="H67" s="67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</row>
    <row r="68" spans="1:16" x14ac:dyDescent="0.5">
      <c r="A68" t="s">
        <v>140</v>
      </c>
      <c r="B68" s="8" t="s">
        <v>20</v>
      </c>
      <c r="C68" s="20"/>
      <c r="D68" s="20"/>
      <c r="E68" s="20"/>
      <c r="F68" s="20"/>
      <c r="G68" s="20"/>
      <c r="H68" s="66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</row>
    <row r="69" spans="1:16" x14ac:dyDescent="0.5">
      <c r="B69" s="47" t="s">
        <v>54</v>
      </c>
      <c r="C69" s="46"/>
      <c r="D69" s="46"/>
      <c r="E69" s="46"/>
      <c r="F69" s="46"/>
      <c r="G69" s="46"/>
      <c r="H69" s="49"/>
      <c r="I69" s="15"/>
      <c r="J69" s="15"/>
      <c r="K69" s="15"/>
      <c r="L69" s="15"/>
      <c r="M69" s="15"/>
      <c r="N69" s="15"/>
      <c r="O69" s="15"/>
      <c r="P69" s="15"/>
    </row>
    <row r="70" spans="1:16" x14ac:dyDescent="0.5">
      <c r="A70" t="s">
        <v>141</v>
      </c>
      <c r="B70" s="3" t="s">
        <v>55</v>
      </c>
      <c r="C70" s="12">
        <f>C71*C$4</f>
        <v>13171.824000000001</v>
      </c>
      <c r="D70" s="12">
        <f>D71*D$4</f>
        <v>12964.944299999999</v>
      </c>
      <c r="E70" s="12">
        <f>E71*E$4</f>
        <v>12886.4365</v>
      </c>
      <c r="F70" s="12">
        <f>F71*F$4</f>
        <v>12954.335499999999</v>
      </c>
      <c r="G70" s="12"/>
      <c r="H70" s="67">
        <f t="shared" ref="H70:H81" si="4">AVERAGE(C70:G70)</f>
        <v>12994.385075</v>
      </c>
      <c r="I70" s="15"/>
      <c r="J70" s="15"/>
      <c r="K70" s="15"/>
      <c r="L70" s="15"/>
      <c r="M70" s="15"/>
      <c r="N70" s="15"/>
      <c r="O70" s="15"/>
      <c r="P70" s="15"/>
    </row>
    <row r="71" spans="1:16" x14ac:dyDescent="0.5">
      <c r="A71" t="s">
        <v>142</v>
      </c>
      <c r="B71" s="3" t="s">
        <v>22</v>
      </c>
      <c r="C71" s="11">
        <v>368</v>
      </c>
      <c r="D71" s="11">
        <v>363</v>
      </c>
      <c r="E71" s="11">
        <v>361</v>
      </c>
      <c r="F71" s="11">
        <v>359</v>
      </c>
      <c r="G71" s="11"/>
      <c r="H71" s="67">
        <f>AVERAGE(C71:G71)</f>
        <v>362.75</v>
      </c>
      <c r="I71" s="15"/>
      <c r="J71" s="15"/>
      <c r="K71" s="15"/>
      <c r="L71" s="15"/>
      <c r="M71" s="15"/>
      <c r="N71" s="15"/>
      <c r="O71" s="15"/>
      <c r="P71" s="15"/>
    </row>
    <row r="72" spans="1:16" x14ac:dyDescent="0.5">
      <c r="A72" t="s">
        <v>143</v>
      </c>
      <c r="B72" s="3" t="s">
        <v>56</v>
      </c>
      <c r="C72" s="123">
        <f>C73*C$4</f>
        <v>13064.445</v>
      </c>
      <c r="D72" s="123">
        <f>D73*D$4</f>
        <v>12857.795999999998</v>
      </c>
      <c r="E72" s="123">
        <f>E73*E$4</f>
        <v>12779.347</v>
      </c>
      <c r="F72" s="123">
        <f>F73*F$4</f>
        <v>12846.082</v>
      </c>
      <c r="G72" s="123"/>
      <c r="H72" s="79">
        <f t="shared" si="4"/>
        <v>12886.9175</v>
      </c>
      <c r="I72" s="15"/>
      <c r="J72" s="15"/>
      <c r="K72" s="15"/>
      <c r="L72" s="15"/>
      <c r="M72" s="150"/>
      <c r="N72" s="15"/>
      <c r="O72" s="15"/>
      <c r="P72" s="15"/>
    </row>
    <row r="73" spans="1:16" x14ac:dyDescent="0.5">
      <c r="A73" t="s">
        <v>144</v>
      </c>
      <c r="B73" s="3" t="s">
        <v>20</v>
      </c>
      <c r="C73" s="78">
        <v>365</v>
      </c>
      <c r="D73" s="78">
        <v>360</v>
      </c>
      <c r="E73" s="78">
        <v>358</v>
      </c>
      <c r="F73" s="78">
        <v>356</v>
      </c>
      <c r="G73" s="78"/>
      <c r="H73" s="79">
        <f>AVERAGE(C73:G73)</f>
        <v>359.75</v>
      </c>
      <c r="I73" s="15"/>
      <c r="J73" s="15"/>
      <c r="K73" s="15"/>
      <c r="L73" s="15"/>
      <c r="M73" s="150"/>
      <c r="N73" s="15"/>
      <c r="O73" s="15"/>
      <c r="P73" s="15"/>
    </row>
    <row r="74" spans="1:16" x14ac:dyDescent="0.5">
      <c r="A74" t="s">
        <v>145</v>
      </c>
      <c r="B74" s="3" t="s">
        <v>57</v>
      </c>
      <c r="C74" s="12">
        <f>C75*C$4</f>
        <v>12992.859</v>
      </c>
      <c r="D74" s="12">
        <f>D75*D$4</f>
        <v>12750.6477</v>
      </c>
      <c r="E74" s="12">
        <f>E75*E$4</f>
        <v>12672.2575</v>
      </c>
      <c r="F74" s="12">
        <f>F75*F$4</f>
        <v>12773.912999999999</v>
      </c>
      <c r="G74" s="12"/>
      <c r="H74" s="67">
        <f t="shared" si="4"/>
        <v>12797.4193</v>
      </c>
      <c r="I74" s="15"/>
      <c r="J74" s="15"/>
      <c r="K74" s="15"/>
      <c r="L74" s="15"/>
      <c r="M74" s="15"/>
      <c r="N74" s="15"/>
      <c r="O74" s="15"/>
      <c r="P74" s="15"/>
    </row>
    <row r="75" spans="1:16" x14ac:dyDescent="0.5">
      <c r="A75" t="s">
        <v>146</v>
      </c>
      <c r="B75" s="3" t="s">
        <v>20</v>
      </c>
      <c r="C75" s="11">
        <v>363</v>
      </c>
      <c r="D75" s="11">
        <v>357</v>
      </c>
      <c r="E75" s="11">
        <v>355</v>
      </c>
      <c r="F75" s="11">
        <v>354</v>
      </c>
      <c r="G75" s="11"/>
      <c r="H75" s="67">
        <f>AVERAGE(C75:G75)</f>
        <v>357.25</v>
      </c>
      <c r="I75" s="15"/>
      <c r="J75" s="15"/>
      <c r="K75" s="15"/>
      <c r="L75" s="15"/>
      <c r="M75" s="15"/>
      <c r="N75" s="15"/>
      <c r="O75" s="15"/>
      <c r="P75" s="15"/>
    </row>
    <row r="76" spans="1:16" x14ac:dyDescent="0.5">
      <c r="A76" t="s">
        <v>147</v>
      </c>
      <c r="B76" s="3" t="s">
        <v>58</v>
      </c>
      <c r="C76" s="12">
        <f>C77*C$4</f>
        <v>12885.48</v>
      </c>
      <c r="D76" s="12">
        <f>D77*D$4</f>
        <v>12643.499399999999</v>
      </c>
      <c r="E76" s="12">
        <f>E77*E$4</f>
        <v>12565.168</v>
      </c>
      <c r="F76" s="12">
        <f>F77*F$4</f>
        <v>12629.574999999999</v>
      </c>
      <c r="G76" s="12"/>
      <c r="H76" s="67">
        <f t="shared" si="4"/>
        <v>12680.930599999998</v>
      </c>
      <c r="I76" s="15"/>
      <c r="J76" s="15"/>
      <c r="K76" s="15"/>
      <c r="L76" s="15"/>
      <c r="M76" s="15"/>
      <c r="N76" s="15"/>
      <c r="O76" s="15"/>
      <c r="P76" s="15"/>
    </row>
    <row r="77" spans="1:16" x14ac:dyDescent="0.5">
      <c r="A77" t="s">
        <v>148</v>
      </c>
      <c r="B77" s="3" t="s">
        <v>20</v>
      </c>
      <c r="C77" s="11">
        <v>360</v>
      </c>
      <c r="D77" s="11">
        <v>354</v>
      </c>
      <c r="E77" s="11">
        <v>352</v>
      </c>
      <c r="F77" s="11">
        <v>350</v>
      </c>
      <c r="G77" s="11"/>
      <c r="H77" s="67">
        <f>AVERAGE(C77:G77)</f>
        <v>354</v>
      </c>
      <c r="I77" s="15"/>
      <c r="J77" s="15"/>
      <c r="K77" s="15"/>
      <c r="L77" s="15"/>
      <c r="M77" s="15"/>
      <c r="N77" s="15"/>
      <c r="O77" s="15"/>
      <c r="P77" s="15"/>
    </row>
    <row r="78" spans="1:16" x14ac:dyDescent="0.5">
      <c r="A78" t="s">
        <v>149</v>
      </c>
      <c r="B78" s="3" t="s">
        <v>59</v>
      </c>
      <c r="C78" s="12">
        <f>C79*C$4</f>
        <v>12670.722</v>
      </c>
      <c r="D78" s="12">
        <f>D79*D$4</f>
        <v>12429.202799999999</v>
      </c>
      <c r="E78" s="12">
        <f>E79*E$4</f>
        <v>12350.989</v>
      </c>
      <c r="F78" s="12">
        <f>F79*F$4</f>
        <v>12413.067999999999</v>
      </c>
      <c r="G78" s="12"/>
      <c r="H78" s="67">
        <f t="shared" si="4"/>
        <v>12465.99545</v>
      </c>
      <c r="I78" s="15"/>
      <c r="J78" s="15"/>
      <c r="K78" s="15"/>
      <c r="L78" s="15"/>
      <c r="M78" s="15"/>
      <c r="N78" s="15"/>
      <c r="O78" s="15"/>
      <c r="P78" s="15"/>
    </row>
    <row r="79" spans="1:16" x14ac:dyDescent="0.5">
      <c r="A79" t="s">
        <v>150</v>
      </c>
      <c r="B79" s="3" t="s">
        <v>22</v>
      </c>
      <c r="C79" s="11">
        <v>354</v>
      </c>
      <c r="D79" s="11">
        <v>348</v>
      </c>
      <c r="E79" s="11">
        <v>346</v>
      </c>
      <c r="F79" s="11">
        <v>344</v>
      </c>
      <c r="G79" s="11"/>
      <c r="H79" s="67">
        <f>AVERAGE(C79:G79)</f>
        <v>348</v>
      </c>
      <c r="I79" s="15"/>
      <c r="J79" s="15"/>
      <c r="K79" s="15"/>
      <c r="L79" s="15"/>
      <c r="M79" s="15"/>
      <c r="N79" s="15"/>
      <c r="O79" s="15"/>
      <c r="P79" s="15"/>
    </row>
    <row r="80" spans="1:16" x14ac:dyDescent="0.5">
      <c r="A80" t="s">
        <v>151</v>
      </c>
      <c r="B80" s="3" t="s">
        <v>60</v>
      </c>
      <c r="C80" s="12"/>
      <c r="D80" s="12"/>
      <c r="E80" s="12"/>
      <c r="F80" s="12"/>
      <c r="G80" s="12"/>
      <c r="H80" s="67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</row>
    <row r="81" spans="1:16" x14ac:dyDescent="0.5">
      <c r="A81" t="s">
        <v>152</v>
      </c>
      <c r="B81" s="3" t="s">
        <v>20</v>
      </c>
      <c r="C81" s="11"/>
      <c r="D81" s="11"/>
      <c r="E81" s="11"/>
      <c r="F81" s="11"/>
      <c r="G81" s="11"/>
      <c r="H81" s="67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</row>
    <row r="82" spans="1:16" x14ac:dyDescent="0.5">
      <c r="B82" s="47" t="s">
        <v>61</v>
      </c>
      <c r="C82" s="46"/>
      <c r="D82" s="46"/>
      <c r="E82" s="46"/>
      <c r="F82" s="46"/>
      <c r="G82" s="46"/>
      <c r="H82" s="49"/>
      <c r="I82" s="15"/>
      <c r="J82" s="15"/>
      <c r="K82" s="15"/>
      <c r="L82" s="15"/>
      <c r="M82" s="15"/>
      <c r="N82" s="15"/>
      <c r="O82" s="15"/>
      <c r="P82" s="15"/>
    </row>
    <row r="83" spans="1:16" x14ac:dyDescent="0.5">
      <c r="A83" t="s">
        <v>153</v>
      </c>
      <c r="B83" s="3" t="s">
        <v>62</v>
      </c>
      <c r="C83" s="12">
        <f>C84*C$4</f>
        <v>10630.521000000001</v>
      </c>
      <c r="D83" s="12">
        <f>D84*D$4</f>
        <v>10607.681699999999</v>
      </c>
      <c r="E83" s="12">
        <f>E84*E$4</f>
        <v>10566.164000000001</v>
      </c>
      <c r="F83" s="12">
        <f>F84*F$4</f>
        <v>10608.842999999999</v>
      </c>
      <c r="G83" s="12"/>
      <c r="H83" s="67">
        <f>AVERAGE(C83:G83)</f>
        <v>10603.302425</v>
      </c>
      <c r="I83" s="15"/>
      <c r="J83" s="15"/>
      <c r="K83" s="15"/>
      <c r="L83" s="15"/>
      <c r="M83" s="15"/>
      <c r="N83" s="15"/>
      <c r="O83" s="15"/>
      <c r="P83" s="15"/>
    </row>
    <row r="84" spans="1:16" x14ac:dyDescent="0.5">
      <c r="A84" t="s">
        <v>154</v>
      </c>
      <c r="B84" s="8" t="s">
        <v>20</v>
      </c>
      <c r="C84" s="17">
        <v>297</v>
      </c>
      <c r="D84" s="128">
        <v>297</v>
      </c>
      <c r="E84" s="20">
        <v>296</v>
      </c>
      <c r="F84" s="17">
        <v>294</v>
      </c>
      <c r="G84" s="20"/>
      <c r="H84" s="66">
        <f>AVERAGE(C84:G84)</f>
        <v>296</v>
      </c>
      <c r="I84" s="15"/>
      <c r="J84" s="15"/>
      <c r="K84" s="15"/>
      <c r="L84" s="15"/>
      <c r="M84" s="15"/>
      <c r="N84" s="15"/>
      <c r="O84" s="15"/>
      <c r="P84" s="15"/>
    </row>
    <row r="85" spans="1:16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21" t="s">
        <v>64</v>
      </c>
      <c r="N85" s="15"/>
      <c r="O85" s="15"/>
      <c r="P85" s="15"/>
    </row>
    <row r="86" spans="1:16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</row>
    <row r="87" spans="1:16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</row>
    <row r="88" spans="1:16" x14ac:dyDescent="0.5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</row>
    <row r="89" spans="1:16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</row>
    <row r="90" spans="1:16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</row>
    <row r="91" spans="1:16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</row>
    <row r="92" spans="1:16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</row>
    <row r="93" spans="1:16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</row>
    <row r="94" spans="1:16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</row>
    <row r="95" spans="1:16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</row>
    <row r="96" spans="1:16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</row>
    <row r="97" spans="3:16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</row>
    <row r="98" spans="3:16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</row>
    <row r="99" spans="3:16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</row>
    <row r="100" spans="3:16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</row>
    <row r="101" spans="3:16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</row>
    <row r="102" spans="3:16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</row>
    <row r="103" spans="3:16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</row>
    <row r="104" spans="3:16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</row>
    <row r="105" spans="3:16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</row>
    <row r="106" spans="3:16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</row>
    <row r="107" spans="3:16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</row>
    <row r="108" spans="3:16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</row>
    <row r="109" spans="3:16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</row>
    <row r="110" spans="3:16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</row>
    <row r="111" spans="3:16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</row>
    <row r="112" spans="3:16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 spans="3:16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</row>
    <row r="114" spans="3:16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</row>
    <row r="115" spans="3:16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</row>
    <row r="116" spans="3:16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</row>
    <row r="117" spans="3:16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</row>
    <row r="118" spans="3:16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</row>
    <row r="119" spans="3:16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</row>
    <row r="120" spans="3:16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</row>
    <row r="121" spans="3:16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</row>
    <row r="122" spans="3:16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</row>
    <row r="123" spans="3:16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</row>
    <row r="124" spans="3:16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</row>
    <row r="125" spans="3:16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</row>
    <row r="126" spans="3:16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</row>
    <row r="127" spans="3:16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</row>
    <row r="128" spans="3:16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</row>
    <row r="129" spans="3:16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</row>
    <row r="130" spans="3:16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</row>
    <row r="131" spans="3:16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</row>
    <row r="132" spans="3:16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</row>
    <row r="133" spans="3:16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</row>
    <row r="134" spans="3:16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</row>
    <row r="135" spans="3:16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</row>
    <row r="136" spans="3:16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</row>
    <row r="137" spans="3:16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</row>
    <row r="138" spans="3:16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</row>
    <row r="139" spans="3:16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</row>
    <row r="140" spans="3:16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</row>
    <row r="141" spans="3:16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</row>
    <row r="142" spans="3:16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</row>
    <row r="143" spans="3:16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</row>
    <row r="144" spans="3:16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</row>
    <row r="145" spans="3:16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</row>
    <row r="146" spans="3:16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</row>
    <row r="147" spans="3:16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</row>
    <row r="148" spans="3:16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</row>
    <row r="149" spans="3:16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</row>
    <row r="150" spans="3:16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</row>
    <row r="151" spans="3:16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</row>
    <row r="152" spans="3:16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</row>
    <row r="153" spans="3:16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</row>
    <row r="154" spans="3:16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</row>
    <row r="155" spans="3:16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</row>
    <row r="156" spans="3:16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</row>
    <row r="157" spans="3:16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</row>
    <row r="158" spans="3:16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</row>
    <row r="159" spans="3:16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</row>
    <row r="160" spans="3:16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</row>
    <row r="161" spans="3:16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</row>
    <row r="162" spans="3:16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</row>
    <row r="163" spans="3:16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</row>
    <row r="164" spans="3:16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</row>
    <row r="165" spans="3:16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</row>
    <row r="166" spans="3:16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</row>
    <row r="167" spans="3:16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</row>
    <row r="168" spans="3:16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</row>
    <row r="169" spans="3:16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</row>
    <row r="170" spans="3:16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</row>
    <row r="171" spans="3:16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</row>
    <row r="172" spans="3:16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</row>
    <row r="173" spans="3:16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</row>
    <row r="174" spans="3:16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</row>
    <row r="175" spans="3:16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</row>
    <row r="176" spans="3:16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</row>
    <row r="177" spans="3:16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</row>
    <row r="178" spans="3:16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</row>
    <row r="179" spans="3:16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</row>
    <row r="180" spans="3:16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</row>
    <row r="181" spans="3:16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</row>
    <row r="182" spans="3:16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</row>
    <row r="183" spans="3:16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</row>
    <row r="184" spans="3:16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</row>
    <row r="185" spans="3:16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</row>
    <row r="186" spans="3:16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</row>
    <row r="187" spans="3:16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</row>
    <row r="188" spans="3:16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</row>
    <row r="189" spans="3:16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</row>
    <row r="190" spans="3:16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</row>
    <row r="191" spans="3:16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</row>
    <row r="192" spans="3:16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</row>
    <row r="193" spans="3:16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</row>
    <row r="194" spans="3:16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</row>
    <row r="195" spans="3:16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</row>
    <row r="196" spans="3:16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</row>
    <row r="197" spans="3:16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</row>
    <row r="198" spans="3:16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</row>
    <row r="199" spans="3:16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</row>
    <row r="200" spans="3:16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</row>
    <row r="201" spans="3:16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</row>
    <row r="202" spans="3:16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</row>
    <row r="203" spans="3:16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</row>
    <row r="204" spans="3:16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</row>
    <row r="205" spans="3:16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</row>
    <row r="206" spans="3:16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</row>
    <row r="207" spans="3:16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</row>
    <row r="208" spans="3:16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</row>
    <row r="209" spans="3:16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</row>
    <row r="210" spans="3:16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</row>
    <row r="211" spans="3:16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</row>
    <row r="212" spans="3:16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</row>
    <row r="213" spans="3:16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</row>
    <row r="214" spans="3:16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</row>
    <row r="215" spans="3:16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</row>
    <row r="216" spans="3:16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</row>
    <row r="217" spans="3:16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</row>
    <row r="218" spans="3:16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</row>
    <row r="219" spans="3:16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</row>
    <row r="220" spans="3:16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</row>
    <row r="221" spans="3:16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</row>
    <row r="222" spans="3:16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</row>
    <row r="223" spans="3:16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</row>
    <row r="224" spans="3:16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</row>
    <row r="225" spans="3:16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</row>
    <row r="226" spans="3:16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</row>
    <row r="227" spans="3:16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</row>
    <row r="228" spans="3:16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</row>
    <row r="229" spans="3:16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</row>
    <row r="230" spans="3:16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</row>
    <row r="231" spans="3:16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</row>
    <row r="232" spans="3:16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</row>
    <row r="233" spans="3:16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</row>
    <row r="234" spans="3:16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</row>
    <row r="235" spans="3:16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</row>
    <row r="236" spans="3:16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</row>
    <row r="237" spans="3:16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</row>
    <row r="238" spans="3:16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</row>
    <row r="239" spans="3:16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</row>
    <row r="240" spans="3:16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</row>
    <row r="241" spans="3:16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</row>
    <row r="242" spans="3:16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</row>
    <row r="243" spans="3:16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</row>
    <row r="244" spans="3:16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</row>
    <row r="245" spans="3:16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</row>
    <row r="246" spans="3:16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</row>
    <row r="247" spans="3:16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</row>
    <row r="248" spans="3:16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</row>
    <row r="249" spans="3:16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</row>
    <row r="250" spans="3:16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</row>
    <row r="251" spans="3:16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</row>
    <row r="252" spans="3:16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</row>
    <row r="253" spans="3:16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</row>
    <row r="254" spans="3:16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</row>
    <row r="255" spans="3:16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</row>
    <row r="256" spans="3:16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</row>
    <row r="257" spans="3:16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</row>
    <row r="258" spans="3:16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</row>
    <row r="259" spans="3:16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</row>
    <row r="260" spans="3:16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</row>
    <row r="261" spans="3:16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</row>
    <row r="262" spans="3:16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</row>
    <row r="263" spans="3:16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</row>
    <row r="264" spans="3:16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</row>
    <row r="265" spans="3:16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</row>
    <row r="266" spans="3:16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</row>
    <row r="267" spans="3:16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</row>
    <row r="268" spans="3:16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</row>
    <row r="269" spans="3:16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</row>
    <row r="270" spans="3:16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</row>
    <row r="271" spans="3:16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</row>
    <row r="272" spans="3:16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</row>
    <row r="273" spans="3:16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</row>
    <row r="274" spans="3:16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</row>
    <row r="275" spans="3:16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</row>
    <row r="276" spans="3:16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</row>
    <row r="277" spans="3:16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</row>
    <row r="278" spans="3:16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</row>
    <row r="279" spans="3:16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</row>
    <row r="280" spans="3:16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</row>
    <row r="281" spans="3:16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</row>
    <row r="282" spans="3:16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</row>
    <row r="283" spans="3:16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</row>
    <row r="284" spans="3:16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</row>
    <row r="285" spans="3:16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</row>
    <row r="286" spans="3:16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</row>
    <row r="287" spans="3:16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</row>
    <row r="288" spans="3:16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</row>
    <row r="289" spans="3:16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</row>
    <row r="290" spans="3:16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</row>
    <row r="291" spans="3:16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</row>
    <row r="292" spans="3:16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</row>
    <row r="293" spans="3:16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</row>
    <row r="294" spans="3:16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</row>
    <row r="295" spans="3:16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</row>
    <row r="296" spans="3:16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</row>
    <row r="297" spans="3:16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</row>
    <row r="298" spans="3:16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</row>
    <row r="299" spans="3:16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</row>
    <row r="300" spans="3:16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</row>
    <row r="301" spans="3:16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</row>
    <row r="302" spans="3:16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</row>
    <row r="303" spans="3:16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</row>
    <row r="304" spans="3:16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</row>
    <row r="305" spans="3:16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</row>
    <row r="306" spans="3:16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</row>
    <row r="307" spans="3:16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</row>
    <row r="308" spans="3:16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</row>
    <row r="309" spans="3:16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</row>
    <row r="310" spans="3:16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</row>
    <row r="311" spans="3:16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</row>
    <row r="312" spans="3:16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</row>
    <row r="313" spans="3:16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</row>
    <row r="314" spans="3:16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</row>
    <row r="315" spans="3:16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</row>
    <row r="316" spans="3:16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</row>
    <row r="317" spans="3:16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</row>
    <row r="318" spans="3:16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</row>
    <row r="319" spans="3:16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</row>
    <row r="320" spans="3:16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</row>
    <row r="321" spans="3:16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</row>
    <row r="322" spans="3:16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</row>
    <row r="323" spans="3:16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</row>
    <row r="324" spans="3:16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</row>
    <row r="325" spans="3:16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</row>
    <row r="326" spans="3:16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</row>
    <row r="327" spans="3:16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</row>
    <row r="328" spans="3:16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</row>
    <row r="329" spans="3:16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</row>
    <row r="330" spans="3:16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</row>
    <row r="331" spans="3:16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</row>
    <row r="332" spans="3:16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</row>
    <row r="333" spans="3:16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</row>
    <row r="334" spans="3:16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</row>
    <row r="335" spans="3:16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</row>
    <row r="336" spans="3:16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</row>
    <row r="337" spans="3:16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</row>
    <row r="338" spans="3:16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</row>
    <row r="339" spans="3:16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</row>
    <row r="340" spans="3:16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</row>
    <row r="341" spans="3:16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</row>
    <row r="342" spans="3:16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</row>
    <row r="343" spans="3:16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</row>
    <row r="344" spans="3:16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</row>
    <row r="345" spans="3:16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</row>
    <row r="346" spans="3:16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</row>
    <row r="347" spans="3:16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</row>
    <row r="348" spans="3:16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</row>
    <row r="349" spans="3:16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</row>
    <row r="350" spans="3:16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</row>
    <row r="351" spans="3:16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</row>
    <row r="352" spans="3:16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7"/>
  <sheetViews>
    <sheetView tabSelected="1" workbookViewId="0">
      <pane xSplit="2" ySplit="4" topLeftCell="C39" activePane="bottomRight" state="frozen"/>
      <selection activeCell="A38" sqref="A38"/>
      <selection pane="topRight" activeCell="A38" sqref="A38"/>
      <selection pane="bottomLeft" activeCell="A38" sqref="A38"/>
      <selection pane="bottomRight" activeCell="A38" sqref="A38"/>
    </sheetView>
  </sheetViews>
  <sheetFormatPr defaultRowHeight="21.75" x14ac:dyDescent="0.5"/>
  <cols>
    <col min="1" max="1" width="14.28515625" customWidth="1"/>
    <col min="2" max="2" width="24.7109375" customWidth="1"/>
    <col min="3" max="8" width="13.42578125" customWidth="1"/>
  </cols>
  <sheetData>
    <row r="1" spans="1:16" ht="29.25" x14ac:dyDescent="0.6">
      <c r="B1" s="156" t="s">
        <v>88</v>
      </c>
      <c r="C1" s="156"/>
      <c r="D1" s="156"/>
      <c r="E1" s="156"/>
      <c r="F1" s="156"/>
      <c r="G1" s="156"/>
      <c r="H1" s="156"/>
    </row>
    <row r="2" spans="1:16" x14ac:dyDescent="0.5">
      <c r="B2" s="26" t="s">
        <v>0</v>
      </c>
      <c r="C2" s="154" t="s">
        <v>67</v>
      </c>
      <c r="D2" s="155"/>
      <c r="E2" s="155"/>
      <c r="F2" s="155"/>
      <c r="G2" s="155"/>
      <c r="H2" s="25" t="s">
        <v>1</v>
      </c>
    </row>
    <row r="3" spans="1:16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6" x14ac:dyDescent="0.5">
      <c r="B4" s="34" t="s">
        <v>73</v>
      </c>
      <c r="C4" s="37">
        <v>36.038800000000002</v>
      </c>
      <c r="D4" s="36">
        <v>35.2408</v>
      </c>
      <c r="E4" s="37">
        <v>35.159500000000001</v>
      </c>
      <c r="F4" s="37">
        <v>35.290199999999999</v>
      </c>
      <c r="G4" s="35"/>
      <c r="H4" s="38">
        <f>AVERAGE(C4:G4)</f>
        <v>35.432324999999999</v>
      </c>
    </row>
    <row r="5" spans="1:16" x14ac:dyDescent="0.5">
      <c r="B5" s="43" t="s">
        <v>18</v>
      </c>
      <c r="C5" s="149"/>
      <c r="D5" s="45"/>
      <c r="E5" s="45"/>
      <c r="F5" s="48"/>
      <c r="G5" s="45"/>
      <c r="H5" s="44"/>
    </row>
    <row r="6" spans="1:16" x14ac:dyDescent="0.5">
      <c r="A6" t="s">
        <v>91</v>
      </c>
      <c r="B6" s="3" t="s">
        <v>19</v>
      </c>
      <c r="C6" s="12">
        <f>C7*C$4</f>
        <v>35354.0628</v>
      </c>
      <c r="D6" s="12">
        <f>D7*D$4</f>
        <v>34888.392</v>
      </c>
      <c r="E6" s="12">
        <f>E7*E$4</f>
        <v>35089.181000000004</v>
      </c>
      <c r="F6" s="12">
        <f>F7*F$4</f>
        <v>34549.105799999998</v>
      </c>
      <c r="G6" s="12"/>
      <c r="H6" s="67">
        <f t="shared" ref="H6:H35" si="0">AVERAGE(C6:G6)</f>
        <v>34970.185400000002</v>
      </c>
      <c r="I6" s="15"/>
      <c r="J6" s="15"/>
      <c r="K6" s="15"/>
      <c r="L6" s="15"/>
      <c r="M6" s="15"/>
      <c r="N6" s="15"/>
      <c r="O6" s="15"/>
      <c r="P6" s="15"/>
    </row>
    <row r="7" spans="1:16" x14ac:dyDescent="0.5">
      <c r="A7" t="s">
        <v>92</v>
      </c>
      <c r="B7" s="3" t="s">
        <v>20</v>
      </c>
      <c r="C7" s="11">
        <v>981</v>
      </c>
      <c r="D7" s="11">
        <v>990</v>
      </c>
      <c r="E7" s="11">
        <v>998</v>
      </c>
      <c r="F7" s="11">
        <v>979</v>
      </c>
      <c r="G7" s="11"/>
      <c r="H7" s="67">
        <f t="shared" si="0"/>
        <v>987</v>
      </c>
      <c r="I7" s="15"/>
      <c r="J7" s="15"/>
      <c r="K7" s="15"/>
      <c r="L7" s="15"/>
      <c r="M7" s="126"/>
      <c r="N7" s="15"/>
      <c r="O7" s="15"/>
      <c r="P7" s="15"/>
    </row>
    <row r="8" spans="1:16" x14ac:dyDescent="0.5">
      <c r="A8" t="s">
        <v>93</v>
      </c>
      <c r="B8" s="3" t="s">
        <v>21</v>
      </c>
      <c r="C8" s="123">
        <f>C9*C$4</f>
        <v>30741.096400000002</v>
      </c>
      <c r="D8" s="123">
        <f>D9*D$4</f>
        <v>30342.328799999999</v>
      </c>
      <c r="E8" s="123">
        <f>E9*E$4</f>
        <v>30483.286500000002</v>
      </c>
      <c r="F8" s="123">
        <f>F9*F$4</f>
        <v>29961.379799999999</v>
      </c>
      <c r="G8" s="123"/>
      <c r="H8" s="79">
        <f>AVERAGE(C8:G8)</f>
        <v>30382.022874999999</v>
      </c>
      <c r="I8" s="15"/>
      <c r="J8" s="150"/>
      <c r="K8" s="150"/>
      <c r="L8" s="15"/>
      <c r="M8" s="126"/>
      <c r="N8" s="15"/>
      <c r="O8" s="15"/>
      <c r="P8" s="15"/>
    </row>
    <row r="9" spans="1:16" x14ac:dyDescent="0.5">
      <c r="A9" t="s">
        <v>94</v>
      </c>
      <c r="B9" s="3" t="s">
        <v>22</v>
      </c>
      <c r="C9" s="77">
        <v>853</v>
      </c>
      <c r="D9" s="77">
        <v>861</v>
      </c>
      <c r="E9" s="77">
        <v>867</v>
      </c>
      <c r="F9" s="77">
        <v>849</v>
      </c>
      <c r="G9" s="77"/>
      <c r="H9" s="79">
        <f t="shared" si="0"/>
        <v>857.5</v>
      </c>
      <c r="I9" s="15"/>
      <c r="J9" s="15"/>
      <c r="K9" s="150"/>
      <c r="L9" s="15"/>
      <c r="M9" s="126"/>
      <c r="N9" s="15"/>
      <c r="O9" s="15"/>
      <c r="P9" s="15"/>
    </row>
    <row r="10" spans="1:16" x14ac:dyDescent="0.5">
      <c r="A10" t="s">
        <v>95</v>
      </c>
      <c r="B10" s="105" t="s">
        <v>23</v>
      </c>
      <c r="C10" s="12">
        <f>C11*C$4</f>
        <v>34597.248</v>
      </c>
      <c r="D10" s="12">
        <f>D11*D$4</f>
        <v>34148.335200000001</v>
      </c>
      <c r="E10" s="12">
        <f>E11*E$4</f>
        <v>34280.512500000004</v>
      </c>
      <c r="F10" s="12">
        <f>F11*F$4</f>
        <v>33772.721400000002</v>
      </c>
      <c r="G10" s="12"/>
      <c r="H10" s="67">
        <f t="shared" si="0"/>
        <v>34199.704275000004</v>
      </c>
      <c r="I10" s="15"/>
      <c r="J10" s="99"/>
      <c r="K10" s="99"/>
      <c r="L10" s="99"/>
      <c r="M10" s="126"/>
      <c r="N10" s="99"/>
      <c r="O10" s="15"/>
      <c r="P10" s="15"/>
    </row>
    <row r="11" spans="1:16" x14ac:dyDescent="0.5">
      <c r="A11" t="s">
        <v>96</v>
      </c>
      <c r="B11" s="105" t="s">
        <v>20</v>
      </c>
      <c r="C11" s="58">
        <v>960</v>
      </c>
      <c r="D11" s="58">
        <v>969</v>
      </c>
      <c r="E11" s="58">
        <v>975</v>
      </c>
      <c r="F11" s="58">
        <v>957</v>
      </c>
      <c r="G11" s="58"/>
      <c r="H11" s="67">
        <f t="shared" si="0"/>
        <v>965.25</v>
      </c>
      <c r="I11" s="15"/>
      <c r="J11" s="99"/>
      <c r="K11" s="99"/>
      <c r="L11" s="99"/>
      <c r="M11" s="126"/>
      <c r="N11" s="99"/>
      <c r="O11" s="15"/>
      <c r="P11" s="15"/>
    </row>
    <row r="12" spans="1:16" x14ac:dyDescent="0.5">
      <c r="A12" t="s">
        <v>97</v>
      </c>
      <c r="B12" s="105" t="s">
        <v>24</v>
      </c>
      <c r="C12" s="12">
        <f>C13*C$4</f>
        <v>29695.9712</v>
      </c>
      <c r="D12" s="12">
        <f>D13*D$4</f>
        <v>29320.345600000001</v>
      </c>
      <c r="E12" s="12">
        <f>E13*E$4</f>
        <v>29428.501500000002</v>
      </c>
      <c r="F12" s="12">
        <f>F13*F$4</f>
        <v>28937.964</v>
      </c>
      <c r="G12" s="12"/>
      <c r="H12" s="67">
        <f t="shared" si="0"/>
        <v>29345.695574999998</v>
      </c>
      <c r="I12" s="15"/>
      <c r="J12" s="99"/>
      <c r="K12" s="99"/>
      <c r="L12" s="99"/>
      <c r="M12" s="99"/>
      <c r="N12" s="99"/>
      <c r="O12" s="15"/>
      <c r="P12" s="15"/>
    </row>
    <row r="13" spans="1:16" x14ac:dyDescent="0.5">
      <c r="A13" t="s">
        <v>98</v>
      </c>
      <c r="B13" s="105" t="s">
        <v>20</v>
      </c>
      <c r="C13" s="82">
        <v>824</v>
      </c>
      <c r="D13" s="83">
        <v>832</v>
      </c>
      <c r="E13" s="83">
        <v>837</v>
      </c>
      <c r="F13" s="82">
        <v>820</v>
      </c>
      <c r="G13" s="83"/>
      <c r="H13" s="67">
        <f t="shared" si="0"/>
        <v>828.25</v>
      </c>
      <c r="I13" s="15">
        <f>H13*H4</f>
        <v>29346.823181249998</v>
      </c>
      <c r="J13" s="99"/>
      <c r="K13" s="99"/>
      <c r="L13" s="99"/>
      <c r="M13" s="99"/>
      <c r="N13" s="99"/>
      <c r="O13" s="15"/>
      <c r="P13" s="15"/>
    </row>
    <row r="14" spans="1:16" x14ac:dyDescent="0.5">
      <c r="A14" t="s">
        <v>99</v>
      </c>
      <c r="B14" s="3" t="s">
        <v>25</v>
      </c>
      <c r="C14" s="12">
        <f>C15*C$4</f>
        <v>14307.403600000001</v>
      </c>
      <c r="D14" s="12">
        <f>D15*D$4</f>
        <v>14096.32</v>
      </c>
      <c r="E14" s="12">
        <f>E15*E$4</f>
        <v>14169.2785</v>
      </c>
      <c r="F14" s="12">
        <f>F15*F$4</f>
        <v>14186.660399999999</v>
      </c>
      <c r="G14" s="12"/>
      <c r="H14" s="67">
        <f t="shared" si="0"/>
        <v>14189.915625</v>
      </c>
      <c r="I14" s="15"/>
      <c r="J14" s="99"/>
      <c r="K14" s="99"/>
      <c r="L14" s="99"/>
      <c r="M14" s="99"/>
      <c r="N14" s="99"/>
      <c r="O14" s="15"/>
      <c r="P14" s="15"/>
    </row>
    <row r="15" spans="1:16" x14ac:dyDescent="0.5">
      <c r="A15" t="s">
        <v>100</v>
      </c>
      <c r="B15" s="3" t="s">
        <v>20</v>
      </c>
      <c r="C15" s="11">
        <v>397</v>
      </c>
      <c r="D15" s="11">
        <v>400</v>
      </c>
      <c r="E15" s="11">
        <v>403</v>
      </c>
      <c r="F15" s="11">
        <v>402</v>
      </c>
      <c r="G15" s="11"/>
      <c r="H15" s="67">
        <f t="shared" si="0"/>
        <v>400.5</v>
      </c>
      <c r="I15" s="15"/>
      <c r="J15" s="99"/>
      <c r="K15" s="99"/>
      <c r="L15" s="99"/>
      <c r="M15" s="99"/>
      <c r="N15" s="99"/>
      <c r="O15" s="15"/>
      <c r="P15" s="15"/>
    </row>
    <row r="16" spans="1:16" x14ac:dyDescent="0.5">
      <c r="A16" t="s">
        <v>101</v>
      </c>
      <c r="B16" s="3" t="s">
        <v>26</v>
      </c>
      <c r="C16" s="12">
        <f>C17*C$4</f>
        <v>13586.627600000002</v>
      </c>
      <c r="D16" s="12">
        <f>D17*D$4</f>
        <v>13426.7448</v>
      </c>
      <c r="E16" s="12">
        <f>E17*E$4</f>
        <v>13466.0885</v>
      </c>
      <c r="F16" s="12">
        <f>F17*F$4</f>
        <v>13480.856399999999</v>
      </c>
      <c r="G16" s="12"/>
      <c r="H16" s="67">
        <f t="shared" si="0"/>
        <v>13490.079324999999</v>
      </c>
      <c r="I16" s="15"/>
      <c r="J16" s="15"/>
      <c r="K16" s="15"/>
      <c r="L16" s="15"/>
      <c r="M16" s="15"/>
      <c r="N16" s="15"/>
      <c r="O16" s="15"/>
      <c r="P16" s="15"/>
    </row>
    <row r="17" spans="1:16" x14ac:dyDescent="0.5">
      <c r="A17" t="s">
        <v>102</v>
      </c>
      <c r="B17" s="3" t="s">
        <v>20</v>
      </c>
      <c r="C17" s="11">
        <v>377</v>
      </c>
      <c r="D17" s="11">
        <v>381</v>
      </c>
      <c r="E17" s="11">
        <v>383</v>
      </c>
      <c r="F17" s="11">
        <v>382</v>
      </c>
      <c r="G17" s="11"/>
      <c r="H17" s="67">
        <f t="shared" si="0"/>
        <v>380.75</v>
      </c>
      <c r="I17" s="15"/>
      <c r="J17" s="15"/>
      <c r="K17" s="15"/>
      <c r="L17" s="15"/>
      <c r="M17" s="15"/>
      <c r="N17" s="15"/>
      <c r="O17" s="15"/>
      <c r="P17" s="15"/>
    </row>
    <row r="18" spans="1:16" x14ac:dyDescent="0.5">
      <c r="A18" t="s">
        <v>103</v>
      </c>
      <c r="B18" s="3" t="s">
        <v>27</v>
      </c>
      <c r="C18" s="12"/>
      <c r="D18" s="12"/>
      <c r="E18" s="12"/>
      <c r="F18" s="12"/>
      <c r="G18" s="12"/>
      <c r="H18" s="67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</row>
    <row r="19" spans="1:16" x14ac:dyDescent="0.5">
      <c r="A19" t="s">
        <v>104</v>
      </c>
      <c r="B19" s="3" t="s">
        <v>20</v>
      </c>
      <c r="C19" s="11"/>
      <c r="D19" s="11"/>
      <c r="E19" s="11"/>
      <c r="F19" s="11"/>
      <c r="G19" s="11"/>
      <c r="H19" s="67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</row>
    <row r="20" spans="1:16" x14ac:dyDescent="0.5">
      <c r="A20" t="s">
        <v>105</v>
      </c>
      <c r="B20" s="3" t="s">
        <v>28</v>
      </c>
      <c r="C20" s="12"/>
      <c r="D20" s="129"/>
      <c r="E20" s="12"/>
      <c r="F20" s="12"/>
      <c r="G20" s="12"/>
      <c r="H20" s="67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</row>
    <row r="21" spans="1:16" x14ac:dyDescent="0.5">
      <c r="A21" t="s">
        <v>106</v>
      </c>
      <c r="B21" s="3" t="s">
        <v>20</v>
      </c>
      <c r="C21" s="11"/>
      <c r="D21" s="11"/>
      <c r="E21" s="11"/>
      <c r="F21" s="11"/>
      <c r="G21" s="11"/>
      <c r="H21" s="67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</row>
    <row r="22" spans="1:16" x14ac:dyDescent="0.5">
      <c r="A22" t="s">
        <v>107</v>
      </c>
      <c r="B22" s="3" t="s">
        <v>29</v>
      </c>
      <c r="C22" s="123">
        <f>C23*C$4</f>
        <v>13406.4336</v>
      </c>
      <c r="D22" s="123">
        <f>D23*D$4</f>
        <v>13215.3</v>
      </c>
      <c r="E22" s="123">
        <f>E23*E$4</f>
        <v>13184.8125</v>
      </c>
      <c r="F22" s="123">
        <f>F23*F$4</f>
        <v>13057.374</v>
      </c>
      <c r="G22" s="123"/>
      <c r="H22" s="79">
        <f>AVERAGE(C22:G22)</f>
        <v>13215.980025000001</v>
      </c>
      <c r="I22" s="15"/>
      <c r="J22" s="15"/>
      <c r="K22" s="15"/>
      <c r="L22" s="15"/>
      <c r="M22" s="150"/>
      <c r="N22" s="15"/>
      <c r="O22" s="15"/>
      <c r="P22" s="15"/>
    </row>
    <row r="23" spans="1:16" x14ac:dyDescent="0.5">
      <c r="A23" t="s">
        <v>108</v>
      </c>
      <c r="B23" s="3" t="s">
        <v>20</v>
      </c>
      <c r="C23" s="78">
        <v>372</v>
      </c>
      <c r="D23" s="78">
        <v>375</v>
      </c>
      <c r="E23" s="78">
        <v>375</v>
      </c>
      <c r="F23" s="78">
        <v>370</v>
      </c>
      <c r="G23" s="78"/>
      <c r="H23" s="79">
        <f t="shared" si="0"/>
        <v>373</v>
      </c>
      <c r="I23" s="15">
        <f>H23*H4</f>
        <v>13216.257224999999</v>
      </c>
      <c r="J23" s="15"/>
      <c r="K23" s="15"/>
      <c r="L23" s="15"/>
      <c r="M23" s="150"/>
      <c r="N23" s="15"/>
      <c r="O23" s="15"/>
      <c r="P23" s="15"/>
    </row>
    <row r="24" spans="1:16" x14ac:dyDescent="0.5">
      <c r="A24" t="s">
        <v>109</v>
      </c>
      <c r="B24" s="5" t="s">
        <v>30</v>
      </c>
      <c r="C24" s="12">
        <f>C25*C$4</f>
        <v>13190.200800000001</v>
      </c>
      <c r="D24" s="12">
        <f>D25*D$4</f>
        <v>13003.8552</v>
      </c>
      <c r="E24" s="12">
        <f>E25*E$4</f>
        <v>12973.8555</v>
      </c>
      <c r="F24" s="12">
        <f>F25*F$4</f>
        <v>12880.922999999999</v>
      </c>
      <c r="G24" s="12"/>
      <c r="H24" s="67">
        <f t="shared" si="0"/>
        <v>13012.208624999999</v>
      </c>
      <c r="I24" s="15"/>
      <c r="J24" s="15"/>
      <c r="K24" s="15"/>
      <c r="L24" s="15"/>
      <c r="M24" s="15"/>
      <c r="N24" s="15"/>
      <c r="O24" s="15"/>
      <c r="P24" s="15"/>
    </row>
    <row r="25" spans="1:16" x14ac:dyDescent="0.5">
      <c r="A25" t="s">
        <v>110</v>
      </c>
      <c r="B25" s="5" t="s">
        <v>20</v>
      </c>
      <c r="C25" s="14">
        <v>366</v>
      </c>
      <c r="D25" s="67">
        <v>369</v>
      </c>
      <c r="E25" s="14">
        <v>369</v>
      </c>
      <c r="F25" s="14">
        <v>365</v>
      </c>
      <c r="G25" s="14"/>
      <c r="H25" s="67">
        <f t="shared" si="0"/>
        <v>367.25</v>
      </c>
      <c r="I25" s="15"/>
      <c r="J25" s="15"/>
      <c r="K25" s="15"/>
      <c r="L25" s="15"/>
      <c r="M25" s="15"/>
      <c r="N25" s="15"/>
      <c r="O25" s="15"/>
      <c r="P25" s="15"/>
    </row>
    <row r="26" spans="1:16" x14ac:dyDescent="0.5">
      <c r="A26" t="s">
        <v>111</v>
      </c>
      <c r="B26" s="3" t="s">
        <v>31</v>
      </c>
      <c r="C26" s="12">
        <f>C27*C$4</f>
        <v>13190.200800000001</v>
      </c>
      <c r="D26" s="12">
        <f>D27*D$4</f>
        <v>13003.8552</v>
      </c>
      <c r="E26" s="12">
        <f>E27*E$4</f>
        <v>13009.015000000001</v>
      </c>
      <c r="F26" s="12">
        <f>F27*F$4</f>
        <v>12916.2132</v>
      </c>
      <c r="G26" s="12"/>
      <c r="H26" s="67">
        <f t="shared" si="0"/>
        <v>13029.82105</v>
      </c>
      <c r="I26" s="15"/>
      <c r="J26" s="15"/>
      <c r="K26" s="15"/>
      <c r="L26" s="15"/>
      <c r="M26" s="15"/>
      <c r="N26" s="15"/>
      <c r="O26" s="15"/>
      <c r="P26" s="15"/>
    </row>
    <row r="27" spans="1:16" x14ac:dyDescent="0.5">
      <c r="A27" t="s">
        <v>112</v>
      </c>
      <c r="B27" s="3" t="s">
        <v>20</v>
      </c>
      <c r="C27" s="11">
        <v>366</v>
      </c>
      <c r="D27" s="18">
        <v>369</v>
      </c>
      <c r="E27" s="11">
        <v>370</v>
      </c>
      <c r="F27" s="11">
        <v>366</v>
      </c>
      <c r="G27" s="11"/>
      <c r="H27" s="67">
        <f t="shared" si="0"/>
        <v>367.75</v>
      </c>
      <c r="I27" s="15"/>
      <c r="J27" s="15"/>
      <c r="K27" s="15"/>
      <c r="L27" s="15"/>
      <c r="M27" s="15"/>
      <c r="N27" s="15"/>
      <c r="O27" s="15"/>
      <c r="P27" s="15"/>
    </row>
    <row r="28" spans="1:16" x14ac:dyDescent="0.5">
      <c r="A28" t="s">
        <v>113</v>
      </c>
      <c r="B28" s="3" t="s">
        <v>32</v>
      </c>
      <c r="C28" s="12"/>
      <c r="D28" s="12"/>
      <c r="E28" s="12"/>
      <c r="F28" s="12"/>
      <c r="G28" s="12"/>
      <c r="H28" s="67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</row>
    <row r="29" spans="1:16" x14ac:dyDescent="0.5">
      <c r="A29" t="s">
        <v>114</v>
      </c>
      <c r="B29" s="3" t="s">
        <v>20</v>
      </c>
      <c r="C29" s="11"/>
      <c r="D29" s="18"/>
      <c r="E29" s="11"/>
      <c r="F29" s="11"/>
      <c r="G29" s="11"/>
      <c r="H29" s="67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</row>
    <row r="30" spans="1:16" x14ac:dyDescent="0.5">
      <c r="A30" t="s">
        <v>115</v>
      </c>
      <c r="B30" s="3" t="s">
        <v>65</v>
      </c>
      <c r="C30" s="123">
        <f>C31*C$4</f>
        <v>12973.968000000001</v>
      </c>
      <c r="D30" s="123">
        <f>D31*D$4</f>
        <v>12792.410400000001</v>
      </c>
      <c r="E30" s="123">
        <f>E31*E$4</f>
        <v>12833.217500000001</v>
      </c>
      <c r="F30" s="123">
        <f>F31*F$4</f>
        <v>12739.762199999999</v>
      </c>
      <c r="G30" s="123"/>
      <c r="H30" s="79">
        <f t="shared" si="0"/>
        <v>12834.839524999999</v>
      </c>
      <c r="I30" s="15"/>
      <c r="J30" s="15"/>
      <c r="K30" s="15"/>
      <c r="L30" s="15"/>
      <c r="M30" s="150"/>
      <c r="N30" s="15"/>
      <c r="O30" s="15"/>
      <c r="P30" s="15"/>
    </row>
    <row r="31" spans="1:16" x14ac:dyDescent="0.5">
      <c r="A31" t="s">
        <v>116</v>
      </c>
      <c r="B31" s="3" t="s">
        <v>20</v>
      </c>
      <c r="C31" s="78">
        <v>360</v>
      </c>
      <c r="D31" s="80">
        <v>363</v>
      </c>
      <c r="E31" s="78">
        <v>365</v>
      </c>
      <c r="F31" s="78">
        <v>361</v>
      </c>
      <c r="G31" s="78"/>
      <c r="H31" s="79">
        <f t="shared" si="0"/>
        <v>362.25</v>
      </c>
      <c r="I31" s="15"/>
      <c r="J31" s="15"/>
      <c r="K31" s="15"/>
      <c r="L31" s="15"/>
      <c r="M31" s="150"/>
      <c r="N31" s="15"/>
      <c r="O31" s="15"/>
      <c r="P31" s="15"/>
    </row>
    <row r="32" spans="1:16" x14ac:dyDescent="0.5">
      <c r="A32" t="s">
        <v>117</v>
      </c>
      <c r="B32" s="3" t="s">
        <v>33</v>
      </c>
      <c r="C32" s="12"/>
      <c r="D32" s="12"/>
      <c r="E32" s="12"/>
      <c r="F32" s="12"/>
      <c r="G32" s="12"/>
      <c r="H32" s="67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</row>
    <row r="33" spans="1:16" x14ac:dyDescent="0.5">
      <c r="A33" t="s">
        <v>118</v>
      </c>
      <c r="B33" s="3" t="s">
        <v>20</v>
      </c>
      <c r="C33" s="11"/>
      <c r="D33" s="18"/>
      <c r="E33" s="11"/>
      <c r="F33" s="11"/>
      <c r="G33" s="11"/>
      <c r="H33" s="67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</row>
    <row r="34" spans="1:16" x14ac:dyDescent="0.5">
      <c r="A34" t="s">
        <v>119</v>
      </c>
      <c r="B34" s="3" t="s">
        <v>34</v>
      </c>
      <c r="C34" s="12"/>
      <c r="D34" s="12"/>
      <c r="E34" s="12"/>
      <c r="F34" s="12"/>
      <c r="G34" s="12"/>
      <c r="H34" s="67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</row>
    <row r="35" spans="1:16" x14ac:dyDescent="0.5">
      <c r="A35" t="s">
        <v>120</v>
      </c>
      <c r="B35" s="8" t="s">
        <v>22</v>
      </c>
      <c r="C35" s="20"/>
      <c r="D35" s="24"/>
      <c r="E35" s="20"/>
      <c r="F35" s="20"/>
      <c r="G35" s="20"/>
      <c r="H35" s="66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</row>
    <row r="36" spans="1:16" x14ac:dyDescent="0.5">
      <c r="B36" s="47" t="s">
        <v>35</v>
      </c>
      <c r="C36" s="46"/>
      <c r="D36" s="48"/>
      <c r="E36" s="46"/>
      <c r="F36" s="46"/>
      <c r="G36" s="46"/>
      <c r="H36" s="49"/>
      <c r="I36" s="15"/>
      <c r="J36" s="15"/>
      <c r="K36" s="15"/>
      <c r="L36" s="15"/>
      <c r="M36" s="15"/>
      <c r="N36" s="15"/>
      <c r="O36" s="15"/>
      <c r="P36" s="15"/>
    </row>
    <row r="37" spans="1:16" x14ac:dyDescent="0.5">
      <c r="A37" t="s">
        <v>163</v>
      </c>
      <c r="B37" s="3" t="s">
        <v>36</v>
      </c>
      <c r="C37" s="12">
        <f>C38*C$4</f>
        <v>14451.558800000001</v>
      </c>
      <c r="D37" s="12">
        <f>D38*D$4</f>
        <v>14237.2832</v>
      </c>
      <c r="E37" s="12">
        <f>E38*E$4</f>
        <v>14309.916500000001</v>
      </c>
      <c r="F37" s="12">
        <f>F38*F$4</f>
        <v>14327.8212</v>
      </c>
      <c r="G37" s="12"/>
      <c r="H37" s="67">
        <f t="shared" ref="H37:H42" si="1">AVERAGE(C37:G37)</f>
        <v>14331.644925000001</v>
      </c>
      <c r="I37" s="15"/>
      <c r="J37" s="15"/>
      <c r="K37" s="15"/>
      <c r="L37" s="15"/>
      <c r="M37" s="15"/>
      <c r="N37" s="15"/>
      <c r="O37" s="15"/>
      <c r="P37" s="15"/>
    </row>
    <row r="38" spans="1:16" x14ac:dyDescent="0.5">
      <c r="A38" t="s">
        <v>164</v>
      </c>
      <c r="B38" s="3" t="s">
        <v>37</v>
      </c>
      <c r="C38" s="11">
        <v>401</v>
      </c>
      <c r="D38" s="18">
        <v>404</v>
      </c>
      <c r="E38" s="11">
        <v>407</v>
      </c>
      <c r="F38" s="11">
        <v>406</v>
      </c>
      <c r="G38" s="11"/>
      <c r="H38" s="67">
        <f t="shared" si="1"/>
        <v>404.5</v>
      </c>
      <c r="I38" s="15"/>
      <c r="J38" s="15"/>
      <c r="K38" s="15"/>
      <c r="L38" s="15"/>
      <c r="M38" s="15"/>
      <c r="N38" s="15"/>
      <c r="O38" s="15"/>
      <c r="P38" s="15"/>
    </row>
    <row r="39" spans="1:16" x14ac:dyDescent="0.5">
      <c r="A39" t="s">
        <v>165</v>
      </c>
      <c r="B39" s="3" t="s">
        <v>39</v>
      </c>
      <c r="C39" s="12">
        <f>C40*C$4</f>
        <v>13190.200800000001</v>
      </c>
      <c r="D39" s="12">
        <f>D40*D$4</f>
        <v>12933.373600000001</v>
      </c>
      <c r="E39" s="12">
        <f>E40*E$4</f>
        <v>12973.8555</v>
      </c>
      <c r="F39" s="12">
        <f>F40*F$4</f>
        <v>12880.922999999999</v>
      </c>
      <c r="G39" s="12"/>
      <c r="H39" s="67">
        <f t="shared" si="1"/>
        <v>12994.588225</v>
      </c>
      <c r="I39" s="15"/>
      <c r="J39" s="15"/>
      <c r="K39" s="15"/>
      <c r="L39" s="15"/>
      <c r="M39" s="15"/>
      <c r="N39" s="15"/>
      <c r="O39" s="15"/>
      <c r="P39" s="15"/>
    </row>
    <row r="40" spans="1:16" x14ac:dyDescent="0.5">
      <c r="A40" t="s">
        <v>166</v>
      </c>
      <c r="B40" s="3" t="s">
        <v>38</v>
      </c>
      <c r="C40" s="11">
        <v>366</v>
      </c>
      <c r="D40" s="18">
        <v>367</v>
      </c>
      <c r="E40" s="11">
        <v>369</v>
      </c>
      <c r="F40" s="11">
        <v>365</v>
      </c>
      <c r="G40" s="11"/>
      <c r="H40" s="67">
        <f t="shared" si="1"/>
        <v>366.75</v>
      </c>
      <c r="I40" s="15"/>
      <c r="J40" s="15"/>
      <c r="K40" s="15"/>
      <c r="L40" s="15"/>
      <c r="M40" s="15"/>
      <c r="N40" s="15"/>
      <c r="O40" s="15"/>
      <c r="P40" s="15"/>
    </row>
    <row r="41" spans="1:16" x14ac:dyDescent="0.5">
      <c r="A41" t="s">
        <v>121</v>
      </c>
      <c r="B41" s="3" t="s">
        <v>66</v>
      </c>
      <c r="C41" s="123">
        <f>C42*C$4</f>
        <v>23533.3364</v>
      </c>
      <c r="D41" s="123">
        <f>D42*D$4</f>
        <v>23223.6872</v>
      </c>
      <c r="E41" s="123">
        <f>E42*E$4</f>
        <v>23310.748500000002</v>
      </c>
      <c r="F41" s="123">
        <f>F42*F$4</f>
        <v>23326.822199999999</v>
      </c>
      <c r="G41" s="123"/>
      <c r="H41" s="79">
        <f t="shared" si="1"/>
        <v>23348.648574999999</v>
      </c>
      <c r="I41" s="15"/>
      <c r="J41" s="15"/>
      <c r="K41" s="15"/>
      <c r="L41" s="15"/>
      <c r="M41" s="150"/>
      <c r="N41" s="15"/>
      <c r="O41" s="15"/>
      <c r="P41" s="15"/>
    </row>
    <row r="42" spans="1:16" x14ac:dyDescent="0.5">
      <c r="A42" t="s">
        <v>122</v>
      </c>
      <c r="B42" s="3" t="s">
        <v>22</v>
      </c>
      <c r="C42" s="78">
        <v>653</v>
      </c>
      <c r="D42" s="80">
        <v>659</v>
      </c>
      <c r="E42" s="78">
        <v>663</v>
      </c>
      <c r="F42" s="78">
        <v>661</v>
      </c>
      <c r="G42" s="78"/>
      <c r="H42" s="79">
        <f t="shared" si="1"/>
        <v>659</v>
      </c>
      <c r="I42" s="15"/>
      <c r="J42" s="15"/>
      <c r="K42" s="15"/>
      <c r="L42" s="15"/>
      <c r="M42" s="150"/>
      <c r="N42" s="15"/>
      <c r="O42" s="15"/>
      <c r="P42" s="15"/>
    </row>
    <row r="43" spans="1:16" x14ac:dyDescent="0.5">
      <c r="B43" s="47" t="s">
        <v>40</v>
      </c>
      <c r="C43" s="46"/>
      <c r="D43" s="84"/>
      <c r="E43" s="46"/>
      <c r="F43" s="46"/>
      <c r="G43" s="46"/>
      <c r="H43" s="49"/>
      <c r="I43" s="15"/>
      <c r="J43" s="15"/>
      <c r="K43" s="15"/>
      <c r="L43" s="15"/>
      <c r="M43" s="15"/>
      <c r="N43" s="15"/>
      <c r="O43" s="15"/>
      <c r="P43" s="15"/>
    </row>
    <row r="44" spans="1:16" x14ac:dyDescent="0.5">
      <c r="A44" t="s">
        <v>123</v>
      </c>
      <c r="B44" s="3" t="s">
        <v>41</v>
      </c>
      <c r="C44" s="12">
        <f>C45*C$4</f>
        <v>12036.959200000001</v>
      </c>
      <c r="D44" s="12">
        <f>D45*D$4</f>
        <v>11876.149600000001</v>
      </c>
      <c r="E44" s="12">
        <f>E45*E$4</f>
        <v>12130.0275</v>
      </c>
      <c r="F44" s="12">
        <f>F45*F$4</f>
        <v>12139.828799999999</v>
      </c>
      <c r="G44" s="12"/>
      <c r="H44" s="67">
        <f t="shared" ref="H44:H49" si="2">AVERAGE(C44:G44)</f>
        <v>12045.741275</v>
      </c>
      <c r="I44" s="15"/>
      <c r="J44" s="15"/>
      <c r="K44" s="15"/>
      <c r="L44" s="15"/>
      <c r="M44" s="15"/>
      <c r="N44" s="15"/>
      <c r="O44" s="15"/>
      <c r="P44" s="15"/>
    </row>
    <row r="45" spans="1:16" x14ac:dyDescent="0.5">
      <c r="A45" t="s">
        <v>124</v>
      </c>
      <c r="B45" s="4" t="s">
        <v>68</v>
      </c>
      <c r="C45" s="11">
        <v>334</v>
      </c>
      <c r="D45" s="18">
        <v>337</v>
      </c>
      <c r="E45" s="11">
        <v>345</v>
      </c>
      <c r="F45" s="11">
        <v>344</v>
      </c>
      <c r="G45" s="11"/>
      <c r="H45" s="67">
        <f t="shared" si="2"/>
        <v>340</v>
      </c>
      <c r="I45" s="15"/>
      <c r="J45" s="15"/>
      <c r="K45" s="15"/>
      <c r="L45" s="15"/>
      <c r="M45" s="15"/>
      <c r="N45" s="15"/>
      <c r="O45" s="15"/>
      <c r="P45" s="15"/>
    </row>
    <row r="46" spans="1:16" x14ac:dyDescent="0.5">
      <c r="A46" t="s">
        <v>125</v>
      </c>
      <c r="B46" s="3" t="s">
        <v>42</v>
      </c>
      <c r="C46" s="12">
        <f>C47*C$4</f>
        <v>11532.416000000001</v>
      </c>
      <c r="D46" s="12">
        <f>D47*D$4</f>
        <v>11382.778399999999</v>
      </c>
      <c r="E46" s="12">
        <f>E47*E$4</f>
        <v>11637.7945</v>
      </c>
      <c r="F46" s="12">
        <f>F47*F$4</f>
        <v>11645.766</v>
      </c>
      <c r="G46" s="12"/>
      <c r="H46" s="67">
        <f t="shared" si="2"/>
        <v>11549.688725</v>
      </c>
      <c r="I46" s="15"/>
      <c r="J46" s="15"/>
      <c r="K46" s="15"/>
      <c r="L46" s="15"/>
      <c r="M46" s="15"/>
      <c r="N46" s="15"/>
      <c r="O46" s="15"/>
      <c r="P46" s="15"/>
    </row>
    <row r="47" spans="1:16" x14ac:dyDescent="0.5">
      <c r="A47" t="s">
        <v>126</v>
      </c>
      <c r="B47" s="4" t="s">
        <v>69</v>
      </c>
      <c r="C47" s="11">
        <v>320</v>
      </c>
      <c r="D47" s="18">
        <v>323</v>
      </c>
      <c r="E47" s="11">
        <v>331</v>
      </c>
      <c r="F47" s="11">
        <v>330</v>
      </c>
      <c r="G47" s="11"/>
      <c r="H47" s="67">
        <f t="shared" si="2"/>
        <v>326</v>
      </c>
      <c r="I47" s="15"/>
      <c r="J47" s="15"/>
      <c r="K47" s="15"/>
      <c r="L47" s="15"/>
      <c r="M47" s="15"/>
      <c r="N47" s="15"/>
      <c r="O47" s="15"/>
      <c r="P47" s="15"/>
    </row>
    <row r="48" spans="1:16" x14ac:dyDescent="0.5">
      <c r="A48" t="s">
        <v>127</v>
      </c>
      <c r="B48" s="3" t="s">
        <v>43</v>
      </c>
      <c r="C48" s="12">
        <f>C49*C$4</f>
        <v>11424.2996</v>
      </c>
      <c r="D48" s="12">
        <f>D49*D$4</f>
        <v>11277.056</v>
      </c>
      <c r="E48" s="12">
        <f>E49*E$4</f>
        <v>11532.316000000001</v>
      </c>
      <c r="F48" s="12">
        <f>F49*F$4</f>
        <v>11539.895399999999</v>
      </c>
      <c r="G48" s="12"/>
      <c r="H48" s="67">
        <f t="shared" si="2"/>
        <v>11443.391750000001</v>
      </c>
      <c r="I48" s="15"/>
      <c r="J48" s="15"/>
      <c r="K48" s="15"/>
      <c r="L48" s="15"/>
      <c r="M48" s="15"/>
      <c r="N48" s="15"/>
      <c r="O48" s="15"/>
      <c r="P48" s="15"/>
    </row>
    <row r="49" spans="1:16" x14ac:dyDescent="0.5">
      <c r="A49" t="s">
        <v>128</v>
      </c>
      <c r="B49" s="3" t="s">
        <v>20</v>
      </c>
      <c r="C49" s="14">
        <v>317</v>
      </c>
      <c r="D49" s="12">
        <v>320</v>
      </c>
      <c r="E49" s="14">
        <v>328</v>
      </c>
      <c r="F49" s="14">
        <v>327</v>
      </c>
      <c r="G49" s="14"/>
      <c r="H49" s="67">
        <f t="shared" si="2"/>
        <v>323</v>
      </c>
      <c r="I49" s="15"/>
      <c r="J49" s="15"/>
      <c r="K49" s="15"/>
      <c r="L49" s="15"/>
      <c r="M49" s="15"/>
      <c r="N49" s="15"/>
      <c r="O49" s="15"/>
      <c r="P49" s="15"/>
    </row>
    <row r="50" spans="1:16" x14ac:dyDescent="0.5">
      <c r="B50" s="50" t="s">
        <v>44</v>
      </c>
      <c r="C50" s="46"/>
      <c r="D50" s="46"/>
      <c r="E50" s="46"/>
      <c r="F50" s="46"/>
      <c r="G50" s="46"/>
      <c r="H50" s="49"/>
      <c r="I50" s="15"/>
      <c r="J50" s="15"/>
      <c r="K50" s="15"/>
      <c r="L50" s="15"/>
      <c r="M50" s="15"/>
      <c r="N50" s="15"/>
      <c r="O50" s="15"/>
      <c r="P50" s="15"/>
    </row>
    <row r="51" spans="1:16" x14ac:dyDescent="0.5">
      <c r="A51" s="51" t="s">
        <v>157</v>
      </c>
      <c r="B51" s="3" t="s">
        <v>75</v>
      </c>
      <c r="C51" s="12">
        <f>C52*C$4</f>
        <v>28578.768400000001</v>
      </c>
      <c r="D51" s="12">
        <f>D52*D$4</f>
        <v>28192.639999999999</v>
      </c>
      <c r="E51" s="12">
        <f>E52*E$4</f>
        <v>28338.557000000001</v>
      </c>
      <c r="F51" s="12">
        <f>F52*F$4</f>
        <v>28302.740399999999</v>
      </c>
      <c r="G51" s="12"/>
      <c r="H51" s="67">
        <f>AVERAGE(C51:G51)</f>
        <v>28353.176449999999</v>
      </c>
      <c r="I51" s="15"/>
      <c r="J51" s="15"/>
    </row>
    <row r="52" spans="1:16" x14ac:dyDescent="0.5">
      <c r="A52" s="51" t="s">
        <v>158</v>
      </c>
      <c r="B52" s="3" t="s">
        <v>20</v>
      </c>
      <c r="C52" s="12">
        <v>793</v>
      </c>
      <c r="D52" s="83">
        <v>800</v>
      </c>
      <c r="E52" s="11">
        <v>806</v>
      </c>
      <c r="F52" s="11">
        <v>802</v>
      </c>
      <c r="G52" s="11"/>
      <c r="H52" s="67">
        <f>AVERAGE(C52:G52)</f>
        <v>800.25</v>
      </c>
      <c r="I52" s="15"/>
      <c r="J52" s="15"/>
    </row>
    <row r="53" spans="1:16" x14ac:dyDescent="0.5">
      <c r="A53" s="51" t="s">
        <v>159</v>
      </c>
      <c r="B53" s="3" t="s">
        <v>76</v>
      </c>
      <c r="C53" s="12">
        <f>C54*C$4</f>
        <v>26020.013600000002</v>
      </c>
      <c r="D53" s="12">
        <f>D54*D$4</f>
        <v>25655.3024</v>
      </c>
      <c r="E53" s="12">
        <f>E54*E$4</f>
        <v>25771.913500000002</v>
      </c>
      <c r="F53" s="12">
        <f>F54*F$4</f>
        <v>26291.199000000001</v>
      </c>
      <c r="G53" s="12"/>
      <c r="H53" s="67">
        <f>AVERAGE(C53:G53)</f>
        <v>25934.607125000002</v>
      </c>
      <c r="I53" s="15"/>
      <c r="J53" s="15"/>
    </row>
    <row r="54" spans="1:16" x14ac:dyDescent="0.5">
      <c r="A54" s="51" t="s">
        <v>160</v>
      </c>
      <c r="B54" s="3" t="s">
        <v>20</v>
      </c>
      <c r="C54" s="12">
        <v>722</v>
      </c>
      <c r="D54" s="11">
        <v>728</v>
      </c>
      <c r="E54" s="11">
        <v>733</v>
      </c>
      <c r="F54" s="11">
        <v>745</v>
      </c>
      <c r="G54" s="11"/>
      <c r="H54" s="67">
        <f>AVERAGE(C54:G54)</f>
        <v>732</v>
      </c>
      <c r="I54" s="15"/>
      <c r="J54" s="15"/>
    </row>
    <row r="55" spans="1:16" x14ac:dyDescent="0.5">
      <c r="B55" s="47" t="s">
        <v>46</v>
      </c>
      <c r="C55" s="46"/>
      <c r="D55" s="46"/>
      <c r="E55" s="46"/>
      <c r="F55" s="46"/>
      <c r="G55" s="46"/>
      <c r="H55" s="49"/>
      <c r="I55" s="15"/>
      <c r="J55" s="15"/>
      <c r="K55" s="15"/>
      <c r="L55" s="15"/>
      <c r="M55" s="15"/>
      <c r="N55" s="15"/>
      <c r="O55" s="15"/>
      <c r="P55" s="15"/>
    </row>
    <row r="56" spans="1:16" x14ac:dyDescent="0.5">
      <c r="A56" t="s">
        <v>129</v>
      </c>
      <c r="B56" s="3" t="s">
        <v>47</v>
      </c>
      <c r="C56" s="12">
        <f>C57*C$4</f>
        <v>20433.999600000003</v>
      </c>
      <c r="D56" s="12">
        <f>D57*D$4</f>
        <v>20157.7376</v>
      </c>
      <c r="E56" s="12">
        <f>E57*E$4</f>
        <v>20251.871999999999</v>
      </c>
      <c r="F56" s="12">
        <f>F57*F$4</f>
        <v>20256.574799999999</v>
      </c>
      <c r="G56" s="12"/>
      <c r="H56" s="67">
        <f>AVERAGE(C56:G56)</f>
        <v>20275.046000000002</v>
      </c>
      <c r="I56" s="15"/>
      <c r="J56" s="15"/>
      <c r="K56" s="15"/>
      <c r="L56" s="15"/>
      <c r="M56" s="15"/>
      <c r="N56" s="15"/>
      <c r="O56" s="15"/>
      <c r="P56" s="15"/>
    </row>
    <row r="57" spans="1:16" x14ac:dyDescent="0.5">
      <c r="A57" t="s">
        <v>130</v>
      </c>
      <c r="B57" s="3" t="s">
        <v>22</v>
      </c>
      <c r="C57" s="11">
        <v>567</v>
      </c>
      <c r="D57" s="11">
        <v>572</v>
      </c>
      <c r="E57" s="11">
        <v>576</v>
      </c>
      <c r="F57" s="11">
        <v>574</v>
      </c>
      <c r="G57" s="11"/>
      <c r="H57" s="67">
        <f>AVERAGE(C57:G57)</f>
        <v>572.25</v>
      </c>
      <c r="I57" s="15"/>
      <c r="J57" s="15"/>
      <c r="K57" s="15"/>
      <c r="L57" s="15"/>
      <c r="M57" s="15"/>
      <c r="N57" s="15"/>
      <c r="O57" s="15"/>
      <c r="P57" s="15"/>
    </row>
    <row r="58" spans="1:16" x14ac:dyDescent="0.5">
      <c r="B58" s="47" t="s">
        <v>48</v>
      </c>
      <c r="C58" s="46"/>
      <c r="D58" s="46"/>
      <c r="E58" s="46"/>
      <c r="F58" s="46"/>
      <c r="G58" s="46"/>
      <c r="H58" s="49"/>
      <c r="I58" s="15"/>
      <c r="J58" s="15"/>
      <c r="K58" s="15"/>
      <c r="L58" s="15"/>
      <c r="M58" s="15"/>
      <c r="N58" s="15"/>
      <c r="O58" s="15"/>
      <c r="P58" s="15"/>
    </row>
    <row r="59" spans="1:16" x14ac:dyDescent="0.5">
      <c r="A59" t="s">
        <v>131</v>
      </c>
      <c r="B59" s="3" t="s">
        <v>49</v>
      </c>
      <c r="C59" s="12">
        <f>C60*C$4</f>
        <v>14199.287200000001</v>
      </c>
      <c r="D59" s="12">
        <f>D60*D$4</f>
        <v>14025.838400000001</v>
      </c>
      <c r="E59" s="12">
        <f>E60*E$4</f>
        <v>14063.800000000001</v>
      </c>
      <c r="F59" s="12">
        <f>F60*F$4</f>
        <v>14080.789799999999</v>
      </c>
      <c r="G59" s="12"/>
      <c r="H59" s="67">
        <f t="shared" ref="H59:H68" si="3">AVERAGE(C59:G59)</f>
        <v>14092.42885</v>
      </c>
      <c r="I59" s="15"/>
      <c r="J59" s="15"/>
      <c r="K59" s="15"/>
      <c r="L59" s="15"/>
      <c r="M59" s="15"/>
      <c r="N59" s="15"/>
      <c r="O59" s="15"/>
      <c r="P59" s="15"/>
    </row>
    <row r="60" spans="1:16" x14ac:dyDescent="0.5">
      <c r="A60" t="s">
        <v>132</v>
      </c>
      <c r="B60" s="3" t="s">
        <v>20</v>
      </c>
      <c r="C60" s="11">
        <v>394</v>
      </c>
      <c r="D60" s="11">
        <v>398</v>
      </c>
      <c r="E60" s="11">
        <v>400</v>
      </c>
      <c r="F60" s="11">
        <v>399</v>
      </c>
      <c r="G60" s="11"/>
      <c r="H60" s="67">
        <f t="shared" si="3"/>
        <v>397.75</v>
      </c>
      <c r="I60" s="15"/>
      <c r="J60" s="15"/>
      <c r="K60" s="15"/>
      <c r="L60" s="15"/>
      <c r="M60" s="15"/>
      <c r="N60" s="15"/>
      <c r="O60" s="15"/>
      <c r="P60" s="15"/>
    </row>
    <row r="61" spans="1:16" x14ac:dyDescent="0.5">
      <c r="A61" t="s">
        <v>133</v>
      </c>
      <c r="B61" s="3" t="s">
        <v>50</v>
      </c>
      <c r="C61" s="12">
        <f>C62*C$4</f>
        <v>13082.084400000002</v>
      </c>
      <c r="D61" s="12">
        <f>D62*D$4</f>
        <v>12933.373600000001</v>
      </c>
      <c r="E61" s="12">
        <f>E62*E$4</f>
        <v>12973.8555</v>
      </c>
      <c r="F61" s="12">
        <f>F62*F$4</f>
        <v>12986.793599999999</v>
      </c>
      <c r="G61" s="12"/>
      <c r="H61" s="67">
        <f t="shared" si="3"/>
        <v>12994.026775</v>
      </c>
      <c r="I61" s="15"/>
      <c r="J61" s="15"/>
      <c r="K61" s="15"/>
      <c r="L61" s="15"/>
      <c r="M61" s="15"/>
      <c r="N61" s="15"/>
      <c r="O61" s="15"/>
      <c r="P61" s="15"/>
    </row>
    <row r="62" spans="1:16" x14ac:dyDescent="0.5">
      <c r="A62" t="s">
        <v>134</v>
      </c>
      <c r="B62" s="3" t="s">
        <v>20</v>
      </c>
      <c r="C62" s="11">
        <v>363</v>
      </c>
      <c r="D62" s="83">
        <v>367</v>
      </c>
      <c r="E62" s="11">
        <v>369</v>
      </c>
      <c r="F62" s="11">
        <v>368</v>
      </c>
      <c r="G62" s="11"/>
      <c r="H62" s="67">
        <f t="shared" si="3"/>
        <v>366.75</v>
      </c>
      <c r="I62" s="15"/>
      <c r="J62" s="15"/>
      <c r="K62" s="15"/>
      <c r="L62" s="15"/>
      <c r="M62" s="15"/>
      <c r="N62" s="15"/>
      <c r="O62" s="15"/>
      <c r="P62" s="15"/>
    </row>
    <row r="63" spans="1:16" x14ac:dyDescent="0.5">
      <c r="A63" t="s">
        <v>135</v>
      </c>
      <c r="B63" s="3" t="s">
        <v>51</v>
      </c>
      <c r="C63" s="12">
        <f>C64*C$4</f>
        <v>12901.8904</v>
      </c>
      <c r="D63" s="12">
        <f>D64*D$4</f>
        <v>12721.9288</v>
      </c>
      <c r="E63" s="12">
        <f>E64*E$4</f>
        <v>12657.42</v>
      </c>
      <c r="F63" s="12">
        <f>F64*F$4</f>
        <v>12563.3112</v>
      </c>
      <c r="G63" s="12"/>
      <c r="H63" s="67">
        <f t="shared" si="3"/>
        <v>12711.137599999998</v>
      </c>
      <c r="I63" s="15"/>
      <c r="J63" s="15"/>
      <c r="K63" s="15"/>
      <c r="L63" s="15"/>
      <c r="M63" s="15"/>
      <c r="N63" s="15"/>
      <c r="O63" s="15"/>
      <c r="P63" s="15"/>
    </row>
    <row r="64" spans="1:16" x14ac:dyDescent="0.5">
      <c r="A64" t="s">
        <v>136</v>
      </c>
      <c r="B64" s="3" t="s">
        <v>20</v>
      </c>
      <c r="C64" s="11">
        <v>358</v>
      </c>
      <c r="D64" s="11">
        <v>361</v>
      </c>
      <c r="E64" s="11">
        <v>360</v>
      </c>
      <c r="F64" s="11">
        <v>356</v>
      </c>
      <c r="G64" s="11"/>
      <c r="H64" s="67">
        <f t="shared" si="3"/>
        <v>358.75</v>
      </c>
      <c r="I64" s="15"/>
      <c r="J64" s="15"/>
      <c r="K64" s="15"/>
      <c r="L64" s="15"/>
      <c r="M64" s="15"/>
      <c r="N64" s="15"/>
      <c r="O64" s="15"/>
      <c r="P64" s="15"/>
    </row>
    <row r="65" spans="1:16" x14ac:dyDescent="0.5">
      <c r="A65" t="s">
        <v>137</v>
      </c>
      <c r="B65" s="3" t="s">
        <v>52</v>
      </c>
      <c r="C65" s="12"/>
      <c r="D65" s="12"/>
      <c r="E65" s="12"/>
      <c r="F65" s="12"/>
      <c r="G65" s="12"/>
      <c r="H65" s="67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</row>
    <row r="66" spans="1:16" x14ac:dyDescent="0.5">
      <c r="A66" t="s">
        <v>138</v>
      </c>
      <c r="B66" s="3" t="s">
        <v>20</v>
      </c>
      <c r="C66" s="11"/>
      <c r="D66" s="11"/>
      <c r="E66" s="11"/>
      <c r="F66" s="11"/>
      <c r="G66" s="11"/>
      <c r="H66" s="67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</row>
    <row r="67" spans="1:16" x14ac:dyDescent="0.5">
      <c r="A67" t="s">
        <v>139</v>
      </c>
      <c r="B67" s="3" t="s">
        <v>53</v>
      </c>
      <c r="C67" s="12"/>
      <c r="D67" s="12"/>
      <c r="E67" s="12"/>
      <c r="F67" s="12"/>
      <c r="G67" s="12"/>
      <c r="H67" s="67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</row>
    <row r="68" spans="1:16" x14ac:dyDescent="0.5">
      <c r="A68" t="s">
        <v>140</v>
      </c>
      <c r="B68" s="8" t="s">
        <v>20</v>
      </c>
      <c r="C68" s="20"/>
      <c r="D68" s="20"/>
      <c r="E68" s="20"/>
      <c r="F68" s="20"/>
      <c r="G68" s="20"/>
      <c r="H68" s="66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</row>
    <row r="69" spans="1:16" x14ac:dyDescent="0.5">
      <c r="B69" s="47" t="s">
        <v>54</v>
      </c>
      <c r="C69" s="46"/>
      <c r="D69" s="46"/>
      <c r="E69" s="46"/>
      <c r="F69" s="46"/>
      <c r="G69" s="46"/>
      <c r="H69" s="49"/>
      <c r="I69" s="15"/>
      <c r="J69" s="15"/>
      <c r="K69" s="15"/>
      <c r="L69" s="15"/>
      <c r="M69" s="15"/>
      <c r="N69" s="15"/>
      <c r="O69" s="15"/>
      <c r="P69" s="15"/>
    </row>
    <row r="70" spans="1:16" x14ac:dyDescent="0.5">
      <c r="A70" t="s">
        <v>141</v>
      </c>
      <c r="B70" s="3" t="s">
        <v>55</v>
      </c>
      <c r="C70" s="12">
        <f>C71*C$4</f>
        <v>13478.511200000001</v>
      </c>
      <c r="D70" s="12">
        <f>D71*D$4</f>
        <v>13321.0224</v>
      </c>
      <c r="E70" s="12">
        <f>E71*E$4</f>
        <v>13360.61</v>
      </c>
      <c r="F70" s="12">
        <f>F71*F$4</f>
        <v>13269.1152</v>
      </c>
      <c r="G70" s="12"/>
      <c r="H70" s="67">
        <f t="shared" ref="H70:H81" si="4">AVERAGE(C70:G70)</f>
        <v>13357.314700000001</v>
      </c>
      <c r="I70" s="15"/>
      <c r="J70" s="15"/>
      <c r="K70" s="15"/>
      <c r="L70" s="15"/>
      <c r="M70" s="15"/>
      <c r="N70" s="15"/>
      <c r="O70" s="15"/>
      <c r="P70" s="15"/>
    </row>
    <row r="71" spans="1:16" x14ac:dyDescent="0.5">
      <c r="A71" t="s">
        <v>142</v>
      </c>
      <c r="B71" s="3" t="s">
        <v>22</v>
      </c>
      <c r="C71" s="11">
        <v>374</v>
      </c>
      <c r="D71" s="11">
        <v>378</v>
      </c>
      <c r="E71" s="11">
        <v>380</v>
      </c>
      <c r="F71" s="11">
        <v>376</v>
      </c>
      <c r="G71" s="11"/>
      <c r="H71" s="67">
        <f>AVERAGE(C71:G71)</f>
        <v>377</v>
      </c>
      <c r="I71" s="15"/>
      <c r="J71" s="15"/>
      <c r="K71" s="15"/>
      <c r="L71" s="15"/>
      <c r="M71" s="15"/>
      <c r="N71" s="15"/>
      <c r="O71" s="15"/>
      <c r="P71" s="15"/>
    </row>
    <row r="72" spans="1:16" x14ac:dyDescent="0.5">
      <c r="A72" t="s">
        <v>143</v>
      </c>
      <c r="B72" s="3" t="s">
        <v>56</v>
      </c>
      <c r="C72" s="123">
        <f>C73*C$4</f>
        <v>13406.4336</v>
      </c>
      <c r="D72" s="123">
        <f>D73*D$4</f>
        <v>13215.3</v>
      </c>
      <c r="E72" s="123">
        <f>E73*E$4</f>
        <v>13290.291000000001</v>
      </c>
      <c r="F72" s="123">
        <f>F73*F$4</f>
        <v>13163.2446</v>
      </c>
      <c r="G72" s="123"/>
      <c r="H72" s="79">
        <f t="shared" si="4"/>
        <v>13268.817300000001</v>
      </c>
      <c r="I72" s="15"/>
      <c r="J72" s="15"/>
      <c r="K72" s="15"/>
      <c r="L72" s="15"/>
      <c r="M72" s="150"/>
      <c r="N72" s="15"/>
      <c r="O72" s="15"/>
      <c r="P72" s="15"/>
    </row>
    <row r="73" spans="1:16" x14ac:dyDescent="0.5">
      <c r="A73" t="s">
        <v>144</v>
      </c>
      <c r="B73" s="3" t="s">
        <v>20</v>
      </c>
      <c r="C73" s="78">
        <v>372</v>
      </c>
      <c r="D73" s="78">
        <v>375</v>
      </c>
      <c r="E73" s="78">
        <v>378</v>
      </c>
      <c r="F73" s="78">
        <v>373</v>
      </c>
      <c r="G73" s="78"/>
      <c r="H73" s="79">
        <f>AVERAGE(C73:G73)</f>
        <v>374.5</v>
      </c>
      <c r="I73" s="15"/>
      <c r="J73" s="15"/>
      <c r="K73" s="15"/>
      <c r="L73" s="15"/>
      <c r="M73" s="150"/>
      <c r="N73" s="15"/>
      <c r="O73" s="15"/>
      <c r="P73" s="15"/>
    </row>
    <row r="74" spans="1:16" x14ac:dyDescent="0.5">
      <c r="A74" t="s">
        <v>145</v>
      </c>
      <c r="B74" s="3" t="s">
        <v>57</v>
      </c>
      <c r="C74" s="12">
        <f>C75*C$4</f>
        <v>13298.317200000001</v>
      </c>
      <c r="D74" s="12">
        <f>D75*D$4</f>
        <v>13109.577600000001</v>
      </c>
      <c r="E74" s="12">
        <f>E75*E$4</f>
        <v>13184.8125</v>
      </c>
      <c r="F74" s="12">
        <f>F75*F$4</f>
        <v>13057.374</v>
      </c>
      <c r="G74" s="12"/>
      <c r="H74" s="67">
        <f t="shared" si="4"/>
        <v>13162.520325000001</v>
      </c>
      <c r="I74" s="15"/>
      <c r="J74" s="15"/>
      <c r="K74" s="15"/>
      <c r="L74" s="15"/>
      <c r="M74" s="15"/>
      <c r="N74" s="15"/>
      <c r="O74" s="15"/>
      <c r="P74" s="15"/>
    </row>
    <row r="75" spans="1:16" x14ac:dyDescent="0.5">
      <c r="A75" t="s">
        <v>146</v>
      </c>
      <c r="B75" s="3" t="s">
        <v>20</v>
      </c>
      <c r="C75" s="11">
        <v>369</v>
      </c>
      <c r="D75" s="11">
        <v>372</v>
      </c>
      <c r="E75" s="11">
        <v>375</v>
      </c>
      <c r="F75" s="11">
        <v>370</v>
      </c>
      <c r="G75" s="11"/>
      <c r="H75" s="67">
        <f>AVERAGE(C75:G75)</f>
        <v>371.5</v>
      </c>
      <c r="I75" s="15"/>
      <c r="J75" s="15"/>
      <c r="K75" s="15"/>
      <c r="L75" s="15"/>
      <c r="M75" s="15"/>
      <c r="N75" s="15"/>
      <c r="O75" s="15"/>
      <c r="P75" s="15"/>
    </row>
    <row r="76" spans="1:16" x14ac:dyDescent="0.5">
      <c r="A76" t="s">
        <v>147</v>
      </c>
      <c r="B76" s="3" t="s">
        <v>58</v>
      </c>
      <c r="C76" s="12">
        <f>C77*C$4</f>
        <v>13190.200800000001</v>
      </c>
      <c r="D76" s="12">
        <f>D77*D$4</f>
        <v>13003.8552</v>
      </c>
      <c r="E76" s="12">
        <f>E77*E$4</f>
        <v>13079.334000000001</v>
      </c>
      <c r="F76" s="12">
        <f>F77*F$4</f>
        <v>12986.793599999999</v>
      </c>
      <c r="G76" s="12"/>
      <c r="H76" s="67">
        <f t="shared" si="4"/>
        <v>13065.045899999999</v>
      </c>
      <c r="I76" s="15"/>
      <c r="J76" s="15"/>
      <c r="K76" s="15"/>
      <c r="L76" s="15"/>
      <c r="M76" s="15"/>
      <c r="N76" s="15"/>
      <c r="O76" s="15"/>
      <c r="P76" s="15"/>
    </row>
    <row r="77" spans="1:16" x14ac:dyDescent="0.5">
      <c r="A77" t="s">
        <v>148</v>
      </c>
      <c r="B77" s="3" t="s">
        <v>20</v>
      </c>
      <c r="C77" s="11">
        <v>366</v>
      </c>
      <c r="D77" s="11">
        <v>369</v>
      </c>
      <c r="E77" s="11">
        <v>372</v>
      </c>
      <c r="F77" s="11">
        <v>368</v>
      </c>
      <c r="G77" s="11"/>
      <c r="H77" s="67">
        <f>AVERAGE(C77:G77)</f>
        <v>368.75</v>
      </c>
      <c r="I77" s="15"/>
      <c r="J77" s="15"/>
      <c r="K77" s="15"/>
      <c r="L77" s="15"/>
      <c r="M77" s="15"/>
      <c r="N77" s="15"/>
      <c r="O77" s="15"/>
      <c r="P77" s="15"/>
    </row>
    <row r="78" spans="1:16" x14ac:dyDescent="0.5">
      <c r="A78" t="s">
        <v>149</v>
      </c>
      <c r="B78" s="3" t="s">
        <v>59</v>
      </c>
      <c r="C78" s="12">
        <f>C79*C$4</f>
        <v>12973.968000000001</v>
      </c>
      <c r="D78" s="12">
        <f>D79*D$4</f>
        <v>12827.6512</v>
      </c>
      <c r="E78" s="12">
        <f>E79*E$4</f>
        <v>12868.377</v>
      </c>
      <c r="F78" s="12">
        <f>F79*F$4</f>
        <v>12775.052399999999</v>
      </c>
      <c r="G78" s="12"/>
      <c r="H78" s="67">
        <f t="shared" si="4"/>
        <v>12861.26215</v>
      </c>
      <c r="I78" s="15"/>
      <c r="J78" s="15"/>
      <c r="K78" s="15"/>
      <c r="L78" s="15"/>
      <c r="M78" s="15"/>
      <c r="N78" s="15"/>
      <c r="O78" s="15"/>
      <c r="P78" s="15"/>
    </row>
    <row r="79" spans="1:16" x14ac:dyDescent="0.5">
      <c r="A79" t="s">
        <v>150</v>
      </c>
      <c r="B79" s="3" t="s">
        <v>22</v>
      </c>
      <c r="C79" s="11">
        <v>360</v>
      </c>
      <c r="D79" s="11">
        <v>364</v>
      </c>
      <c r="E79" s="11">
        <v>366</v>
      </c>
      <c r="F79" s="11">
        <v>362</v>
      </c>
      <c r="G79" s="11"/>
      <c r="H79" s="67">
        <f>AVERAGE(C79:G79)</f>
        <v>363</v>
      </c>
      <c r="I79" s="15"/>
      <c r="J79" s="15"/>
      <c r="K79" s="15"/>
      <c r="L79" s="15"/>
      <c r="M79" s="15"/>
      <c r="N79" s="15"/>
      <c r="O79" s="15"/>
      <c r="P79" s="15"/>
    </row>
    <row r="80" spans="1:16" x14ac:dyDescent="0.5">
      <c r="A80" t="s">
        <v>151</v>
      </c>
      <c r="B80" s="3" t="s">
        <v>60</v>
      </c>
      <c r="C80" s="12"/>
      <c r="D80" s="12"/>
      <c r="E80" s="12"/>
      <c r="F80" s="12"/>
      <c r="G80" s="12"/>
      <c r="H80" s="67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</row>
    <row r="81" spans="1:16" x14ac:dyDescent="0.5">
      <c r="A81" t="s">
        <v>152</v>
      </c>
      <c r="B81" s="3" t="s">
        <v>20</v>
      </c>
      <c r="C81" s="11"/>
      <c r="D81" s="11"/>
      <c r="E81" s="11"/>
      <c r="F81" s="11"/>
      <c r="G81" s="11"/>
      <c r="H81" s="67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</row>
    <row r="82" spans="1:16" x14ac:dyDescent="0.5">
      <c r="B82" s="47" t="s">
        <v>61</v>
      </c>
      <c r="C82" s="46"/>
      <c r="D82" s="46"/>
      <c r="E82" s="46"/>
      <c r="F82" s="46"/>
      <c r="G82" s="46"/>
      <c r="H82" s="49"/>
      <c r="I82" s="15"/>
      <c r="J82" s="15"/>
      <c r="K82" s="15"/>
      <c r="L82" s="15"/>
      <c r="M82" s="15"/>
      <c r="N82" s="15"/>
      <c r="O82" s="15"/>
      <c r="P82" s="15"/>
    </row>
    <row r="83" spans="1:16" x14ac:dyDescent="0.5">
      <c r="A83" t="s">
        <v>153</v>
      </c>
      <c r="B83" s="3" t="s">
        <v>62</v>
      </c>
      <c r="C83" s="12">
        <f>C84*C$4</f>
        <v>10739.562400000001</v>
      </c>
      <c r="D83" s="12">
        <f>D84*D$4</f>
        <v>10572.24</v>
      </c>
      <c r="E83" s="12">
        <f>E84*E$4</f>
        <v>10653.3285</v>
      </c>
      <c r="F83" s="12">
        <f>F84*F$4</f>
        <v>10622.350199999999</v>
      </c>
      <c r="G83" s="12"/>
      <c r="H83" s="67">
        <f>AVERAGE(C83:G83)</f>
        <v>10646.870274999999</v>
      </c>
      <c r="I83" s="15"/>
      <c r="J83" s="15"/>
      <c r="K83" s="15"/>
      <c r="L83" s="15"/>
      <c r="M83" s="15"/>
      <c r="N83" s="15"/>
      <c r="O83" s="15"/>
      <c r="P83" s="15"/>
    </row>
    <row r="84" spans="1:16" x14ac:dyDescent="0.5">
      <c r="A84" t="s">
        <v>154</v>
      </c>
      <c r="B84" s="8" t="s">
        <v>20</v>
      </c>
      <c r="C84" s="17">
        <v>298</v>
      </c>
      <c r="D84" s="128">
        <v>300</v>
      </c>
      <c r="E84" s="20">
        <v>303</v>
      </c>
      <c r="F84" s="17">
        <v>301</v>
      </c>
      <c r="G84" s="20"/>
      <c r="H84" s="66">
        <f>AVERAGE(C84:G84)</f>
        <v>300.5</v>
      </c>
      <c r="I84" s="15"/>
      <c r="J84" s="15"/>
      <c r="K84" s="15"/>
      <c r="L84" s="15"/>
      <c r="M84" s="15"/>
      <c r="N84" s="15"/>
      <c r="O84" s="15"/>
      <c r="P84" s="15"/>
    </row>
    <row r="85" spans="1:16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21" t="s">
        <v>64</v>
      </c>
      <c r="N85" s="15"/>
      <c r="O85" s="15"/>
      <c r="P85" s="15"/>
    </row>
    <row r="86" spans="1:16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</row>
    <row r="87" spans="1:16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</row>
    <row r="88" spans="1:16" x14ac:dyDescent="0.5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</row>
    <row r="89" spans="1:16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</row>
    <row r="90" spans="1:16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</row>
    <row r="91" spans="1:16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</row>
    <row r="92" spans="1:16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</row>
    <row r="93" spans="1:16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</row>
    <row r="94" spans="1:16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</row>
    <row r="95" spans="1:16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</row>
    <row r="96" spans="1:16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</row>
    <row r="97" spans="3:16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</row>
    <row r="98" spans="3:16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</row>
    <row r="99" spans="3:16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</row>
    <row r="100" spans="3:16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</row>
    <row r="101" spans="3:16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</row>
    <row r="102" spans="3:16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</row>
    <row r="103" spans="3:16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</row>
    <row r="104" spans="3:16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</row>
    <row r="105" spans="3:16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</row>
    <row r="106" spans="3:16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</row>
    <row r="107" spans="3:16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</row>
    <row r="108" spans="3:16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</row>
    <row r="109" spans="3:16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</row>
    <row r="110" spans="3:16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</row>
    <row r="111" spans="3:16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</row>
    <row r="112" spans="3:16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 spans="3:16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</row>
    <row r="114" spans="3:16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</row>
    <row r="115" spans="3:16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</row>
    <row r="116" spans="3:16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</row>
    <row r="117" spans="3:16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</row>
    <row r="118" spans="3:16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</row>
    <row r="119" spans="3:16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</row>
    <row r="120" spans="3:16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</row>
    <row r="121" spans="3:16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</row>
    <row r="122" spans="3:16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</row>
    <row r="123" spans="3:16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</row>
    <row r="124" spans="3:16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</row>
    <row r="125" spans="3:16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</row>
    <row r="126" spans="3:16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</row>
    <row r="127" spans="3:16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</row>
    <row r="128" spans="3:16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</row>
    <row r="129" spans="3:16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</row>
    <row r="130" spans="3:16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</row>
    <row r="131" spans="3:16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</row>
    <row r="132" spans="3:16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</row>
    <row r="133" spans="3:16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</row>
    <row r="134" spans="3:16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</row>
    <row r="135" spans="3:16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</row>
    <row r="136" spans="3:16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</row>
    <row r="137" spans="3:16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</row>
    <row r="138" spans="3:16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</row>
    <row r="139" spans="3:16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</row>
    <row r="140" spans="3:16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</row>
    <row r="141" spans="3:16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</row>
    <row r="142" spans="3:16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</row>
    <row r="143" spans="3:16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</row>
    <row r="144" spans="3:16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</row>
    <row r="145" spans="3:16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</row>
    <row r="146" spans="3:16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</row>
    <row r="147" spans="3:16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</row>
    <row r="148" spans="3:16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</row>
    <row r="149" spans="3:16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</row>
    <row r="150" spans="3:16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</row>
    <row r="151" spans="3:16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</row>
    <row r="152" spans="3:16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</row>
    <row r="153" spans="3:16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</row>
    <row r="154" spans="3:16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</row>
    <row r="155" spans="3:16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</row>
    <row r="156" spans="3:16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</row>
    <row r="157" spans="3:16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</row>
    <row r="158" spans="3:16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</row>
    <row r="159" spans="3:16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</row>
    <row r="160" spans="3:16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</row>
    <row r="161" spans="3:16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</row>
    <row r="162" spans="3:16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</row>
    <row r="163" spans="3:16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</row>
    <row r="164" spans="3:16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</row>
    <row r="165" spans="3:16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</row>
    <row r="166" spans="3:16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</row>
    <row r="167" spans="3:16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</row>
    <row r="168" spans="3:16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</row>
    <row r="169" spans="3:16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</row>
    <row r="170" spans="3:16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</row>
    <row r="171" spans="3:16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</row>
    <row r="172" spans="3:16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</row>
    <row r="173" spans="3:16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</row>
    <row r="174" spans="3:16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</row>
    <row r="175" spans="3:16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</row>
    <row r="176" spans="3:16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</row>
    <row r="177" spans="3:16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</row>
    <row r="178" spans="3:16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</row>
    <row r="179" spans="3:16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</row>
    <row r="180" spans="3:16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</row>
    <row r="181" spans="3:16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</row>
    <row r="182" spans="3:16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</row>
    <row r="183" spans="3:16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</row>
    <row r="184" spans="3:16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</row>
    <row r="185" spans="3:16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</row>
    <row r="186" spans="3:16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</row>
    <row r="187" spans="3:16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</row>
    <row r="188" spans="3:16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</row>
    <row r="189" spans="3:16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</row>
    <row r="190" spans="3:16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</row>
    <row r="191" spans="3:16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</row>
    <row r="192" spans="3:16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</row>
    <row r="193" spans="3:16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</row>
    <row r="194" spans="3:16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</row>
    <row r="195" spans="3:16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</row>
    <row r="196" spans="3:16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</row>
    <row r="197" spans="3:16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</row>
    <row r="198" spans="3:16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</row>
    <row r="199" spans="3:16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</row>
    <row r="200" spans="3:16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</row>
    <row r="201" spans="3:16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</row>
    <row r="202" spans="3:16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</row>
    <row r="203" spans="3:16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</row>
    <row r="204" spans="3:16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</row>
    <row r="205" spans="3:16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</row>
    <row r="206" spans="3:16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</row>
    <row r="207" spans="3:16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</row>
    <row r="208" spans="3:16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</row>
    <row r="209" spans="3:16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</row>
    <row r="210" spans="3:16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</row>
    <row r="211" spans="3:16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</row>
    <row r="212" spans="3:16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</row>
    <row r="213" spans="3:16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</row>
    <row r="214" spans="3:16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</row>
    <row r="215" spans="3:16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</row>
    <row r="216" spans="3:16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</row>
    <row r="217" spans="3:16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</row>
    <row r="218" spans="3:16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</row>
    <row r="219" spans="3:16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</row>
    <row r="220" spans="3:16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</row>
    <row r="221" spans="3:16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</row>
    <row r="222" spans="3:16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</row>
    <row r="223" spans="3:16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</row>
    <row r="224" spans="3:16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</row>
    <row r="225" spans="3:16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</row>
    <row r="226" spans="3:16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</row>
    <row r="227" spans="3:16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</row>
    <row r="228" spans="3:16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</row>
    <row r="229" spans="3:16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</row>
    <row r="230" spans="3:16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</row>
    <row r="231" spans="3:16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</row>
    <row r="232" spans="3:16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</row>
    <row r="233" spans="3:16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</row>
    <row r="234" spans="3:16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</row>
    <row r="235" spans="3:16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</row>
    <row r="236" spans="3:16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</row>
    <row r="237" spans="3:16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</row>
    <row r="238" spans="3:16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</row>
    <row r="239" spans="3:16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</row>
    <row r="240" spans="3:16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</row>
    <row r="241" spans="3:16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</row>
    <row r="242" spans="3:16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</row>
    <row r="243" spans="3:16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</row>
    <row r="244" spans="3:16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</row>
    <row r="245" spans="3:16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</row>
    <row r="246" spans="3:16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</row>
    <row r="247" spans="3:16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</row>
    <row r="248" spans="3:16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</row>
    <row r="249" spans="3:16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</row>
    <row r="250" spans="3:16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</row>
    <row r="251" spans="3:16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</row>
    <row r="252" spans="3:16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</row>
    <row r="253" spans="3:16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</row>
    <row r="254" spans="3:16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</row>
    <row r="255" spans="3:16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</row>
    <row r="256" spans="3:16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</row>
    <row r="257" spans="3:16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</row>
    <row r="258" spans="3:16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</row>
    <row r="259" spans="3:16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</row>
    <row r="260" spans="3:16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</row>
    <row r="261" spans="3:16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</row>
    <row r="262" spans="3:16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</row>
    <row r="263" spans="3:16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</row>
    <row r="264" spans="3:16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</row>
    <row r="265" spans="3:16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</row>
    <row r="266" spans="3:16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</row>
    <row r="267" spans="3:16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</row>
    <row r="268" spans="3:16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</row>
    <row r="269" spans="3:16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</row>
    <row r="270" spans="3:16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</row>
    <row r="271" spans="3:16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</row>
    <row r="272" spans="3:16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</row>
    <row r="273" spans="3:16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</row>
    <row r="274" spans="3:16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</row>
    <row r="275" spans="3:16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</row>
    <row r="276" spans="3:16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</row>
    <row r="277" spans="3:16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</row>
    <row r="278" spans="3:16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</row>
    <row r="279" spans="3:16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</row>
    <row r="280" spans="3:16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</row>
    <row r="281" spans="3:16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</row>
    <row r="282" spans="3:16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</row>
    <row r="283" spans="3:16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</row>
    <row r="284" spans="3:16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</row>
    <row r="285" spans="3:16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</row>
    <row r="286" spans="3:16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</row>
    <row r="287" spans="3:16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</row>
    <row r="288" spans="3:16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</row>
    <row r="289" spans="3:16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</row>
    <row r="290" spans="3:16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</row>
    <row r="291" spans="3:16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</row>
    <row r="292" spans="3:16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</row>
    <row r="293" spans="3:16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</row>
    <row r="294" spans="3:16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</row>
    <row r="295" spans="3:16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</row>
    <row r="296" spans="3:16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</row>
    <row r="297" spans="3:16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</row>
    <row r="298" spans="3:16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</row>
    <row r="299" spans="3:16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</row>
    <row r="300" spans="3:16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</row>
    <row r="301" spans="3:16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</row>
    <row r="302" spans="3:16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</row>
    <row r="303" spans="3:16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</row>
    <row r="304" spans="3:16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</row>
    <row r="305" spans="3:16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</row>
    <row r="306" spans="3:16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</row>
    <row r="307" spans="3:16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</row>
    <row r="308" spans="3:16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</row>
    <row r="309" spans="3:16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</row>
    <row r="310" spans="3:16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</row>
    <row r="311" spans="3:16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</row>
    <row r="312" spans="3:16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</row>
    <row r="313" spans="3:16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</row>
    <row r="314" spans="3:16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</row>
    <row r="315" spans="3:16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</row>
    <row r="316" spans="3:16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</row>
    <row r="317" spans="3:16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</row>
    <row r="318" spans="3:16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</row>
    <row r="319" spans="3:16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</row>
    <row r="320" spans="3:16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</row>
    <row r="321" spans="3:16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</row>
    <row r="322" spans="3:16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</row>
    <row r="323" spans="3:16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</row>
    <row r="324" spans="3:16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</row>
    <row r="325" spans="3:16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</row>
    <row r="326" spans="3:16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</row>
    <row r="327" spans="3:16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</row>
    <row r="328" spans="3:16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</row>
    <row r="329" spans="3:16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</row>
    <row r="330" spans="3:16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</row>
    <row r="331" spans="3:16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</row>
    <row r="332" spans="3:16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</row>
    <row r="333" spans="3:16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</row>
    <row r="334" spans="3:16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</row>
    <row r="335" spans="3:16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</row>
    <row r="336" spans="3:16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</row>
    <row r="337" spans="3:16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</row>
    <row r="338" spans="3:16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</row>
    <row r="339" spans="3:16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</row>
    <row r="340" spans="3:16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</row>
    <row r="341" spans="3:16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</row>
    <row r="342" spans="3:16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</row>
    <row r="343" spans="3:16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</row>
    <row r="344" spans="3:16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</row>
    <row r="345" spans="3:16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</row>
    <row r="346" spans="3:16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</row>
    <row r="347" spans="3:16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</row>
    <row r="348" spans="3:16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</row>
    <row r="349" spans="3:16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</row>
    <row r="350" spans="3:16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</row>
    <row r="351" spans="3:16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</row>
    <row r="352" spans="3:16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7"/>
  <sheetViews>
    <sheetView workbookViewId="0">
      <pane xSplit="2" ySplit="4" topLeftCell="C68" activePane="bottomRight" state="frozen"/>
      <selection activeCell="A38" sqref="A38"/>
      <selection pane="topRight" activeCell="A38" sqref="A38"/>
      <selection pane="bottomLeft" activeCell="A38" sqref="A38"/>
      <selection pane="bottomRight" activeCell="A38" sqref="A38"/>
    </sheetView>
  </sheetViews>
  <sheetFormatPr defaultRowHeight="21.75" x14ac:dyDescent="0.5"/>
  <cols>
    <col min="1" max="1" width="14.28515625" customWidth="1"/>
    <col min="2" max="2" width="24.7109375" customWidth="1"/>
    <col min="3" max="8" width="13.42578125" customWidth="1"/>
  </cols>
  <sheetData>
    <row r="1" spans="1:16" ht="29.25" x14ac:dyDescent="0.6">
      <c r="B1" s="156" t="s">
        <v>89</v>
      </c>
      <c r="C1" s="156"/>
      <c r="D1" s="156"/>
      <c r="E1" s="156"/>
      <c r="F1" s="156"/>
      <c r="G1" s="156"/>
      <c r="H1" s="156"/>
    </row>
    <row r="2" spans="1:16" x14ac:dyDescent="0.5">
      <c r="B2" s="26" t="s">
        <v>0</v>
      </c>
      <c r="C2" s="154" t="s">
        <v>67</v>
      </c>
      <c r="D2" s="155"/>
      <c r="E2" s="155"/>
      <c r="F2" s="155"/>
      <c r="G2" s="155"/>
      <c r="H2" s="25" t="s">
        <v>1</v>
      </c>
    </row>
    <row r="3" spans="1:16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6" x14ac:dyDescent="0.5">
      <c r="B4" s="34" t="s">
        <v>73</v>
      </c>
      <c r="C4" s="37">
        <v>35.308100000000003</v>
      </c>
      <c r="D4" s="36">
        <v>35.540199999999999</v>
      </c>
      <c r="E4" s="37">
        <v>35.693199999999997</v>
      </c>
      <c r="F4" s="37">
        <v>35.504199999999997</v>
      </c>
      <c r="G4" s="35"/>
      <c r="H4" s="38">
        <f>AVERAGE(C4:G4)</f>
        <v>35.511424999999996</v>
      </c>
    </row>
    <row r="5" spans="1:16" x14ac:dyDescent="0.5">
      <c r="B5" s="43" t="s">
        <v>18</v>
      </c>
      <c r="C5" s="149"/>
      <c r="D5" s="45"/>
      <c r="E5" s="45"/>
      <c r="F5" s="48"/>
      <c r="G5" s="45"/>
      <c r="H5" s="44"/>
    </row>
    <row r="6" spans="1:16" x14ac:dyDescent="0.5">
      <c r="A6" t="s">
        <v>91</v>
      </c>
      <c r="B6" s="3" t="s">
        <v>19</v>
      </c>
      <c r="C6" s="12">
        <f>C7*C$4</f>
        <v>34566.6299</v>
      </c>
      <c r="D6" s="12">
        <f>D7*D$4</f>
        <v>34509.534200000002</v>
      </c>
      <c r="E6" s="12">
        <f>E7*E$4</f>
        <v>29875.2084</v>
      </c>
      <c r="F6" s="12">
        <f>F7*F$4</f>
        <v>30036.553199999998</v>
      </c>
      <c r="G6" s="12"/>
      <c r="H6" s="67">
        <f t="shared" ref="H6:H35" si="0">AVERAGE(C6:G6)</f>
        <v>32246.981424999998</v>
      </c>
      <c r="I6" s="15"/>
      <c r="J6" s="15"/>
      <c r="K6" s="15"/>
      <c r="L6" s="15"/>
      <c r="M6" s="15"/>
      <c r="N6" s="15"/>
      <c r="O6" s="15"/>
      <c r="P6" s="15"/>
    </row>
    <row r="7" spans="1:16" x14ac:dyDescent="0.5">
      <c r="A7" t="s">
        <v>92</v>
      </c>
      <c r="B7" s="3" t="s">
        <v>20</v>
      </c>
      <c r="C7" s="11">
        <v>979</v>
      </c>
      <c r="D7" s="11">
        <v>971</v>
      </c>
      <c r="E7" s="11">
        <v>837</v>
      </c>
      <c r="F7" s="11">
        <v>846</v>
      </c>
      <c r="G7" s="11"/>
      <c r="H7" s="67">
        <f t="shared" si="0"/>
        <v>908.25</v>
      </c>
      <c r="I7" s="15"/>
      <c r="J7" s="15"/>
      <c r="K7" s="15"/>
      <c r="L7" s="15"/>
      <c r="M7" s="126"/>
      <c r="N7" s="15"/>
      <c r="O7" s="15"/>
      <c r="P7" s="15"/>
    </row>
    <row r="8" spans="1:16" x14ac:dyDescent="0.5">
      <c r="A8" t="s">
        <v>93</v>
      </c>
      <c r="B8" s="3" t="s">
        <v>21</v>
      </c>
      <c r="C8" s="123">
        <f>C9*C$4</f>
        <v>30011.885000000002</v>
      </c>
      <c r="D8" s="123">
        <f>D9*D$4</f>
        <v>29924.848399999999</v>
      </c>
      <c r="E8" s="123">
        <f>E9*E$4</f>
        <v>28875.798799999997</v>
      </c>
      <c r="F8" s="123">
        <f>F9*F$4</f>
        <v>27941.805399999997</v>
      </c>
      <c r="G8" s="123"/>
      <c r="H8" s="79">
        <f>AVERAGE(C8:G8)</f>
        <v>29188.584399999996</v>
      </c>
      <c r="I8" s="15"/>
      <c r="J8" s="150"/>
      <c r="K8" s="150"/>
      <c r="L8" s="15"/>
      <c r="M8" s="126"/>
      <c r="N8" s="15"/>
      <c r="O8" s="15"/>
      <c r="P8" s="15"/>
    </row>
    <row r="9" spans="1:16" x14ac:dyDescent="0.5">
      <c r="A9" t="s">
        <v>94</v>
      </c>
      <c r="B9" s="3" t="s">
        <v>22</v>
      </c>
      <c r="C9" s="77">
        <v>850</v>
      </c>
      <c r="D9" s="77">
        <v>842</v>
      </c>
      <c r="E9" s="77">
        <v>809</v>
      </c>
      <c r="F9" s="77">
        <v>787</v>
      </c>
      <c r="G9" s="77"/>
      <c r="H9" s="79">
        <f t="shared" si="0"/>
        <v>822</v>
      </c>
      <c r="I9" s="15"/>
      <c r="J9" s="15"/>
      <c r="K9" s="150"/>
      <c r="L9" s="15"/>
      <c r="M9" s="126"/>
      <c r="N9" s="15"/>
      <c r="O9" s="15"/>
      <c r="P9" s="15"/>
    </row>
    <row r="10" spans="1:16" x14ac:dyDescent="0.5">
      <c r="A10" t="s">
        <v>95</v>
      </c>
      <c r="B10" s="105" t="s">
        <v>23</v>
      </c>
      <c r="C10" s="12">
        <f>C11*C$4</f>
        <v>33825.159800000001</v>
      </c>
      <c r="D10" s="12">
        <f>D11*D$4</f>
        <v>33763.19</v>
      </c>
      <c r="E10" s="12">
        <f>E11*E$4</f>
        <v>28875.798799999997</v>
      </c>
      <c r="F10" s="12">
        <f>F11*F$4</f>
        <v>29006.931399999998</v>
      </c>
      <c r="G10" s="12"/>
      <c r="H10" s="67">
        <f t="shared" si="0"/>
        <v>31367.769999999997</v>
      </c>
      <c r="I10" s="15"/>
      <c r="J10" s="99"/>
      <c r="K10" s="99"/>
      <c r="L10" s="99"/>
      <c r="M10" s="126"/>
      <c r="N10" s="99"/>
      <c r="O10" s="15"/>
      <c r="P10" s="15"/>
    </row>
    <row r="11" spans="1:16" x14ac:dyDescent="0.5">
      <c r="A11" t="s">
        <v>96</v>
      </c>
      <c r="B11" s="105" t="s">
        <v>20</v>
      </c>
      <c r="C11" s="58">
        <v>958</v>
      </c>
      <c r="D11" s="58">
        <v>950</v>
      </c>
      <c r="E11" s="58">
        <v>809</v>
      </c>
      <c r="F11" s="58">
        <v>817</v>
      </c>
      <c r="G11" s="58"/>
      <c r="H11" s="67">
        <f t="shared" si="0"/>
        <v>883.5</v>
      </c>
      <c r="I11" s="15"/>
      <c r="J11" s="99"/>
      <c r="K11" s="99"/>
      <c r="L11" s="99"/>
      <c r="M11" s="126"/>
      <c r="N11" s="99"/>
      <c r="O11" s="15"/>
      <c r="P11" s="15"/>
    </row>
    <row r="12" spans="1:16" x14ac:dyDescent="0.5">
      <c r="A12" t="s">
        <v>97</v>
      </c>
      <c r="B12" s="105" t="s">
        <v>24</v>
      </c>
      <c r="C12" s="12">
        <f>C13*C$4</f>
        <v>28952.642000000003</v>
      </c>
      <c r="D12" s="12">
        <f>D13*D$4</f>
        <v>28894.1826</v>
      </c>
      <c r="E12" s="12">
        <f>E13*E$4</f>
        <v>27840.695999999996</v>
      </c>
      <c r="F12" s="12">
        <f>F13*F$4</f>
        <v>26947.6878</v>
      </c>
      <c r="G12" s="12"/>
      <c r="H12" s="67">
        <f t="shared" si="0"/>
        <v>28158.802100000001</v>
      </c>
      <c r="I12" s="15"/>
      <c r="J12" s="99"/>
      <c r="K12" s="99"/>
      <c r="L12" s="99"/>
      <c r="M12" s="99"/>
      <c r="N12" s="99"/>
      <c r="O12" s="15"/>
      <c r="P12" s="15"/>
    </row>
    <row r="13" spans="1:16" x14ac:dyDescent="0.5">
      <c r="A13" t="s">
        <v>98</v>
      </c>
      <c r="B13" s="105" t="s">
        <v>20</v>
      </c>
      <c r="C13" s="82">
        <v>820</v>
      </c>
      <c r="D13" s="83">
        <v>813</v>
      </c>
      <c r="E13" s="83">
        <v>780</v>
      </c>
      <c r="F13" s="82">
        <v>759</v>
      </c>
      <c r="G13" s="83"/>
      <c r="H13" s="67">
        <f t="shared" si="0"/>
        <v>793</v>
      </c>
      <c r="I13" s="152">
        <f>H13*H4</f>
        <v>28160.560024999995</v>
      </c>
      <c r="J13" s="99"/>
      <c r="K13" s="99"/>
      <c r="L13" s="99"/>
      <c r="M13" s="99"/>
      <c r="N13" s="99"/>
      <c r="O13" s="15"/>
      <c r="P13" s="15"/>
    </row>
    <row r="14" spans="1:16" x14ac:dyDescent="0.5">
      <c r="A14" t="s">
        <v>99</v>
      </c>
      <c r="B14" s="3" t="s">
        <v>25</v>
      </c>
      <c r="C14" s="12">
        <f>C15*C$4</f>
        <v>14193.856200000002</v>
      </c>
      <c r="D14" s="12">
        <f>D15*D$4</f>
        <v>14144.999599999999</v>
      </c>
      <c r="E14" s="12">
        <f>E15*E$4</f>
        <v>14134.507199999998</v>
      </c>
      <c r="F14" s="12">
        <f>F15*F$4</f>
        <v>14201.679999999998</v>
      </c>
      <c r="G14" s="12"/>
      <c r="H14" s="67">
        <f t="shared" si="0"/>
        <v>14168.760749999999</v>
      </c>
      <c r="I14" s="15"/>
      <c r="J14" s="99"/>
      <c r="K14" s="99"/>
      <c r="L14" s="99"/>
      <c r="M14" s="99"/>
      <c r="N14" s="99"/>
      <c r="O14" s="15"/>
      <c r="P14" s="15"/>
    </row>
    <row r="15" spans="1:16" x14ac:dyDescent="0.5">
      <c r="A15" t="s">
        <v>100</v>
      </c>
      <c r="B15" s="3" t="s">
        <v>20</v>
      </c>
      <c r="C15" s="11">
        <v>402</v>
      </c>
      <c r="D15" s="11">
        <v>398</v>
      </c>
      <c r="E15" s="11">
        <v>396</v>
      </c>
      <c r="F15" s="11">
        <v>400</v>
      </c>
      <c r="G15" s="11"/>
      <c r="H15" s="67">
        <f t="shared" si="0"/>
        <v>399</v>
      </c>
      <c r="I15" s="15"/>
      <c r="J15" s="99"/>
      <c r="K15" s="99"/>
      <c r="L15" s="99"/>
      <c r="M15" s="99"/>
      <c r="N15" s="99"/>
      <c r="O15" s="15"/>
      <c r="P15" s="15"/>
    </row>
    <row r="16" spans="1:16" x14ac:dyDescent="0.5">
      <c r="A16" t="s">
        <v>101</v>
      </c>
      <c r="B16" s="3" t="s">
        <v>26</v>
      </c>
      <c r="C16" s="12">
        <f>C17*C$4</f>
        <v>13487.694200000002</v>
      </c>
      <c r="D16" s="12">
        <f>D17*D$4</f>
        <v>13469.7358</v>
      </c>
      <c r="E16" s="12">
        <f>E17*E$4</f>
        <v>13456.336399999998</v>
      </c>
      <c r="F16" s="12">
        <f>F17*F$4</f>
        <v>13491.596</v>
      </c>
      <c r="G16" s="12"/>
      <c r="H16" s="67">
        <f t="shared" si="0"/>
        <v>13476.3406</v>
      </c>
      <c r="I16" s="15"/>
      <c r="J16" s="15"/>
      <c r="K16" s="15"/>
      <c r="L16" s="15"/>
      <c r="M16" s="15"/>
      <c r="N16" s="15"/>
      <c r="O16" s="15"/>
      <c r="P16" s="15"/>
    </row>
    <row r="17" spans="1:16" x14ac:dyDescent="0.5">
      <c r="A17" t="s">
        <v>102</v>
      </c>
      <c r="B17" s="3" t="s">
        <v>20</v>
      </c>
      <c r="C17" s="11">
        <v>382</v>
      </c>
      <c r="D17" s="11">
        <v>379</v>
      </c>
      <c r="E17" s="11">
        <v>377</v>
      </c>
      <c r="F17" s="11">
        <v>380</v>
      </c>
      <c r="G17" s="11"/>
      <c r="H17" s="67">
        <f t="shared" si="0"/>
        <v>379.5</v>
      </c>
      <c r="I17" s="15"/>
      <c r="J17" s="15"/>
      <c r="K17" s="15"/>
      <c r="L17" s="15"/>
      <c r="M17" s="15"/>
      <c r="N17" s="15"/>
      <c r="O17" s="15"/>
      <c r="P17" s="15"/>
    </row>
    <row r="18" spans="1:16" x14ac:dyDescent="0.5">
      <c r="A18" t="s">
        <v>103</v>
      </c>
      <c r="B18" s="3" t="s">
        <v>27</v>
      </c>
      <c r="C18" s="12"/>
      <c r="D18" s="12"/>
      <c r="E18" s="12"/>
      <c r="F18" s="12"/>
      <c r="G18" s="12"/>
      <c r="H18" s="67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</row>
    <row r="19" spans="1:16" x14ac:dyDescent="0.5">
      <c r="A19" t="s">
        <v>104</v>
      </c>
      <c r="B19" s="3" t="s">
        <v>20</v>
      </c>
      <c r="C19" s="11"/>
      <c r="D19" s="11"/>
      <c r="E19" s="11"/>
      <c r="F19" s="11"/>
      <c r="G19" s="11"/>
      <c r="H19" s="67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</row>
    <row r="20" spans="1:16" x14ac:dyDescent="0.5">
      <c r="A20" t="s">
        <v>105</v>
      </c>
      <c r="B20" s="3" t="s">
        <v>28</v>
      </c>
      <c r="C20" s="12"/>
      <c r="D20" s="129"/>
      <c r="E20" s="12"/>
      <c r="F20" s="12"/>
      <c r="G20" s="12"/>
      <c r="H20" s="67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</row>
    <row r="21" spans="1:16" x14ac:dyDescent="0.5">
      <c r="A21" t="s">
        <v>106</v>
      </c>
      <c r="B21" s="3" t="s">
        <v>20</v>
      </c>
      <c r="C21" s="11"/>
      <c r="D21" s="11"/>
      <c r="E21" s="11"/>
      <c r="F21" s="11"/>
      <c r="G21" s="11"/>
      <c r="H21" s="67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</row>
    <row r="22" spans="1:16" x14ac:dyDescent="0.5">
      <c r="A22" t="s">
        <v>107</v>
      </c>
      <c r="B22" s="3" t="s">
        <v>29</v>
      </c>
      <c r="C22" s="123">
        <f>C23*C$4</f>
        <v>13099.305100000001</v>
      </c>
      <c r="D22" s="123">
        <f>D23*D$4</f>
        <v>13043.2534</v>
      </c>
      <c r="E22" s="123">
        <f>E23*E$4</f>
        <v>13028.017999999998</v>
      </c>
      <c r="F22" s="123">
        <f>F23*F$4</f>
        <v>13101.049799999999</v>
      </c>
      <c r="G22" s="123"/>
      <c r="H22" s="79">
        <f>AVERAGE(C22:G22)</f>
        <v>13067.906574999999</v>
      </c>
      <c r="I22" s="15"/>
      <c r="J22" s="15"/>
      <c r="K22" s="15"/>
      <c r="L22" s="15"/>
      <c r="M22" s="150"/>
      <c r="N22" s="15"/>
      <c r="O22" s="15"/>
      <c r="P22" s="15"/>
    </row>
    <row r="23" spans="1:16" x14ac:dyDescent="0.5">
      <c r="A23" t="s">
        <v>108</v>
      </c>
      <c r="B23" s="3" t="s">
        <v>20</v>
      </c>
      <c r="C23" s="78">
        <v>371</v>
      </c>
      <c r="D23" s="78">
        <v>367</v>
      </c>
      <c r="E23" s="78">
        <v>365</v>
      </c>
      <c r="F23" s="78">
        <v>369</v>
      </c>
      <c r="G23" s="78"/>
      <c r="H23" s="79">
        <f t="shared" si="0"/>
        <v>368</v>
      </c>
      <c r="I23" s="152">
        <f>H23*H4</f>
        <v>13068.204399999999</v>
      </c>
      <c r="J23" s="15"/>
      <c r="K23" s="15"/>
      <c r="L23" s="15"/>
      <c r="M23" s="150"/>
      <c r="N23" s="15"/>
      <c r="O23" s="15"/>
      <c r="P23" s="15"/>
    </row>
    <row r="24" spans="1:16" x14ac:dyDescent="0.5">
      <c r="A24" t="s">
        <v>109</v>
      </c>
      <c r="B24" s="5" t="s">
        <v>30</v>
      </c>
      <c r="C24" s="12">
        <f>C25*C$4</f>
        <v>12887.456500000002</v>
      </c>
      <c r="D24" s="12">
        <f>D25*D$4</f>
        <v>12865.552399999999</v>
      </c>
      <c r="E24" s="12">
        <f>E25*E$4</f>
        <v>12849.552</v>
      </c>
      <c r="F24" s="12">
        <f>F25*F$4</f>
        <v>12888.024599999999</v>
      </c>
      <c r="G24" s="12"/>
      <c r="H24" s="67">
        <f t="shared" si="0"/>
        <v>12872.646374999998</v>
      </c>
      <c r="I24" s="15"/>
      <c r="J24" s="15"/>
      <c r="K24" s="15"/>
      <c r="L24" s="15"/>
      <c r="M24" s="15"/>
      <c r="N24" s="15"/>
      <c r="O24" s="15"/>
      <c r="P24" s="15"/>
    </row>
    <row r="25" spans="1:16" x14ac:dyDescent="0.5">
      <c r="A25" t="s">
        <v>110</v>
      </c>
      <c r="B25" s="5" t="s">
        <v>20</v>
      </c>
      <c r="C25" s="14">
        <v>365</v>
      </c>
      <c r="D25" s="67">
        <v>362</v>
      </c>
      <c r="E25" s="14">
        <v>360</v>
      </c>
      <c r="F25" s="14">
        <v>363</v>
      </c>
      <c r="G25" s="14"/>
      <c r="H25" s="67">
        <f t="shared" si="0"/>
        <v>362.5</v>
      </c>
      <c r="I25" s="15"/>
      <c r="J25" s="15"/>
      <c r="K25" s="15"/>
      <c r="L25" s="15"/>
      <c r="M25" s="15"/>
      <c r="N25" s="15"/>
      <c r="O25" s="15"/>
      <c r="P25" s="15"/>
    </row>
    <row r="26" spans="1:16" x14ac:dyDescent="0.5">
      <c r="A26" t="s">
        <v>111</v>
      </c>
      <c r="B26" s="3" t="s">
        <v>31</v>
      </c>
      <c r="C26" s="12">
        <f>C27*C$4</f>
        <v>12922.7646</v>
      </c>
      <c r="D26" s="12">
        <f>D27*D$4</f>
        <v>12901.0926</v>
      </c>
      <c r="E26" s="12">
        <f>E27*E$4</f>
        <v>12885.245199999999</v>
      </c>
      <c r="F26" s="12">
        <f>F27*F$4</f>
        <v>12959.032999999999</v>
      </c>
      <c r="G26" s="12"/>
      <c r="H26" s="67">
        <f t="shared" si="0"/>
        <v>12917.03385</v>
      </c>
      <c r="I26" s="15"/>
      <c r="J26" s="15"/>
      <c r="K26" s="15"/>
      <c r="L26" s="15"/>
      <c r="M26" s="15"/>
      <c r="N26" s="15"/>
      <c r="O26" s="15"/>
      <c r="P26" s="15"/>
    </row>
    <row r="27" spans="1:16" x14ac:dyDescent="0.5">
      <c r="A27" t="s">
        <v>112</v>
      </c>
      <c r="B27" s="3" t="s">
        <v>20</v>
      </c>
      <c r="C27" s="11">
        <v>366</v>
      </c>
      <c r="D27" s="18">
        <v>363</v>
      </c>
      <c r="E27" s="11">
        <v>361</v>
      </c>
      <c r="F27" s="11">
        <v>365</v>
      </c>
      <c r="G27" s="11"/>
      <c r="H27" s="67">
        <f t="shared" si="0"/>
        <v>363.75</v>
      </c>
      <c r="I27" s="15"/>
      <c r="J27" s="15"/>
      <c r="K27" s="15"/>
      <c r="L27" s="15"/>
      <c r="M27" s="15"/>
      <c r="N27" s="15"/>
      <c r="O27" s="15"/>
      <c r="P27" s="15"/>
    </row>
    <row r="28" spans="1:16" x14ac:dyDescent="0.5">
      <c r="A28" t="s">
        <v>113</v>
      </c>
      <c r="B28" s="3" t="s">
        <v>32</v>
      </c>
      <c r="C28" s="12"/>
      <c r="D28" s="12"/>
      <c r="E28" s="12"/>
      <c r="F28" s="12"/>
      <c r="G28" s="12"/>
      <c r="H28" s="67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</row>
    <row r="29" spans="1:16" x14ac:dyDescent="0.5">
      <c r="A29" t="s">
        <v>114</v>
      </c>
      <c r="B29" s="3" t="s">
        <v>20</v>
      </c>
      <c r="C29" s="11"/>
      <c r="D29" s="18"/>
      <c r="E29" s="11"/>
      <c r="F29" s="11"/>
      <c r="G29" s="11"/>
      <c r="H29" s="67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</row>
    <row r="30" spans="1:16" x14ac:dyDescent="0.5">
      <c r="A30" t="s">
        <v>115</v>
      </c>
      <c r="B30" s="3" t="s">
        <v>65</v>
      </c>
      <c r="C30" s="123">
        <f>C31*C$4</f>
        <v>12781.532200000001</v>
      </c>
      <c r="D30" s="123">
        <f>D31*D$4</f>
        <v>12723.391599999999</v>
      </c>
      <c r="E30" s="123">
        <f>E31*E$4</f>
        <v>12706.779199999999</v>
      </c>
      <c r="F30" s="123">
        <f>F31*F$4</f>
        <v>12817.016199999998</v>
      </c>
      <c r="G30" s="123"/>
      <c r="H30" s="79">
        <f t="shared" si="0"/>
        <v>12757.1798</v>
      </c>
      <c r="I30" s="15"/>
      <c r="J30" s="15"/>
      <c r="K30" s="15"/>
      <c r="L30" s="15"/>
      <c r="M30" s="150"/>
      <c r="N30" s="15"/>
      <c r="O30" s="15"/>
      <c r="P30" s="15"/>
    </row>
    <row r="31" spans="1:16" x14ac:dyDescent="0.5">
      <c r="A31" t="s">
        <v>116</v>
      </c>
      <c r="B31" s="3" t="s">
        <v>20</v>
      </c>
      <c r="C31" s="78">
        <v>362</v>
      </c>
      <c r="D31" s="80">
        <v>358</v>
      </c>
      <c r="E31" s="78">
        <v>356</v>
      </c>
      <c r="F31" s="78">
        <v>361</v>
      </c>
      <c r="G31" s="78"/>
      <c r="H31" s="79">
        <f t="shared" si="0"/>
        <v>359.25</v>
      </c>
      <c r="I31" s="15"/>
      <c r="J31" s="15"/>
      <c r="K31" s="15"/>
      <c r="L31" s="15"/>
      <c r="M31" s="150"/>
      <c r="N31" s="15"/>
      <c r="O31" s="15"/>
      <c r="P31" s="15"/>
    </row>
    <row r="32" spans="1:16" x14ac:dyDescent="0.5">
      <c r="A32" t="s">
        <v>117</v>
      </c>
      <c r="B32" s="3" t="s">
        <v>33</v>
      </c>
      <c r="C32" s="12"/>
      <c r="D32" s="12"/>
      <c r="E32" s="12"/>
      <c r="F32" s="12"/>
      <c r="G32" s="12"/>
      <c r="H32" s="67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</row>
    <row r="33" spans="1:16" x14ac:dyDescent="0.5">
      <c r="A33" t="s">
        <v>118</v>
      </c>
      <c r="B33" s="3" t="s">
        <v>20</v>
      </c>
      <c r="C33" s="11"/>
      <c r="D33" s="18"/>
      <c r="E33" s="11"/>
      <c r="F33" s="11"/>
      <c r="G33" s="11"/>
      <c r="H33" s="67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</row>
    <row r="34" spans="1:16" x14ac:dyDescent="0.5">
      <c r="A34" t="s">
        <v>119</v>
      </c>
      <c r="B34" s="3" t="s">
        <v>34</v>
      </c>
      <c r="C34" s="12"/>
      <c r="D34" s="12"/>
      <c r="E34" s="12"/>
      <c r="F34" s="12"/>
      <c r="G34" s="12"/>
      <c r="H34" s="67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</row>
    <row r="35" spans="1:16" x14ac:dyDescent="0.5">
      <c r="A35" t="s">
        <v>120</v>
      </c>
      <c r="B35" s="8" t="s">
        <v>22</v>
      </c>
      <c r="C35" s="20"/>
      <c r="D35" s="24"/>
      <c r="E35" s="20"/>
      <c r="F35" s="20"/>
      <c r="G35" s="20"/>
      <c r="H35" s="66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</row>
    <row r="36" spans="1:16" x14ac:dyDescent="0.5">
      <c r="B36" s="47" t="s">
        <v>35</v>
      </c>
      <c r="C36" s="46"/>
      <c r="D36" s="48"/>
      <c r="E36" s="46"/>
      <c r="F36" s="46"/>
      <c r="G36" s="46"/>
      <c r="H36" s="49"/>
      <c r="I36" s="15"/>
      <c r="J36" s="15"/>
      <c r="K36" s="15"/>
      <c r="L36" s="15"/>
      <c r="M36" s="15"/>
      <c r="N36" s="15"/>
      <c r="O36" s="15"/>
      <c r="P36" s="15"/>
    </row>
    <row r="37" spans="1:16" x14ac:dyDescent="0.5">
      <c r="A37" t="s">
        <v>163</v>
      </c>
      <c r="B37" s="3" t="s">
        <v>36</v>
      </c>
      <c r="C37" s="12">
        <f>C38*C$4</f>
        <v>14335.088600000001</v>
      </c>
      <c r="D37" s="12">
        <f>D38*D$4</f>
        <v>14287.160399999999</v>
      </c>
      <c r="E37" s="12">
        <f>E38*E$4</f>
        <v>14277.279999999999</v>
      </c>
      <c r="F37" s="12">
        <f>F38*F$4</f>
        <v>14343.6968</v>
      </c>
      <c r="G37" s="12"/>
      <c r="H37" s="67">
        <f t="shared" ref="H37:H42" si="1">AVERAGE(C37:G37)</f>
        <v>14310.806449999998</v>
      </c>
      <c r="I37" s="15"/>
      <c r="J37" s="15"/>
      <c r="K37" s="15"/>
      <c r="L37" s="15"/>
      <c r="M37" s="15"/>
      <c r="N37" s="15"/>
      <c r="O37" s="15"/>
      <c r="P37" s="15"/>
    </row>
    <row r="38" spans="1:16" x14ac:dyDescent="0.5">
      <c r="A38" t="s">
        <v>164</v>
      </c>
      <c r="B38" s="3" t="s">
        <v>37</v>
      </c>
      <c r="C38" s="11">
        <v>406</v>
      </c>
      <c r="D38" s="18">
        <v>402</v>
      </c>
      <c r="E38" s="11">
        <v>400</v>
      </c>
      <c r="F38" s="11">
        <v>404</v>
      </c>
      <c r="G38" s="11"/>
      <c r="H38" s="67">
        <f t="shared" si="1"/>
        <v>403</v>
      </c>
      <c r="I38" s="15"/>
      <c r="J38" s="15"/>
      <c r="K38" s="15"/>
      <c r="L38" s="15"/>
      <c r="M38" s="15"/>
      <c r="N38" s="15"/>
      <c r="O38" s="15"/>
      <c r="P38" s="15"/>
    </row>
    <row r="39" spans="1:16" x14ac:dyDescent="0.5">
      <c r="A39" t="s">
        <v>165</v>
      </c>
      <c r="B39" s="3" t="s">
        <v>39</v>
      </c>
      <c r="C39" s="12">
        <f>C40*C$4</f>
        <v>12781.532200000001</v>
      </c>
      <c r="D39" s="12">
        <f>D40*D$4</f>
        <v>12758.9318</v>
      </c>
      <c r="E39" s="12">
        <f>E40*E$4</f>
        <v>12742.472399999999</v>
      </c>
      <c r="F39" s="12">
        <f>F40*F$4</f>
        <v>12994.537199999999</v>
      </c>
      <c r="G39" s="12"/>
      <c r="H39" s="67">
        <f t="shared" si="1"/>
        <v>12819.368399999999</v>
      </c>
      <c r="I39" s="15"/>
      <c r="J39" s="15"/>
      <c r="K39" s="15"/>
      <c r="L39" s="15"/>
      <c r="M39" s="15"/>
      <c r="N39" s="15"/>
      <c r="O39" s="15"/>
      <c r="P39" s="15"/>
    </row>
    <row r="40" spans="1:16" x14ac:dyDescent="0.5">
      <c r="A40" t="s">
        <v>166</v>
      </c>
      <c r="B40" s="3" t="s">
        <v>38</v>
      </c>
      <c r="C40" s="11">
        <v>362</v>
      </c>
      <c r="D40" s="18">
        <v>359</v>
      </c>
      <c r="E40" s="11">
        <v>357</v>
      </c>
      <c r="F40" s="11">
        <v>366</v>
      </c>
      <c r="G40" s="11"/>
      <c r="H40" s="67">
        <f t="shared" si="1"/>
        <v>361</v>
      </c>
      <c r="I40" s="15"/>
      <c r="J40" s="15"/>
      <c r="K40" s="15"/>
      <c r="L40" s="15"/>
      <c r="M40" s="15"/>
      <c r="N40" s="15"/>
      <c r="O40" s="15"/>
      <c r="P40" s="15"/>
    </row>
    <row r="41" spans="1:16" x14ac:dyDescent="0.5">
      <c r="A41" t="s">
        <v>121</v>
      </c>
      <c r="B41" s="3" t="s">
        <v>66</v>
      </c>
      <c r="C41" s="123">
        <f>C42*C$4</f>
        <v>21326.092400000001</v>
      </c>
      <c r="D41" s="123">
        <f>D42*D$4</f>
        <v>21253.0396</v>
      </c>
      <c r="E41" s="123">
        <f>E42*E$4</f>
        <v>21237.453999999998</v>
      </c>
      <c r="F41" s="123">
        <f>F42*F$4</f>
        <v>20840.965399999997</v>
      </c>
      <c r="G41" s="123"/>
      <c r="H41" s="79">
        <f t="shared" si="1"/>
        <v>21164.387849999999</v>
      </c>
      <c r="I41" s="15"/>
      <c r="J41" s="15"/>
      <c r="K41" s="15"/>
      <c r="L41" s="15"/>
      <c r="M41" s="150"/>
      <c r="N41" s="15"/>
      <c r="O41" s="15"/>
      <c r="P41" s="15"/>
    </row>
    <row r="42" spans="1:16" x14ac:dyDescent="0.5">
      <c r="A42" t="s">
        <v>122</v>
      </c>
      <c r="B42" s="3" t="s">
        <v>22</v>
      </c>
      <c r="C42" s="78">
        <v>604</v>
      </c>
      <c r="D42" s="80">
        <v>598</v>
      </c>
      <c r="E42" s="78">
        <v>595</v>
      </c>
      <c r="F42" s="78">
        <v>587</v>
      </c>
      <c r="G42" s="78"/>
      <c r="H42" s="79">
        <f t="shared" si="1"/>
        <v>596</v>
      </c>
      <c r="I42" s="15"/>
      <c r="J42" s="15"/>
      <c r="K42" s="15"/>
      <c r="L42" s="15"/>
      <c r="M42" s="150"/>
      <c r="N42" s="15"/>
      <c r="O42" s="15"/>
      <c r="P42" s="15"/>
    </row>
    <row r="43" spans="1:16" x14ac:dyDescent="0.5">
      <c r="B43" s="47" t="s">
        <v>40</v>
      </c>
      <c r="C43" s="46"/>
      <c r="D43" s="84"/>
      <c r="E43" s="46"/>
      <c r="F43" s="46"/>
      <c r="G43" s="46"/>
      <c r="H43" s="49"/>
      <c r="I43" s="15"/>
      <c r="J43" s="15"/>
      <c r="K43" s="15"/>
      <c r="L43" s="15"/>
      <c r="M43" s="15"/>
      <c r="N43" s="15"/>
      <c r="O43" s="15"/>
      <c r="P43" s="15"/>
    </row>
    <row r="44" spans="1:16" x14ac:dyDescent="0.5">
      <c r="A44" t="s">
        <v>123</v>
      </c>
      <c r="B44" s="3" t="s">
        <v>41</v>
      </c>
      <c r="C44" s="12">
        <f>C45*C$4</f>
        <v>12145.986400000002</v>
      </c>
      <c r="D44" s="12">
        <f>D45*D$4</f>
        <v>12119.208199999999</v>
      </c>
      <c r="E44" s="12">
        <f>E45*E$4</f>
        <v>12099.994799999999</v>
      </c>
      <c r="F44" s="12">
        <f>F45*F$4</f>
        <v>12177.9406</v>
      </c>
      <c r="G44" s="12"/>
      <c r="H44" s="67">
        <f t="shared" ref="H44:H49" si="2">AVERAGE(C44:G44)</f>
        <v>12135.782500000001</v>
      </c>
      <c r="I44" s="15"/>
      <c r="J44" s="15"/>
      <c r="K44" s="15"/>
      <c r="L44" s="15"/>
      <c r="M44" s="15"/>
      <c r="N44" s="15"/>
      <c r="O44" s="15"/>
      <c r="P44" s="15"/>
    </row>
    <row r="45" spans="1:16" x14ac:dyDescent="0.5">
      <c r="A45" t="s">
        <v>124</v>
      </c>
      <c r="B45" s="4" t="s">
        <v>68</v>
      </c>
      <c r="C45" s="11">
        <v>344</v>
      </c>
      <c r="D45" s="18">
        <v>341</v>
      </c>
      <c r="E45" s="11">
        <v>339</v>
      </c>
      <c r="F45" s="11">
        <v>343</v>
      </c>
      <c r="G45" s="11"/>
      <c r="H45" s="67">
        <f t="shared" si="2"/>
        <v>341.75</v>
      </c>
      <c r="I45" s="15"/>
      <c r="J45" s="15"/>
      <c r="K45" s="15"/>
      <c r="L45" s="15"/>
      <c r="M45" s="15"/>
      <c r="N45" s="15"/>
      <c r="O45" s="15"/>
      <c r="P45" s="15"/>
    </row>
    <row r="46" spans="1:16" x14ac:dyDescent="0.5">
      <c r="A46" t="s">
        <v>125</v>
      </c>
      <c r="B46" s="3" t="s">
        <v>42</v>
      </c>
      <c r="C46" s="12">
        <f>C47*C$4</f>
        <v>11651.673000000001</v>
      </c>
      <c r="D46" s="12">
        <f>D47*D$4</f>
        <v>11621.645399999999</v>
      </c>
      <c r="E46" s="12">
        <f>E47*E$4</f>
        <v>11600.289999999999</v>
      </c>
      <c r="F46" s="12">
        <f>F47*F$4</f>
        <v>11858.4028</v>
      </c>
      <c r="G46" s="12"/>
      <c r="H46" s="67">
        <f t="shared" si="2"/>
        <v>11683.002799999998</v>
      </c>
      <c r="I46" s="15"/>
      <c r="J46" s="15"/>
      <c r="K46" s="15"/>
      <c r="L46" s="15"/>
      <c r="M46" s="15"/>
      <c r="N46" s="15"/>
      <c r="O46" s="15"/>
      <c r="P46" s="15"/>
    </row>
    <row r="47" spans="1:16" x14ac:dyDescent="0.5">
      <c r="A47" t="s">
        <v>126</v>
      </c>
      <c r="B47" s="4" t="s">
        <v>69</v>
      </c>
      <c r="C47" s="11">
        <v>330</v>
      </c>
      <c r="D47" s="18">
        <v>327</v>
      </c>
      <c r="E47" s="11">
        <v>325</v>
      </c>
      <c r="F47" s="11">
        <v>334</v>
      </c>
      <c r="G47" s="11"/>
      <c r="H47" s="67">
        <f t="shared" si="2"/>
        <v>329</v>
      </c>
      <c r="I47" s="15"/>
      <c r="J47" s="15"/>
      <c r="K47" s="15"/>
      <c r="L47" s="15"/>
      <c r="M47" s="15"/>
      <c r="N47" s="15"/>
      <c r="O47" s="15"/>
      <c r="P47" s="15"/>
    </row>
    <row r="48" spans="1:16" x14ac:dyDescent="0.5">
      <c r="A48" t="s">
        <v>127</v>
      </c>
      <c r="B48" s="3" t="s">
        <v>43</v>
      </c>
      <c r="C48" s="12">
        <f>C49*C$4</f>
        <v>11545.748700000002</v>
      </c>
      <c r="D48" s="12">
        <f>D49*D$4</f>
        <v>11515.024799999999</v>
      </c>
      <c r="E48" s="12">
        <f>E49*E$4</f>
        <v>11493.2104</v>
      </c>
      <c r="F48" s="12">
        <f>F49*F$4</f>
        <v>11751.8902</v>
      </c>
      <c r="G48" s="12"/>
      <c r="H48" s="67">
        <f t="shared" si="2"/>
        <v>11576.468525000002</v>
      </c>
      <c r="I48" s="15"/>
      <c r="J48" s="15"/>
      <c r="K48" s="15"/>
      <c r="L48" s="15"/>
      <c r="M48" s="15"/>
      <c r="N48" s="15"/>
      <c r="O48" s="15"/>
      <c r="P48" s="15"/>
    </row>
    <row r="49" spans="1:16" x14ac:dyDescent="0.5">
      <c r="A49" t="s">
        <v>128</v>
      </c>
      <c r="B49" s="3" t="s">
        <v>20</v>
      </c>
      <c r="C49" s="14">
        <v>327</v>
      </c>
      <c r="D49" s="12">
        <v>324</v>
      </c>
      <c r="E49" s="14">
        <v>322</v>
      </c>
      <c r="F49" s="14">
        <v>331</v>
      </c>
      <c r="G49" s="14"/>
      <c r="H49" s="67">
        <f t="shared" si="2"/>
        <v>326</v>
      </c>
      <c r="I49" s="15"/>
      <c r="J49" s="15"/>
      <c r="K49" s="15"/>
      <c r="L49" s="15"/>
      <c r="M49" s="15"/>
      <c r="N49" s="15"/>
      <c r="O49" s="15"/>
      <c r="P49" s="15"/>
    </row>
    <row r="50" spans="1:16" x14ac:dyDescent="0.5">
      <c r="B50" s="50" t="s">
        <v>44</v>
      </c>
      <c r="C50" s="46"/>
      <c r="D50" s="46"/>
      <c r="E50" s="46"/>
      <c r="F50" s="46"/>
      <c r="G50" s="46"/>
      <c r="H50" s="49"/>
      <c r="I50" s="15"/>
      <c r="J50" s="15"/>
      <c r="K50" s="15"/>
      <c r="L50" s="15"/>
      <c r="M50" s="15"/>
      <c r="N50" s="15"/>
      <c r="O50" s="15"/>
      <c r="P50" s="15"/>
    </row>
    <row r="51" spans="1:16" x14ac:dyDescent="0.5">
      <c r="A51" s="51" t="s">
        <v>157</v>
      </c>
      <c r="B51" s="3" t="s">
        <v>75</v>
      </c>
      <c r="C51" s="12">
        <f>C52*C$4</f>
        <v>28352.404300000002</v>
      </c>
      <c r="D51" s="12">
        <f>D52*D$4</f>
        <v>28289.999199999998</v>
      </c>
      <c r="E51" s="12">
        <f>E52*E$4</f>
        <v>28233.321199999998</v>
      </c>
      <c r="F51" s="12">
        <f>F52*F$4</f>
        <v>27373.738199999996</v>
      </c>
      <c r="G51" s="12"/>
      <c r="H51" s="67">
        <f>AVERAGE(C51:G51)</f>
        <v>28062.365724999996</v>
      </c>
      <c r="I51" s="15"/>
      <c r="J51" s="15"/>
    </row>
    <row r="52" spans="1:16" x14ac:dyDescent="0.5">
      <c r="A52" s="51" t="s">
        <v>158</v>
      </c>
      <c r="B52" s="3" t="s">
        <v>20</v>
      </c>
      <c r="C52" s="12">
        <v>803</v>
      </c>
      <c r="D52" s="83">
        <v>796</v>
      </c>
      <c r="E52" s="11">
        <v>791</v>
      </c>
      <c r="F52" s="11">
        <v>771</v>
      </c>
      <c r="G52" s="11"/>
      <c r="H52" s="67">
        <f>AVERAGE(C52:G52)</f>
        <v>790.25</v>
      </c>
      <c r="I52" s="15"/>
      <c r="J52" s="15"/>
    </row>
    <row r="53" spans="1:16" x14ac:dyDescent="0.5">
      <c r="A53" s="51" t="s">
        <v>159</v>
      </c>
      <c r="B53" s="3" t="s">
        <v>76</v>
      </c>
      <c r="C53" s="12">
        <f>C54*C$4</f>
        <v>26304.534500000002</v>
      </c>
      <c r="D53" s="12">
        <f>D54*D$4</f>
        <v>27294.873599999999</v>
      </c>
      <c r="E53" s="12">
        <f>E54*E$4</f>
        <v>27269.604799999997</v>
      </c>
      <c r="F53" s="12">
        <f>F54*F$4</f>
        <v>26344.116399999999</v>
      </c>
      <c r="G53" s="12"/>
      <c r="H53" s="67">
        <f>AVERAGE(C53:G53)</f>
        <v>26803.282325</v>
      </c>
      <c r="I53" s="15"/>
      <c r="J53" s="15"/>
    </row>
    <row r="54" spans="1:16" x14ac:dyDescent="0.5">
      <c r="A54" s="51" t="s">
        <v>160</v>
      </c>
      <c r="B54" s="3" t="s">
        <v>20</v>
      </c>
      <c r="C54" s="12">
        <v>745</v>
      </c>
      <c r="D54" s="11">
        <v>768</v>
      </c>
      <c r="E54" s="11">
        <v>764</v>
      </c>
      <c r="F54" s="11">
        <v>742</v>
      </c>
      <c r="G54" s="11"/>
      <c r="H54" s="67">
        <f>AVERAGE(C54:G54)</f>
        <v>754.75</v>
      </c>
      <c r="I54" s="15"/>
      <c r="J54" s="15"/>
    </row>
    <row r="55" spans="1:16" x14ac:dyDescent="0.5">
      <c r="B55" s="47" t="s">
        <v>46</v>
      </c>
      <c r="C55" s="46"/>
      <c r="D55" s="46"/>
      <c r="E55" s="46"/>
      <c r="F55" s="46"/>
      <c r="G55" s="46"/>
      <c r="H55" s="49"/>
      <c r="I55" s="15"/>
      <c r="J55" s="15"/>
      <c r="K55" s="15"/>
      <c r="L55" s="15"/>
      <c r="M55" s="15"/>
      <c r="N55" s="15"/>
      <c r="O55" s="15"/>
      <c r="P55" s="15"/>
    </row>
    <row r="56" spans="1:16" x14ac:dyDescent="0.5">
      <c r="A56" t="s">
        <v>129</v>
      </c>
      <c r="B56" s="3" t="s">
        <v>47</v>
      </c>
      <c r="C56" s="12">
        <f>C57*C$4</f>
        <v>20266.849400000003</v>
      </c>
      <c r="D56" s="12">
        <f>D57*D$4</f>
        <v>20222.373799999998</v>
      </c>
      <c r="E56" s="12">
        <f>E57*E$4</f>
        <v>20202.351199999997</v>
      </c>
      <c r="F56" s="12">
        <f>F57*F$4</f>
        <v>20272.8982</v>
      </c>
      <c r="G56" s="12"/>
      <c r="H56" s="67">
        <f>AVERAGE(C56:G56)</f>
        <v>20241.118149999998</v>
      </c>
      <c r="I56" s="15"/>
      <c r="J56" s="15"/>
      <c r="K56" s="15"/>
      <c r="L56" s="15"/>
      <c r="M56" s="15"/>
      <c r="N56" s="15"/>
      <c r="O56" s="15"/>
      <c r="P56" s="15"/>
    </row>
    <row r="57" spans="1:16" x14ac:dyDescent="0.5">
      <c r="A57" t="s">
        <v>130</v>
      </c>
      <c r="B57" s="3" t="s">
        <v>22</v>
      </c>
      <c r="C57" s="11">
        <v>574</v>
      </c>
      <c r="D57" s="11">
        <v>569</v>
      </c>
      <c r="E57" s="11">
        <v>566</v>
      </c>
      <c r="F57" s="11">
        <v>571</v>
      </c>
      <c r="G57" s="11"/>
      <c r="H57" s="67">
        <f>AVERAGE(C57:G57)</f>
        <v>570</v>
      </c>
      <c r="I57" s="15"/>
      <c r="J57" s="15"/>
      <c r="K57" s="15"/>
      <c r="L57" s="15"/>
      <c r="M57" s="15"/>
      <c r="N57" s="15"/>
      <c r="O57" s="15"/>
      <c r="P57" s="15"/>
    </row>
    <row r="58" spans="1:16" x14ac:dyDescent="0.5">
      <c r="B58" s="47" t="s">
        <v>48</v>
      </c>
      <c r="C58" s="46"/>
      <c r="D58" s="46"/>
      <c r="E58" s="46"/>
      <c r="F58" s="46"/>
      <c r="G58" s="46"/>
      <c r="H58" s="49"/>
      <c r="I58" s="15"/>
      <c r="J58" s="15"/>
      <c r="K58" s="15"/>
      <c r="L58" s="15"/>
      <c r="M58" s="15"/>
      <c r="N58" s="15"/>
      <c r="O58" s="15"/>
      <c r="P58" s="15"/>
    </row>
    <row r="59" spans="1:16" x14ac:dyDescent="0.5">
      <c r="A59" t="s">
        <v>131</v>
      </c>
      <c r="B59" s="3" t="s">
        <v>49</v>
      </c>
      <c r="C59" s="12">
        <f>C60*C$4</f>
        <v>14087.931900000001</v>
      </c>
      <c r="D59" s="12">
        <f>D60*D$4</f>
        <v>14038.378999999999</v>
      </c>
      <c r="E59" s="12">
        <f>E60*E$4</f>
        <v>14027.427599999999</v>
      </c>
      <c r="F59" s="12">
        <f>F60*F$4</f>
        <v>14095.167399999998</v>
      </c>
      <c r="G59" s="12"/>
      <c r="H59" s="67">
        <f t="shared" ref="H59:H68" si="3">AVERAGE(C59:G59)</f>
        <v>14062.226474999999</v>
      </c>
      <c r="I59" s="15"/>
      <c r="J59" s="15"/>
      <c r="K59" s="15"/>
      <c r="L59" s="15"/>
      <c r="M59" s="15"/>
      <c r="N59" s="15"/>
      <c r="O59" s="15"/>
      <c r="P59" s="15"/>
    </row>
    <row r="60" spans="1:16" x14ac:dyDescent="0.5">
      <c r="A60" t="s">
        <v>132</v>
      </c>
      <c r="B60" s="3" t="s">
        <v>20</v>
      </c>
      <c r="C60" s="11">
        <v>399</v>
      </c>
      <c r="D60" s="11">
        <v>395</v>
      </c>
      <c r="E60" s="11">
        <v>393</v>
      </c>
      <c r="F60" s="11">
        <v>397</v>
      </c>
      <c r="G60" s="11"/>
      <c r="H60" s="67">
        <f t="shared" si="3"/>
        <v>396</v>
      </c>
      <c r="I60" s="15"/>
      <c r="J60" s="15"/>
      <c r="K60" s="15"/>
      <c r="L60" s="15"/>
      <c r="M60" s="15"/>
      <c r="N60" s="15"/>
      <c r="O60" s="15"/>
      <c r="P60" s="15"/>
    </row>
    <row r="61" spans="1:16" x14ac:dyDescent="0.5">
      <c r="A61" t="s">
        <v>133</v>
      </c>
      <c r="B61" s="3" t="s">
        <v>50</v>
      </c>
      <c r="C61" s="12">
        <f>C62*C$4</f>
        <v>12993.380800000001</v>
      </c>
      <c r="D61" s="12">
        <f>D62*D$4</f>
        <v>12972.172999999999</v>
      </c>
      <c r="E61" s="12">
        <f>E62*E$4</f>
        <v>12956.631599999999</v>
      </c>
      <c r="F61" s="12">
        <f>F62*F$4</f>
        <v>12994.537199999999</v>
      </c>
      <c r="G61" s="12"/>
      <c r="H61" s="67">
        <f t="shared" si="3"/>
        <v>12979.18065</v>
      </c>
      <c r="I61" s="15"/>
      <c r="J61" s="15"/>
      <c r="K61" s="15"/>
      <c r="L61" s="15"/>
      <c r="M61" s="15"/>
      <c r="N61" s="15"/>
      <c r="O61" s="15"/>
      <c r="P61" s="15"/>
    </row>
    <row r="62" spans="1:16" x14ac:dyDescent="0.5">
      <c r="A62" t="s">
        <v>134</v>
      </c>
      <c r="B62" s="3" t="s">
        <v>20</v>
      </c>
      <c r="C62" s="11">
        <v>368</v>
      </c>
      <c r="D62" s="83">
        <v>365</v>
      </c>
      <c r="E62" s="11">
        <v>363</v>
      </c>
      <c r="F62" s="11">
        <v>366</v>
      </c>
      <c r="G62" s="11"/>
      <c r="H62" s="67">
        <f t="shared" si="3"/>
        <v>365.5</v>
      </c>
      <c r="I62" s="15"/>
      <c r="J62" s="15"/>
      <c r="K62" s="15"/>
      <c r="L62" s="15"/>
      <c r="M62" s="15"/>
      <c r="N62" s="15"/>
      <c r="O62" s="15"/>
      <c r="P62" s="15"/>
    </row>
    <row r="63" spans="1:16" x14ac:dyDescent="0.5">
      <c r="A63" t="s">
        <v>135</v>
      </c>
      <c r="B63" s="3" t="s">
        <v>51</v>
      </c>
      <c r="C63" s="12">
        <f>C64*C$4</f>
        <v>12569.6836</v>
      </c>
      <c r="D63" s="12">
        <f>D64*D$4</f>
        <v>12510.150399999999</v>
      </c>
      <c r="E63" s="12">
        <f>E64*E$4</f>
        <v>12492.619999999999</v>
      </c>
      <c r="F63" s="12">
        <f>F64*F$4</f>
        <v>12603.990999999998</v>
      </c>
      <c r="G63" s="12"/>
      <c r="H63" s="67">
        <f t="shared" si="3"/>
        <v>12544.111249999998</v>
      </c>
      <c r="I63" s="15"/>
      <c r="J63" s="15"/>
      <c r="K63" s="15"/>
      <c r="L63" s="15"/>
      <c r="M63" s="15"/>
      <c r="N63" s="15"/>
      <c r="O63" s="15"/>
      <c r="P63" s="15"/>
    </row>
    <row r="64" spans="1:16" x14ac:dyDescent="0.5">
      <c r="A64" t="s">
        <v>136</v>
      </c>
      <c r="B64" s="3" t="s">
        <v>20</v>
      </c>
      <c r="C64" s="11">
        <v>356</v>
      </c>
      <c r="D64" s="11">
        <v>352</v>
      </c>
      <c r="E64" s="11">
        <v>350</v>
      </c>
      <c r="F64" s="11">
        <v>355</v>
      </c>
      <c r="G64" s="11"/>
      <c r="H64" s="67">
        <f t="shared" si="3"/>
        <v>353.25</v>
      </c>
      <c r="I64" s="15"/>
      <c r="J64" s="15"/>
      <c r="K64" s="15"/>
      <c r="L64" s="15"/>
      <c r="M64" s="15"/>
      <c r="N64" s="15"/>
      <c r="O64" s="15"/>
      <c r="P64" s="15"/>
    </row>
    <row r="65" spans="1:16" x14ac:dyDescent="0.5">
      <c r="A65" t="s">
        <v>137</v>
      </c>
      <c r="B65" s="3" t="s">
        <v>52</v>
      </c>
      <c r="C65" s="12"/>
      <c r="D65" s="12"/>
      <c r="E65" s="12"/>
      <c r="F65" s="12"/>
      <c r="G65" s="12"/>
      <c r="H65" s="67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</row>
    <row r="66" spans="1:16" x14ac:dyDescent="0.5">
      <c r="A66" t="s">
        <v>138</v>
      </c>
      <c r="B66" s="3" t="s">
        <v>20</v>
      </c>
      <c r="C66" s="11"/>
      <c r="D66" s="11"/>
      <c r="E66" s="11"/>
      <c r="F66" s="11"/>
      <c r="G66" s="11"/>
      <c r="H66" s="67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</row>
    <row r="67" spans="1:16" x14ac:dyDescent="0.5">
      <c r="A67" t="s">
        <v>139</v>
      </c>
      <c r="B67" s="3" t="s">
        <v>53</v>
      </c>
      <c r="C67" s="12"/>
      <c r="D67" s="12"/>
      <c r="E67" s="12"/>
      <c r="F67" s="12"/>
      <c r="G67" s="12"/>
      <c r="H67" s="67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</row>
    <row r="68" spans="1:16" x14ac:dyDescent="0.5">
      <c r="A68" t="s">
        <v>140</v>
      </c>
      <c r="B68" s="8" t="s">
        <v>20</v>
      </c>
      <c r="C68" s="20"/>
      <c r="D68" s="20"/>
      <c r="E68" s="20"/>
      <c r="F68" s="20"/>
      <c r="G68" s="20"/>
      <c r="H68" s="66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</row>
    <row r="69" spans="1:16" x14ac:dyDescent="0.5">
      <c r="B69" s="47" t="s">
        <v>54</v>
      </c>
      <c r="C69" s="46"/>
      <c r="D69" s="46"/>
      <c r="E69" s="46"/>
      <c r="F69" s="46"/>
      <c r="G69" s="46"/>
      <c r="H69" s="49"/>
      <c r="I69" s="15"/>
      <c r="J69" s="15"/>
      <c r="K69" s="15"/>
      <c r="L69" s="15"/>
      <c r="M69" s="15"/>
      <c r="N69" s="15"/>
      <c r="O69" s="15"/>
      <c r="P69" s="15"/>
    </row>
    <row r="70" spans="1:16" x14ac:dyDescent="0.5">
      <c r="A70" t="s">
        <v>141</v>
      </c>
      <c r="B70" s="3" t="s">
        <v>55</v>
      </c>
      <c r="C70" s="12">
        <f>C71*C$4</f>
        <v>13205.229400000002</v>
      </c>
      <c r="D70" s="12">
        <f>D71*D$4</f>
        <v>13043.2534</v>
      </c>
      <c r="E70" s="12">
        <f>E71*E$4</f>
        <v>13242.177199999998</v>
      </c>
      <c r="F70" s="12">
        <f>F71*F$4</f>
        <v>13207.562399999999</v>
      </c>
      <c r="G70" s="12"/>
      <c r="H70" s="67">
        <f t="shared" ref="H70:H81" si="4">AVERAGE(C70:G70)</f>
        <v>13174.5556</v>
      </c>
      <c r="I70" s="15"/>
      <c r="J70" s="15"/>
      <c r="K70" s="15"/>
      <c r="L70" s="15"/>
      <c r="M70" s="15"/>
      <c r="N70" s="15"/>
      <c r="O70" s="15"/>
      <c r="P70" s="15"/>
    </row>
    <row r="71" spans="1:16" x14ac:dyDescent="0.5">
      <c r="A71" t="s">
        <v>142</v>
      </c>
      <c r="B71" s="3" t="s">
        <v>22</v>
      </c>
      <c r="C71" s="11">
        <v>374</v>
      </c>
      <c r="D71" s="11">
        <v>367</v>
      </c>
      <c r="E71" s="11">
        <v>371</v>
      </c>
      <c r="F71" s="11">
        <v>372</v>
      </c>
      <c r="G71" s="11"/>
      <c r="H71" s="67">
        <f>AVERAGE(C71:G71)</f>
        <v>371</v>
      </c>
      <c r="I71" s="15"/>
      <c r="J71" s="15"/>
      <c r="K71" s="15"/>
      <c r="L71" s="15"/>
      <c r="M71" s="15"/>
      <c r="N71" s="15"/>
      <c r="O71" s="15"/>
      <c r="P71" s="15"/>
    </row>
    <row r="72" spans="1:16" x14ac:dyDescent="0.5">
      <c r="A72" t="s">
        <v>143</v>
      </c>
      <c r="B72" s="3" t="s">
        <v>56</v>
      </c>
      <c r="C72" s="123">
        <f>C73*C$4</f>
        <v>13099.305100000001</v>
      </c>
      <c r="D72" s="123">
        <f>D73*D$4</f>
        <v>12972.172999999999</v>
      </c>
      <c r="E72" s="123">
        <f>E73*E$4</f>
        <v>13135.097599999999</v>
      </c>
      <c r="F72" s="123">
        <f>F73*F$4</f>
        <v>13101.049799999999</v>
      </c>
      <c r="G72" s="123"/>
      <c r="H72" s="79">
        <f t="shared" si="4"/>
        <v>13076.906375</v>
      </c>
      <c r="I72" s="15"/>
      <c r="J72" s="15"/>
      <c r="K72" s="15"/>
      <c r="L72" s="15"/>
      <c r="M72" s="150"/>
      <c r="N72" s="15"/>
      <c r="O72" s="15"/>
      <c r="P72" s="15"/>
    </row>
    <row r="73" spans="1:16" x14ac:dyDescent="0.5">
      <c r="A73" t="s">
        <v>144</v>
      </c>
      <c r="B73" s="3" t="s">
        <v>20</v>
      </c>
      <c r="C73" s="78">
        <v>371</v>
      </c>
      <c r="D73" s="78">
        <v>365</v>
      </c>
      <c r="E73" s="78">
        <v>368</v>
      </c>
      <c r="F73" s="78">
        <v>369</v>
      </c>
      <c r="G73" s="78"/>
      <c r="H73" s="79">
        <f>AVERAGE(C73:G73)</f>
        <v>368.25</v>
      </c>
      <c r="I73" s="15"/>
      <c r="J73" s="15"/>
      <c r="K73" s="15"/>
      <c r="L73" s="15"/>
      <c r="M73" s="150"/>
      <c r="N73" s="15"/>
      <c r="O73" s="15"/>
      <c r="P73" s="15"/>
    </row>
    <row r="74" spans="1:16" x14ac:dyDescent="0.5">
      <c r="A74" t="s">
        <v>145</v>
      </c>
      <c r="B74" s="3" t="s">
        <v>57</v>
      </c>
      <c r="C74" s="12">
        <f>C75*C$4</f>
        <v>12993.380800000001</v>
      </c>
      <c r="D74" s="12">
        <f>D75*D$4</f>
        <v>12865.552399999999</v>
      </c>
      <c r="E74" s="12">
        <f>E75*E$4</f>
        <v>13028.017999999998</v>
      </c>
      <c r="F74" s="12">
        <f>F75*F$4</f>
        <v>12994.537199999999</v>
      </c>
      <c r="G74" s="12"/>
      <c r="H74" s="67">
        <f t="shared" si="4"/>
        <v>12970.372099999999</v>
      </c>
      <c r="I74" s="15"/>
      <c r="J74" s="15"/>
      <c r="K74" s="15"/>
      <c r="L74" s="15"/>
      <c r="M74" s="15"/>
      <c r="N74" s="15"/>
      <c r="O74" s="15"/>
      <c r="P74" s="15"/>
    </row>
    <row r="75" spans="1:16" x14ac:dyDescent="0.5">
      <c r="A75" t="s">
        <v>146</v>
      </c>
      <c r="B75" s="3" t="s">
        <v>20</v>
      </c>
      <c r="C75" s="11">
        <v>368</v>
      </c>
      <c r="D75" s="11">
        <v>362</v>
      </c>
      <c r="E75" s="11">
        <v>365</v>
      </c>
      <c r="F75" s="11">
        <v>366</v>
      </c>
      <c r="G75" s="11"/>
      <c r="H75" s="67">
        <f>AVERAGE(C75:G75)</f>
        <v>365.25</v>
      </c>
      <c r="I75" s="15"/>
      <c r="J75" s="15"/>
      <c r="K75" s="15"/>
      <c r="L75" s="15"/>
      <c r="M75" s="15"/>
      <c r="N75" s="15"/>
      <c r="O75" s="15"/>
      <c r="P75" s="15"/>
    </row>
    <row r="76" spans="1:16" x14ac:dyDescent="0.5">
      <c r="A76" t="s">
        <v>147</v>
      </c>
      <c r="B76" s="3" t="s">
        <v>58</v>
      </c>
      <c r="C76" s="12">
        <f>C77*C$4</f>
        <v>12887.456500000002</v>
      </c>
      <c r="D76" s="12">
        <f>D77*D$4</f>
        <v>12758.9318</v>
      </c>
      <c r="E76" s="12">
        <f>E77*E$4</f>
        <v>12956.631599999999</v>
      </c>
      <c r="F76" s="12">
        <f>F77*F$4</f>
        <v>12888.024599999999</v>
      </c>
      <c r="G76" s="12"/>
      <c r="H76" s="67">
        <f t="shared" si="4"/>
        <v>12872.761124999999</v>
      </c>
      <c r="I76" s="15"/>
      <c r="J76" s="15"/>
      <c r="K76" s="15"/>
      <c r="L76" s="15"/>
      <c r="M76" s="15"/>
      <c r="N76" s="15"/>
      <c r="O76" s="15"/>
      <c r="P76" s="15"/>
    </row>
    <row r="77" spans="1:16" x14ac:dyDescent="0.5">
      <c r="A77" t="s">
        <v>148</v>
      </c>
      <c r="B77" s="3" t="s">
        <v>20</v>
      </c>
      <c r="C77" s="11">
        <v>365</v>
      </c>
      <c r="D77" s="11">
        <v>359</v>
      </c>
      <c r="E77" s="11">
        <v>363</v>
      </c>
      <c r="F77" s="11">
        <v>363</v>
      </c>
      <c r="G77" s="11"/>
      <c r="H77" s="67">
        <f>AVERAGE(C77:G77)</f>
        <v>362.5</v>
      </c>
      <c r="I77" s="15"/>
      <c r="J77" s="15"/>
      <c r="K77" s="15"/>
      <c r="L77" s="15"/>
      <c r="M77" s="15"/>
      <c r="N77" s="15"/>
      <c r="O77" s="15"/>
      <c r="P77" s="15"/>
    </row>
    <row r="78" spans="1:16" x14ac:dyDescent="0.5">
      <c r="A78" t="s">
        <v>149</v>
      </c>
      <c r="B78" s="3" t="s">
        <v>59</v>
      </c>
      <c r="C78" s="12">
        <f>C79*C$4</f>
        <v>12675.607900000001</v>
      </c>
      <c r="D78" s="12">
        <f>D79*D$4</f>
        <v>12510.150399999999</v>
      </c>
      <c r="E78" s="12">
        <f>E79*E$4</f>
        <v>12742.472399999999</v>
      </c>
      <c r="F78" s="12">
        <f>F79*F$4</f>
        <v>12710.503599999998</v>
      </c>
      <c r="G78" s="12"/>
      <c r="H78" s="67">
        <f t="shared" si="4"/>
        <v>12659.683574999999</v>
      </c>
      <c r="I78" s="15"/>
      <c r="J78" s="15"/>
      <c r="K78" s="15"/>
      <c r="L78" s="15"/>
      <c r="M78" s="15"/>
      <c r="N78" s="15"/>
      <c r="O78" s="15"/>
      <c r="P78" s="15"/>
    </row>
    <row r="79" spans="1:16" x14ac:dyDescent="0.5">
      <c r="A79" t="s">
        <v>150</v>
      </c>
      <c r="B79" s="3" t="s">
        <v>22</v>
      </c>
      <c r="C79" s="11">
        <v>359</v>
      </c>
      <c r="D79" s="11">
        <v>352</v>
      </c>
      <c r="E79" s="11">
        <v>357</v>
      </c>
      <c r="F79" s="11">
        <v>358</v>
      </c>
      <c r="G79" s="11"/>
      <c r="H79" s="67">
        <f>AVERAGE(C79:G79)</f>
        <v>356.5</v>
      </c>
      <c r="I79" s="15"/>
      <c r="J79" s="15"/>
      <c r="K79" s="15"/>
      <c r="L79" s="15"/>
      <c r="M79" s="15"/>
      <c r="N79" s="15"/>
      <c r="O79" s="15"/>
      <c r="P79" s="15"/>
    </row>
    <row r="80" spans="1:16" x14ac:dyDescent="0.5">
      <c r="A80" t="s">
        <v>151</v>
      </c>
      <c r="B80" s="3" t="s">
        <v>60</v>
      </c>
      <c r="C80" s="12"/>
      <c r="D80" s="12"/>
      <c r="E80" s="12"/>
      <c r="F80" s="12"/>
      <c r="G80" s="12"/>
      <c r="H80" s="67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</row>
    <row r="81" spans="1:16" x14ac:dyDescent="0.5">
      <c r="A81" t="s">
        <v>152</v>
      </c>
      <c r="B81" s="3" t="s">
        <v>20</v>
      </c>
      <c r="C81" s="11"/>
      <c r="D81" s="11"/>
      <c r="E81" s="11"/>
      <c r="F81" s="11"/>
      <c r="G81" s="11"/>
      <c r="H81" s="67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</row>
    <row r="82" spans="1:16" x14ac:dyDescent="0.5">
      <c r="B82" s="47" t="s">
        <v>61</v>
      </c>
      <c r="C82" s="46"/>
      <c r="D82" s="46"/>
      <c r="E82" s="46"/>
      <c r="F82" s="46"/>
      <c r="G82" s="46"/>
      <c r="H82" s="49"/>
      <c r="I82" s="15"/>
      <c r="J82" s="15"/>
      <c r="K82" s="15"/>
      <c r="L82" s="15"/>
      <c r="M82" s="15"/>
      <c r="N82" s="15"/>
      <c r="O82" s="15"/>
      <c r="P82" s="15"/>
    </row>
    <row r="83" spans="1:16" x14ac:dyDescent="0.5">
      <c r="A83" t="s">
        <v>153</v>
      </c>
      <c r="B83" s="3" t="s">
        <v>62</v>
      </c>
      <c r="C83" s="12">
        <f>C84*C$4</f>
        <v>10663.046200000001</v>
      </c>
      <c r="D83" s="12">
        <f>D84*D$4</f>
        <v>10626.5198</v>
      </c>
      <c r="E83" s="12">
        <f>E84*E$4</f>
        <v>10600.8804</v>
      </c>
      <c r="F83" s="12">
        <f>F84*F$4</f>
        <v>10651.259999999998</v>
      </c>
      <c r="G83" s="12"/>
      <c r="H83" s="67">
        <f>AVERAGE(C83:G83)</f>
        <v>10635.426599999999</v>
      </c>
      <c r="I83" s="15"/>
      <c r="J83" s="15"/>
      <c r="K83" s="15"/>
      <c r="L83" s="15"/>
      <c r="M83" s="15"/>
      <c r="N83" s="15"/>
      <c r="O83" s="15"/>
      <c r="P83" s="15"/>
    </row>
    <row r="84" spans="1:16" x14ac:dyDescent="0.5">
      <c r="A84" t="s">
        <v>154</v>
      </c>
      <c r="B84" s="8" t="s">
        <v>20</v>
      </c>
      <c r="C84" s="17">
        <v>302</v>
      </c>
      <c r="D84" s="128">
        <v>299</v>
      </c>
      <c r="E84" s="20">
        <v>297</v>
      </c>
      <c r="F84" s="17">
        <v>300</v>
      </c>
      <c r="G84" s="20"/>
      <c r="H84" s="66">
        <f>AVERAGE(C84:G84)</f>
        <v>299.5</v>
      </c>
      <c r="I84" s="15"/>
      <c r="J84" s="15"/>
      <c r="K84" s="15"/>
      <c r="L84" s="15"/>
      <c r="M84" s="15"/>
      <c r="N84" s="15"/>
      <c r="O84" s="15"/>
      <c r="P84" s="15"/>
    </row>
    <row r="85" spans="1:16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21" t="s">
        <v>64</v>
      </c>
      <c r="N85" s="15"/>
      <c r="O85" s="15"/>
      <c r="P85" s="15"/>
    </row>
    <row r="86" spans="1:16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</row>
    <row r="87" spans="1:16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</row>
    <row r="88" spans="1:16" x14ac:dyDescent="0.5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</row>
    <row r="89" spans="1:16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</row>
    <row r="90" spans="1:16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</row>
    <row r="91" spans="1:16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</row>
    <row r="92" spans="1:16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</row>
    <row r="93" spans="1:16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</row>
    <row r="94" spans="1:16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</row>
    <row r="95" spans="1:16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</row>
    <row r="96" spans="1:16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</row>
    <row r="97" spans="3:16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</row>
    <row r="98" spans="3:16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</row>
    <row r="99" spans="3:16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</row>
    <row r="100" spans="3:16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</row>
    <row r="101" spans="3:16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</row>
    <row r="102" spans="3:16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</row>
    <row r="103" spans="3:16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</row>
    <row r="104" spans="3:16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</row>
    <row r="105" spans="3:16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</row>
    <row r="106" spans="3:16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</row>
    <row r="107" spans="3:16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</row>
    <row r="108" spans="3:16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</row>
    <row r="109" spans="3:16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</row>
    <row r="110" spans="3:16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</row>
    <row r="111" spans="3:16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</row>
    <row r="112" spans="3:16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 spans="3:16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</row>
    <row r="114" spans="3:16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</row>
    <row r="115" spans="3:16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</row>
    <row r="116" spans="3:16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</row>
    <row r="117" spans="3:16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</row>
    <row r="118" spans="3:16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</row>
    <row r="119" spans="3:16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</row>
    <row r="120" spans="3:16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</row>
    <row r="121" spans="3:16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</row>
    <row r="122" spans="3:16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</row>
    <row r="123" spans="3:16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</row>
    <row r="124" spans="3:16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</row>
    <row r="125" spans="3:16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</row>
    <row r="126" spans="3:16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</row>
    <row r="127" spans="3:16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</row>
    <row r="128" spans="3:16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</row>
    <row r="129" spans="3:16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</row>
    <row r="130" spans="3:16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</row>
    <row r="131" spans="3:16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</row>
    <row r="132" spans="3:16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</row>
    <row r="133" spans="3:16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</row>
    <row r="134" spans="3:16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</row>
    <row r="135" spans="3:16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</row>
    <row r="136" spans="3:16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</row>
    <row r="137" spans="3:16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</row>
    <row r="138" spans="3:16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</row>
    <row r="139" spans="3:16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</row>
    <row r="140" spans="3:16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</row>
    <row r="141" spans="3:16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</row>
    <row r="142" spans="3:16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</row>
    <row r="143" spans="3:16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</row>
    <row r="144" spans="3:16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</row>
    <row r="145" spans="3:16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</row>
    <row r="146" spans="3:16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</row>
    <row r="147" spans="3:16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</row>
    <row r="148" spans="3:16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</row>
    <row r="149" spans="3:16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</row>
    <row r="150" spans="3:16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</row>
    <row r="151" spans="3:16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</row>
    <row r="152" spans="3:16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</row>
    <row r="153" spans="3:16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</row>
    <row r="154" spans="3:16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</row>
    <row r="155" spans="3:16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</row>
    <row r="156" spans="3:16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</row>
    <row r="157" spans="3:16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</row>
    <row r="158" spans="3:16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</row>
    <row r="159" spans="3:16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</row>
    <row r="160" spans="3:16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</row>
    <row r="161" spans="3:16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</row>
    <row r="162" spans="3:16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</row>
    <row r="163" spans="3:16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</row>
    <row r="164" spans="3:16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</row>
    <row r="165" spans="3:16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</row>
    <row r="166" spans="3:16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</row>
    <row r="167" spans="3:16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</row>
    <row r="168" spans="3:16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</row>
    <row r="169" spans="3:16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</row>
    <row r="170" spans="3:16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</row>
    <row r="171" spans="3:16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</row>
    <row r="172" spans="3:16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</row>
    <row r="173" spans="3:16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</row>
    <row r="174" spans="3:16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</row>
    <row r="175" spans="3:16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</row>
    <row r="176" spans="3:16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</row>
    <row r="177" spans="3:16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</row>
    <row r="178" spans="3:16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</row>
    <row r="179" spans="3:16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</row>
    <row r="180" spans="3:16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</row>
    <row r="181" spans="3:16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</row>
    <row r="182" spans="3:16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</row>
    <row r="183" spans="3:16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</row>
    <row r="184" spans="3:16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</row>
    <row r="185" spans="3:16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</row>
    <row r="186" spans="3:16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</row>
    <row r="187" spans="3:16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</row>
    <row r="188" spans="3:16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</row>
    <row r="189" spans="3:16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</row>
    <row r="190" spans="3:16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</row>
    <row r="191" spans="3:16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</row>
    <row r="192" spans="3:16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</row>
    <row r="193" spans="3:16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</row>
    <row r="194" spans="3:16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</row>
    <row r="195" spans="3:16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</row>
    <row r="196" spans="3:16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</row>
    <row r="197" spans="3:16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</row>
    <row r="198" spans="3:16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</row>
    <row r="199" spans="3:16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</row>
    <row r="200" spans="3:16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</row>
    <row r="201" spans="3:16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</row>
    <row r="202" spans="3:16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</row>
    <row r="203" spans="3:16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</row>
    <row r="204" spans="3:16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</row>
    <row r="205" spans="3:16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</row>
    <row r="206" spans="3:16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</row>
    <row r="207" spans="3:16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</row>
    <row r="208" spans="3:16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</row>
    <row r="209" spans="3:16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</row>
    <row r="210" spans="3:16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</row>
    <row r="211" spans="3:16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</row>
    <row r="212" spans="3:16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</row>
    <row r="213" spans="3:16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</row>
    <row r="214" spans="3:16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</row>
    <row r="215" spans="3:16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</row>
    <row r="216" spans="3:16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</row>
    <row r="217" spans="3:16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</row>
    <row r="218" spans="3:16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</row>
    <row r="219" spans="3:16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</row>
    <row r="220" spans="3:16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</row>
    <row r="221" spans="3:16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</row>
    <row r="222" spans="3:16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</row>
    <row r="223" spans="3:16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</row>
    <row r="224" spans="3:16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</row>
    <row r="225" spans="3:16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</row>
    <row r="226" spans="3:16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</row>
    <row r="227" spans="3:16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</row>
    <row r="228" spans="3:16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</row>
    <row r="229" spans="3:16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</row>
    <row r="230" spans="3:16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</row>
    <row r="231" spans="3:16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</row>
    <row r="232" spans="3:16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</row>
    <row r="233" spans="3:16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</row>
    <row r="234" spans="3:16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</row>
    <row r="235" spans="3:16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</row>
    <row r="236" spans="3:16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</row>
    <row r="237" spans="3:16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</row>
    <row r="238" spans="3:16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</row>
    <row r="239" spans="3:16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</row>
    <row r="240" spans="3:16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</row>
    <row r="241" spans="3:16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</row>
    <row r="242" spans="3:16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</row>
    <row r="243" spans="3:16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</row>
    <row r="244" spans="3:16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</row>
    <row r="245" spans="3:16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</row>
    <row r="246" spans="3:16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</row>
    <row r="247" spans="3:16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</row>
    <row r="248" spans="3:16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</row>
    <row r="249" spans="3:16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</row>
    <row r="250" spans="3:16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</row>
    <row r="251" spans="3:16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</row>
    <row r="252" spans="3:16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</row>
    <row r="253" spans="3:16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</row>
    <row r="254" spans="3:16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</row>
    <row r="255" spans="3:16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</row>
    <row r="256" spans="3:16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</row>
    <row r="257" spans="3:16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</row>
    <row r="258" spans="3:16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</row>
    <row r="259" spans="3:16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</row>
    <row r="260" spans="3:16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</row>
    <row r="261" spans="3:16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</row>
    <row r="262" spans="3:16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</row>
    <row r="263" spans="3:16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</row>
    <row r="264" spans="3:16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</row>
    <row r="265" spans="3:16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</row>
    <row r="266" spans="3:16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</row>
    <row r="267" spans="3:16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</row>
    <row r="268" spans="3:16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</row>
    <row r="269" spans="3:16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</row>
    <row r="270" spans="3:16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</row>
    <row r="271" spans="3:16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</row>
    <row r="272" spans="3:16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</row>
    <row r="273" spans="3:16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</row>
    <row r="274" spans="3:16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</row>
    <row r="275" spans="3:16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</row>
    <row r="276" spans="3:16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</row>
    <row r="277" spans="3:16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</row>
    <row r="278" spans="3:16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</row>
    <row r="279" spans="3:16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</row>
    <row r="280" spans="3:16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</row>
    <row r="281" spans="3:16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</row>
    <row r="282" spans="3:16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</row>
    <row r="283" spans="3:16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</row>
    <row r="284" spans="3:16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</row>
    <row r="285" spans="3:16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</row>
    <row r="286" spans="3:16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</row>
    <row r="287" spans="3:16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</row>
    <row r="288" spans="3:16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</row>
    <row r="289" spans="3:16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</row>
    <row r="290" spans="3:16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</row>
    <row r="291" spans="3:16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</row>
    <row r="292" spans="3:16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</row>
    <row r="293" spans="3:16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</row>
    <row r="294" spans="3:16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</row>
    <row r="295" spans="3:16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</row>
    <row r="296" spans="3:16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</row>
    <row r="297" spans="3:16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</row>
    <row r="298" spans="3:16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</row>
    <row r="299" spans="3:16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</row>
    <row r="300" spans="3:16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</row>
    <row r="301" spans="3:16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</row>
    <row r="302" spans="3:16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</row>
    <row r="303" spans="3:16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</row>
    <row r="304" spans="3:16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</row>
    <row r="305" spans="3:16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</row>
    <row r="306" spans="3:16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</row>
    <row r="307" spans="3:16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</row>
    <row r="308" spans="3:16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</row>
    <row r="309" spans="3:16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</row>
    <row r="310" spans="3:16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</row>
    <row r="311" spans="3:16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</row>
    <row r="312" spans="3:16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</row>
    <row r="313" spans="3:16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</row>
    <row r="314" spans="3:16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</row>
    <row r="315" spans="3:16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</row>
    <row r="316" spans="3:16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</row>
    <row r="317" spans="3:16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</row>
    <row r="318" spans="3:16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</row>
    <row r="319" spans="3:16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</row>
    <row r="320" spans="3:16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</row>
    <row r="321" spans="3:16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</row>
    <row r="322" spans="3:16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</row>
    <row r="323" spans="3:16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</row>
    <row r="324" spans="3:16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</row>
    <row r="325" spans="3:16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</row>
    <row r="326" spans="3:16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</row>
    <row r="327" spans="3:16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</row>
    <row r="328" spans="3:16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</row>
    <row r="329" spans="3:16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</row>
    <row r="330" spans="3:16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</row>
    <row r="331" spans="3:16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</row>
    <row r="332" spans="3:16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</row>
    <row r="333" spans="3:16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</row>
    <row r="334" spans="3:16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</row>
    <row r="335" spans="3:16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</row>
    <row r="336" spans="3:16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</row>
    <row r="337" spans="3:16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</row>
    <row r="338" spans="3:16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</row>
    <row r="339" spans="3:16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</row>
    <row r="340" spans="3:16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</row>
    <row r="341" spans="3:16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</row>
    <row r="342" spans="3:16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</row>
    <row r="343" spans="3:16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</row>
    <row r="344" spans="3:16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</row>
    <row r="345" spans="3:16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</row>
    <row r="346" spans="3:16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</row>
    <row r="347" spans="3:16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</row>
    <row r="348" spans="3:16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</row>
    <row r="349" spans="3:16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</row>
    <row r="350" spans="3:16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</row>
    <row r="351" spans="3:16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</row>
    <row r="352" spans="3:16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7"/>
  <sheetViews>
    <sheetView workbookViewId="0">
      <pane xSplit="2" ySplit="4" topLeftCell="C63" activePane="bottomRight" state="frozen"/>
      <selection activeCell="A38" sqref="A38"/>
      <selection pane="topRight" activeCell="A38" sqref="A38"/>
      <selection pane="bottomLeft" activeCell="A38" sqref="A38"/>
      <selection pane="bottomRight" activeCell="A38" sqref="A38"/>
    </sheetView>
  </sheetViews>
  <sheetFormatPr defaultRowHeight="21.75" x14ac:dyDescent="0.5"/>
  <cols>
    <col min="1" max="1" width="14.28515625" customWidth="1"/>
    <col min="2" max="2" width="24.7109375" customWidth="1"/>
    <col min="3" max="8" width="13.42578125" customWidth="1"/>
  </cols>
  <sheetData>
    <row r="1" spans="1:16" ht="29.25" x14ac:dyDescent="0.6">
      <c r="B1" s="156" t="s">
        <v>90</v>
      </c>
      <c r="C1" s="156"/>
      <c r="D1" s="156"/>
      <c r="E1" s="156"/>
      <c r="F1" s="156"/>
      <c r="G1" s="156"/>
      <c r="H1" s="156"/>
    </row>
    <row r="2" spans="1:16" x14ac:dyDescent="0.5">
      <c r="B2" s="26" t="s">
        <v>0</v>
      </c>
      <c r="C2" s="154" t="s">
        <v>67</v>
      </c>
      <c r="D2" s="155"/>
      <c r="E2" s="155"/>
      <c r="F2" s="155"/>
      <c r="G2" s="155"/>
      <c r="H2" s="25" t="s">
        <v>1</v>
      </c>
    </row>
    <row r="3" spans="1:16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6" x14ac:dyDescent="0.5">
      <c r="B4" s="34" t="s">
        <v>73</v>
      </c>
      <c r="C4" s="37">
        <v>35.616199999999999</v>
      </c>
      <c r="D4" s="36">
        <v>35.798299999999998</v>
      </c>
      <c r="E4" s="37">
        <v>35.8611</v>
      </c>
      <c r="F4" s="37"/>
      <c r="G4" s="35"/>
      <c r="H4" s="38">
        <f>AVERAGE(C4:G4)</f>
        <v>35.758533333333332</v>
      </c>
    </row>
    <row r="5" spans="1:16" x14ac:dyDescent="0.5">
      <c r="B5" s="43" t="s">
        <v>18</v>
      </c>
      <c r="C5" s="149"/>
      <c r="D5" s="45"/>
      <c r="E5" s="45"/>
      <c r="F5" s="48"/>
      <c r="G5" s="45"/>
      <c r="H5" s="44"/>
    </row>
    <row r="6" spans="1:16" x14ac:dyDescent="0.5">
      <c r="A6" t="s">
        <v>91</v>
      </c>
      <c r="B6" s="3" t="s">
        <v>19</v>
      </c>
      <c r="C6" s="12">
        <f>C7*C$4</f>
        <v>28884.7382</v>
      </c>
      <c r="D6" s="12">
        <f>D7*D$4</f>
        <v>28960.824699999997</v>
      </c>
      <c r="E6" s="12">
        <f>E7*E$4</f>
        <v>28939.9077</v>
      </c>
      <c r="F6" s="12"/>
      <c r="G6" s="12"/>
      <c r="H6" s="67">
        <f t="shared" ref="H6:H35" si="0">AVERAGE(C6:G6)</f>
        <v>28928.4902</v>
      </c>
      <c r="I6" s="15"/>
      <c r="J6" s="15"/>
      <c r="K6" s="15"/>
      <c r="L6" s="15"/>
      <c r="M6" s="15"/>
      <c r="N6" s="15"/>
      <c r="O6" s="15"/>
      <c r="P6" s="15"/>
    </row>
    <row r="7" spans="1:16" x14ac:dyDescent="0.5">
      <c r="A7" t="s">
        <v>92</v>
      </c>
      <c r="B7" s="3" t="s">
        <v>20</v>
      </c>
      <c r="C7" s="11">
        <v>811</v>
      </c>
      <c r="D7" s="11">
        <v>809</v>
      </c>
      <c r="E7" s="11">
        <v>807</v>
      </c>
      <c r="F7" s="11"/>
      <c r="G7" s="11"/>
      <c r="H7" s="67">
        <f t="shared" si="0"/>
        <v>809</v>
      </c>
      <c r="I7" s="15"/>
      <c r="J7" s="15"/>
      <c r="K7" s="15"/>
      <c r="L7" s="15"/>
      <c r="M7" s="126"/>
      <c r="N7" s="15"/>
      <c r="O7" s="15"/>
      <c r="P7" s="15"/>
    </row>
    <row r="8" spans="1:16" x14ac:dyDescent="0.5">
      <c r="A8" t="s">
        <v>93</v>
      </c>
      <c r="B8" s="3" t="s">
        <v>21</v>
      </c>
      <c r="C8" s="123">
        <f>C9*C$4</f>
        <v>27851.868399999999</v>
      </c>
      <c r="D8" s="123">
        <f>D9*D$4</f>
        <v>27922.673999999999</v>
      </c>
      <c r="E8" s="123">
        <f>E9*E$4</f>
        <v>27935.796900000001</v>
      </c>
      <c r="F8" s="123"/>
      <c r="G8" s="123"/>
      <c r="H8" s="79">
        <f>AVERAGE(C8:G8)</f>
        <v>27903.446433333331</v>
      </c>
      <c r="I8" s="15"/>
      <c r="J8" s="150"/>
      <c r="K8" s="150"/>
      <c r="L8" s="15"/>
      <c r="M8" s="126"/>
      <c r="N8" s="15"/>
      <c r="O8" s="15"/>
      <c r="P8" s="15"/>
    </row>
    <row r="9" spans="1:16" x14ac:dyDescent="0.5">
      <c r="A9" t="s">
        <v>94</v>
      </c>
      <c r="B9" s="3" t="s">
        <v>22</v>
      </c>
      <c r="C9" s="77">
        <v>782</v>
      </c>
      <c r="D9" s="77">
        <v>780</v>
      </c>
      <c r="E9" s="77">
        <v>779</v>
      </c>
      <c r="F9" s="77"/>
      <c r="G9" s="77"/>
      <c r="H9" s="79">
        <f t="shared" si="0"/>
        <v>780.33333333333337</v>
      </c>
      <c r="I9" s="15"/>
      <c r="J9" s="15"/>
      <c r="K9" s="150"/>
      <c r="L9" s="15"/>
      <c r="M9" s="126"/>
      <c r="N9" s="15"/>
      <c r="O9" s="15"/>
      <c r="P9" s="15"/>
    </row>
    <row r="10" spans="1:16" x14ac:dyDescent="0.5">
      <c r="A10" t="s">
        <v>95</v>
      </c>
      <c r="B10" s="105" t="s">
        <v>23</v>
      </c>
      <c r="C10" s="12">
        <f>C11*C$4</f>
        <v>27851.868399999999</v>
      </c>
      <c r="D10" s="12">
        <f>D11*D$4</f>
        <v>27922.673999999999</v>
      </c>
      <c r="E10" s="12">
        <f>E11*E$4</f>
        <v>27935.796900000001</v>
      </c>
      <c r="F10" s="12"/>
      <c r="G10" s="12"/>
      <c r="H10" s="67">
        <f t="shared" si="0"/>
        <v>27903.446433333331</v>
      </c>
      <c r="I10" s="15"/>
      <c r="J10" s="99"/>
      <c r="K10" s="99"/>
      <c r="L10" s="99"/>
      <c r="M10" s="126"/>
      <c r="N10" s="99"/>
      <c r="O10" s="15"/>
      <c r="P10" s="15"/>
    </row>
    <row r="11" spans="1:16" x14ac:dyDescent="0.5">
      <c r="A11" t="s">
        <v>96</v>
      </c>
      <c r="B11" s="105" t="s">
        <v>20</v>
      </c>
      <c r="C11" s="58">
        <v>782</v>
      </c>
      <c r="D11" s="58">
        <v>780</v>
      </c>
      <c r="E11" s="58">
        <v>779</v>
      </c>
      <c r="F11" s="58"/>
      <c r="G11" s="58"/>
      <c r="H11" s="67">
        <f t="shared" si="0"/>
        <v>780.33333333333337</v>
      </c>
      <c r="I11" s="15"/>
      <c r="J11" s="99"/>
      <c r="K11" s="99"/>
      <c r="L11" s="99"/>
      <c r="M11" s="126"/>
      <c r="N11" s="99"/>
      <c r="O11" s="15"/>
      <c r="P11" s="15"/>
    </row>
    <row r="12" spans="1:16" x14ac:dyDescent="0.5">
      <c r="A12" t="s">
        <v>97</v>
      </c>
      <c r="B12" s="105" t="s">
        <v>24</v>
      </c>
      <c r="C12" s="12">
        <f>C13*C$4</f>
        <v>26854.614799999999</v>
      </c>
      <c r="D12" s="12">
        <f>D13*D$4</f>
        <v>26383.347099999999</v>
      </c>
      <c r="E12" s="12">
        <f>E13*E$4</f>
        <v>26393.7696</v>
      </c>
      <c r="F12" s="12"/>
      <c r="G12" s="12"/>
      <c r="H12" s="67">
        <f t="shared" si="0"/>
        <v>26543.910499999998</v>
      </c>
      <c r="I12" s="15"/>
      <c r="J12" s="99"/>
      <c r="K12" s="99"/>
      <c r="L12" s="99"/>
      <c r="M12" s="99"/>
      <c r="N12" s="99"/>
      <c r="O12" s="15"/>
      <c r="P12" s="15"/>
    </row>
    <row r="13" spans="1:16" x14ac:dyDescent="0.5">
      <c r="A13" t="s">
        <v>98</v>
      </c>
      <c r="B13" s="105" t="s">
        <v>20</v>
      </c>
      <c r="C13" s="82">
        <v>754</v>
      </c>
      <c r="D13" s="83">
        <v>737</v>
      </c>
      <c r="E13" s="83">
        <v>736</v>
      </c>
      <c r="F13" s="82"/>
      <c r="G13" s="83"/>
      <c r="H13" s="67">
        <f t="shared" si="0"/>
        <v>742.33333333333337</v>
      </c>
      <c r="I13" s="152">
        <f>H13*H$4</f>
        <v>26544.751244444444</v>
      </c>
      <c r="J13" s="99"/>
      <c r="K13" s="99"/>
      <c r="L13" s="99"/>
      <c r="M13" s="99"/>
      <c r="N13" s="99"/>
      <c r="O13" s="15"/>
      <c r="P13" s="15"/>
    </row>
    <row r="14" spans="1:16" x14ac:dyDescent="0.5">
      <c r="A14" t="s">
        <v>99</v>
      </c>
      <c r="B14" s="3" t="s">
        <v>25</v>
      </c>
      <c r="C14" s="12">
        <f>C15*C$4</f>
        <v>14139.6314</v>
      </c>
      <c r="D14" s="12">
        <f>D15*D$4</f>
        <v>13997.1353</v>
      </c>
      <c r="E14" s="12">
        <f>E15*E$4</f>
        <v>13985.829</v>
      </c>
      <c r="F14" s="12"/>
      <c r="G14" s="12"/>
      <c r="H14" s="67">
        <f t="shared" si="0"/>
        <v>14040.865233333332</v>
      </c>
      <c r="I14" s="15"/>
      <c r="J14" s="99"/>
      <c r="K14" s="99"/>
      <c r="L14" s="99"/>
      <c r="M14" s="99"/>
      <c r="N14" s="99"/>
      <c r="O14" s="15"/>
      <c r="P14" s="15"/>
    </row>
    <row r="15" spans="1:16" x14ac:dyDescent="0.5">
      <c r="A15" t="s">
        <v>100</v>
      </c>
      <c r="B15" s="3" t="s">
        <v>20</v>
      </c>
      <c r="C15" s="11">
        <v>397</v>
      </c>
      <c r="D15" s="11">
        <v>391</v>
      </c>
      <c r="E15" s="11">
        <v>390</v>
      </c>
      <c r="F15" s="11"/>
      <c r="G15" s="11"/>
      <c r="H15" s="67">
        <f t="shared" si="0"/>
        <v>392.66666666666669</v>
      </c>
      <c r="I15" s="15"/>
      <c r="J15" s="99"/>
      <c r="K15" s="99"/>
      <c r="L15" s="99"/>
      <c r="M15" s="99"/>
      <c r="N15" s="99"/>
      <c r="O15" s="15"/>
      <c r="P15" s="15"/>
    </row>
    <row r="16" spans="1:16" x14ac:dyDescent="0.5">
      <c r="A16" t="s">
        <v>101</v>
      </c>
      <c r="B16" s="3" t="s">
        <v>26</v>
      </c>
      <c r="C16" s="12">
        <f>C17*C$4</f>
        <v>13462.9236</v>
      </c>
      <c r="D16" s="12">
        <f>D17*D$4</f>
        <v>13281.1693</v>
      </c>
      <c r="E16" s="12">
        <f>E17*E$4</f>
        <v>13089.3015</v>
      </c>
      <c r="F16" s="12"/>
      <c r="G16" s="12"/>
      <c r="H16" s="67">
        <f t="shared" si="0"/>
        <v>13277.798133333332</v>
      </c>
      <c r="I16" s="15"/>
      <c r="J16" s="15"/>
      <c r="K16" s="15"/>
      <c r="L16" s="15"/>
      <c r="M16" s="15"/>
      <c r="N16" s="15"/>
      <c r="O16" s="15"/>
      <c r="P16" s="15"/>
    </row>
    <row r="17" spans="1:16" x14ac:dyDescent="0.5">
      <c r="A17" t="s">
        <v>102</v>
      </c>
      <c r="B17" s="3" t="s">
        <v>20</v>
      </c>
      <c r="C17" s="11">
        <v>378</v>
      </c>
      <c r="D17" s="11">
        <v>371</v>
      </c>
      <c r="E17" s="11">
        <v>365</v>
      </c>
      <c r="F17" s="11"/>
      <c r="G17" s="11"/>
      <c r="H17" s="67">
        <f t="shared" si="0"/>
        <v>371.33333333333331</v>
      </c>
      <c r="I17" s="15"/>
      <c r="J17" s="15"/>
      <c r="K17" s="15"/>
      <c r="L17" s="15"/>
      <c r="M17" s="15"/>
      <c r="N17" s="15"/>
      <c r="O17" s="15"/>
      <c r="P17" s="15"/>
    </row>
    <row r="18" spans="1:16" x14ac:dyDescent="0.5">
      <c r="A18" t="s">
        <v>103</v>
      </c>
      <c r="B18" s="3" t="s">
        <v>27</v>
      </c>
      <c r="C18" s="12"/>
      <c r="D18" s="12"/>
      <c r="E18" s="12"/>
      <c r="F18" s="12"/>
      <c r="G18" s="12"/>
      <c r="H18" s="67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</row>
    <row r="19" spans="1:16" x14ac:dyDescent="0.5">
      <c r="A19" t="s">
        <v>104</v>
      </c>
      <c r="B19" s="3" t="s">
        <v>20</v>
      </c>
      <c r="C19" s="11"/>
      <c r="D19" s="11"/>
      <c r="E19" s="11"/>
      <c r="F19" s="11"/>
      <c r="G19" s="11"/>
      <c r="H19" s="67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</row>
    <row r="20" spans="1:16" x14ac:dyDescent="0.5">
      <c r="A20" t="s">
        <v>105</v>
      </c>
      <c r="B20" s="3" t="s">
        <v>28</v>
      </c>
      <c r="C20" s="12"/>
      <c r="D20" s="129"/>
      <c r="E20" s="12"/>
      <c r="F20" s="12"/>
      <c r="G20" s="12"/>
      <c r="H20" s="67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</row>
    <row r="21" spans="1:16" x14ac:dyDescent="0.5">
      <c r="A21" t="s">
        <v>106</v>
      </c>
      <c r="B21" s="3" t="s">
        <v>20</v>
      </c>
      <c r="C21" s="11"/>
      <c r="D21" s="11"/>
      <c r="E21" s="11"/>
      <c r="F21" s="11"/>
      <c r="G21" s="11"/>
      <c r="H21" s="67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</row>
    <row r="22" spans="1:16" x14ac:dyDescent="0.5">
      <c r="A22" t="s">
        <v>107</v>
      </c>
      <c r="B22" s="3" t="s">
        <v>29</v>
      </c>
      <c r="C22" s="123">
        <f>C23*C$4</f>
        <v>13035.529199999999</v>
      </c>
      <c r="D22" s="123">
        <f>D23*D$4</f>
        <v>12887.387999999999</v>
      </c>
      <c r="E22" s="123">
        <f>E23*E$4</f>
        <v>12766.551600000001</v>
      </c>
      <c r="F22" s="123"/>
      <c r="G22" s="123"/>
      <c r="H22" s="79">
        <f>AVERAGE(C22:G22)</f>
        <v>12896.489599999999</v>
      </c>
      <c r="I22" s="15"/>
      <c r="J22" s="15"/>
      <c r="K22" s="15"/>
      <c r="L22" s="15"/>
      <c r="M22" s="150"/>
      <c r="N22" s="15"/>
      <c r="O22" s="15"/>
      <c r="P22" s="15"/>
    </row>
    <row r="23" spans="1:16" x14ac:dyDescent="0.5">
      <c r="A23" t="s">
        <v>108</v>
      </c>
      <c r="B23" s="3" t="s">
        <v>20</v>
      </c>
      <c r="C23" s="78">
        <v>366</v>
      </c>
      <c r="D23" s="78">
        <v>360</v>
      </c>
      <c r="E23" s="78">
        <v>356</v>
      </c>
      <c r="F23" s="78"/>
      <c r="G23" s="78"/>
      <c r="H23" s="79">
        <f t="shared" si="0"/>
        <v>360.66666666666669</v>
      </c>
      <c r="I23" s="152">
        <f>H23*H4</f>
        <v>12896.911022222223</v>
      </c>
      <c r="J23" s="15"/>
      <c r="K23" s="15"/>
      <c r="L23" s="15"/>
      <c r="M23" s="150"/>
      <c r="N23" s="15"/>
      <c r="O23" s="15"/>
      <c r="P23" s="15"/>
    </row>
    <row r="24" spans="1:16" x14ac:dyDescent="0.5">
      <c r="A24" t="s">
        <v>109</v>
      </c>
      <c r="B24" s="5" t="s">
        <v>30</v>
      </c>
      <c r="C24" s="12">
        <f>C25*C$4</f>
        <v>12857.448199999999</v>
      </c>
      <c r="D24" s="12">
        <f>D25*D$4</f>
        <v>12672.598199999999</v>
      </c>
      <c r="E24" s="12">
        <f>E25*E$4</f>
        <v>12551.385</v>
      </c>
      <c r="F24" s="12"/>
      <c r="G24" s="12"/>
      <c r="H24" s="67">
        <f t="shared" si="0"/>
        <v>12693.810466666668</v>
      </c>
      <c r="I24" s="15"/>
      <c r="J24" s="15"/>
      <c r="K24" s="15"/>
      <c r="L24" s="15"/>
      <c r="M24" s="15"/>
      <c r="N24" s="15"/>
      <c r="O24" s="15"/>
      <c r="P24" s="15"/>
    </row>
    <row r="25" spans="1:16" x14ac:dyDescent="0.5">
      <c r="A25" t="s">
        <v>110</v>
      </c>
      <c r="B25" s="5" t="s">
        <v>20</v>
      </c>
      <c r="C25" s="14">
        <v>361</v>
      </c>
      <c r="D25" s="67">
        <v>354</v>
      </c>
      <c r="E25" s="14">
        <v>350</v>
      </c>
      <c r="F25" s="14"/>
      <c r="G25" s="14"/>
      <c r="H25" s="67">
        <f t="shared" si="0"/>
        <v>355</v>
      </c>
      <c r="I25" s="15"/>
      <c r="J25" s="15"/>
      <c r="K25" s="15"/>
      <c r="L25" s="15"/>
      <c r="M25" s="15"/>
      <c r="N25" s="15"/>
      <c r="O25" s="15"/>
      <c r="P25" s="15"/>
    </row>
    <row r="26" spans="1:16" x14ac:dyDescent="0.5">
      <c r="A26" t="s">
        <v>111</v>
      </c>
      <c r="B26" s="3" t="s">
        <v>31</v>
      </c>
      <c r="C26" s="12">
        <f>C27*C$4</f>
        <v>12893.064399999999</v>
      </c>
      <c r="D26" s="12">
        <f>D27*D$4</f>
        <v>12779.9931</v>
      </c>
      <c r="E26" s="12">
        <f>E27*E$4</f>
        <v>12623.1072</v>
      </c>
      <c r="F26" s="12"/>
      <c r="G26" s="12"/>
      <c r="H26" s="67">
        <f t="shared" si="0"/>
        <v>12765.388233333333</v>
      </c>
      <c r="I26" s="15"/>
      <c r="J26" s="15"/>
      <c r="K26" s="15"/>
      <c r="L26" s="15"/>
      <c r="M26" s="15"/>
      <c r="N26" s="15"/>
      <c r="O26" s="15"/>
      <c r="P26" s="15"/>
    </row>
    <row r="27" spans="1:16" x14ac:dyDescent="0.5">
      <c r="A27" t="s">
        <v>112</v>
      </c>
      <c r="B27" s="3" t="s">
        <v>20</v>
      </c>
      <c r="C27" s="11">
        <v>362</v>
      </c>
      <c r="D27" s="18">
        <v>357</v>
      </c>
      <c r="E27" s="11">
        <v>352</v>
      </c>
      <c r="F27" s="11"/>
      <c r="G27" s="11"/>
      <c r="H27" s="67">
        <f t="shared" si="0"/>
        <v>357</v>
      </c>
      <c r="I27" s="15"/>
      <c r="J27" s="15"/>
      <c r="K27" s="15"/>
      <c r="L27" s="15"/>
      <c r="M27" s="15"/>
      <c r="N27" s="15"/>
      <c r="O27" s="15"/>
      <c r="P27" s="15"/>
    </row>
    <row r="28" spans="1:16" x14ac:dyDescent="0.5">
      <c r="A28" t="s">
        <v>113</v>
      </c>
      <c r="B28" s="3" t="s">
        <v>32</v>
      </c>
      <c r="C28" s="12"/>
      <c r="D28" s="12"/>
      <c r="E28" s="12"/>
      <c r="F28" s="12"/>
      <c r="G28" s="12"/>
      <c r="H28" s="67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</row>
    <row r="29" spans="1:16" x14ac:dyDescent="0.5">
      <c r="A29" t="s">
        <v>114</v>
      </c>
      <c r="B29" s="3" t="s">
        <v>20</v>
      </c>
      <c r="C29" s="11"/>
      <c r="D29" s="18"/>
      <c r="E29" s="11"/>
      <c r="F29" s="11"/>
      <c r="G29" s="11"/>
      <c r="H29" s="67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</row>
    <row r="30" spans="1:16" x14ac:dyDescent="0.5">
      <c r="A30" t="s">
        <v>115</v>
      </c>
      <c r="B30" s="3" t="s">
        <v>65</v>
      </c>
      <c r="C30" s="123">
        <f>C31*C$4</f>
        <v>12786.2158</v>
      </c>
      <c r="D30" s="123">
        <f>D31*D$4</f>
        <v>12672.598199999999</v>
      </c>
      <c r="E30" s="123">
        <f>E31*E$4</f>
        <v>12551.385</v>
      </c>
      <c r="F30" s="123"/>
      <c r="G30" s="123"/>
      <c r="H30" s="79">
        <f t="shared" si="0"/>
        <v>12670.066333333334</v>
      </c>
      <c r="I30" s="15"/>
      <c r="J30" s="15"/>
      <c r="K30" s="15"/>
      <c r="L30" s="15"/>
      <c r="M30" s="150"/>
      <c r="N30" s="15"/>
      <c r="O30" s="15"/>
      <c r="P30" s="15"/>
    </row>
    <row r="31" spans="1:16" x14ac:dyDescent="0.5">
      <c r="A31" t="s">
        <v>116</v>
      </c>
      <c r="B31" s="3" t="s">
        <v>20</v>
      </c>
      <c r="C31" s="78">
        <v>359</v>
      </c>
      <c r="D31" s="80">
        <v>354</v>
      </c>
      <c r="E31" s="78">
        <v>350</v>
      </c>
      <c r="F31" s="78"/>
      <c r="G31" s="78"/>
      <c r="H31" s="79">
        <f t="shared" si="0"/>
        <v>354.33333333333331</v>
      </c>
      <c r="I31" s="15"/>
      <c r="J31" s="15"/>
      <c r="K31" s="15"/>
      <c r="L31" s="15"/>
      <c r="M31" s="150"/>
      <c r="N31" s="15"/>
      <c r="O31" s="15"/>
      <c r="P31" s="15"/>
    </row>
    <row r="32" spans="1:16" x14ac:dyDescent="0.5">
      <c r="A32" t="s">
        <v>117</v>
      </c>
      <c r="B32" s="3" t="s">
        <v>33</v>
      </c>
      <c r="C32" s="12"/>
      <c r="D32" s="12"/>
      <c r="E32" s="12"/>
      <c r="F32" s="12"/>
      <c r="G32" s="12"/>
      <c r="H32" s="67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</row>
    <row r="33" spans="1:16" x14ac:dyDescent="0.5">
      <c r="A33" t="s">
        <v>118</v>
      </c>
      <c r="B33" s="3" t="s">
        <v>20</v>
      </c>
      <c r="C33" s="11"/>
      <c r="D33" s="18"/>
      <c r="E33" s="11"/>
      <c r="F33" s="11"/>
      <c r="G33" s="11"/>
      <c r="H33" s="67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</row>
    <row r="34" spans="1:16" x14ac:dyDescent="0.5">
      <c r="A34" t="s">
        <v>119</v>
      </c>
      <c r="B34" s="3" t="s">
        <v>34</v>
      </c>
      <c r="C34" s="12"/>
      <c r="D34" s="12"/>
      <c r="E34" s="12"/>
      <c r="F34" s="12"/>
      <c r="G34" s="12"/>
      <c r="H34" s="67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</row>
    <row r="35" spans="1:16" x14ac:dyDescent="0.5">
      <c r="A35" t="s">
        <v>120</v>
      </c>
      <c r="B35" s="8" t="s">
        <v>22</v>
      </c>
      <c r="C35" s="20"/>
      <c r="D35" s="24"/>
      <c r="E35" s="20"/>
      <c r="F35" s="20"/>
      <c r="G35" s="20"/>
      <c r="H35" s="66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</row>
    <row r="36" spans="1:16" x14ac:dyDescent="0.5">
      <c r="B36" s="47" t="s">
        <v>35</v>
      </c>
      <c r="C36" s="46"/>
      <c r="D36" s="48"/>
      <c r="E36" s="46"/>
      <c r="F36" s="46"/>
      <c r="G36" s="46"/>
      <c r="H36" s="49"/>
      <c r="I36" s="15"/>
      <c r="J36" s="15"/>
      <c r="K36" s="15"/>
      <c r="L36" s="15"/>
      <c r="M36" s="15"/>
      <c r="N36" s="15"/>
      <c r="O36" s="15"/>
      <c r="P36" s="15"/>
    </row>
    <row r="37" spans="1:16" x14ac:dyDescent="0.5">
      <c r="A37" t="s">
        <v>163</v>
      </c>
      <c r="B37" s="3" t="s">
        <v>36</v>
      </c>
      <c r="C37" s="12">
        <f>C38*C$4</f>
        <v>14282.0962</v>
      </c>
      <c r="D37" s="12">
        <f>D38*D$4</f>
        <v>14319.32</v>
      </c>
      <c r="E37" s="12">
        <f>E38*E$4</f>
        <v>14308.5789</v>
      </c>
      <c r="F37" s="12"/>
      <c r="G37" s="12"/>
      <c r="H37" s="67">
        <f t="shared" ref="H37:H42" si="1">AVERAGE(C37:G37)</f>
        <v>14303.331700000001</v>
      </c>
      <c r="I37" s="15"/>
      <c r="J37" s="15"/>
      <c r="K37" s="15"/>
      <c r="L37" s="15"/>
      <c r="M37" s="15"/>
      <c r="N37" s="15"/>
      <c r="O37" s="15"/>
      <c r="P37" s="15"/>
    </row>
    <row r="38" spans="1:16" x14ac:dyDescent="0.5">
      <c r="A38" t="s">
        <v>164</v>
      </c>
      <c r="B38" s="3" t="s">
        <v>37</v>
      </c>
      <c r="C38" s="11">
        <v>401</v>
      </c>
      <c r="D38" s="18">
        <v>400</v>
      </c>
      <c r="E38" s="11">
        <v>399</v>
      </c>
      <c r="F38" s="11"/>
      <c r="G38" s="11"/>
      <c r="H38" s="67">
        <f t="shared" si="1"/>
        <v>400</v>
      </c>
      <c r="I38" s="15"/>
      <c r="J38" s="15"/>
      <c r="K38" s="15"/>
      <c r="L38" s="15"/>
      <c r="M38" s="15"/>
      <c r="N38" s="15"/>
      <c r="O38" s="15"/>
      <c r="P38" s="15"/>
    </row>
    <row r="39" spans="1:16" x14ac:dyDescent="0.5">
      <c r="A39" t="s">
        <v>165</v>
      </c>
      <c r="B39" s="3" t="s">
        <v>39</v>
      </c>
      <c r="C39" s="12">
        <f>C40*C$4</f>
        <v>12964.2968</v>
      </c>
      <c r="D39" s="12">
        <f>D40*D$4</f>
        <v>12994.782899999998</v>
      </c>
      <c r="E39" s="12">
        <f>E40*E$4</f>
        <v>12874.134900000001</v>
      </c>
      <c r="F39" s="12"/>
      <c r="G39" s="12"/>
      <c r="H39" s="67">
        <f t="shared" si="1"/>
        <v>12944.404866666666</v>
      </c>
      <c r="I39" s="15"/>
      <c r="J39" s="15"/>
      <c r="K39" s="15"/>
      <c r="L39" s="15"/>
      <c r="M39" s="15"/>
      <c r="N39" s="15"/>
      <c r="O39" s="15"/>
      <c r="P39" s="15"/>
    </row>
    <row r="40" spans="1:16" x14ac:dyDescent="0.5">
      <c r="A40" t="s">
        <v>166</v>
      </c>
      <c r="B40" s="3" t="s">
        <v>38</v>
      </c>
      <c r="C40" s="11">
        <v>364</v>
      </c>
      <c r="D40" s="18">
        <v>363</v>
      </c>
      <c r="E40" s="11">
        <v>359</v>
      </c>
      <c r="F40" s="11"/>
      <c r="G40" s="11"/>
      <c r="H40" s="67">
        <f t="shared" si="1"/>
        <v>362</v>
      </c>
      <c r="I40" s="15"/>
      <c r="J40" s="15"/>
      <c r="K40" s="15"/>
      <c r="L40" s="15"/>
      <c r="M40" s="15"/>
      <c r="N40" s="15"/>
      <c r="O40" s="15"/>
      <c r="P40" s="15"/>
    </row>
    <row r="41" spans="1:16" x14ac:dyDescent="0.5">
      <c r="A41" t="s">
        <v>121</v>
      </c>
      <c r="B41" s="3" t="s">
        <v>66</v>
      </c>
      <c r="C41" s="123">
        <f>C42*C$4</f>
        <v>18698.505000000001</v>
      </c>
      <c r="D41" s="123">
        <f>D42*D$4</f>
        <v>18758.3092</v>
      </c>
      <c r="E41" s="123">
        <f>E42*E$4</f>
        <v>18719.494200000001</v>
      </c>
      <c r="F41" s="123"/>
      <c r="G41" s="123"/>
      <c r="H41" s="79">
        <f t="shared" si="1"/>
        <v>18725.436133333333</v>
      </c>
      <c r="I41" s="15"/>
      <c r="J41" s="15"/>
      <c r="K41" s="15"/>
      <c r="L41" s="15"/>
      <c r="M41" s="150"/>
      <c r="N41" s="15"/>
      <c r="O41" s="15"/>
      <c r="P41" s="15"/>
    </row>
    <row r="42" spans="1:16" x14ac:dyDescent="0.5">
      <c r="A42" t="s">
        <v>122</v>
      </c>
      <c r="B42" s="3" t="s">
        <v>22</v>
      </c>
      <c r="C42" s="78">
        <v>525</v>
      </c>
      <c r="D42" s="80">
        <v>524</v>
      </c>
      <c r="E42" s="78">
        <v>522</v>
      </c>
      <c r="F42" s="78"/>
      <c r="G42" s="78"/>
      <c r="H42" s="79">
        <f t="shared" si="1"/>
        <v>523.66666666666663</v>
      </c>
      <c r="I42" s="15"/>
      <c r="J42" s="15"/>
      <c r="K42" s="15"/>
      <c r="L42" s="15"/>
      <c r="M42" s="150"/>
      <c r="N42" s="15"/>
      <c r="O42" s="15"/>
      <c r="P42" s="15"/>
    </row>
    <row r="43" spans="1:16" x14ac:dyDescent="0.5">
      <c r="B43" s="47" t="s">
        <v>40</v>
      </c>
      <c r="C43" s="46"/>
      <c r="D43" s="84"/>
      <c r="E43" s="46"/>
      <c r="F43" s="46"/>
      <c r="G43" s="46"/>
      <c r="H43" s="49"/>
      <c r="I43" s="15"/>
      <c r="J43" s="15"/>
      <c r="K43" s="15"/>
      <c r="L43" s="15"/>
      <c r="M43" s="15"/>
      <c r="N43" s="15"/>
      <c r="O43" s="15"/>
      <c r="P43" s="15"/>
    </row>
    <row r="44" spans="1:16" x14ac:dyDescent="0.5">
      <c r="A44" t="s">
        <v>123</v>
      </c>
      <c r="B44" s="3" t="s">
        <v>41</v>
      </c>
      <c r="C44" s="12">
        <f>C45*C$4</f>
        <v>12109.508</v>
      </c>
      <c r="D44" s="12">
        <f>D45*D$4</f>
        <v>12135.623699999998</v>
      </c>
      <c r="E44" s="12">
        <f>E45*E$4</f>
        <v>12156.912899999999</v>
      </c>
      <c r="F44" s="12"/>
      <c r="G44" s="12"/>
      <c r="H44" s="67">
        <f t="shared" ref="H44:H49" si="2">AVERAGE(C44:G44)</f>
        <v>12134.014866666665</v>
      </c>
      <c r="I44" s="15"/>
      <c r="J44" s="15"/>
      <c r="K44" s="15"/>
      <c r="L44" s="15"/>
      <c r="M44" s="15"/>
      <c r="N44" s="15"/>
      <c r="O44" s="15"/>
      <c r="P44" s="15"/>
    </row>
    <row r="45" spans="1:16" x14ac:dyDescent="0.5">
      <c r="A45" t="s">
        <v>124</v>
      </c>
      <c r="B45" s="4" t="s">
        <v>68</v>
      </c>
      <c r="C45" s="11">
        <v>340</v>
      </c>
      <c r="D45" s="18">
        <v>339</v>
      </c>
      <c r="E45" s="11">
        <v>339</v>
      </c>
      <c r="F45" s="11"/>
      <c r="G45" s="11"/>
      <c r="H45" s="67">
        <f t="shared" si="2"/>
        <v>339.33333333333331</v>
      </c>
      <c r="I45" s="15"/>
      <c r="J45" s="15"/>
      <c r="K45" s="15"/>
      <c r="L45" s="15"/>
      <c r="M45" s="15"/>
      <c r="N45" s="15"/>
      <c r="O45" s="15"/>
      <c r="P45" s="15"/>
    </row>
    <row r="46" spans="1:16" x14ac:dyDescent="0.5">
      <c r="A46" t="s">
        <v>125</v>
      </c>
      <c r="B46" s="3" t="s">
        <v>42</v>
      </c>
      <c r="C46" s="12">
        <f>C47*C$4</f>
        <v>11824.5784</v>
      </c>
      <c r="D46" s="12">
        <f>D47*D$4</f>
        <v>11849.237299999999</v>
      </c>
      <c r="E46" s="12">
        <f>E47*E$4</f>
        <v>11834.163</v>
      </c>
      <c r="F46" s="12"/>
      <c r="G46" s="12"/>
      <c r="H46" s="67">
        <f t="shared" si="2"/>
        <v>11835.992899999999</v>
      </c>
      <c r="I46" s="15"/>
      <c r="J46" s="15"/>
      <c r="K46" s="15"/>
      <c r="L46" s="15"/>
      <c r="M46" s="15"/>
      <c r="N46" s="15"/>
      <c r="O46" s="15"/>
      <c r="P46" s="15"/>
    </row>
    <row r="47" spans="1:16" x14ac:dyDescent="0.5">
      <c r="A47" t="s">
        <v>126</v>
      </c>
      <c r="B47" s="4" t="s">
        <v>69</v>
      </c>
      <c r="C47" s="11">
        <v>332</v>
      </c>
      <c r="D47" s="18">
        <v>331</v>
      </c>
      <c r="E47" s="11">
        <v>330</v>
      </c>
      <c r="F47" s="11"/>
      <c r="G47" s="11"/>
      <c r="H47" s="67">
        <f t="shared" si="2"/>
        <v>331</v>
      </c>
      <c r="I47" s="15"/>
      <c r="J47" s="15"/>
      <c r="K47" s="15"/>
      <c r="L47" s="15"/>
      <c r="M47" s="15"/>
      <c r="N47" s="15"/>
      <c r="O47" s="15"/>
      <c r="P47" s="15"/>
    </row>
    <row r="48" spans="1:16" x14ac:dyDescent="0.5">
      <c r="A48" t="s">
        <v>127</v>
      </c>
      <c r="B48" s="3" t="s">
        <v>43</v>
      </c>
      <c r="C48" s="12">
        <f>C49*C$4</f>
        <v>11717.729799999999</v>
      </c>
      <c r="D48" s="12">
        <f>D49*D$4</f>
        <v>11741.8424</v>
      </c>
      <c r="E48" s="12">
        <f>E49*E$4</f>
        <v>11726.5797</v>
      </c>
      <c r="F48" s="12"/>
      <c r="G48" s="12"/>
      <c r="H48" s="67">
        <f t="shared" si="2"/>
        <v>11728.717299999998</v>
      </c>
      <c r="I48" s="15"/>
      <c r="J48" s="15"/>
      <c r="K48" s="15"/>
      <c r="L48" s="15"/>
      <c r="M48" s="15"/>
      <c r="N48" s="15"/>
      <c r="O48" s="15"/>
      <c r="P48" s="15"/>
    </row>
    <row r="49" spans="1:16" x14ac:dyDescent="0.5">
      <c r="A49" t="s">
        <v>128</v>
      </c>
      <c r="B49" s="3" t="s">
        <v>20</v>
      </c>
      <c r="C49" s="14">
        <v>329</v>
      </c>
      <c r="D49" s="12">
        <v>328</v>
      </c>
      <c r="E49" s="14">
        <v>327</v>
      </c>
      <c r="F49" s="14"/>
      <c r="G49" s="14"/>
      <c r="H49" s="67">
        <f t="shared" si="2"/>
        <v>328</v>
      </c>
      <c r="I49" s="15"/>
      <c r="J49" s="15"/>
      <c r="K49" s="15"/>
      <c r="L49" s="15"/>
      <c r="M49" s="15"/>
      <c r="N49" s="15"/>
      <c r="O49" s="15"/>
      <c r="P49" s="15"/>
    </row>
    <row r="50" spans="1:16" x14ac:dyDescent="0.5">
      <c r="B50" s="50" t="s">
        <v>44</v>
      </c>
      <c r="C50" s="46"/>
      <c r="D50" s="46"/>
      <c r="E50" s="46"/>
      <c r="F50" s="46"/>
      <c r="G50" s="46"/>
      <c r="H50" s="49"/>
      <c r="I50" s="15"/>
      <c r="J50" s="15"/>
      <c r="K50" s="15"/>
      <c r="L50" s="15"/>
      <c r="M50" s="15"/>
      <c r="N50" s="15"/>
      <c r="O50" s="15"/>
      <c r="P50" s="15"/>
    </row>
    <row r="51" spans="1:16" x14ac:dyDescent="0.5">
      <c r="A51" s="51" t="s">
        <v>157</v>
      </c>
      <c r="B51" s="3" t="s">
        <v>75</v>
      </c>
      <c r="C51" s="12">
        <f>C52*C$4</f>
        <v>27282.0092</v>
      </c>
      <c r="D51" s="12">
        <f>D52*D$4</f>
        <v>28352.253599999996</v>
      </c>
      <c r="E51" s="12">
        <f>E52*E$4</f>
        <v>28330.269</v>
      </c>
      <c r="F51" s="12"/>
      <c r="G51" s="12"/>
      <c r="H51" s="67">
        <f>AVERAGE(C51:G51)</f>
        <v>27988.177266666666</v>
      </c>
      <c r="I51" s="15"/>
      <c r="J51" s="15"/>
    </row>
    <row r="52" spans="1:16" x14ac:dyDescent="0.5">
      <c r="A52" s="51" t="s">
        <v>158</v>
      </c>
      <c r="B52" s="3" t="s">
        <v>20</v>
      </c>
      <c r="C52" s="12">
        <v>766</v>
      </c>
      <c r="D52" s="83">
        <v>792</v>
      </c>
      <c r="E52" s="11">
        <v>790</v>
      </c>
      <c r="F52" s="11"/>
      <c r="G52" s="11"/>
      <c r="H52" s="67">
        <f>AVERAGE(C52:G52)</f>
        <v>782.66666666666663</v>
      </c>
      <c r="I52" s="15"/>
      <c r="J52" s="15"/>
    </row>
    <row r="53" spans="1:16" x14ac:dyDescent="0.5">
      <c r="A53" s="51" t="s">
        <v>159</v>
      </c>
      <c r="B53" s="3" t="s">
        <v>76</v>
      </c>
      <c r="C53" s="12">
        <f>C54*C$4</f>
        <v>26249.1394</v>
      </c>
      <c r="D53" s="12">
        <f>D54*D$4</f>
        <v>26311.750499999998</v>
      </c>
      <c r="E53" s="12">
        <f>E54*E$4</f>
        <v>26286.186300000001</v>
      </c>
      <c r="F53" s="12"/>
      <c r="G53" s="12"/>
      <c r="H53" s="67">
        <f>AVERAGE(C53:G53)</f>
        <v>26282.358733333331</v>
      </c>
      <c r="I53" s="15"/>
      <c r="J53" s="15"/>
    </row>
    <row r="54" spans="1:16" x14ac:dyDescent="0.5">
      <c r="A54" s="51" t="s">
        <v>160</v>
      </c>
      <c r="B54" s="3" t="s">
        <v>20</v>
      </c>
      <c r="C54" s="12">
        <v>737</v>
      </c>
      <c r="D54" s="11">
        <v>735</v>
      </c>
      <c r="E54" s="11">
        <v>733</v>
      </c>
      <c r="F54" s="11"/>
      <c r="G54" s="11"/>
      <c r="H54" s="67">
        <f>AVERAGE(C54:G54)</f>
        <v>735</v>
      </c>
      <c r="I54" s="15"/>
      <c r="J54" s="15"/>
    </row>
    <row r="55" spans="1:16" x14ac:dyDescent="0.5">
      <c r="B55" s="47" t="s">
        <v>46</v>
      </c>
      <c r="C55" s="46"/>
      <c r="D55" s="46"/>
      <c r="E55" s="46"/>
      <c r="F55" s="46"/>
      <c r="G55" s="46"/>
      <c r="H55" s="49"/>
      <c r="I55" s="15"/>
      <c r="J55" s="15"/>
      <c r="K55" s="15"/>
      <c r="L55" s="15"/>
      <c r="M55" s="15"/>
      <c r="N55" s="15"/>
      <c r="O55" s="15"/>
      <c r="P55" s="15"/>
    </row>
    <row r="56" spans="1:16" x14ac:dyDescent="0.5">
      <c r="A56" t="s">
        <v>129</v>
      </c>
      <c r="B56" s="3" t="s">
        <v>47</v>
      </c>
      <c r="C56" s="12">
        <f>C57*C$4</f>
        <v>20194.385399999999</v>
      </c>
      <c r="D56" s="12">
        <f>D57*D$4</f>
        <v>20261.837799999998</v>
      </c>
      <c r="E56" s="12">
        <f>E57*E$4</f>
        <v>20261.521499999999</v>
      </c>
      <c r="F56" s="12"/>
      <c r="G56" s="12"/>
      <c r="H56" s="67">
        <f>AVERAGE(C56:G56)</f>
        <v>20239.248233333332</v>
      </c>
      <c r="I56" s="15"/>
      <c r="J56" s="15"/>
      <c r="K56" s="15"/>
      <c r="L56" s="15"/>
      <c r="M56" s="15"/>
      <c r="N56" s="15"/>
      <c r="O56" s="15"/>
      <c r="P56" s="15"/>
    </row>
    <row r="57" spans="1:16" x14ac:dyDescent="0.5">
      <c r="A57" t="s">
        <v>130</v>
      </c>
      <c r="B57" s="3" t="s">
        <v>22</v>
      </c>
      <c r="C57" s="11">
        <v>567</v>
      </c>
      <c r="D57" s="11">
        <v>566</v>
      </c>
      <c r="E57" s="11">
        <v>565</v>
      </c>
      <c r="F57" s="11"/>
      <c r="G57" s="11"/>
      <c r="H57" s="67">
        <f>AVERAGE(C57:G57)</f>
        <v>566</v>
      </c>
      <c r="I57" s="15"/>
      <c r="J57" s="15"/>
      <c r="K57" s="15"/>
      <c r="L57" s="15"/>
      <c r="M57" s="15"/>
      <c r="N57" s="15"/>
      <c r="O57" s="15"/>
      <c r="P57" s="15"/>
    </row>
    <row r="58" spans="1:16" x14ac:dyDescent="0.5">
      <c r="B58" s="47" t="s">
        <v>48</v>
      </c>
      <c r="C58" s="46"/>
      <c r="D58" s="46"/>
      <c r="E58" s="46"/>
      <c r="F58" s="46"/>
      <c r="G58" s="46"/>
      <c r="H58" s="49"/>
      <c r="I58" s="15"/>
      <c r="J58" s="15"/>
      <c r="K58" s="15"/>
      <c r="L58" s="15"/>
      <c r="M58" s="15"/>
      <c r="N58" s="15"/>
      <c r="O58" s="15"/>
      <c r="P58" s="15"/>
    </row>
    <row r="59" spans="1:16" x14ac:dyDescent="0.5">
      <c r="A59" t="s">
        <v>131</v>
      </c>
      <c r="B59" s="3" t="s">
        <v>49</v>
      </c>
      <c r="C59" s="12">
        <f>C60*C$4</f>
        <v>14032.782799999999</v>
      </c>
      <c r="D59" s="12">
        <f>D60*D$4</f>
        <v>13889.740399999999</v>
      </c>
      <c r="E59" s="12">
        <f>E60*E$4</f>
        <v>13878.245699999999</v>
      </c>
      <c r="F59" s="12"/>
      <c r="G59" s="12"/>
      <c r="H59" s="67">
        <f t="shared" ref="H59:H68" si="3">AVERAGE(C59:G59)</f>
        <v>13933.589633333331</v>
      </c>
      <c r="I59" s="15"/>
      <c r="J59" s="15"/>
      <c r="K59" s="15"/>
      <c r="L59" s="15"/>
      <c r="M59" s="15"/>
      <c r="N59" s="15"/>
      <c r="O59" s="15"/>
      <c r="P59" s="15"/>
    </row>
    <row r="60" spans="1:16" x14ac:dyDescent="0.5">
      <c r="A60" t="s">
        <v>132</v>
      </c>
      <c r="B60" s="3" t="s">
        <v>20</v>
      </c>
      <c r="C60" s="11">
        <v>394</v>
      </c>
      <c r="D60" s="11">
        <v>388</v>
      </c>
      <c r="E60" s="11">
        <v>387</v>
      </c>
      <c r="F60" s="11"/>
      <c r="G60" s="11"/>
      <c r="H60" s="67">
        <f t="shared" si="3"/>
        <v>389.66666666666669</v>
      </c>
      <c r="I60" s="15"/>
      <c r="J60" s="15"/>
      <c r="K60" s="15"/>
      <c r="L60" s="15"/>
      <c r="M60" s="15"/>
      <c r="N60" s="15"/>
      <c r="O60" s="15"/>
      <c r="P60" s="15"/>
    </row>
    <row r="61" spans="1:16" x14ac:dyDescent="0.5">
      <c r="A61" t="s">
        <v>133</v>
      </c>
      <c r="B61" s="3" t="s">
        <v>50</v>
      </c>
      <c r="C61" s="12">
        <f>C62*C$4</f>
        <v>12964.2968</v>
      </c>
      <c r="D61" s="12">
        <f>D62*D$4</f>
        <v>12779.9931</v>
      </c>
      <c r="E61" s="12">
        <f>E62*E$4</f>
        <v>12551.385</v>
      </c>
      <c r="F61" s="12"/>
      <c r="G61" s="12"/>
      <c r="H61" s="67">
        <f t="shared" si="3"/>
        <v>12765.224966666667</v>
      </c>
      <c r="I61" s="15"/>
      <c r="J61" s="15"/>
      <c r="K61" s="15"/>
      <c r="L61" s="15"/>
      <c r="M61" s="15"/>
      <c r="N61" s="15"/>
      <c r="O61" s="15"/>
      <c r="P61" s="15"/>
    </row>
    <row r="62" spans="1:16" x14ac:dyDescent="0.5">
      <c r="A62" t="s">
        <v>134</v>
      </c>
      <c r="B62" s="3" t="s">
        <v>20</v>
      </c>
      <c r="C62" s="11">
        <v>364</v>
      </c>
      <c r="D62" s="83">
        <v>357</v>
      </c>
      <c r="E62" s="11">
        <v>350</v>
      </c>
      <c r="F62" s="11"/>
      <c r="G62" s="11"/>
      <c r="H62" s="67">
        <f t="shared" si="3"/>
        <v>357</v>
      </c>
      <c r="I62" s="15"/>
      <c r="J62" s="15"/>
      <c r="K62" s="15"/>
      <c r="L62" s="15"/>
      <c r="M62" s="15"/>
      <c r="N62" s="15"/>
      <c r="O62" s="15"/>
      <c r="P62" s="15"/>
    </row>
    <row r="63" spans="1:16" x14ac:dyDescent="0.5">
      <c r="A63" t="s">
        <v>135</v>
      </c>
      <c r="B63" s="3" t="s">
        <v>51</v>
      </c>
      <c r="C63" s="12">
        <f>C64*C$4</f>
        <v>12501.2862</v>
      </c>
      <c r="D63" s="12">
        <f>D64*D$4</f>
        <v>12350.413499999999</v>
      </c>
      <c r="E63" s="12">
        <f>E64*E$4</f>
        <v>12228.6351</v>
      </c>
      <c r="F63" s="12"/>
      <c r="G63" s="12"/>
      <c r="H63" s="67">
        <f t="shared" si="3"/>
        <v>12360.111599999998</v>
      </c>
      <c r="I63" s="15"/>
      <c r="J63" s="15"/>
      <c r="K63" s="15"/>
      <c r="L63" s="15"/>
      <c r="M63" s="15"/>
      <c r="N63" s="15"/>
      <c r="O63" s="15"/>
      <c r="P63" s="15"/>
    </row>
    <row r="64" spans="1:16" x14ac:dyDescent="0.5">
      <c r="A64" t="s">
        <v>136</v>
      </c>
      <c r="B64" s="3" t="s">
        <v>20</v>
      </c>
      <c r="C64" s="11">
        <v>351</v>
      </c>
      <c r="D64" s="11">
        <v>345</v>
      </c>
      <c r="E64" s="11">
        <v>341</v>
      </c>
      <c r="F64" s="11"/>
      <c r="G64" s="11"/>
      <c r="H64" s="67">
        <f t="shared" si="3"/>
        <v>345.66666666666669</v>
      </c>
      <c r="I64" s="15"/>
      <c r="J64" s="15"/>
      <c r="K64" s="15"/>
      <c r="L64" s="15"/>
      <c r="M64" s="15"/>
      <c r="N64" s="15"/>
      <c r="O64" s="15"/>
      <c r="P64" s="15"/>
    </row>
    <row r="65" spans="1:16" x14ac:dyDescent="0.5">
      <c r="A65" t="s">
        <v>137</v>
      </c>
      <c r="B65" s="3" t="s">
        <v>52</v>
      </c>
      <c r="C65" s="12"/>
      <c r="D65" s="12"/>
      <c r="E65" s="12"/>
      <c r="F65" s="12"/>
      <c r="G65" s="12"/>
      <c r="H65" s="67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</row>
    <row r="66" spans="1:16" x14ac:dyDescent="0.5">
      <c r="A66" t="s">
        <v>138</v>
      </c>
      <c r="B66" s="3" t="s">
        <v>20</v>
      </c>
      <c r="C66" s="11"/>
      <c r="D66" s="11"/>
      <c r="E66" s="11"/>
      <c r="F66" s="11"/>
      <c r="G66" s="11"/>
      <c r="H66" s="67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</row>
    <row r="67" spans="1:16" x14ac:dyDescent="0.5">
      <c r="A67" t="s">
        <v>139</v>
      </c>
      <c r="B67" s="3" t="s">
        <v>53</v>
      </c>
      <c r="C67" s="12"/>
      <c r="D67" s="12"/>
      <c r="E67" s="12"/>
      <c r="F67" s="12"/>
      <c r="G67" s="12"/>
      <c r="H67" s="67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</row>
    <row r="68" spans="1:16" x14ac:dyDescent="0.5">
      <c r="A68" t="s">
        <v>140</v>
      </c>
      <c r="B68" s="8" t="s">
        <v>20</v>
      </c>
      <c r="C68" s="20"/>
      <c r="D68" s="20"/>
      <c r="E68" s="20"/>
      <c r="F68" s="20"/>
      <c r="G68" s="20"/>
      <c r="H68" s="66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</row>
    <row r="69" spans="1:16" x14ac:dyDescent="0.5">
      <c r="B69" s="47" t="s">
        <v>54</v>
      </c>
      <c r="C69" s="46"/>
      <c r="D69" s="46"/>
      <c r="E69" s="46"/>
      <c r="F69" s="46"/>
      <c r="G69" s="46"/>
      <c r="H69" s="49"/>
      <c r="I69" s="15"/>
      <c r="J69" s="15"/>
      <c r="K69" s="15"/>
      <c r="L69" s="15"/>
      <c r="M69" s="15"/>
      <c r="N69" s="15"/>
      <c r="O69" s="15"/>
      <c r="P69" s="15"/>
    </row>
    <row r="70" spans="1:16" x14ac:dyDescent="0.5">
      <c r="A70" t="s">
        <v>141</v>
      </c>
      <c r="B70" s="3" t="s">
        <v>55</v>
      </c>
      <c r="C70" s="12">
        <f>C71*C$4</f>
        <v>12964.2968</v>
      </c>
      <c r="D70" s="12">
        <f>D71*D$4</f>
        <v>12994.782899999998</v>
      </c>
      <c r="E70" s="12">
        <f>E71*E$4</f>
        <v>12981.718199999999</v>
      </c>
      <c r="F70" s="12"/>
      <c r="G70" s="12"/>
      <c r="H70" s="67">
        <f t="shared" ref="H70:H81" si="4">AVERAGE(C70:G70)</f>
        <v>12980.265966666666</v>
      </c>
      <c r="I70" s="15"/>
      <c r="J70" s="15"/>
      <c r="K70" s="15"/>
      <c r="L70" s="15"/>
      <c r="M70" s="15"/>
      <c r="N70" s="15"/>
      <c r="O70" s="15"/>
      <c r="P70" s="15"/>
    </row>
    <row r="71" spans="1:16" x14ac:dyDescent="0.5">
      <c r="A71" t="s">
        <v>142</v>
      </c>
      <c r="B71" s="3" t="s">
        <v>22</v>
      </c>
      <c r="C71" s="11">
        <v>364</v>
      </c>
      <c r="D71" s="11">
        <v>363</v>
      </c>
      <c r="E71" s="11">
        <v>362</v>
      </c>
      <c r="F71" s="11"/>
      <c r="G71" s="11"/>
      <c r="H71" s="67">
        <f>AVERAGE(C71:G71)</f>
        <v>363</v>
      </c>
      <c r="I71" s="15"/>
      <c r="J71" s="15"/>
      <c r="K71" s="15"/>
      <c r="L71" s="15"/>
      <c r="M71" s="15"/>
      <c r="N71" s="15"/>
      <c r="O71" s="15"/>
      <c r="P71" s="15"/>
    </row>
    <row r="72" spans="1:16" x14ac:dyDescent="0.5">
      <c r="A72" t="s">
        <v>143</v>
      </c>
      <c r="B72" s="3" t="s">
        <v>56</v>
      </c>
      <c r="C72" s="123">
        <f>C73*C$4</f>
        <v>12857.448199999999</v>
      </c>
      <c r="D72" s="123">
        <f>D73*D$4</f>
        <v>12887.387999999999</v>
      </c>
      <c r="E72" s="123">
        <f>E73*E$4</f>
        <v>12874.134900000001</v>
      </c>
      <c r="F72" s="123"/>
      <c r="G72" s="123"/>
      <c r="H72" s="79">
        <f t="shared" si="4"/>
        <v>12872.990366666665</v>
      </c>
      <c r="I72" s="15"/>
      <c r="J72" s="15"/>
      <c r="K72" s="15"/>
      <c r="L72" s="15"/>
      <c r="M72" s="150"/>
      <c r="N72" s="15"/>
      <c r="O72" s="15"/>
      <c r="P72" s="15"/>
    </row>
    <row r="73" spans="1:16" x14ac:dyDescent="0.5">
      <c r="A73" t="s">
        <v>144</v>
      </c>
      <c r="B73" s="3" t="s">
        <v>20</v>
      </c>
      <c r="C73" s="78">
        <v>361</v>
      </c>
      <c r="D73" s="78">
        <v>360</v>
      </c>
      <c r="E73" s="78">
        <v>359</v>
      </c>
      <c r="F73" s="78"/>
      <c r="G73" s="78"/>
      <c r="H73" s="79">
        <f>AVERAGE(C73:G73)</f>
        <v>360</v>
      </c>
      <c r="I73" s="15"/>
      <c r="J73" s="15"/>
      <c r="K73" s="15"/>
      <c r="L73" s="15"/>
      <c r="M73" s="150"/>
      <c r="N73" s="15"/>
      <c r="O73" s="15"/>
      <c r="P73" s="15"/>
    </row>
    <row r="74" spans="1:16" x14ac:dyDescent="0.5">
      <c r="A74" t="s">
        <v>145</v>
      </c>
      <c r="B74" s="3" t="s">
        <v>57</v>
      </c>
      <c r="C74" s="12">
        <f>C75*C$4</f>
        <v>12750.5996</v>
      </c>
      <c r="D74" s="12">
        <f>D75*D$4</f>
        <v>12779.9931</v>
      </c>
      <c r="E74" s="12">
        <f>E75*E$4</f>
        <v>12766.551600000001</v>
      </c>
      <c r="F74" s="12"/>
      <c r="G74" s="12"/>
      <c r="H74" s="67">
        <f t="shared" si="4"/>
        <v>12765.714766666666</v>
      </c>
      <c r="I74" s="15"/>
      <c r="J74" s="15"/>
      <c r="K74" s="15"/>
      <c r="L74" s="15"/>
      <c r="M74" s="15"/>
      <c r="N74" s="15"/>
      <c r="O74" s="15"/>
      <c r="P74" s="15"/>
    </row>
    <row r="75" spans="1:16" x14ac:dyDescent="0.5">
      <c r="A75" t="s">
        <v>146</v>
      </c>
      <c r="B75" s="3" t="s">
        <v>20</v>
      </c>
      <c r="C75" s="11">
        <v>358</v>
      </c>
      <c r="D75" s="11">
        <v>357</v>
      </c>
      <c r="E75" s="11">
        <v>356</v>
      </c>
      <c r="F75" s="11"/>
      <c r="G75" s="11"/>
      <c r="H75" s="67">
        <f>AVERAGE(C75:G75)</f>
        <v>357</v>
      </c>
      <c r="I75" s="15"/>
      <c r="J75" s="15"/>
      <c r="K75" s="15"/>
      <c r="L75" s="15"/>
      <c r="M75" s="15"/>
      <c r="N75" s="15"/>
      <c r="O75" s="15"/>
      <c r="P75" s="15"/>
    </row>
    <row r="76" spans="1:16" x14ac:dyDescent="0.5">
      <c r="A76" t="s">
        <v>147</v>
      </c>
      <c r="B76" s="3" t="s">
        <v>58</v>
      </c>
      <c r="C76" s="12">
        <f>C77*C$4</f>
        <v>12643.751</v>
      </c>
      <c r="D76" s="12">
        <f>D77*D$4</f>
        <v>13030.581199999999</v>
      </c>
      <c r="E76" s="12">
        <f>E77*E$4</f>
        <v>12694.829400000001</v>
      </c>
      <c r="F76" s="12"/>
      <c r="G76" s="12"/>
      <c r="H76" s="67">
        <f t="shared" si="4"/>
        <v>12789.720533333333</v>
      </c>
      <c r="I76" s="15"/>
      <c r="J76" s="15"/>
      <c r="K76" s="15"/>
      <c r="L76" s="15"/>
      <c r="M76" s="15"/>
      <c r="N76" s="15"/>
      <c r="O76" s="15"/>
      <c r="P76" s="15"/>
    </row>
    <row r="77" spans="1:16" x14ac:dyDescent="0.5">
      <c r="A77" t="s">
        <v>148</v>
      </c>
      <c r="B77" s="3" t="s">
        <v>20</v>
      </c>
      <c r="C77" s="11">
        <v>355</v>
      </c>
      <c r="D77" s="11">
        <v>364</v>
      </c>
      <c r="E77" s="11">
        <v>354</v>
      </c>
      <c r="F77" s="11"/>
      <c r="G77" s="11"/>
      <c r="H77" s="67">
        <f>AVERAGE(C77:G77)</f>
        <v>357.66666666666669</v>
      </c>
      <c r="I77" s="15"/>
      <c r="J77" s="15"/>
      <c r="K77" s="15"/>
      <c r="L77" s="15"/>
      <c r="M77" s="15"/>
      <c r="N77" s="15"/>
      <c r="O77" s="15"/>
      <c r="P77" s="15"/>
    </row>
    <row r="78" spans="1:16" x14ac:dyDescent="0.5">
      <c r="A78" t="s">
        <v>149</v>
      </c>
      <c r="B78" s="3" t="s">
        <v>59</v>
      </c>
      <c r="C78" s="12">
        <f>C79*C$4</f>
        <v>12430.0538</v>
      </c>
      <c r="D78" s="12">
        <f>D79*D$4</f>
        <v>12457.8084</v>
      </c>
      <c r="E78" s="12">
        <f>E79*E$4</f>
        <v>12443.8017</v>
      </c>
      <c r="F78" s="12"/>
      <c r="G78" s="12"/>
      <c r="H78" s="67">
        <f t="shared" si="4"/>
        <v>12443.887966666667</v>
      </c>
      <c r="I78" s="15"/>
      <c r="J78" s="15"/>
      <c r="K78" s="15"/>
      <c r="L78" s="15"/>
      <c r="M78" s="15"/>
      <c r="N78" s="15"/>
      <c r="O78" s="15"/>
      <c r="P78" s="15"/>
    </row>
    <row r="79" spans="1:16" x14ac:dyDescent="0.5">
      <c r="A79" t="s">
        <v>150</v>
      </c>
      <c r="B79" s="3" t="s">
        <v>22</v>
      </c>
      <c r="C79" s="11">
        <v>349</v>
      </c>
      <c r="D79" s="11">
        <v>348</v>
      </c>
      <c r="E79" s="11">
        <v>347</v>
      </c>
      <c r="F79" s="11"/>
      <c r="G79" s="11"/>
      <c r="H79" s="67">
        <f>AVERAGE(C79:G79)</f>
        <v>348</v>
      </c>
      <c r="I79" s="15"/>
      <c r="J79" s="15"/>
      <c r="K79" s="15"/>
      <c r="L79" s="15"/>
      <c r="M79" s="15"/>
      <c r="N79" s="15"/>
      <c r="O79" s="15"/>
      <c r="P79" s="15"/>
    </row>
    <row r="80" spans="1:16" x14ac:dyDescent="0.5">
      <c r="A80" t="s">
        <v>151</v>
      </c>
      <c r="B80" s="3" t="s">
        <v>60</v>
      </c>
      <c r="C80" s="12"/>
      <c r="D80" s="12"/>
      <c r="E80" s="12"/>
      <c r="F80" s="12"/>
      <c r="G80" s="12"/>
      <c r="H80" s="67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</row>
    <row r="81" spans="1:16" x14ac:dyDescent="0.5">
      <c r="A81" t="s">
        <v>152</v>
      </c>
      <c r="B81" s="3" t="s">
        <v>20</v>
      </c>
      <c r="C81" s="11"/>
      <c r="D81" s="11"/>
      <c r="E81" s="11"/>
      <c r="F81" s="11"/>
      <c r="G81" s="11"/>
      <c r="H81" s="67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</row>
    <row r="82" spans="1:16" x14ac:dyDescent="0.5">
      <c r="B82" s="47" t="s">
        <v>61</v>
      </c>
      <c r="C82" s="46"/>
      <c r="D82" s="46"/>
      <c r="E82" s="46"/>
      <c r="F82" s="46"/>
      <c r="G82" s="46"/>
      <c r="H82" s="49"/>
      <c r="I82" s="15"/>
      <c r="J82" s="15"/>
      <c r="K82" s="15"/>
      <c r="L82" s="15"/>
      <c r="M82" s="15"/>
      <c r="N82" s="15"/>
      <c r="O82" s="15"/>
      <c r="P82" s="15"/>
    </row>
    <row r="83" spans="1:16" x14ac:dyDescent="0.5">
      <c r="A83" t="s">
        <v>153</v>
      </c>
      <c r="B83" s="3" t="s">
        <v>62</v>
      </c>
      <c r="C83" s="12">
        <f>C84*C$4</f>
        <v>10613.6276</v>
      </c>
      <c r="D83" s="12">
        <f>D84*D$4</f>
        <v>10667.893399999999</v>
      </c>
      <c r="E83" s="12">
        <f>E84*E$4</f>
        <v>10650.7467</v>
      </c>
      <c r="F83" s="12"/>
      <c r="G83" s="12"/>
      <c r="H83" s="67">
        <f>AVERAGE(C83:G83)</f>
        <v>10644.089233333334</v>
      </c>
      <c r="I83" s="15"/>
      <c r="J83" s="15"/>
      <c r="K83" s="15"/>
      <c r="L83" s="15"/>
      <c r="M83" s="15"/>
      <c r="N83" s="15"/>
      <c r="O83" s="15"/>
      <c r="P83" s="15"/>
    </row>
    <row r="84" spans="1:16" x14ac:dyDescent="0.5">
      <c r="A84" t="s">
        <v>154</v>
      </c>
      <c r="B84" s="8" t="s">
        <v>20</v>
      </c>
      <c r="C84" s="17">
        <v>298</v>
      </c>
      <c r="D84" s="128">
        <v>298</v>
      </c>
      <c r="E84" s="20">
        <v>297</v>
      </c>
      <c r="F84" s="17"/>
      <c r="G84" s="20"/>
      <c r="H84" s="66">
        <f>AVERAGE(C84:G84)</f>
        <v>297.66666666666669</v>
      </c>
      <c r="I84" s="15"/>
      <c r="J84" s="15"/>
      <c r="K84" s="15"/>
      <c r="L84" s="15"/>
      <c r="M84" s="15"/>
      <c r="N84" s="15"/>
      <c r="O84" s="15"/>
      <c r="P84" s="15"/>
    </row>
    <row r="85" spans="1:16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21" t="s">
        <v>64</v>
      </c>
      <c r="N85" s="15"/>
      <c r="O85" s="15"/>
      <c r="P85" s="15"/>
    </row>
    <row r="86" spans="1:16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</row>
    <row r="87" spans="1:16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</row>
    <row r="88" spans="1:16" x14ac:dyDescent="0.5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</row>
    <row r="89" spans="1:16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</row>
    <row r="90" spans="1:16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</row>
    <row r="91" spans="1:16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</row>
    <row r="92" spans="1:16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</row>
    <row r="93" spans="1:16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</row>
    <row r="94" spans="1:16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</row>
    <row r="95" spans="1:16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</row>
    <row r="96" spans="1:16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</row>
    <row r="97" spans="3:16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</row>
    <row r="98" spans="3:16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</row>
    <row r="99" spans="3:16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</row>
    <row r="100" spans="3:16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</row>
    <row r="101" spans="3:16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</row>
    <row r="102" spans="3:16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</row>
    <row r="103" spans="3:16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</row>
    <row r="104" spans="3:16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</row>
    <row r="105" spans="3:16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</row>
    <row r="106" spans="3:16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</row>
    <row r="107" spans="3:16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</row>
    <row r="108" spans="3:16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</row>
    <row r="109" spans="3:16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</row>
    <row r="110" spans="3:16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</row>
    <row r="111" spans="3:16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</row>
    <row r="112" spans="3:16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 spans="3:16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</row>
    <row r="114" spans="3:16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</row>
    <row r="115" spans="3:16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</row>
    <row r="116" spans="3:16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</row>
    <row r="117" spans="3:16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</row>
    <row r="118" spans="3:16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</row>
    <row r="119" spans="3:16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</row>
    <row r="120" spans="3:16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</row>
    <row r="121" spans="3:16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</row>
    <row r="122" spans="3:16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</row>
    <row r="123" spans="3:16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</row>
    <row r="124" spans="3:16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</row>
    <row r="125" spans="3:16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</row>
    <row r="126" spans="3:16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</row>
    <row r="127" spans="3:16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</row>
    <row r="128" spans="3:16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</row>
    <row r="129" spans="3:16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</row>
    <row r="130" spans="3:16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</row>
    <row r="131" spans="3:16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</row>
    <row r="132" spans="3:16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</row>
    <row r="133" spans="3:16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</row>
    <row r="134" spans="3:16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</row>
    <row r="135" spans="3:16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</row>
    <row r="136" spans="3:16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</row>
    <row r="137" spans="3:16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</row>
    <row r="138" spans="3:16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</row>
    <row r="139" spans="3:16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</row>
    <row r="140" spans="3:16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</row>
    <row r="141" spans="3:16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</row>
    <row r="142" spans="3:16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</row>
    <row r="143" spans="3:16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</row>
    <row r="144" spans="3:16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</row>
    <row r="145" spans="3:16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</row>
    <row r="146" spans="3:16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</row>
    <row r="147" spans="3:16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</row>
    <row r="148" spans="3:16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</row>
    <row r="149" spans="3:16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</row>
    <row r="150" spans="3:16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</row>
    <row r="151" spans="3:16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</row>
    <row r="152" spans="3:16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</row>
    <row r="153" spans="3:16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</row>
    <row r="154" spans="3:16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</row>
    <row r="155" spans="3:16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</row>
    <row r="156" spans="3:16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</row>
    <row r="157" spans="3:16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</row>
    <row r="158" spans="3:16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</row>
    <row r="159" spans="3:16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</row>
    <row r="160" spans="3:16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</row>
    <row r="161" spans="3:16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</row>
    <row r="162" spans="3:16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</row>
    <row r="163" spans="3:16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</row>
    <row r="164" spans="3:16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</row>
    <row r="165" spans="3:16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</row>
    <row r="166" spans="3:16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</row>
    <row r="167" spans="3:16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</row>
    <row r="168" spans="3:16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</row>
    <row r="169" spans="3:16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</row>
    <row r="170" spans="3:16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</row>
    <row r="171" spans="3:16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</row>
    <row r="172" spans="3:16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</row>
    <row r="173" spans="3:16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</row>
    <row r="174" spans="3:16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</row>
    <row r="175" spans="3:16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</row>
    <row r="176" spans="3:16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</row>
    <row r="177" spans="3:16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</row>
    <row r="178" spans="3:16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</row>
    <row r="179" spans="3:16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</row>
    <row r="180" spans="3:16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</row>
    <row r="181" spans="3:16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</row>
    <row r="182" spans="3:16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</row>
    <row r="183" spans="3:16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</row>
    <row r="184" spans="3:16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</row>
    <row r="185" spans="3:16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</row>
    <row r="186" spans="3:16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</row>
    <row r="187" spans="3:16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</row>
    <row r="188" spans="3:16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</row>
    <row r="189" spans="3:16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</row>
    <row r="190" spans="3:16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</row>
    <row r="191" spans="3:16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</row>
    <row r="192" spans="3:16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</row>
    <row r="193" spans="3:16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</row>
    <row r="194" spans="3:16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</row>
    <row r="195" spans="3:16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</row>
    <row r="196" spans="3:16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</row>
    <row r="197" spans="3:16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</row>
    <row r="198" spans="3:16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</row>
    <row r="199" spans="3:16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</row>
    <row r="200" spans="3:16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</row>
    <row r="201" spans="3:16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</row>
    <row r="202" spans="3:16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</row>
    <row r="203" spans="3:16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</row>
    <row r="204" spans="3:16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</row>
    <row r="205" spans="3:16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</row>
    <row r="206" spans="3:16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</row>
    <row r="207" spans="3:16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</row>
    <row r="208" spans="3:16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</row>
    <row r="209" spans="3:16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</row>
    <row r="210" spans="3:16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</row>
    <row r="211" spans="3:16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</row>
    <row r="212" spans="3:16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</row>
    <row r="213" spans="3:16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</row>
    <row r="214" spans="3:16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</row>
    <row r="215" spans="3:16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</row>
    <row r="216" spans="3:16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</row>
    <row r="217" spans="3:16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</row>
    <row r="218" spans="3:16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</row>
    <row r="219" spans="3:16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</row>
    <row r="220" spans="3:16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</row>
    <row r="221" spans="3:16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</row>
    <row r="222" spans="3:16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</row>
    <row r="223" spans="3:16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</row>
    <row r="224" spans="3:16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</row>
    <row r="225" spans="3:16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</row>
    <row r="226" spans="3:16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</row>
    <row r="227" spans="3:16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</row>
    <row r="228" spans="3:16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</row>
    <row r="229" spans="3:16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</row>
    <row r="230" spans="3:16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</row>
    <row r="231" spans="3:16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</row>
    <row r="232" spans="3:16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</row>
    <row r="233" spans="3:16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</row>
    <row r="234" spans="3:16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</row>
    <row r="235" spans="3:16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</row>
    <row r="236" spans="3:16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</row>
    <row r="237" spans="3:16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</row>
    <row r="238" spans="3:16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</row>
    <row r="239" spans="3:16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</row>
    <row r="240" spans="3:16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</row>
    <row r="241" spans="3:16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</row>
    <row r="242" spans="3:16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</row>
    <row r="243" spans="3:16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</row>
    <row r="244" spans="3:16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</row>
    <row r="245" spans="3:16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</row>
    <row r="246" spans="3:16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</row>
    <row r="247" spans="3:16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</row>
    <row r="248" spans="3:16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</row>
    <row r="249" spans="3:16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</row>
    <row r="250" spans="3:16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</row>
    <row r="251" spans="3:16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</row>
    <row r="252" spans="3:16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</row>
    <row r="253" spans="3:16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</row>
    <row r="254" spans="3:16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</row>
    <row r="255" spans="3:16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</row>
    <row r="256" spans="3:16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</row>
    <row r="257" spans="3:16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</row>
    <row r="258" spans="3:16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</row>
    <row r="259" spans="3:16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</row>
    <row r="260" spans="3:16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</row>
    <row r="261" spans="3:16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</row>
    <row r="262" spans="3:16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</row>
    <row r="263" spans="3:16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</row>
    <row r="264" spans="3:16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</row>
    <row r="265" spans="3:16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</row>
    <row r="266" spans="3:16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</row>
    <row r="267" spans="3:16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</row>
    <row r="268" spans="3:16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</row>
    <row r="269" spans="3:16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</row>
    <row r="270" spans="3:16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</row>
    <row r="271" spans="3:16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</row>
    <row r="272" spans="3:16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</row>
    <row r="273" spans="3:16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</row>
    <row r="274" spans="3:16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</row>
    <row r="275" spans="3:16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</row>
    <row r="276" spans="3:16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</row>
    <row r="277" spans="3:16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</row>
    <row r="278" spans="3:16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</row>
    <row r="279" spans="3:16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</row>
    <row r="280" spans="3:16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</row>
    <row r="281" spans="3:16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</row>
    <row r="282" spans="3:16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</row>
    <row r="283" spans="3:16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</row>
    <row r="284" spans="3:16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</row>
    <row r="285" spans="3:16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</row>
    <row r="286" spans="3:16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</row>
    <row r="287" spans="3:16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</row>
    <row r="288" spans="3:16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</row>
    <row r="289" spans="3:16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</row>
    <row r="290" spans="3:16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</row>
    <row r="291" spans="3:16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</row>
    <row r="292" spans="3:16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</row>
    <row r="293" spans="3:16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</row>
    <row r="294" spans="3:16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</row>
    <row r="295" spans="3:16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</row>
    <row r="296" spans="3:16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</row>
    <row r="297" spans="3:16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</row>
    <row r="298" spans="3:16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</row>
    <row r="299" spans="3:16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</row>
    <row r="300" spans="3:16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</row>
    <row r="301" spans="3:16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</row>
    <row r="302" spans="3:16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</row>
    <row r="303" spans="3:16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</row>
    <row r="304" spans="3:16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</row>
    <row r="305" spans="3:16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</row>
    <row r="306" spans="3:16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</row>
    <row r="307" spans="3:16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</row>
    <row r="308" spans="3:16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</row>
    <row r="309" spans="3:16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</row>
    <row r="310" spans="3:16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</row>
    <row r="311" spans="3:16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</row>
    <row r="312" spans="3:16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</row>
    <row r="313" spans="3:16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</row>
    <row r="314" spans="3:16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</row>
    <row r="315" spans="3:16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</row>
    <row r="316" spans="3:16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</row>
    <row r="317" spans="3:16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</row>
    <row r="318" spans="3:16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</row>
    <row r="319" spans="3:16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</row>
    <row r="320" spans="3:16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</row>
    <row r="321" spans="3:16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</row>
    <row r="322" spans="3:16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</row>
    <row r="323" spans="3:16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</row>
    <row r="324" spans="3:16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</row>
    <row r="325" spans="3:16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</row>
    <row r="326" spans="3:16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</row>
    <row r="327" spans="3:16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</row>
    <row r="328" spans="3:16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</row>
    <row r="329" spans="3:16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</row>
    <row r="330" spans="3:16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</row>
    <row r="331" spans="3:16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</row>
    <row r="332" spans="3:16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</row>
    <row r="333" spans="3:16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</row>
    <row r="334" spans="3:16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</row>
    <row r="335" spans="3:16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</row>
    <row r="336" spans="3:16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</row>
    <row r="337" spans="3:16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</row>
    <row r="338" spans="3:16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</row>
    <row r="339" spans="3:16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</row>
    <row r="340" spans="3:16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</row>
    <row r="341" spans="3:16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</row>
    <row r="342" spans="3:16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</row>
    <row r="343" spans="3:16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</row>
    <row r="344" spans="3:16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</row>
    <row r="345" spans="3:16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</row>
    <row r="346" spans="3:16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</row>
    <row r="347" spans="3:16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</row>
    <row r="348" spans="3:16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</row>
    <row r="349" spans="3:16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</row>
    <row r="350" spans="3:16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</row>
    <row r="351" spans="3:16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</row>
    <row r="352" spans="3:16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35" activePane="bottomRight" state="frozen"/>
      <selection pane="topRight" activeCell="B1" sqref="B1"/>
      <selection pane="bottomLeft" activeCell="A5" sqref="A5"/>
      <selection pane="bottomRight" activeCell="A37" sqref="A37:A42"/>
    </sheetView>
  </sheetViews>
  <sheetFormatPr defaultRowHeight="21.75" x14ac:dyDescent="0.5"/>
  <cols>
    <col min="1" max="1" width="14.28515625" customWidth="1"/>
    <col min="2" max="2" width="23" style="148" customWidth="1"/>
    <col min="3" max="8" width="13.42578125" customWidth="1"/>
  </cols>
  <sheetData>
    <row r="1" spans="1:17" ht="29.25" x14ac:dyDescent="0.6">
      <c r="B1" s="156" t="s">
        <v>84</v>
      </c>
      <c r="C1" s="156"/>
      <c r="D1" s="156"/>
      <c r="E1" s="156"/>
      <c r="F1" s="156"/>
      <c r="G1" s="156"/>
      <c r="H1" s="156"/>
    </row>
    <row r="2" spans="1:17" x14ac:dyDescent="0.5">
      <c r="B2" s="26" t="s">
        <v>0</v>
      </c>
      <c r="C2" s="154" t="s">
        <v>67</v>
      </c>
      <c r="D2" s="155"/>
      <c r="E2" s="155"/>
      <c r="F2" s="155"/>
      <c r="G2" s="155"/>
      <c r="H2" s="25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139" t="s">
        <v>73</v>
      </c>
      <c r="C4" s="37">
        <v>32.695900000000002</v>
      </c>
      <c r="D4" s="36">
        <v>32.583500000000001</v>
      </c>
      <c r="E4" s="37">
        <v>32.402900000000002</v>
      </c>
      <c r="F4" s="37">
        <v>32.352800000000002</v>
      </c>
      <c r="G4" s="35"/>
      <c r="H4" s="38">
        <f>AVERAGE(C4:G4)</f>
        <v>32.508775</v>
      </c>
    </row>
    <row r="5" spans="1:17" x14ac:dyDescent="0.5">
      <c r="B5" s="43" t="s">
        <v>18</v>
      </c>
      <c r="C5" s="48"/>
      <c r="D5" s="45"/>
      <c r="E5" s="45"/>
      <c r="F5" s="48"/>
      <c r="G5" s="45"/>
      <c r="H5" s="44"/>
    </row>
    <row r="6" spans="1:17" x14ac:dyDescent="0.5">
      <c r="A6" t="s">
        <v>91</v>
      </c>
      <c r="B6" s="140" t="s">
        <v>19</v>
      </c>
      <c r="C6" s="12">
        <f>C7*C$4</f>
        <v>35082.700700000001</v>
      </c>
      <c r="D6" s="12">
        <f>D7*D$4</f>
        <v>35059.845999999998</v>
      </c>
      <c r="E6" s="12">
        <f>E7*E$4</f>
        <v>34962.729100000004</v>
      </c>
      <c r="F6" s="12">
        <f>F7*F$4</f>
        <v>35038.082399999999</v>
      </c>
      <c r="G6" s="12"/>
      <c r="H6" s="67">
        <f t="shared" ref="H6:H35" si="0">AVERAGE(C6:G6)</f>
        <v>35035.839550000004</v>
      </c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5">
      <c r="A7" t="s">
        <v>92</v>
      </c>
      <c r="B7" s="140" t="s">
        <v>20</v>
      </c>
      <c r="C7" s="11">
        <v>1073</v>
      </c>
      <c r="D7" s="11">
        <v>1076</v>
      </c>
      <c r="E7" s="11">
        <v>1079</v>
      </c>
      <c r="F7" s="11">
        <v>1083</v>
      </c>
      <c r="G7" s="11"/>
      <c r="H7" s="67">
        <f t="shared" si="0"/>
        <v>1077.75</v>
      </c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5">
      <c r="A8" t="s">
        <v>93</v>
      </c>
      <c r="B8" s="140" t="s">
        <v>21</v>
      </c>
      <c r="C8" s="123">
        <f>C9*C$4</f>
        <v>32009.286100000001</v>
      </c>
      <c r="D8" s="123">
        <f>D9*D$4</f>
        <v>31996.996999999999</v>
      </c>
      <c r="E8" s="123">
        <f>E9*E$4</f>
        <v>31884.453600000001</v>
      </c>
      <c r="F8" s="123">
        <f>F9*F$4</f>
        <v>31964.566400000003</v>
      </c>
      <c r="G8" s="77"/>
      <c r="H8" s="79">
        <f>AVERAGE(C8:G8)</f>
        <v>31963.825775000005</v>
      </c>
      <c r="I8" s="15"/>
      <c r="J8" s="15"/>
      <c r="K8" s="15"/>
      <c r="L8" s="15"/>
      <c r="M8" s="15"/>
      <c r="N8" s="15"/>
      <c r="O8" s="15"/>
      <c r="P8" s="15"/>
      <c r="Q8" s="15"/>
    </row>
    <row r="9" spans="1:17" x14ac:dyDescent="0.5">
      <c r="A9" t="s">
        <v>94</v>
      </c>
      <c r="B9" s="140" t="s">
        <v>22</v>
      </c>
      <c r="C9" s="77">
        <v>979</v>
      </c>
      <c r="D9" s="77">
        <v>982</v>
      </c>
      <c r="E9" s="77">
        <v>984</v>
      </c>
      <c r="F9" s="77">
        <v>988</v>
      </c>
      <c r="G9" s="77"/>
      <c r="H9" s="79">
        <f t="shared" si="0"/>
        <v>983.25</v>
      </c>
      <c r="I9" s="15"/>
      <c r="J9" s="15"/>
      <c r="K9" s="15"/>
      <c r="L9" s="15"/>
      <c r="M9" s="15"/>
      <c r="N9" s="15"/>
      <c r="O9" s="15"/>
      <c r="P9" s="15"/>
      <c r="Q9" s="15"/>
    </row>
    <row r="10" spans="1:17" x14ac:dyDescent="0.5">
      <c r="A10" t="s">
        <v>95</v>
      </c>
      <c r="B10" s="141" t="s">
        <v>23</v>
      </c>
      <c r="C10" s="12">
        <f>C11*C$4</f>
        <v>34330.695</v>
      </c>
      <c r="D10" s="12">
        <f>D11*D$4</f>
        <v>34310.425499999998</v>
      </c>
      <c r="E10" s="12">
        <f>E11*E$4</f>
        <v>34217.462400000004</v>
      </c>
      <c r="F10" s="12">
        <f>F11*F$4</f>
        <v>34293.968000000001</v>
      </c>
      <c r="G10" s="12"/>
      <c r="H10" s="67">
        <f t="shared" si="0"/>
        <v>34288.137725000001</v>
      </c>
      <c r="I10" s="15"/>
      <c r="J10" s="99"/>
      <c r="K10" s="99"/>
      <c r="L10" s="99"/>
      <c r="M10" s="99"/>
      <c r="N10" s="99"/>
      <c r="O10" s="99"/>
      <c r="P10" s="15"/>
      <c r="Q10" s="15"/>
    </row>
    <row r="11" spans="1:17" x14ac:dyDescent="0.5">
      <c r="A11" t="s">
        <v>96</v>
      </c>
      <c r="B11" s="141" t="s">
        <v>20</v>
      </c>
      <c r="C11" s="58">
        <v>1050</v>
      </c>
      <c r="D11" s="58">
        <v>1053</v>
      </c>
      <c r="E11" s="58">
        <v>1056</v>
      </c>
      <c r="F11" s="58">
        <v>1060</v>
      </c>
      <c r="G11" s="58"/>
      <c r="H11" s="67">
        <f t="shared" si="0"/>
        <v>1054.75</v>
      </c>
      <c r="I11" s="15"/>
      <c r="J11" s="99"/>
      <c r="K11" s="99"/>
      <c r="L11" s="99"/>
      <c r="M11" s="99"/>
      <c r="N11" s="99"/>
      <c r="O11" s="99"/>
      <c r="P11" s="15"/>
      <c r="Q11" s="15"/>
    </row>
    <row r="12" spans="1:17" x14ac:dyDescent="0.5">
      <c r="A12" t="s">
        <v>97</v>
      </c>
      <c r="B12" s="141" t="s">
        <v>24</v>
      </c>
      <c r="C12" s="12">
        <f>C13*C$4</f>
        <v>30995.713200000002</v>
      </c>
      <c r="D12" s="12">
        <f>D13*D$4</f>
        <v>30986.908500000001</v>
      </c>
      <c r="E12" s="12">
        <f>E13*E$4</f>
        <v>30912.366600000001</v>
      </c>
      <c r="F12" s="12">
        <f>F13*F$4</f>
        <v>30961.6296</v>
      </c>
      <c r="G12" s="12"/>
      <c r="H12" s="67">
        <f t="shared" si="0"/>
        <v>30964.154474999999</v>
      </c>
      <c r="I12" s="15"/>
      <c r="J12" s="99"/>
      <c r="K12" s="99"/>
      <c r="L12" s="99"/>
      <c r="M12" s="99"/>
      <c r="N12" s="99"/>
      <c r="O12" s="99"/>
      <c r="P12" s="15"/>
      <c r="Q12" s="15"/>
    </row>
    <row r="13" spans="1:17" x14ac:dyDescent="0.5">
      <c r="A13" t="s">
        <v>98</v>
      </c>
      <c r="B13" s="141" t="s">
        <v>20</v>
      </c>
      <c r="C13" s="82">
        <v>948</v>
      </c>
      <c r="D13" s="83">
        <v>951</v>
      </c>
      <c r="E13" s="83">
        <v>954</v>
      </c>
      <c r="F13" s="82">
        <v>957</v>
      </c>
      <c r="G13" s="83"/>
      <c r="H13" s="67">
        <f t="shared" si="0"/>
        <v>952.5</v>
      </c>
      <c r="I13" s="15"/>
      <c r="J13" s="99"/>
      <c r="K13" s="99"/>
      <c r="L13" s="99"/>
      <c r="M13" s="99"/>
      <c r="N13" s="99"/>
      <c r="O13" s="99"/>
      <c r="P13" s="15"/>
      <c r="Q13" s="15"/>
    </row>
    <row r="14" spans="1:17" x14ac:dyDescent="0.5">
      <c r="A14" t="s">
        <v>99</v>
      </c>
      <c r="B14" s="140" t="s">
        <v>25</v>
      </c>
      <c r="C14" s="12">
        <f>C15*C$4</f>
        <v>14909.330400000001</v>
      </c>
      <c r="D14" s="12">
        <f>D15*D$4</f>
        <v>14890.6595</v>
      </c>
      <c r="E14" s="12">
        <f>E15*E$4</f>
        <v>14840.528200000001</v>
      </c>
      <c r="F14" s="12">
        <f>F15*F$4</f>
        <v>14882.288</v>
      </c>
      <c r="G14" s="12"/>
      <c r="H14" s="67">
        <f t="shared" si="0"/>
        <v>14880.701525</v>
      </c>
      <c r="I14" s="15"/>
      <c r="J14" s="99"/>
      <c r="K14" s="99"/>
      <c r="L14" s="99"/>
      <c r="M14" s="99"/>
      <c r="N14" s="99"/>
      <c r="O14" s="99"/>
      <c r="P14" s="15"/>
      <c r="Q14" s="15"/>
    </row>
    <row r="15" spans="1:17" x14ac:dyDescent="0.5">
      <c r="A15" t="s">
        <v>100</v>
      </c>
      <c r="B15" s="140" t="s">
        <v>20</v>
      </c>
      <c r="C15" s="11">
        <v>456</v>
      </c>
      <c r="D15" s="11">
        <v>457</v>
      </c>
      <c r="E15" s="11">
        <v>458</v>
      </c>
      <c r="F15" s="11">
        <v>460</v>
      </c>
      <c r="G15" s="11"/>
      <c r="H15" s="67">
        <f t="shared" si="0"/>
        <v>457.75</v>
      </c>
      <c r="I15" s="15"/>
      <c r="J15" s="99"/>
      <c r="K15" s="99"/>
      <c r="L15" s="99"/>
      <c r="M15" s="99"/>
      <c r="N15" s="99"/>
      <c r="O15" s="99"/>
      <c r="P15" s="15"/>
      <c r="Q15" s="15"/>
    </row>
    <row r="16" spans="1:17" x14ac:dyDescent="0.5">
      <c r="A16" t="s">
        <v>101</v>
      </c>
      <c r="B16" s="140" t="s">
        <v>26</v>
      </c>
      <c r="C16" s="12">
        <f>C17*C$4</f>
        <v>13961.149300000001</v>
      </c>
      <c r="D16" s="12">
        <f>D17*D$4</f>
        <v>13945.738000000001</v>
      </c>
      <c r="E16" s="12">
        <f>E17*E$4</f>
        <v>13933.247000000001</v>
      </c>
      <c r="F16" s="12">
        <f>F17*F$4</f>
        <v>13944.0568</v>
      </c>
      <c r="G16" s="12"/>
      <c r="H16" s="67">
        <f t="shared" si="0"/>
        <v>13946.047775000001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5">
      <c r="A17" t="s">
        <v>102</v>
      </c>
      <c r="B17" s="140" t="s">
        <v>20</v>
      </c>
      <c r="C17" s="11">
        <v>427</v>
      </c>
      <c r="D17" s="11">
        <v>428</v>
      </c>
      <c r="E17" s="11">
        <v>430</v>
      </c>
      <c r="F17" s="11">
        <v>431</v>
      </c>
      <c r="G17" s="11"/>
      <c r="H17" s="67">
        <f t="shared" si="0"/>
        <v>429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5">
      <c r="A18" t="s">
        <v>103</v>
      </c>
      <c r="B18" s="140" t="s">
        <v>27</v>
      </c>
      <c r="C18" s="12"/>
      <c r="D18" s="12"/>
      <c r="E18" s="12"/>
      <c r="F18" s="12"/>
      <c r="G18" s="12"/>
      <c r="H18" s="67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5">
      <c r="A19" t="s">
        <v>104</v>
      </c>
      <c r="B19" s="140" t="s">
        <v>20</v>
      </c>
      <c r="C19" s="11"/>
      <c r="D19" s="11"/>
      <c r="E19" s="11"/>
      <c r="F19" s="11"/>
      <c r="G19" s="11"/>
      <c r="H19" s="67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5">
      <c r="A20" t="s">
        <v>105</v>
      </c>
      <c r="B20" s="140" t="s">
        <v>28</v>
      </c>
      <c r="C20" s="12"/>
      <c r="D20" s="12"/>
      <c r="E20" s="12"/>
      <c r="F20" s="12"/>
      <c r="G20" s="12"/>
      <c r="H20" s="67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5">
      <c r="A21" t="s">
        <v>106</v>
      </c>
      <c r="B21" s="140" t="s">
        <v>20</v>
      </c>
      <c r="C21" s="11"/>
      <c r="D21" s="11"/>
      <c r="E21" s="11"/>
      <c r="F21" s="11"/>
      <c r="G21" s="11"/>
      <c r="H21" s="67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5">
      <c r="A22" t="s">
        <v>107</v>
      </c>
      <c r="B22" s="140" t="s">
        <v>29</v>
      </c>
      <c r="C22" s="123">
        <f>C23*C$4</f>
        <v>13666.886200000001</v>
      </c>
      <c r="D22" s="123">
        <f>D23*D$4</f>
        <v>13652.486500000001</v>
      </c>
      <c r="E22" s="123">
        <f>E23*E$4</f>
        <v>13609.218000000001</v>
      </c>
      <c r="F22" s="123">
        <f>F23*F$4</f>
        <v>13652.881600000001</v>
      </c>
      <c r="G22" s="77"/>
      <c r="H22" s="79">
        <f t="shared" si="0"/>
        <v>13645.368075</v>
      </c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5">
      <c r="A23" t="s">
        <v>108</v>
      </c>
      <c r="B23" s="140" t="s">
        <v>20</v>
      </c>
      <c r="C23" s="78">
        <v>418</v>
      </c>
      <c r="D23" s="78">
        <v>419</v>
      </c>
      <c r="E23" s="78">
        <v>420</v>
      </c>
      <c r="F23" s="78">
        <v>422</v>
      </c>
      <c r="G23" s="78"/>
      <c r="H23" s="79">
        <f t="shared" si="0"/>
        <v>419.75</v>
      </c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5">
      <c r="A24" t="s">
        <v>109</v>
      </c>
      <c r="B24" s="140" t="s">
        <v>30</v>
      </c>
      <c r="C24" s="12">
        <f>C25*C$4</f>
        <v>13470.710800000001</v>
      </c>
      <c r="D24" s="12">
        <f>D25*D$4</f>
        <v>13456.985500000001</v>
      </c>
      <c r="E24" s="12">
        <f>E25*E$4</f>
        <v>13414.8006</v>
      </c>
      <c r="F24" s="12">
        <f>F25*F$4</f>
        <v>13458.764800000001</v>
      </c>
      <c r="G24" s="12"/>
      <c r="H24" s="67">
        <f t="shared" si="0"/>
        <v>13450.315425000001</v>
      </c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5">
      <c r="A25" t="s">
        <v>110</v>
      </c>
      <c r="B25" s="140" t="s">
        <v>20</v>
      </c>
      <c r="C25" s="14">
        <v>412</v>
      </c>
      <c r="D25" s="14">
        <v>413</v>
      </c>
      <c r="E25" s="14">
        <v>414</v>
      </c>
      <c r="F25" s="14">
        <v>416</v>
      </c>
      <c r="G25" s="14"/>
      <c r="H25" s="67">
        <f t="shared" si="0"/>
        <v>413.75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5">
      <c r="A26" t="s">
        <v>111</v>
      </c>
      <c r="B26" s="142" t="s">
        <v>31</v>
      </c>
      <c r="C26" s="12">
        <f>C27*C$4</f>
        <v>13307.231300000001</v>
      </c>
      <c r="D26" s="12">
        <f>D27*D$4</f>
        <v>13326.6515</v>
      </c>
      <c r="E26" s="12">
        <f>E27*E$4</f>
        <v>13285.189</v>
      </c>
      <c r="F26" s="12">
        <f>F27*F$4</f>
        <v>13297.000800000002</v>
      </c>
      <c r="G26" s="12"/>
      <c r="H26" s="67">
        <f t="shared" si="0"/>
        <v>13304.01815</v>
      </c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5">
      <c r="A27" t="s">
        <v>112</v>
      </c>
      <c r="B27" s="142" t="s">
        <v>20</v>
      </c>
      <c r="C27" s="11">
        <v>407</v>
      </c>
      <c r="D27" s="18">
        <v>409</v>
      </c>
      <c r="E27" s="11">
        <v>410</v>
      </c>
      <c r="F27" s="11">
        <v>411</v>
      </c>
      <c r="G27" s="11"/>
      <c r="H27" s="67">
        <f t="shared" si="0"/>
        <v>409.25</v>
      </c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5">
      <c r="A28" t="s">
        <v>113</v>
      </c>
      <c r="B28" s="142" t="s">
        <v>32</v>
      </c>
      <c r="C28" s="12"/>
      <c r="D28" s="12"/>
      <c r="E28" s="12"/>
      <c r="F28" s="12"/>
      <c r="G28" s="12"/>
      <c r="H28" s="67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5">
      <c r="A29" t="s">
        <v>114</v>
      </c>
      <c r="B29" s="142" t="s">
        <v>20</v>
      </c>
      <c r="C29" s="11"/>
      <c r="D29" s="18"/>
      <c r="E29" s="11"/>
      <c r="F29" s="11"/>
      <c r="G29" s="11"/>
      <c r="H29" s="67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5">
      <c r="A30" t="s">
        <v>115</v>
      </c>
      <c r="B30" s="142" t="s">
        <v>65</v>
      </c>
      <c r="C30" s="123">
        <f>C31*C$4</f>
        <v>13012.968200000001</v>
      </c>
      <c r="D30" s="123">
        <f>D31*D$4</f>
        <v>13000.816500000001</v>
      </c>
      <c r="E30" s="123">
        <f>E31*E$4</f>
        <v>12961.160000000002</v>
      </c>
      <c r="F30" s="123">
        <f>F31*F$4</f>
        <v>12973.472800000001</v>
      </c>
      <c r="G30" s="77"/>
      <c r="H30" s="79">
        <f t="shared" si="0"/>
        <v>12987.104375000003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5">
      <c r="A31" t="s">
        <v>116</v>
      </c>
      <c r="B31" s="142" t="s">
        <v>20</v>
      </c>
      <c r="C31" s="78">
        <v>398</v>
      </c>
      <c r="D31" s="80">
        <v>399</v>
      </c>
      <c r="E31" s="78">
        <v>400</v>
      </c>
      <c r="F31" s="78">
        <v>401</v>
      </c>
      <c r="G31" s="78"/>
      <c r="H31" s="79">
        <f t="shared" si="0"/>
        <v>399.5</v>
      </c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5">
      <c r="A32" t="s">
        <v>117</v>
      </c>
      <c r="B32" s="142" t="s">
        <v>33</v>
      </c>
      <c r="C32" s="12"/>
      <c r="D32" s="12"/>
      <c r="E32" s="12"/>
      <c r="F32" s="12"/>
      <c r="G32" s="12"/>
      <c r="H32" s="67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5">
      <c r="A33" t="s">
        <v>118</v>
      </c>
      <c r="B33" s="142" t="s">
        <v>20</v>
      </c>
      <c r="C33" s="11"/>
      <c r="D33" s="18"/>
      <c r="E33" s="11"/>
      <c r="F33" s="11"/>
      <c r="G33" s="11"/>
      <c r="H33" s="67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5">
      <c r="A34" t="s">
        <v>119</v>
      </c>
      <c r="B34" s="142" t="s">
        <v>34</v>
      </c>
      <c r="C34" s="12"/>
      <c r="D34" s="12"/>
      <c r="E34" s="12"/>
      <c r="F34" s="12"/>
      <c r="G34" s="12"/>
      <c r="H34" s="67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5">
      <c r="A35" t="s">
        <v>120</v>
      </c>
      <c r="B35" s="143" t="s">
        <v>22</v>
      </c>
      <c r="C35" s="20"/>
      <c r="D35" s="24"/>
      <c r="E35" s="20"/>
      <c r="F35" s="20"/>
      <c r="G35" s="20"/>
      <c r="H35" s="66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5">
      <c r="B36" s="47" t="s">
        <v>35</v>
      </c>
      <c r="C36" s="46"/>
      <c r="D36" s="48"/>
      <c r="E36" s="46"/>
      <c r="F36" s="46"/>
      <c r="G36" s="46"/>
      <c r="H36" s="49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5">
      <c r="A37" t="s">
        <v>163</v>
      </c>
      <c r="B37" s="142" t="s">
        <v>36</v>
      </c>
      <c r="C37" s="12">
        <f>C38*C$4</f>
        <v>14320.8042</v>
      </c>
      <c r="D37" s="12">
        <f>D38*D$4</f>
        <v>14336.74</v>
      </c>
      <c r="E37" s="12">
        <f>E38*E$4</f>
        <v>14289.678900000001</v>
      </c>
      <c r="F37" s="12">
        <f>F38*F$4</f>
        <v>14299.937600000001</v>
      </c>
      <c r="G37" s="12"/>
      <c r="H37" s="67">
        <f t="shared" ref="H37:H42" si="1">AVERAGE(C37:G37)</f>
        <v>14311.790175000002</v>
      </c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5">
      <c r="A38" t="s">
        <v>164</v>
      </c>
      <c r="B38" s="142" t="s">
        <v>37</v>
      </c>
      <c r="C38" s="11">
        <v>438</v>
      </c>
      <c r="D38" s="18">
        <v>440</v>
      </c>
      <c r="E38" s="11">
        <v>441</v>
      </c>
      <c r="F38" s="11">
        <v>442</v>
      </c>
      <c r="G38" s="11"/>
      <c r="H38" s="67">
        <f t="shared" si="1"/>
        <v>440.25</v>
      </c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5">
      <c r="A39" t="s">
        <v>165</v>
      </c>
      <c r="B39" s="142" t="s">
        <v>39</v>
      </c>
      <c r="C39" s="12">
        <f>C40*C$4</f>
        <v>11770.524000000001</v>
      </c>
      <c r="D39" s="12">
        <f>D40*D$4</f>
        <v>11762.6435</v>
      </c>
      <c r="E39" s="12">
        <f>E40*E$4</f>
        <v>11729.849800000002</v>
      </c>
      <c r="F39" s="12">
        <f>F40*F$4</f>
        <v>11549.9496</v>
      </c>
      <c r="G39" s="12"/>
      <c r="H39" s="67">
        <f t="shared" si="1"/>
        <v>11703.241725000002</v>
      </c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5">
      <c r="A40" t="s">
        <v>166</v>
      </c>
      <c r="B40" s="142" t="s">
        <v>38</v>
      </c>
      <c r="C40" s="11">
        <v>360</v>
      </c>
      <c r="D40" s="18">
        <v>361</v>
      </c>
      <c r="E40" s="11">
        <v>362</v>
      </c>
      <c r="F40" s="11">
        <v>357</v>
      </c>
      <c r="G40" s="11"/>
      <c r="H40" s="67">
        <f t="shared" si="1"/>
        <v>360</v>
      </c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5">
      <c r="A41" t="s">
        <v>121</v>
      </c>
      <c r="B41" s="142" t="s">
        <v>66</v>
      </c>
      <c r="C41" s="123">
        <f>C42*C$4</f>
        <v>19781.019500000002</v>
      </c>
      <c r="D41" s="123">
        <f>D42*D$4</f>
        <v>20788.273000000001</v>
      </c>
      <c r="E41" s="123">
        <f>E42*E$4</f>
        <v>21223.899500000003</v>
      </c>
      <c r="F41" s="123">
        <f>F42*F$4</f>
        <v>22291.0792</v>
      </c>
      <c r="G41" s="77"/>
      <c r="H41" s="79">
        <f t="shared" si="1"/>
        <v>21021.067800000004</v>
      </c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5">
      <c r="A42" t="s">
        <v>122</v>
      </c>
      <c r="B42" s="142" t="s">
        <v>22</v>
      </c>
      <c r="C42" s="78">
        <v>605</v>
      </c>
      <c r="D42" s="80">
        <v>638</v>
      </c>
      <c r="E42" s="78">
        <v>655</v>
      </c>
      <c r="F42" s="78">
        <v>689</v>
      </c>
      <c r="G42" s="78"/>
      <c r="H42" s="79">
        <f t="shared" si="1"/>
        <v>646.75</v>
      </c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5">
      <c r="B43" s="47" t="s">
        <v>40</v>
      </c>
      <c r="C43" s="46"/>
      <c r="D43" s="84"/>
      <c r="E43" s="46"/>
      <c r="F43" s="46"/>
      <c r="G43" s="46"/>
      <c r="H43" s="49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5">
      <c r="A44" t="s">
        <v>123</v>
      </c>
      <c r="B44" s="142" t="s">
        <v>41</v>
      </c>
      <c r="C44" s="12">
        <f>C45*C$4</f>
        <v>11672.436300000001</v>
      </c>
      <c r="D44" s="12">
        <f>D45*D$4</f>
        <v>11664.893</v>
      </c>
      <c r="E44" s="12">
        <f>E45*E$4</f>
        <v>11632.641100000001</v>
      </c>
      <c r="F44" s="12">
        <f>F45*F$4</f>
        <v>11647.008000000002</v>
      </c>
      <c r="G44" s="12"/>
      <c r="H44" s="67">
        <f t="shared" ref="H44:H49" si="2">AVERAGE(C44:G44)</f>
        <v>11654.244600000002</v>
      </c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5">
      <c r="A45" t="s">
        <v>124</v>
      </c>
      <c r="B45" s="144" t="s">
        <v>68</v>
      </c>
      <c r="C45" s="11">
        <v>357</v>
      </c>
      <c r="D45" s="18">
        <v>358</v>
      </c>
      <c r="E45" s="11">
        <v>359</v>
      </c>
      <c r="F45" s="11">
        <v>360</v>
      </c>
      <c r="G45" s="11"/>
      <c r="H45" s="67">
        <f t="shared" si="2"/>
        <v>358.5</v>
      </c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5">
      <c r="A46" t="s">
        <v>125</v>
      </c>
      <c r="B46" s="142" t="s">
        <v>42</v>
      </c>
      <c r="C46" s="12">
        <f>C47*C$4</f>
        <v>10724.255200000001</v>
      </c>
      <c r="D46" s="12">
        <f>D47*D$4</f>
        <v>10719.9715</v>
      </c>
      <c r="E46" s="12">
        <f>E47*E$4</f>
        <v>10692.957</v>
      </c>
      <c r="F46" s="12">
        <f>F47*F$4</f>
        <v>10708.776800000001</v>
      </c>
      <c r="G46" s="12"/>
      <c r="H46" s="67">
        <f t="shared" si="2"/>
        <v>10711.490125</v>
      </c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5">
      <c r="A47" t="s">
        <v>126</v>
      </c>
      <c r="B47" s="144" t="s">
        <v>69</v>
      </c>
      <c r="C47" s="11">
        <v>328</v>
      </c>
      <c r="D47" s="18">
        <v>329</v>
      </c>
      <c r="E47" s="11">
        <v>330</v>
      </c>
      <c r="F47" s="11">
        <v>331</v>
      </c>
      <c r="G47" s="11"/>
      <c r="H47" s="67">
        <f t="shared" si="2"/>
        <v>329.5</v>
      </c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5">
      <c r="A48" t="s">
        <v>127</v>
      </c>
      <c r="B48" s="142" t="s">
        <v>43</v>
      </c>
      <c r="C48" s="12">
        <f>C49*C$4</f>
        <v>10626.167500000001</v>
      </c>
      <c r="D48" s="12">
        <f>D49*D$4</f>
        <v>10622.221</v>
      </c>
      <c r="E48" s="12">
        <f>E49*E$4</f>
        <v>10595.748300000001</v>
      </c>
      <c r="F48" s="12">
        <f>F49*F$4</f>
        <v>10611.718400000002</v>
      </c>
      <c r="G48" s="12"/>
      <c r="H48" s="67">
        <f t="shared" si="2"/>
        <v>10613.963800000001</v>
      </c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5">
      <c r="A49" t="s">
        <v>128</v>
      </c>
      <c r="B49" s="142" t="s">
        <v>20</v>
      </c>
      <c r="C49" s="14">
        <v>325</v>
      </c>
      <c r="D49" s="12">
        <v>326</v>
      </c>
      <c r="E49" s="14">
        <v>327</v>
      </c>
      <c r="F49" s="14">
        <v>328</v>
      </c>
      <c r="G49" s="14"/>
      <c r="H49" s="67">
        <f t="shared" si="2"/>
        <v>326.5</v>
      </c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5">
      <c r="B50" s="145" t="s">
        <v>44</v>
      </c>
      <c r="C50" s="46"/>
      <c r="D50" s="46"/>
      <c r="E50" s="46"/>
      <c r="F50" s="46"/>
      <c r="G50" s="46"/>
      <c r="H50" s="49"/>
      <c r="I50" s="15"/>
      <c r="J50" s="15"/>
      <c r="K50" s="15"/>
      <c r="L50" s="15"/>
      <c r="M50" s="15"/>
      <c r="N50" s="15"/>
      <c r="O50" s="15"/>
      <c r="P50" s="15"/>
      <c r="Q50" s="15"/>
    </row>
    <row r="51" spans="1:17" x14ac:dyDescent="0.5">
      <c r="A51" s="51" t="s">
        <v>157</v>
      </c>
      <c r="B51" s="142" t="s">
        <v>77</v>
      </c>
      <c r="C51" s="12">
        <f>C52*C$4</f>
        <v>26320.199500000002</v>
      </c>
      <c r="D51" s="12">
        <f>D52*D$4</f>
        <v>26294.8845</v>
      </c>
      <c r="E51" s="12">
        <f>E52*E$4</f>
        <v>26213.946100000001</v>
      </c>
      <c r="F51" s="12">
        <f>F52*F$4</f>
        <v>26270.473600000001</v>
      </c>
      <c r="G51" s="12"/>
      <c r="H51" s="67">
        <f>AVERAGE(C51:G51)</f>
        <v>26274.875925</v>
      </c>
      <c r="I51" s="15"/>
      <c r="J51" s="15"/>
      <c r="L51" s="15"/>
      <c r="M51" s="15"/>
      <c r="N51" s="15"/>
      <c r="O51" s="15"/>
      <c r="P51" s="15"/>
      <c r="Q51" s="15"/>
    </row>
    <row r="52" spans="1:17" x14ac:dyDescent="0.5">
      <c r="A52" s="51" t="s">
        <v>158</v>
      </c>
      <c r="B52" s="142" t="s">
        <v>20</v>
      </c>
      <c r="C52" s="11">
        <v>805</v>
      </c>
      <c r="D52" s="11">
        <v>807</v>
      </c>
      <c r="E52" s="11">
        <v>809</v>
      </c>
      <c r="F52" s="11">
        <v>812</v>
      </c>
      <c r="G52" s="11"/>
      <c r="H52" s="67">
        <f>AVERAGE(C52:G52)</f>
        <v>808.25</v>
      </c>
      <c r="I52" s="15"/>
      <c r="J52" s="15"/>
      <c r="L52" s="15"/>
      <c r="M52" s="15"/>
      <c r="N52" s="15"/>
      <c r="O52" s="15"/>
      <c r="P52" s="15"/>
      <c r="Q52" s="15"/>
    </row>
    <row r="53" spans="1:17" x14ac:dyDescent="0.5">
      <c r="A53" s="51" t="s">
        <v>159</v>
      </c>
      <c r="B53" s="142" t="s">
        <v>78</v>
      </c>
      <c r="C53" s="12">
        <f>C54*C$4</f>
        <v>22265.907900000002</v>
      </c>
      <c r="D53" s="12">
        <f>D54*D$4</f>
        <v>23264.618999999999</v>
      </c>
      <c r="E53" s="12">
        <f>E54*E$4</f>
        <v>23200.476400000003</v>
      </c>
      <c r="F53" s="12">
        <f>F54*F$4</f>
        <v>24232.247200000002</v>
      </c>
      <c r="G53" s="12"/>
      <c r="H53" s="67">
        <f>AVERAGE(C53:G53)</f>
        <v>23240.812624999999</v>
      </c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5">
      <c r="A54" s="51" t="s">
        <v>160</v>
      </c>
      <c r="B54" s="142" t="s">
        <v>20</v>
      </c>
      <c r="C54" s="11">
        <v>681</v>
      </c>
      <c r="D54" s="11">
        <v>714</v>
      </c>
      <c r="E54" s="11">
        <v>716</v>
      </c>
      <c r="F54" s="11">
        <v>749</v>
      </c>
      <c r="G54" s="11"/>
      <c r="H54" s="67">
        <f>AVERAGE(C54:G54)</f>
        <v>715</v>
      </c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5">
      <c r="B55" s="47" t="s">
        <v>46</v>
      </c>
      <c r="C55" s="46"/>
      <c r="D55" s="46"/>
      <c r="E55" s="46"/>
      <c r="F55" s="46"/>
      <c r="G55" s="46"/>
      <c r="H55" s="49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5">
      <c r="A56" t="s">
        <v>129</v>
      </c>
      <c r="B56" s="142" t="s">
        <v>47</v>
      </c>
      <c r="C56" s="12">
        <f>C57*C$4</f>
        <v>17688.481900000002</v>
      </c>
      <c r="D56" s="12">
        <f>D57*D$4</f>
        <v>17692.840500000002</v>
      </c>
      <c r="E56" s="12">
        <f>E57*E$4</f>
        <v>17659.5805</v>
      </c>
      <c r="F56" s="12">
        <f>F57*F$4</f>
        <v>17696.981600000003</v>
      </c>
      <c r="G56" s="12"/>
      <c r="H56" s="67">
        <f>AVERAGE(C56:G56)</f>
        <v>17684.471125</v>
      </c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5">
      <c r="A57" t="s">
        <v>130</v>
      </c>
      <c r="B57" s="142" t="s">
        <v>22</v>
      </c>
      <c r="C57" s="11">
        <v>541</v>
      </c>
      <c r="D57" s="11">
        <v>543</v>
      </c>
      <c r="E57" s="11">
        <v>545</v>
      </c>
      <c r="F57" s="11">
        <v>547</v>
      </c>
      <c r="G57" s="11"/>
      <c r="H57" s="67">
        <f>AVERAGE(C57:G57)</f>
        <v>544</v>
      </c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5">
      <c r="B58" s="47" t="s">
        <v>48</v>
      </c>
      <c r="C58" s="46"/>
      <c r="D58" s="46"/>
      <c r="E58" s="46"/>
      <c r="F58" s="46"/>
      <c r="G58" s="46"/>
      <c r="H58" s="49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5">
      <c r="A59" t="s">
        <v>131</v>
      </c>
      <c r="B59" s="142" t="s">
        <v>49</v>
      </c>
      <c r="C59" s="12">
        <f>C60*C$4</f>
        <v>14778.5468</v>
      </c>
      <c r="D59" s="12">
        <f>D60*D$4</f>
        <v>14760.325500000001</v>
      </c>
      <c r="E59" s="12">
        <f>E60*E$4</f>
        <v>14743.319500000001</v>
      </c>
      <c r="F59" s="12">
        <f>F60*F$4</f>
        <v>14785.229600000001</v>
      </c>
      <c r="G59" s="12"/>
      <c r="H59" s="67">
        <f t="shared" ref="H59:H68" si="3">AVERAGE(C59:G59)</f>
        <v>14766.85535</v>
      </c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5">
      <c r="A60" t="s">
        <v>132</v>
      </c>
      <c r="B60" s="142" t="s">
        <v>20</v>
      </c>
      <c r="C60" s="11">
        <v>452</v>
      </c>
      <c r="D60" s="11">
        <v>453</v>
      </c>
      <c r="E60" s="11">
        <v>455</v>
      </c>
      <c r="F60" s="11">
        <v>457</v>
      </c>
      <c r="G60" s="11"/>
      <c r="H60" s="67">
        <f t="shared" si="3"/>
        <v>454.25</v>
      </c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5">
      <c r="A61" t="s">
        <v>133</v>
      </c>
      <c r="B61" s="142" t="s">
        <v>50</v>
      </c>
      <c r="C61" s="12">
        <f>C62*C$4</f>
        <v>13470.710800000001</v>
      </c>
      <c r="D61" s="12">
        <f>D62*D$4</f>
        <v>13456.985500000001</v>
      </c>
      <c r="E61" s="12">
        <f>E62*E$4</f>
        <v>13414.8006</v>
      </c>
      <c r="F61" s="12">
        <f>F62*F$4</f>
        <v>13458.764800000001</v>
      </c>
      <c r="G61" s="12"/>
      <c r="H61" s="67">
        <f t="shared" si="3"/>
        <v>13450.315425000001</v>
      </c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5">
      <c r="A62" t="s">
        <v>134</v>
      </c>
      <c r="B62" s="142" t="s">
        <v>20</v>
      </c>
      <c r="C62" s="11">
        <v>412</v>
      </c>
      <c r="D62" s="11">
        <v>413</v>
      </c>
      <c r="E62" s="11">
        <v>414</v>
      </c>
      <c r="F62" s="11">
        <v>416</v>
      </c>
      <c r="G62" s="11"/>
      <c r="H62" s="67">
        <f t="shared" si="3"/>
        <v>413.75</v>
      </c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5">
      <c r="A63" t="s">
        <v>135</v>
      </c>
      <c r="B63" s="142" t="s">
        <v>51</v>
      </c>
      <c r="C63" s="12">
        <f>C64*C$4</f>
        <v>13372.623100000001</v>
      </c>
      <c r="D63" s="12">
        <f>D64*D$4</f>
        <v>13359.235000000001</v>
      </c>
      <c r="E63" s="12">
        <f>E64*E$4</f>
        <v>13317.591900000001</v>
      </c>
      <c r="F63" s="12">
        <f>F64*F$4</f>
        <v>13361.706400000001</v>
      </c>
      <c r="G63" s="12"/>
      <c r="H63" s="67">
        <f t="shared" si="3"/>
        <v>13352.789100000002</v>
      </c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5">
      <c r="A64" t="s">
        <v>136</v>
      </c>
      <c r="B64" s="142" t="s">
        <v>20</v>
      </c>
      <c r="C64" s="11">
        <v>409</v>
      </c>
      <c r="D64" s="11">
        <v>410</v>
      </c>
      <c r="E64" s="11">
        <v>411</v>
      </c>
      <c r="F64" s="11">
        <v>413</v>
      </c>
      <c r="G64" s="11"/>
      <c r="H64" s="67">
        <f t="shared" si="3"/>
        <v>410.75</v>
      </c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5">
      <c r="A65" t="s">
        <v>137</v>
      </c>
      <c r="B65" s="142" t="s">
        <v>52</v>
      </c>
      <c r="C65" s="12"/>
      <c r="D65" s="12"/>
      <c r="E65" s="12"/>
      <c r="F65" s="12"/>
      <c r="G65" s="12"/>
      <c r="H65" s="67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5">
      <c r="A66" t="s">
        <v>138</v>
      </c>
      <c r="B66" s="142" t="s">
        <v>20</v>
      </c>
      <c r="C66" s="11"/>
      <c r="D66" s="11"/>
      <c r="E66" s="11"/>
      <c r="F66" s="11"/>
      <c r="G66" s="11"/>
      <c r="H66" s="67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5">
      <c r="A67" t="s">
        <v>139</v>
      </c>
      <c r="B67" s="142" t="s">
        <v>53</v>
      </c>
      <c r="C67" s="12"/>
      <c r="D67" s="12"/>
      <c r="E67" s="12"/>
      <c r="F67" s="12"/>
      <c r="G67" s="12"/>
      <c r="H67" s="67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5">
      <c r="A68" t="s">
        <v>140</v>
      </c>
      <c r="B68" s="143" t="s">
        <v>20</v>
      </c>
      <c r="C68" s="20"/>
      <c r="D68" s="20"/>
      <c r="E68" s="20"/>
      <c r="F68" s="20"/>
      <c r="G68" s="20"/>
      <c r="H68" s="66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5">
      <c r="B69" s="47" t="s">
        <v>54</v>
      </c>
      <c r="C69" s="46"/>
      <c r="D69" s="46"/>
      <c r="E69" s="46"/>
      <c r="F69" s="46"/>
      <c r="G69" s="46"/>
      <c r="H69" s="49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5">
      <c r="A70" t="s">
        <v>141</v>
      </c>
      <c r="B70" s="142" t="s">
        <v>55</v>
      </c>
      <c r="C70" s="12">
        <f>C71*C$4</f>
        <v>13568.798500000001</v>
      </c>
      <c r="D70" s="12">
        <f>D71*D$4</f>
        <v>13750.237000000001</v>
      </c>
      <c r="E70" s="12">
        <f>E71*E$4</f>
        <v>13933.247000000001</v>
      </c>
      <c r="F70" s="12">
        <f>F71*F$4</f>
        <v>13944.0568</v>
      </c>
      <c r="G70" s="12"/>
      <c r="H70" s="67">
        <f t="shared" ref="H70:H81" si="4">AVERAGE(C70:G70)</f>
        <v>13799.084825</v>
      </c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5">
      <c r="A71" t="s">
        <v>142</v>
      </c>
      <c r="B71" s="142" t="s">
        <v>22</v>
      </c>
      <c r="C71" s="101">
        <v>415</v>
      </c>
      <c r="D71" s="11">
        <v>422</v>
      </c>
      <c r="E71" s="11">
        <v>430</v>
      </c>
      <c r="F71" s="11">
        <v>431</v>
      </c>
      <c r="G71" s="11"/>
      <c r="H71" s="67">
        <f>AVERAGE(C71:G71)</f>
        <v>424.5</v>
      </c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5">
      <c r="A72" t="s">
        <v>143</v>
      </c>
      <c r="B72" s="142" t="s">
        <v>56</v>
      </c>
      <c r="C72" s="123">
        <f>C73*C$4</f>
        <v>13470.710800000001</v>
      </c>
      <c r="D72" s="123">
        <f>D73*D$4</f>
        <v>13652.486500000001</v>
      </c>
      <c r="E72" s="123">
        <f>E73*E$4</f>
        <v>13836.0383</v>
      </c>
      <c r="F72" s="123">
        <f>F73*F$4</f>
        <v>13846.9984</v>
      </c>
      <c r="G72" s="77"/>
      <c r="H72" s="79">
        <f t="shared" si="4"/>
        <v>13701.558499999999</v>
      </c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5">
      <c r="A73" t="s">
        <v>144</v>
      </c>
      <c r="B73" s="142" t="s">
        <v>20</v>
      </c>
      <c r="C73" s="102">
        <v>412</v>
      </c>
      <c r="D73" s="78">
        <v>419</v>
      </c>
      <c r="E73" s="78">
        <v>427</v>
      </c>
      <c r="F73" s="78">
        <v>428</v>
      </c>
      <c r="G73" s="78"/>
      <c r="H73" s="79">
        <f>AVERAGE(C73:G73)</f>
        <v>421.5</v>
      </c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5">
      <c r="A74" t="s">
        <v>145</v>
      </c>
      <c r="B74" s="142" t="s">
        <v>57</v>
      </c>
      <c r="C74" s="12">
        <f>C75*C$4</f>
        <v>13372.623100000001</v>
      </c>
      <c r="D74" s="12">
        <f>D75*D$4</f>
        <v>13554.736000000001</v>
      </c>
      <c r="E74" s="12">
        <f>E75*E$4</f>
        <v>13738.829600000001</v>
      </c>
      <c r="F74" s="12">
        <f>F75*F$4</f>
        <v>13749.94</v>
      </c>
      <c r="G74" s="12"/>
      <c r="H74" s="67">
        <f t="shared" si="4"/>
        <v>13604.032175</v>
      </c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5">
      <c r="A75" t="s">
        <v>146</v>
      </c>
      <c r="B75" s="142" t="s">
        <v>20</v>
      </c>
      <c r="C75" s="101">
        <v>409</v>
      </c>
      <c r="D75" s="11">
        <v>416</v>
      </c>
      <c r="E75" s="11">
        <v>424</v>
      </c>
      <c r="F75" s="11">
        <v>425</v>
      </c>
      <c r="G75" s="11"/>
      <c r="H75" s="67">
        <f>AVERAGE(C75:G75)</f>
        <v>418.5</v>
      </c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5">
      <c r="A76" t="s">
        <v>147</v>
      </c>
      <c r="B76" s="142" t="s">
        <v>58</v>
      </c>
      <c r="C76" s="12">
        <f>C77*C$4</f>
        <v>13274.535400000001</v>
      </c>
      <c r="D76" s="12">
        <f>D77*D$4</f>
        <v>13456.985500000001</v>
      </c>
      <c r="E76" s="12">
        <f>E77*E$4</f>
        <v>13609.218000000001</v>
      </c>
      <c r="F76" s="12">
        <f>F77*F$4</f>
        <v>13652.881600000001</v>
      </c>
      <c r="G76" s="12"/>
      <c r="H76" s="67">
        <f t="shared" si="4"/>
        <v>13498.405125000001</v>
      </c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5">
      <c r="A77" t="s">
        <v>148</v>
      </c>
      <c r="B77" s="142" t="s">
        <v>20</v>
      </c>
      <c r="C77" s="101">
        <v>406</v>
      </c>
      <c r="D77" s="11">
        <v>413</v>
      </c>
      <c r="E77" s="11">
        <v>420</v>
      </c>
      <c r="F77" s="11">
        <v>422</v>
      </c>
      <c r="G77" s="11"/>
      <c r="H77" s="67">
        <f>AVERAGE(C77:G77)</f>
        <v>415.25</v>
      </c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5">
      <c r="A78" t="s">
        <v>149</v>
      </c>
      <c r="B78" s="142" t="s">
        <v>59</v>
      </c>
      <c r="C78" s="12">
        <f>C79*C$4</f>
        <v>13078.36</v>
      </c>
      <c r="D78" s="12">
        <f>D79*D$4</f>
        <v>13261.4845</v>
      </c>
      <c r="E78" s="12">
        <f>E79*E$4</f>
        <v>13414.8006</v>
      </c>
      <c r="F78" s="12">
        <f>F79*F$4</f>
        <v>13458.764800000001</v>
      </c>
      <c r="G78" s="12"/>
      <c r="H78" s="67">
        <f t="shared" si="4"/>
        <v>13303.352475</v>
      </c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5">
      <c r="A79" t="s">
        <v>150</v>
      </c>
      <c r="B79" s="142" t="s">
        <v>22</v>
      </c>
      <c r="C79" s="101">
        <v>400</v>
      </c>
      <c r="D79" s="11">
        <v>407</v>
      </c>
      <c r="E79" s="11">
        <v>414</v>
      </c>
      <c r="F79" s="11">
        <v>416</v>
      </c>
      <c r="G79" s="11"/>
      <c r="H79" s="67">
        <f>AVERAGE(C79:G79)</f>
        <v>409.25</v>
      </c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5">
      <c r="A80" t="s">
        <v>151</v>
      </c>
      <c r="B80" s="142" t="s">
        <v>60</v>
      </c>
      <c r="C80" s="100"/>
      <c r="D80" s="12"/>
      <c r="E80" s="12"/>
      <c r="F80" s="12"/>
      <c r="G80" s="12"/>
      <c r="H80" s="67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5">
      <c r="A81" t="s">
        <v>152</v>
      </c>
      <c r="B81" s="142" t="s">
        <v>20</v>
      </c>
      <c r="C81" s="101"/>
      <c r="D81" s="11"/>
      <c r="E81" s="11"/>
      <c r="F81" s="11"/>
      <c r="G81" s="11"/>
      <c r="H81" s="67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5">
      <c r="B82" s="47" t="s">
        <v>61</v>
      </c>
      <c r="C82" s="103"/>
      <c r="D82" s="46"/>
      <c r="E82" s="46"/>
      <c r="F82" s="46"/>
      <c r="G82" s="46"/>
      <c r="H82" s="49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5">
      <c r="A83" t="s">
        <v>153</v>
      </c>
      <c r="B83" s="142" t="s">
        <v>62</v>
      </c>
      <c r="C83" s="12">
        <f>C84*C$4</f>
        <v>9939.5536000000011</v>
      </c>
      <c r="D83" s="12">
        <f>D84*D$4</f>
        <v>9937.9675000000007</v>
      </c>
      <c r="E83" s="12">
        <f>E84*E$4</f>
        <v>9915.2874000000011</v>
      </c>
      <c r="F83" s="12">
        <f>F84*F$4</f>
        <v>9932.3096000000005</v>
      </c>
      <c r="G83" s="12"/>
      <c r="H83" s="67">
        <f>AVERAGE(C83:G83)</f>
        <v>9931.2795250000017</v>
      </c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5">
      <c r="A84" t="s">
        <v>154</v>
      </c>
      <c r="B84" s="143" t="s">
        <v>20</v>
      </c>
      <c r="C84" s="104">
        <v>304</v>
      </c>
      <c r="D84" s="20">
        <v>305</v>
      </c>
      <c r="E84" s="20">
        <v>306</v>
      </c>
      <c r="F84" s="17">
        <v>307</v>
      </c>
      <c r="G84" s="20"/>
      <c r="H84" s="66">
        <f>AVERAGE(C84:G84)</f>
        <v>305.5</v>
      </c>
      <c r="I84" s="15"/>
      <c r="J84" s="15"/>
      <c r="K84" s="15"/>
      <c r="L84" s="15"/>
      <c r="M84" s="15"/>
      <c r="N84" s="15"/>
      <c r="O84" s="15"/>
      <c r="P84" s="15"/>
      <c r="Q84" s="15"/>
    </row>
    <row r="85" spans="1:17" hidden="1" x14ac:dyDescent="0.5">
      <c r="B85" s="7" t="s">
        <v>63</v>
      </c>
      <c r="C85" s="17">
        <v>454</v>
      </c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15"/>
      <c r="N85" s="21" t="s">
        <v>64</v>
      </c>
      <c r="O85" s="15"/>
      <c r="P85" s="15"/>
      <c r="Q85" s="15"/>
    </row>
    <row r="86" spans="1:17" hidden="1" x14ac:dyDescent="0.5">
      <c r="B86" s="142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  <c r="Q86" s="15"/>
    </row>
    <row r="87" spans="1:17" hidden="1" x14ac:dyDescent="0.5">
      <c r="B87" s="142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5">
      <c r="B88" s="146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5">
      <c r="B89" s="147"/>
      <c r="C89" s="13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3:17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3:17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3:17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3:17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3:17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3:17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3:17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3:17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3:17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3:17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3:17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3:17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3:17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3:17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3:17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3:17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3:17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3:17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3:17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3:17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3:17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3:17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3:17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3:17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3:17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3:17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3:17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3:17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3:17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3:17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3:17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3:17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3:17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3:17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3:17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3:17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3:17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3:17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3:17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3:17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3:17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3:17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3:17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3:17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3:17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3:17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3:17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3:17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3:17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3:17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3:17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3:17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3:17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3:17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3:17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3:17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3:17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3:17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3:17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3:17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3:17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3:17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3:17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3:17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3:17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3:17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3:17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3:17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3:17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3:17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3:17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3:17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3:17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3:17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3:17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3:17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3:17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3:17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3:17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3:17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3:17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3:17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3:17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3:17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3:17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3:17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3:17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3:17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3:17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3:17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3:17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3:17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3:17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3:17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3:17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3:17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3:17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3:17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3:17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3:17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3:17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3:17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3:17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3:17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3:17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3:17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3:17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3:17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3:17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3:17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3:17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3:17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3:17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3:17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3:17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3:17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3:17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3:17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3:17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3:17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3:17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3:17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3:17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3:17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3:17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3:17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3:17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3:17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3:17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3:17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3:17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3:17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3:17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3:17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3:17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3:17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3:17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3:17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3:17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3:17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3:17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3:17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3:17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3:17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3:17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3:17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3:17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3:17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3:17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3:17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3:17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3:17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3:17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3:17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3:17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3:17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3:17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3:17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3:17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3:17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3:17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3:17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3:17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3:17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3:17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3:17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3:17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3:17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3:17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3:17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3:17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3:17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3:17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3:17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3:17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3:17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3:17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3:17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3:17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3:17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3:17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3:17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3:17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3:17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3:17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3:17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3:17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3:17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3:17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3:17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3:17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3:17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3:17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3:17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3:17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3:17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3:17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3:17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3:17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3:17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3:17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3:17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3:17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3:17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3:17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3:17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3:17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3:17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3:17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3:17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3:17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3:17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3:17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3:17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3:17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3:17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3:17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3:17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3:17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3:17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3:17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3:17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3:17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3:17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3:17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3:17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3:17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3:17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3:17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3:17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3:17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3:17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3:17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3:17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3:17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3:17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3:17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3:17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3:17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3:17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3:17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3:17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3:17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3:17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3:17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3:17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3:17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3:17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3:17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3:17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3:17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3:17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3:17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3:17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3:17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3:17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32" activePane="bottomRight" state="frozen"/>
      <selection activeCell="J8" sqref="J8"/>
      <selection pane="topRight" activeCell="J8" sqref="J8"/>
      <selection pane="bottomLeft" activeCell="J8" sqref="J8"/>
      <selection pane="bottomRight" activeCell="A38" sqref="A38"/>
    </sheetView>
  </sheetViews>
  <sheetFormatPr defaultRowHeight="21.75" x14ac:dyDescent="0.5"/>
  <cols>
    <col min="1" max="1" width="11.42578125" customWidth="1"/>
    <col min="2" max="2" width="23" customWidth="1"/>
    <col min="3" max="8" width="13.42578125" customWidth="1"/>
  </cols>
  <sheetData>
    <row r="1" spans="1:17" ht="29.25" x14ac:dyDescent="0.6">
      <c r="B1" s="156" t="s">
        <v>79</v>
      </c>
      <c r="C1" s="156"/>
      <c r="D1" s="156"/>
      <c r="E1" s="156"/>
      <c r="F1" s="156"/>
      <c r="G1" s="156"/>
      <c r="H1" s="156"/>
    </row>
    <row r="2" spans="1:17" x14ac:dyDescent="0.5">
      <c r="B2" s="26" t="s">
        <v>0</v>
      </c>
      <c r="C2" s="154" t="s">
        <v>67</v>
      </c>
      <c r="D2" s="155"/>
      <c r="E2" s="155"/>
      <c r="F2" s="155"/>
      <c r="G2" s="155"/>
      <c r="H2" s="25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4" t="s">
        <v>73</v>
      </c>
      <c r="C4" s="37">
        <v>32.381900000000002</v>
      </c>
      <c r="D4" s="36">
        <v>32.377299999999998</v>
      </c>
      <c r="E4" s="37"/>
      <c r="F4" s="37">
        <v>32.302999999999997</v>
      </c>
      <c r="G4" s="35"/>
      <c r="H4" s="38">
        <f>AVERAGE(C4:G4)</f>
        <v>32.354066666666661</v>
      </c>
    </row>
    <row r="5" spans="1:17" x14ac:dyDescent="0.5">
      <c r="B5" s="43" t="s">
        <v>18</v>
      </c>
      <c r="C5" s="48"/>
      <c r="D5" s="45"/>
      <c r="E5" s="45"/>
      <c r="F5" s="48"/>
      <c r="G5" s="45"/>
      <c r="H5" s="44"/>
    </row>
    <row r="6" spans="1:17" x14ac:dyDescent="0.5">
      <c r="A6" t="s">
        <v>91</v>
      </c>
      <c r="B6" s="5" t="s">
        <v>19</v>
      </c>
      <c r="C6" s="12">
        <f>C7*C$4</f>
        <v>35134.361499999999</v>
      </c>
      <c r="D6" s="12">
        <f>D7*D$4</f>
        <v>34999.861299999997</v>
      </c>
      <c r="E6" s="12"/>
      <c r="F6" s="12">
        <f>F7*F$4</f>
        <v>35016.451999999997</v>
      </c>
      <c r="G6" s="12"/>
      <c r="H6" s="67">
        <f t="shared" ref="H6:H35" si="0">AVERAGE(C6:G6)</f>
        <v>35050.224933333324</v>
      </c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5">
      <c r="A7" t="s">
        <v>92</v>
      </c>
      <c r="B7" s="5" t="s">
        <v>20</v>
      </c>
      <c r="C7" s="11">
        <v>1085</v>
      </c>
      <c r="D7" s="11">
        <v>1081</v>
      </c>
      <c r="E7" s="11"/>
      <c r="F7" s="11">
        <v>1084</v>
      </c>
      <c r="G7" s="11"/>
      <c r="H7" s="67">
        <f t="shared" si="0"/>
        <v>1083.3333333333333</v>
      </c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5">
      <c r="A8" t="s">
        <v>93</v>
      </c>
      <c r="B8" s="5" t="s">
        <v>21</v>
      </c>
      <c r="C8" s="77">
        <f>C9*C$4</f>
        <v>32058.081000000002</v>
      </c>
      <c r="D8" s="77">
        <f>D9*D$4</f>
        <v>31956.395099999998</v>
      </c>
      <c r="E8" s="77"/>
      <c r="F8" s="77">
        <f>F9*F$4</f>
        <v>30946.273999999998</v>
      </c>
      <c r="G8" s="77"/>
      <c r="H8" s="79">
        <f>AVERAGE(C8:G8)</f>
        <v>31653.583366666669</v>
      </c>
      <c r="I8" s="15"/>
      <c r="J8" s="15"/>
      <c r="K8" s="15"/>
      <c r="L8" s="15"/>
      <c r="M8" s="15"/>
      <c r="N8" s="15"/>
      <c r="O8" s="15"/>
      <c r="P8" s="15"/>
      <c r="Q8" s="15"/>
    </row>
    <row r="9" spans="1:17" x14ac:dyDescent="0.5">
      <c r="A9" t="s">
        <v>94</v>
      </c>
      <c r="B9" s="5" t="s">
        <v>22</v>
      </c>
      <c r="C9" s="77">
        <v>990</v>
      </c>
      <c r="D9" s="77">
        <v>987</v>
      </c>
      <c r="E9" s="77"/>
      <c r="F9" s="77">
        <v>958</v>
      </c>
      <c r="G9" s="77"/>
      <c r="H9" s="79">
        <f t="shared" si="0"/>
        <v>978.33333333333337</v>
      </c>
      <c r="I9" s="15"/>
      <c r="J9" s="15"/>
      <c r="K9" s="15"/>
      <c r="L9" s="15"/>
      <c r="M9" s="15"/>
      <c r="N9" s="15"/>
      <c r="O9" s="15"/>
      <c r="P9" s="15"/>
      <c r="Q9" s="15"/>
    </row>
    <row r="10" spans="1:17" x14ac:dyDescent="0.5">
      <c r="A10" t="s">
        <v>95</v>
      </c>
      <c r="B10" s="98" t="s">
        <v>23</v>
      </c>
      <c r="C10" s="12">
        <f>C11*C$4</f>
        <v>34389.577799999999</v>
      </c>
      <c r="D10" s="12">
        <f>D11*D$4</f>
        <v>34255.183400000002</v>
      </c>
      <c r="E10" s="12"/>
      <c r="F10" s="12">
        <f>F11*F$4</f>
        <v>34273.483</v>
      </c>
      <c r="G10" s="12"/>
      <c r="H10" s="67">
        <f t="shared" si="0"/>
        <v>34306.081400000003</v>
      </c>
      <c r="I10" s="15"/>
      <c r="J10" s="99"/>
      <c r="K10" s="99"/>
      <c r="L10" s="99"/>
      <c r="M10" s="99"/>
      <c r="N10" s="99"/>
      <c r="O10" s="99"/>
      <c r="P10" s="15"/>
      <c r="Q10" s="15"/>
    </row>
    <row r="11" spans="1:17" x14ac:dyDescent="0.5">
      <c r="A11" t="s">
        <v>96</v>
      </c>
      <c r="B11" s="98" t="s">
        <v>20</v>
      </c>
      <c r="C11" s="58">
        <v>1062</v>
      </c>
      <c r="D11" s="58">
        <v>1058</v>
      </c>
      <c r="E11" s="58"/>
      <c r="F11" s="58">
        <v>1061</v>
      </c>
      <c r="G11" s="58"/>
      <c r="H11" s="67">
        <f t="shared" si="0"/>
        <v>1060.3333333333333</v>
      </c>
      <c r="I11" s="15"/>
      <c r="J11" s="99"/>
      <c r="K11" s="99"/>
      <c r="L11" s="99"/>
      <c r="M11" s="99"/>
      <c r="N11" s="99"/>
      <c r="O11" s="99"/>
      <c r="P11" s="15"/>
      <c r="Q11" s="15"/>
    </row>
    <row r="12" spans="1:17" x14ac:dyDescent="0.5">
      <c r="A12" t="s">
        <v>97</v>
      </c>
      <c r="B12" s="98" t="s">
        <v>24</v>
      </c>
      <c r="C12" s="12">
        <f>C13*C$4</f>
        <v>31054.242100000003</v>
      </c>
      <c r="D12" s="12">
        <f>D13*D$4</f>
        <v>30952.698799999998</v>
      </c>
      <c r="E12" s="12"/>
      <c r="F12" s="12">
        <f>F13*F$4</f>
        <v>29912.577999999998</v>
      </c>
      <c r="G12" s="12"/>
      <c r="H12" s="67">
        <f t="shared" si="0"/>
        <v>30639.839633333333</v>
      </c>
      <c r="I12" s="15">
        <f>AVERAGE(C12:D12)</f>
        <v>31003.470450000001</v>
      </c>
      <c r="J12" s="99"/>
      <c r="K12" s="99"/>
      <c r="L12" s="99"/>
      <c r="M12" s="99"/>
      <c r="N12" s="99"/>
      <c r="O12" s="99"/>
      <c r="P12" s="15"/>
      <c r="Q12" s="15"/>
    </row>
    <row r="13" spans="1:17" x14ac:dyDescent="0.5">
      <c r="A13" t="s">
        <v>98</v>
      </c>
      <c r="B13" s="98" t="s">
        <v>20</v>
      </c>
      <c r="C13" s="82">
        <v>959</v>
      </c>
      <c r="D13" s="82">
        <v>956</v>
      </c>
      <c r="E13" s="82"/>
      <c r="F13" s="82">
        <v>926</v>
      </c>
      <c r="G13" s="83"/>
      <c r="H13" s="67">
        <f t="shared" si="0"/>
        <v>947</v>
      </c>
      <c r="I13" s="15">
        <f>AVERAGE(C13:D13)</f>
        <v>957.5</v>
      </c>
      <c r="J13" s="99"/>
      <c r="K13" s="99"/>
      <c r="L13" s="99"/>
      <c r="M13" s="99"/>
      <c r="N13" s="99"/>
      <c r="O13" s="99"/>
      <c r="P13" s="15"/>
      <c r="Q13" s="15"/>
    </row>
    <row r="14" spans="1:17" x14ac:dyDescent="0.5">
      <c r="A14" t="s">
        <v>99</v>
      </c>
      <c r="B14" s="5" t="s">
        <v>25</v>
      </c>
      <c r="C14" s="12">
        <f>C15*C$4</f>
        <v>14928.055900000001</v>
      </c>
      <c r="D14" s="12">
        <f>D15*D$4</f>
        <v>14861.180699999999</v>
      </c>
      <c r="E14" s="12"/>
      <c r="F14" s="12">
        <f>F15*F$4</f>
        <v>14633.258999999998</v>
      </c>
      <c r="G14" s="12"/>
      <c r="H14" s="67">
        <f t="shared" si="0"/>
        <v>14807.498533333332</v>
      </c>
      <c r="I14" s="15"/>
      <c r="J14" s="99"/>
      <c r="K14" s="99"/>
      <c r="L14" s="99"/>
      <c r="M14" s="99"/>
      <c r="N14" s="99"/>
      <c r="O14" s="99"/>
      <c r="P14" s="15"/>
      <c r="Q14" s="15"/>
    </row>
    <row r="15" spans="1:17" x14ac:dyDescent="0.5">
      <c r="A15" t="s">
        <v>100</v>
      </c>
      <c r="B15" s="5" t="s">
        <v>20</v>
      </c>
      <c r="C15" s="11">
        <v>461</v>
      </c>
      <c r="D15" s="11">
        <v>459</v>
      </c>
      <c r="E15" s="11"/>
      <c r="F15" s="11">
        <v>453</v>
      </c>
      <c r="G15" s="11"/>
      <c r="H15" s="67">
        <f t="shared" si="0"/>
        <v>457.66666666666669</v>
      </c>
      <c r="I15" s="15"/>
      <c r="J15" s="99"/>
      <c r="K15" s="99"/>
      <c r="L15" s="99"/>
      <c r="M15" s="99"/>
      <c r="N15" s="99"/>
      <c r="O15" s="99"/>
      <c r="P15" s="15"/>
      <c r="Q15" s="15"/>
    </row>
    <row r="16" spans="1:17" x14ac:dyDescent="0.5">
      <c r="A16" t="s">
        <v>101</v>
      </c>
      <c r="B16" s="5" t="s">
        <v>26</v>
      </c>
      <c r="C16" s="12">
        <f>C17*C$4</f>
        <v>13988.980800000001</v>
      </c>
      <c r="D16" s="12">
        <f>D17*D$4</f>
        <v>13954.6163</v>
      </c>
      <c r="E16" s="12"/>
      <c r="F16" s="12">
        <f>F17*F$4</f>
        <v>13761.078</v>
      </c>
      <c r="G16" s="12"/>
      <c r="H16" s="67">
        <f t="shared" si="0"/>
        <v>13901.558366666666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5">
      <c r="A17" t="s">
        <v>102</v>
      </c>
      <c r="B17" s="5" t="s">
        <v>20</v>
      </c>
      <c r="C17" s="11">
        <v>432</v>
      </c>
      <c r="D17" s="11">
        <v>431</v>
      </c>
      <c r="E17" s="11"/>
      <c r="F17" s="11">
        <v>426</v>
      </c>
      <c r="G17" s="11"/>
      <c r="H17" s="67">
        <f t="shared" si="0"/>
        <v>429.66666666666669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5">
      <c r="A18" t="s">
        <v>103</v>
      </c>
      <c r="B18" s="5" t="s">
        <v>27</v>
      </c>
      <c r="C18" s="12"/>
      <c r="D18" s="12"/>
      <c r="E18" s="12"/>
      <c r="F18" s="12"/>
      <c r="G18" s="12"/>
      <c r="H18" s="67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5">
      <c r="A19" t="s">
        <v>104</v>
      </c>
      <c r="B19" s="5" t="s">
        <v>20</v>
      </c>
      <c r="C19" s="11"/>
      <c r="D19" s="11"/>
      <c r="E19" s="11"/>
      <c r="F19" s="11"/>
      <c r="G19" s="11"/>
      <c r="H19" s="67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5">
      <c r="A20" t="s">
        <v>105</v>
      </c>
      <c r="B20" s="5" t="s">
        <v>28</v>
      </c>
      <c r="C20" s="12"/>
      <c r="D20" s="12"/>
      <c r="E20" s="12"/>
      <c r="F20" s="12"/>
      <c r="G20" s="12"/>
      <c r="H20" s="67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5">
      <c r="A21" t="s">
        <v>106</v>
      </c>
      <c r="B21" s="5" t="s">
        <v>20</v>
      </c>
      <c r="C21" s="11"/>
      <c r="D21" s="11"/>
      <c r="E21" s="11"/>
      <c r="F21" s="11"/>
      <c r="G21" s="11"/>
      <c r="H21" s="67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5">
      <c r="A22" t="s">
        <v>107</v>
      </c>
      <c r="B22" s="5" t="s">
        <v>29</v>
      </c>
      <c r="C22" s="77">
        <f>C23*C$4</f>
        <v>13697.5437</v>
      </c>
      <c r="D22" s="77">
        <f>D23*D$4</f>
        <v>13630.843299999999</v>
      </c>
      <c r="E22" s="77"/>
      <c r="F22" s="77">
        <f>F23*F$4</f>
        <v>13438.047999999999</v>
      </c>
      <c r="G22" s="77"/>
      <c r="H22" s="79">
        <f t="shared" si="0"/>
        <v>13588.811666666666</v>
      </c>
      <c r="I22" s="15">
        <f>AVERAGE(C22:D22)</f>
        <v>13664.193499999999</v>
      </c>
      <c r="J22" s="15"/>
      <c r="K22" s="15"/>
      <c r="L22" s="15"/>
      <c r="M22" s="15"/>
      <c r="N22" s="15"/>
      <c r="O22" s="15"/>
      <c r="P22" s="15"/>
      <c r="Q22" s="15"/>
    </row>
    <row r="23" spans="1:17" x14ac:dyDescent="0.5">
      <c r="A23" t="s">
        <v>108</v>
      </c>
      <c r="B23" s="5" t="s">
        <v>20</v>
      </c>
      <c r="C23" s="78">
        <v>423</v>
      </c>
      <c r="D23" s="78">
        <v>421</v>
      </c>
      <c r="E23" s="78"/>
      <c r="F23" s="78">
        <v>416</v>
      </c>
      <c r="G23" s="78"/>
      <c r="H23" s="79">
        <f t="shared" si="0"/>
        <v>420</v>
      </c>
      <c r="I23" s="15">
        <f>AVERAGE(C23:D23)</f>
        <v>422</v>
      </c>
      <c r="J23" s="15"/>
      <c r="K23" s="15"/>
      <c r="L23" s="15"/>
      <c r="M23" s="15"/>
      <c r="N23" s="15"/>
      <c r="O23" s="15"/>
      <c r="P23" s="15"/>
      <c r="Q23" s="15"/>
    </row>
    <row r="24" spans="1:17" x14ac:dyDescent="0.5">
      <c r="A24" t="s">
        <v>109</v>
      </c>
      <c r="B24" s="5" t="s">
        <v>30</v>
      </c>
      <c r="C24" s="12">
        <f>C25*C$4</f>
        <v>13503.2523</v>
      </c>
      <c r="D24" s="12">
        <f>D25*D$4</f>
        <v>13436.5795</v>
      </c>
      <c r="E24" s="12"/>
      <c r="F24" s="12">
        <f>F25*F$4</f>
        <v>13244.23</v>
      </c>
      <c r="G24" s="12"/>
      <c r="H24" s="67">
        <f t="shared" si="0"/>
        <v>13394.687266666666</v>
      </c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5">
      <c r="A25" t="s">
        <v>110</v>
      </c>
      <c r="B25" s="5" t="s">
        <v>20</v>
      </c>
      <c r="C25" s="14">
        <v>417</v>
      </c>
      <c r="D25" s="14">
        <v>415</v>
      </c>
      <c r="E25" s="14"/>
      <c r="F25" s="14">
        <v>410</v>
      </c>
      <c r="G25" s="14"/>
      <c r="H25" s="67">
        <f t="shared" si="0"/>
        <v>414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5">
      <c r="A26" t="s">
        <v>111</v>
      </c>
      <c r="B26" s="3" t="s">
        <v>31</v>
      </c>
      <c r="C26" s="12">
        <f>C27*C$4</f>
        <v>13341.3428</v>
      </c>
      <c r="D26" s="12">
        <f>D27*D$4</f>
        <v>13307.070299999999</v>
      </c>
      <c r="E26" s="12"/>
      <c r="F26" s="12">
        <f>F27*F$4</f>
        <v>13115.017999999998</v>
      </c>
      <c r="G26" s="12"/>
      <c r="H26" s="67">
        <f t="shared" si="0"/>
        <v>13254.477033333331</v>
      </c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5">
      <c r="A27" t="s">
        <v>112</v>
      </c>
      <c r="B27" s="3" t="s">
        <v>20</v>
      </c>
      <c r="C27" s="11">
        <v>412</v>
      </c>
      <c r="D27" s="11">
        <v>411</v>
      </c>
      <c r="E27" s="11"/>
      <c r="F27" s="11">
        <v>406</v>
      </c>
      <c r="G27" s="11"/>
      <c r="H27" s="67">
        <f t="shared" si="0"/>
        <v>409.66666666666669</v>
      </c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5">
      <c r="A28" t="s">
        <v>113</v>
      </c>
      <c r="B28" s="3" t="s">
        <v>32</v>
      </c>
      <c r="C28" s="12"/>
      <c r="D28" s="12"/>
      <c r="E28" s="12"/>
      <c r="F28" s="12"/>
      <c r="G28" s="12"/>
      <c r="H28" s="67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5">
      <c r="A29" t="s">
        <v>114</v>
      </c>
      <c r="B29" s="3" t="s">
        <v>20</v>
      </c>
      <c r="C29" s="11"/>
      <c r="D29" s="18"/>
      <c r="E29" s="11"/>
      <c r="F29" s="11"/>
      <c r="G29" s="11"/>
      <c r="H29" s="67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5">
      <c r="A30" t="s">
        <v>115</v>
      </c>
      <c r="B30" s="3" t="s">
        <v>65</v>
      </c>
      <c r="C30" s="77">
        <f>C31*C$4</f>
        <v>13017.523800000001</v>
      </c>
      <c r="D30" s="77">
        <f>D31*D$4</f>
        <v>12983.2973</v>
      </c>
      <c r="E30" s="77"/>
      <c r="F30" s="77">
        <f>F31*F$4</f>
        <v>12791.987999999999</v>
      </c>
      <c r="G30" s="77"/>
      <c r="H30" s="79">
        <f t="shared" si="0"/>
        <v>12930.936366666667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5">
      <c r="A31" t="s">
        <v>116</v>
      </c>
      <c r="B31" s="3" t="s">
        <v>20</v>
      </c>
      <c r="C31" s="78">
        <v>402</v>
      </c>
      <c r="D31" s="78">
        <v>401</v>
      </c>
      <c r="E31" s="78"/>
      <c r="F31" s="78">
        <v>396</v>
      </c>
      <c r="G31" s="78"/>
      <c r="H31" s="79">
        <f t="shared" si="0"/>
        <v>399.66666666666669</v>
      </c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5">
      <c r="A32" t="s">
        <v>117</v>
      </c>
      <c r="B32" s="3" t="s">
        <v>33</v>
      </c>
      <c r="C32" s="12"/>
      <c r="D32" s="12"/>
      <c r="E32" s="12"/>
      <c r="F32" s="12"/>
      <c r="G32" s="12"/>
      <c r="H32" s="67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5">
      <c r="A33" t="s">
        <v>118</v>
      </c>
      <c r="B33" s="3" t="s">
        <v>20</v>
      </c>
      <c r="C33" s="11"/>
      <c r="D33" s="18"/>
      <c r="E33" s="11"/>
      <c r="F33" s="11"/>
      <c r="G33" s="11"/>
      <c r="H33" s="67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5">
      <c r="A34" t="s">
        <v>119</v>
      </c>
      <c r="B34" s="3" t="s">
        <v>34</v>
      </c>
      <c r="C34" s="12"/>
      <c r="D34" s="12"/>
      <c r="E34" s="12"/>
      <c r="F34" s="12"/>
      <c r="G34" s="12"/>
      <c r="H34" s="67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5">
      <c r="A35" t="s">
        <v>120</v>
      </c>
      <c r="B35" s="8" t="s">
        <v>22</v>
      </c>
      <c r="C35" s="20"/>
      <c r="D35" s="24"/>
      <c r="E35" s="20"/>
      <c r="F35" s="20"/>
      <c r="G35" s="20"/>
      <c r="H35" s="66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5">
      <c r="B36" s="47" t="s">
        <v>35</v>
      </c>
      <c r="C36" s="46"/>
      <c r="D36" s="48"/>
      <c r="E36" s="46"/>
      <c r="F36" s="46"/>
      <c r="G36" s="46"/>
      <c r="H36" s="49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5">
      <c r="A37" t="s">
        <v>163</v>
      </c>
      <c r="B37" s="3" t="s">
        <v>36</v>
      </c>
      <c r="C37" s="12">
        <f>C38*C$4</f>
        <v>14345.181700000001</v>
      </c>
      <c r="D37" s="12">
        <f>D38*D$4</f>
        <v>14310.766599999999</v>
      </c>
      <c r="E37" s="12"/>
      <c r="F37" s="12">
        <f>F38*F$4</f>
        <v>14310.228999999999</v>
      </c>
      <c r="G37" s="12"/>
      <c r="H37" s="67">
        <f t="shared" ref="H37:H42" si="1">AVERAGE(C37:G37)</f>
        <v>14322.059099999999</v>
      </c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5">
      <c r="A38" t="s">
        <v>164</v>
      </c>
      <c r="B38" s="3" t="s">
        <v>37</v>
      </c>
      <c r="C38" s="11">
        <v>443</v>
      </c>
      <c r="D38" s="11">
        <v>442</v>
      </c>
      <c r="E38" s="11"/>
      <c r="F38" s="11">
        <v>443</v>
      </c>
      <c r="G38" s="11"/>
      <c r="H38" s="67">
        <f t="shared" si="1"/>
        <v>442.66666666666669</v>
      </c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5">
      <c r="A39" t="s">
        <v>165</v>
      </c>
      <c r="B39" s="3" t="s">
        <v>39</v>
      </c>
      <c r="C39" s="12">
        <f>C40*C$4</f>
        <v>11495.574500000001</v>
      </c>
      <c r="D39" s="12">
        <f>D40*D$4</f>
        <v>11429.186899999999</v>
      </c>
      <c r="E39" s="12"/>
      <c r="F39" s="12">
        <f>F40*F$4</f>
        <v>11435.261999999999</v>
      </c>
      <c r="G39" s="12"/>
      <c r="H39" s="67">
        <f t="shared" si="1"/>
        <v>11453.341133333333</v>
      </c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5">
      <c r="A40" t="s">
        <v>166</v>
      </c>
      <c r="B40" s="3" t="s">
        <v>38</v>
      </c>
      <c r="C40" s="11">
        <v>355</v>
      </c>
      <c r="D40" s="11">
        <v>353</v>
      </c>
      <c r="E40" s="11"/>
      <c r="F40" s="11">
        <v>354</v>
      </c>
      <c r="G40" s="11"/>
      <c r="H40" s="67">
        <f t="shared" si="1"/>
        <v>354</v>
      </c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5">
      <c r="A41" t="s">
        <v>121</v>
      </c>
      <c r="B41" s="3" t="s">
        <v>66</v>
      </c>
      <c r="C41" s="77">
        <f>C42*C$4</f>
        <v>21825.400600000001</v>
      </c>
      <c r="D41" s="77">
        <f>D42*D$4</f>
        <v>21757.545599999998</v>
      </c>
      <c r="E41" s="77"/>
      <c r="F41" s="77">
        <f>F42*F$4</f>
        <v>21772.221999999998</v>
      </c>
      <c r="G41" s="77"/>
      <c r="H41" s="79">
        <f t="shared" si="1"/>
        <v>21785.056066666668</v>
      </c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5">
      <c r="A42" t="s">
        <v>122</v>
      </c>
      <c r="B42" s="3" t="s">
        <v>22</v>
      </c>
      <c r="C42" s="78">
        <v>674</v>
      </c>
      <c r="D42" s="80">
        <v>672</v>
      </c>
      <c r="E42" s="80"/>
      <c r="F42" s="78">
        <v>674</v>
      </c>
      <c r="G42" s="78"/>
      <c r="H42" s="79">
        <f t="shared" si="1"/>
        <v>673.33333333333337</v>
      </c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5">
      <c r="B43" s="47" t="s">
        <v>40</v>
      </c>
      <c r="C43" s="46"/>
      <c r="D43" s="84"/>
      <c r="E43" s="46"/>
      <c r="F43" s="46"/>
      <c r="G43" s="46"/>
      <c r="H43" s="49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5">
      <c r="A44" t="s">
        <v>123</v>
      </c>
      <c r="B44" s="3" t="s">
        <v>41</v>
      </c>
      <c r="C44" s="12">
        <f>C45*C$4</f>
        <v>11689.865900000001</v>
      </c>
      <c r="D44" s="12">
        <f>D45*D$4</f>
        <v>11655.828</v>
      </c>
      <c r="E44" s="12"/>
      <c r="F44" s="12">
        <f>F45*F$4</f>
        <v>11564.473999999998</v>
      </c>
      <c r="G44" s="12"/>
      <c r="H44" s="67">
        <f t="shared" ref="H44:H49" si="2">AVERAGE(C44:G44)</f>
        <v>11636.722633333333</v>
      </c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5">
      <c r="A45" t="s">
        <v>124</v>
      </c>
      <c r="B45" s="4" t="s">
        <v>68</v>
      </c>
      <c r="C45" s="11">
        <v>361</v>
      </c>
      <c r="D45" s="11">
        <v>360</v>
      </c>
      <c r="E45" s="11"/>
      <c r="F45" s="11">
        <v>358</v>
      </c>
      <c r="G45" s="11"/>
      <c r="H45" s="67">
        <f t="shared" si="2"/>
        <v>359.66666666666669</v>
      </c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5">
      <c r="A46" t="s">
        <v>125</v>
      </c>
      <c r="B46" s="3" t="s">
        <v>42</v>
      </c>
      <c r="C46" s="12">
        <f>C47*C$4</f>
        <v>10750.790800000001</v>
      </c>
      <c r="D46" s="12">
        <f>D47*D$4</f>
        <v>10716.8863</v>
      </c>
      <c r="E46" s="12"/>
      <c r="F46" s="12">
        <f>F47*F$4</f>
        <v>10627.687</v>
      </c>
      <c r="G46" s="12"/>
      <c r="H46" s="67">
        <f t="shared" si="2"/>
        <v>10698.4547</v>
      </c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5">
      <c r="A47" t="s">
        <v>126</v>
      </c>
      <c r="B47" s="4" t="s">
        <v>69</v>
      </c>
      <c r="C47" s="11">
        <v>332</v>
      </c>
      <c r="D47" s="11">
        <v>331</v>
      </c>
      <c r="E47" s="11"/>
      <c r="F47" s="11">
        <v>329</v>
      </c>
      <c r="G47" s="11"/>
      <c r="H47" s="67">
        <f t="shared" si="2"/>
        <v>330.66666666666669</v>
      </c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5">
      <c r="A48" t="s">
        <v>127</v>
      </c>
      <c r="B48" s="3" t="s">
        <v>43</v>
      </c>
      <c r="C48" s="12">
        <f>C49*C$4</f>
        <v>10653.6451</v>
      </c>
      <c r="D48" s="12">
        <f>D49*D$4</f>
        <v>10619.7544</v>
      </c>
      <c r="E48" s="12"/>
      <c r="F48" s="12">
        <f>F49*F$4</f>
        <v>10530.777999999998</v>
      </c>
      <c r="G48" s="12"/>
      <c r="H48" s="67">
        <f t="shared" si="2"/>
        <v>10601.3925</v>
      </c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5">
      <c r="A49" t="s">
        <v>128</v>
      </c>
      <c r="B49" s="3" t="s">
        <v>20</v>
      </c>
      <c r="C49" s="14">
        <v>329</v>
      </c>
      <c r="D49" s="14">
        <v>328</v>
      </c>
      <c r="E49" s="14"/>
      <c r="F49" s="14">
        <v>326</v>
      </c>
      <c r="G49" s="14"/>
      <c r="H49" s="67">
        <f t="shared" si="2"/>
        <v>327.66666666666669</v>
      </c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5">
      <c r="B50" s="50" t="s">
        <v>44</v>
      </c>
      <c r="C50" s="46"/>
      <c r="D50" s="46"/>
      <c r="E50" s="46"/>
      <c r="F50" s="46"/>
      <c r="G50" s="46"/>
      <c r="H50" s="49"/>
      <c r="I50" s="15"/>
      <c r="J50" s="15"/>
      <c r="K50" s="15"/>
      <c r="L50" s="15"/>
      <c r="M50" s="15"/>
      <c r="N50" s="15"/>
      <c r="O50" s="15"/>
      <c r="P50" s="15"/>
      <c r="Q50" s="15"/>
    </row>
    <row r="51" spans="1:17" x14ac:dyDescent="0.5">
      <c r="A51" t="s">
        <v>155</v>
      </c>
      <c r="B51" s="3" t="s">
        <v>70</v>
      </c>
      <c r="C51" s="77">
        <f>C52*C$4</f>
        <v>26358.866600000001</v>
      </c>
      <c r="D51" s="77">
        <f>D52*D$4</f>
        <v>26257.990299999998</v>
      </c>
      <c r="E51" s="77"/>
      <c r="F51" s="77">
        <f>F52*F$4</f>
        <v>26262.338999999996</v>
      </c>
      <c r="G51" s="123"/>
      <c r="H51" s="124">
        <f>AVERAGE(C51:G51)</f>
        <v>26293.065299999998</v>
      </c>
      <c r="I51" s="15"/>
      <c r="J51" s="15"/>
      <c r="K51" s="15"/>
      <c r="L51" s="15"/>
      <c r="M51" s="15"/>
      <c r="N51" s="15"/>
      <c r="O51" s="15"/>
      <c r="P51" s="15"/>
      <c r="Q51" s="15"/>
    </row>
    <row r="52" spans="1:17" x14ac:dyDescent="0.5">
      <c r="A52" t="s">
        <v>156</v>
      </c>
      <c r="B52" s="3" t="s">
        <v>20</v>
      </c>
      <c r="C52" s="125">
        <v>814</v>
      </c>
      <c r="D52" s="125">
        <v>811</v>
      </c>
      <c r="E52" s="125"/>
      <c r="F52" s="125">
        <v>813</v>
      </c>
      <c r="G52" s="125"/>
      <c r="H52" s="124">
        <f>AVERAGE(C52:G52)</f>
        <v>812.66666666666663</v>
      </c>
      <c r="I52" s="15"/>
      <c r="J52" s="15"/>
      <c r="K52" s="15"/>
      <c r="L52" s="15"/>
      <c r="M52" s="15"/>
      <c r="N52" s="15"/>
      <c r="O52" s="15"/>
      <c r="P52" s="15"/>
      <c r="Q52" s="15"/>
    </row>
    <row r="53" spans="1:17" x14ac:dyDescent="0.5">
      <c r="A53" t="s">
        <v>161</v>
      </c>
      <c r="B53" s="3" t="s">
        <v>45</v>
      </c>
      <c r="C53" s="12">
        <f>C54*C$4</f>
        <v>24318.8069</v>
      </c>
      <c r="D53" s="12">
        <f>D54*D$4</f>
        <v>24250.597699999998</v>
      </c>
      <c r="E53" s="12"/>
      <c r="F53" s="12">
        <f>F54*F$4</f>
        <v>24227.249999999996</v>
      </c>
      <c r="G53" s="12"/>
      <c r="H53" s="67">
        <f>AVERAGE(C53:G53)</f>
        <v>24265.551533333331</v>
      </c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5">
      <c r="A54" t="s">
        <v>162</v>
      </c>
      <c r="B54" s="3" t="s">
        <v>20</v>
      </c>
      <c r="C54" s="11">
        <v>751</v>
      </c>
      <c r="D54" s="11">
        <v>749</v>
      </c>
      <c r="E54" s="11"/>
      <c r="F54" s="11">
        <v>750</v>
      </c>
      <c r="G54" s="11"/>
      <c r="H54" s="67">
        <f>AVERAGE(C54:G54)</f>
        <v>750</v>
      </c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5">
      <c r="B55" s="47" t="s">
        <v>46</v>
      </c>
      <c r="C55" s="46"/>
      <c r="D55" s="46"/>
      <c r="E55" s="46"/>
      <c r="F55" s="46"/>
      <c r="G55" s="46"/>
      <c r="H55" s="49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5">
      <c r="A56" t="s">
        <v>129</v>
      </c>
      <c r="B56" s="3" t="s">
        <v>47</v>
      </c>
      <c r="C56" s="12">
        <f>C57*C$4</f>
        <v>18263.391600000003</v>
      </c>
      <c r="D56" s="12">
        <f>D57*D$4</f>
        <v>18196.042600000001</v>
      </c>
      <c r="E56" s="12"/>
      <c r="F56" s="12">
        <f>F57*F$4</f>
        <v>18218.892</v>
      </c>
      <c r="G56" s="12"/>
      <c r="H56" s="67">
        <f>AVERAGE(C56:G56)</f>
        <v>18226.108733333334</v>
      </c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5">
      <c r="A57" t="s">
        <v>130</v>
      </c>
      <c r="B57" s="3" t="s">
        <v>22</v>
      </c>
      <c r="C57" s="11">
        <v>564</v>
      </c>
      <c r="D57" s="11">
        <v>562</v>
      </c>
      <c r="E57" s="11"/>
      <c r="F57" s="11">
        <v>564</v>
      </c>
      <c r="G57" s="11"/>
      <c r="H57" s="67">
        <f>AVERAGE(C57:G57)</f>
        <v>563.33333333333337</v>
      </c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5">
      <c r="B58" s="47" t="s">
        <v>48</v>
      </c>
      <c r="C58" s="46"/>
      <c r="D58" s="46"/>
      <c r="E58" s="46"/>
      <c r="F58" s="46"/>
      <c r="G58" s="46"/>
      <c r="H58" s="49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5">
      <c r="A59" t="s">
        <v>131</v>
      </c>
      <c r="B59" s="3" t="s">
        <v>49</v>
      </c>
      <c r="C59" s="12">
        <f>C60*C$4</f>
        <v>14830.9102</v>
      </c>
      <c r="D59" s="12">
        <f>D60*D$4</f>
        <v>14764.048799999999</v>
      </c>
      <c r="E59" s="12"/>
      <c r="F59" s="12">
        <f>F60*F$4</f>
        <v>14536.349999999999</v>
      </c>
      <c r="G59" s="12"/>
      <c r="H59" s="67">
        <f t="shared" ref="H59:H68" si="3">AVERAGE(C59:G59)</f>
        <v>14710.436333333331</v>
      </c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5">
      <c r="A60" t="s">
        <v>132</v>
      </c>
      <c r="B60" s="3" t="s">
        <v>20</v>
      </c>
      <c r="C60" s="11">
        <v>458</v>
      </c>
      <c r="D60" s="11">
        <v>456</v>
      </c>
      <c r="E60" s="11"/>
      <c r="F60" s="11">
        <v>450</v>
      </c>
      <c r="G60" s="11"/>
      <c r="H60" s="67">
        <f t="shared" si="3"/>
        <v>454.66666666666669</v>
      </c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5">
      <c r="A61" t="s">
        <v>133</v>
      </c>
      <c r="B61" s="3" t="s">
        <v>50</v>
      </c>
      <c r="C61" s="12">
        <f>C62*C$4</f>
        <v>13503.2523</v>
      </c>
      <c r="D61" s="12">
        <f>D62*D$4</f>
        <v>13436.5795</v>
      </c>
      <c r="E61" s="12"/>
      <c r="F61" s="12">
        <f>F62*F$4</f>
        <v>13244.23</v>
      </c>
      <c r="G61" s="12"/>
      <c r="H61" s="67">
        <f t="shared" si="3"/>
        <v>13394.687266666666</v>
      </c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5">
      <c r="A62" t="s">
        <v>134</v>
      </c>
      <c r="B62" s="3" t="s">
        <v>20</v>
      </c>
      <c r="C62" s="11">
        <v>417</v>
      </c>
      <c r="D62" s="11">
        <v>415</v>
      </c>
      <c r="E62" s="11"/>
      <c r="F62" s="11">
        <v>410</v>
      </c>
      <c r="G62" s="11"/>
      <c r="H62" s="67">
        <f t="shared" si="3"/>
        <v>414</v>
      </c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5">
      <c r="A63" t="s">
        <v>135</v>
      </c>
      <c r="B63" s="3" t="s">
        <v>51</v>
      </c>
      <c r="C63" s="12">
        <f>C64*C$4</f>
        <v>13406.106600000001</v>
      </c>
      <c r="D63" s="12">
        <f>D64*D$4</f>
        <v>13339.4476</v>
      </c>
      <c r="E63" s="12"/>
      <c r="F63" s="12">
        <f>F64*F$4</f>
        <v>13147.320999999998</v>
      </c>
      <c r="G63" s="12"/>
      <c r="H63" s="67">
        <f t="shared" si="3"/>
        <v>13297.625066666666</v>
      </c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5">
      <c r="A64" t="s">
        <v>136</v>
      </c>
      <c r="B64" s="3" t="s">
        <v>20</v>
      </c>
      <c r="C64" s="11">
        <v>414</v>
      </c>
      <c r="D64" s="11">
        <v>412</v>
      </c>
      <c r="E64" s="11"/>
      <c r="F64" s="11">
        <v>407</v>
      </c>
      <c r="G64" s="11"/>
      <c r="H64" s="67">
        <f t="shared" si="3"/>
        <v>411</v>
      </c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5">
      <c r="A65" t="s">
        <v>137</v>
      </c>
      <c r="B65" s="3" t="s">
        <v>52</v>
      </c>
      <c r="C65" s="12"/>
      <c r="D65" s="12"/>
      <c r="E65" s="12"/>
      <c r="F65" s="12"/>
      <c r="G65" s="12"/>
      <c r="H65" s="67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5">
      <c r="A66" t="s">
        <v>138</v>
      </c>
      <c r="B66" s="3" t="s">
        <v>20</v>
      </c>
      <c r="C66" s="11"/>
      <c r="D66" s="11"/>
      <c r="E66" s="11"/>
      <c r="F66" s="11"/>
      <c r="G66" s="11"/>
      <c r="H66" s="67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5">
      <c r="A67" t="s">
        <v>139</v>
      </c>
      <c r="B67" s="3" t="s">
        <v>53</v>
      </c>
      <c r="C67" s="12"/>
      <c r="D67" s="12"/>
      <c r="E67" s="12"/>
      <c r="F67" s="12"/>
      <c r="G67" s="12"/>
      <c r="H67" s="67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5">
      <c r="A68" t="s">
        <v>140</v>
      </c>
      <c r="B68" s="8" t="s">
        <v>20</v>
      </c>
      <c r="C68" s="20"/>
      <c r="D68" s="20"/>
      <c r="E68" s="20"/>
      <c r="F68" s="20"/>
      <c r="G68" s="20"/>
      <c r="H68" s="66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5">
      <c r="B69" s="47" t="s">
        <v>54</v>
      </c>
      <c r="C69" s="46"/>
      <c r="D69" s="46"/>
      <c r="E69" s="46"/>
      <c r="F69" s="46"/>
      <c r="G69" s="46"/>
      <c r="H69" s="49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5">
      <c r="A70" t="s">
        <v>141</v>
      </c>
      <c r="B70" s="3" t="s">
        <v>55</v>
      </c>
      <c r="C70" s="12">
        <f>C71*C$4</f>
        <v>13988.980800000001</v>
      </c>
      <c r="D70" s="12">
        <f>D71*D$4</f>
        <v>13954.6163</v>
      </c>
      <c r="E70" s="12"/>
      <c r="F70" s="12">
        <f>F71*F$4</f>
        <v>13761.078</v>
      </c>
      <c r="G70" s="12"/>
      <c r="H70" s="67">
        <f t="shared" ref="H70:H81" si="4">AVERAGE(C70:G70)</f>
        <v>13901.558366666666</v>
      </c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5">
      <c r="A71" t="s">
        <v>142</v>
      </c>
      <c r="B71" s="3" t="s">
        <v>22</v>
      </c>
      <c r="C71" s="101">
        <v>432</v>
      </c>
      <c r="D71" s="101">
        <v>431</v>
      </c>
      <c r="E71" s="101"/>
      <c r="F71" s="101">
        <v>426</v>
      </c>
      <c r="G71" s="11"/>
      <c r="H71" s="67">
        <f>AVERAGE(C71:G71)</f>
        <v>429.66666666666669</v>
      </c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5">
      <c r="A72" t="s">
        <v>143</v>
      </c>
      <c r="B72" s="3" t="s">
        <v>56</v>
      </c>
      <c r="C72" s="77">
        <f>C73*C$4</f>
        <v>13891.8351</v>
      </c>
      <c r="D72" s="77">
        <f>D73*D$4</f>
        <v>13857.484399999999</v>
      </c>
      <c r="E72" s="77"/>
      <c r="F72" s="77">
        <f>F73*F$4</f>
        <v>13631.865999999998</v>
      </c>
      <c r="G72" s="77"/>
      <c r="H72" s="79">
        <f t="shared" si="4"/>
        <v>13793.728499999997</v>
      </c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5">
      <c r="A73" t="s">
        <v>144</v>
      </c>
      <c r="B73" s="3" t="s">
        <v>20</v>
      </c>
      <c r="C73" s="102">
        <v>429</v>
      </c>
      <c r="D73" s="102">
        <v>428</v>
      </c>
      <c r="E73" s="102"/>
      <c r="F73" s="78">
        <v>422</v>
      </c>
      <c r="G73" s="78"/>
      <c r="H73" s="79">
        <f>AVERAGE(C73:G73)</f>
        <v>426.33333333333331</v>
      </c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5">
      <c r="A74" t="s">
        <v>145</v>
      </c>
      <c r="B74" s="3" t="s">
        <v>57</v>
      </c>
      <c r="C74" s="12">
        <f>C75*C$4</f>
        <v>13794.689400000001</v>
      </c>
      <c r="D74" s="12">
        <f>D75*D$4</f>
        <v>13760.352499999999</v>
      </c>
      <c r="E74" s="12"/>
      <c r="F74" s="12">
        <f>F75*F$4</f>
        <v>13534.956999999999</v>
      </c>
      <c r="G74" s="12"/>
      <c r="H74" s="67">
        <f t="shared" si="4"/>
        <v>13696.666299999999</v>
      </c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5">
      <c r="A75" t="s">
        <v>146</v>
      </c>
      <c r="B75" s="3" t="s">
        <v>20</v>
      </c>
      <c r="C75" s="101">
        <v>426</v>
      </c>
      <c r="D75" s="101">
        <v>425</v>
      </c>
      <c r="E75" s="101"/>
      <c r="F75" s="11">
        <v>419</v>
      </c>
      <c r="G75" s="11"/>
      <c r="H75" s="67">
        <f>AVERAGE(C75:G75)</f>
        <v>423.33333333333331</v>
      </c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5">
      <c r="A76" t="s">
        <v>147</v>
      </c>
      <c r="B76" s="3" t="s">
        <v>58</v>
      </c>
      <c r="C76" s="12">
        <f>C77*C$4</f>
        <v>13697.5437</v>
      </c>
      <c r="D76" s="12">
        <f>D77*D$4</f>
        <v>13630.843299999999</v>
      </c>
      <c r="E76" s="12"/>
      <c r="F76" s="12">
        <f>F77*F$4</f>
        <v>13438.047999999999</v>
      </c>
      <c r="G76" s="12"/>
      <c r="H76" s="67">
        <f t="shared" si="4"/>
        <v>13588.811666666666</v>
      </c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5">
      <c r="A77" t="s">
        <v>148</v>
      </c>
      <c r="B77" s="3" t="s">
        <v>20</v>
      </c>
      <c r="C77" s="101">
        <v>423</v>
      </c>
      <c r="D77" s="101">
        <v>421</v>
      </c>
      <c r="E77" s="101"/>
      <c r="F77" s="11">
        <v>416</v>
      </c>
      <c r="G77" s="11"/>
      <c r="H77" s="67">
        <f>AVERAGE(C77:G77)</f>
        <v>420</v>
      </c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5">
      <c r="A78" t="s">
        <v>149</v>
      </c>
      <c r="B78" s="3" t="s">
        <v>59</v>
      </c>
      <c r="C78" s="12">
        <f>C79*C$4</f>
        <v>13503.2523</v>
      </c>
      <c r="D78" s="12">
        <f>D79*D$4</f>
        <v>13436.5795</v>
      </c>
      <c r="E78" s="12"/>
      <c r="F78" s="12">
        <f>F79*F$4</f>
        <v>13244.23</v>
      </c>
      <c r="G78" s="12"/>
      <c r="H78" s="67">
        <f t="shared" si="4"/>
        <v>13394.687266666666</v>
      </c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5">
      <c r="A79" t="s">
        <v>150</v>
      </c>
      <c r="B79" s="3" t="s">
        <v>22</v>
      </c>
      <c r="C79" s="101">
        <v>417</v>
      </c>
      <c r="D79" s="101">
        <v>415</v>
      </c>
      <c r="E79" s="101"/>
      <c r="F79" s="11">
        <v>410</v>
      </c>
      <c r="G79" s="11"/>
      <c r="H79" s="67">
        <f>AVERAGE(C79:G79)</f>
        <v>414</v>
      </c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5">
      <c r="A80" t="s">
        <v>151</v>
      </c>
      <c r="B80" s="3" t="s">
        <v>60</v>
      </c>
      <c r="C80" s="100"/>
      <c r="D80" s="12"/>
      <c r="E80" s="12"/>
      <c r="F80" s="12"/>
      <c r="G80" s="12"/>
      <c r="H80" s="67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5">
      <c r="A81" t="s">
        <v>152</v>
      </c>
      <c r="B81" s="3" t="s">
        <v>20</v>
      </c>
      <c r="C81" s="101"/>
      <c r="D81" s="11"/>
      <c r="E81" s="11"/>
      <c r="F81" s="11"/>
      <c r="G81" s="11"/>
      <c r="H81" s="67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5">
      <c r="B82" s="47" t="s">
        <v>61</v>
      </c>
      <c r="C82" s="103"/>
      <c r="D82" s="46"/>
      <c r="E82" s="46"/>
      <c r="F82" s="46"/>
      <c r="G82" s="46"/>
      <c r="H82" s="49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5">
      <c r="A83" t="s">
        <v>153</v>
      </c>
      <c r="B83" s="3" t="s">
        <v>62</v>
      </c>
      <c r="C83" s="12">
        <f>C84*C$4</f>
        <v>9941.2433000000001</v>
      </c>
      <c r="D83" s="12">
        <f>D84*D$4</f>
        <v>9907.4537999999993</v>
      </c>
      <c r="E83" s="12"/>
      <c r="F83" s="12">
        <f>F84*F$4</f>
        <v>9917.0209999999988</v>
      </c>
      <c r="G83" s="12"/>
      <c r="H83" s="67">
        <f>AVERAGE(C83:G83)</f>
        <v>9921.9060333333327</v>
      </c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5">
      <c r="A84" t="s">
        <v>154</v>
      </c>
      <c r="B84" s="8" t="s">
        <v>20</v>
      </c>
      <c r="C84" s="104">
        <v>307</v>
      </c>
      <c r="D84" s="104">
        <v>306</v>
      </c>
      <c r="E84" s="104"/>
      <c r="F84" s="17">
        <v>307</v>
      </c>
      <c r="G84" s="20"/>
      <c r="H84" s="66">
        <f>AVERAGE(C84:G84)</f>
        <v>306.66666666666669</v>
      </c>
      <c r="I84" s="15"/>
      <c r="J84" s="15"/>
      <c r="K84" s="15"/>
      <c r="L84" s="15"/>
      <c r="M84" s="15"/>
      <c r="N84" s="15"/>
      <c r="O84" s="15"/>
      <c r="P84" s="15"/>
      <c r="Q84" s="15"/>
    </row>
    <row r="85" spans="1:17" hidden="1" x14ac:dyDescent="0.5">
      <c r="B85" s="7" t="s">
        <v>63</v>
      </c>
      <c r="C85" s="17">
        <v>454</v>
      </c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15"/>
      <c r="N85" s="21" t="s">
        <v>64</v>
      </c>
      <c r="O85" s="15"/>
      <c r="P85" s="15"/>
      <c r="Q85" s="15"/>
    </row>
    <row r="86" spans="1:17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  <c r="Q86" s="15"/>
    </row>
    <row r="87" spans="1:17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5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5">
      <c r="B89" s="6"/>
      <c r="C89" s="13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3:17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3:17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3:17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3:17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3:17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3:17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3:17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3:17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3:17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3:17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3:17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3:17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3:17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3:17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3:17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3:17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3:17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3:17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3:17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3:17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3:17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3:17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3:17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3:17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3:17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3:17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3:17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3:17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3:17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3:17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3:17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3:17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3:17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3:17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3:17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3:17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3:17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3:17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3:17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3:17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3:17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3:17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3:17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3:17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3:17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3:17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3:17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3:17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3:17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3:17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3:17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3:17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3:17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3:17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3:17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3:17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3:17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3:17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3:17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3:17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3:17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3:17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3:17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3:17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3:17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3:17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3:17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3:17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3:17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3:17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3:17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3:17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3:17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3:17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3:17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3:17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3:17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3:17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3:17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3:17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3:17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3:17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3:17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3:17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3:17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3:17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3:17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3:17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3:17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3:17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3:17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3:17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3:17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3:17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3:17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3:17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3:17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3:17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3:17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3:17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3:17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3:17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3:17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3:17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3:17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3:17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3:17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3:17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3:17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3:17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3:17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3:17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3:17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3:17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3:17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3:17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3:17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3:17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3:17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3:17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3:17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3:17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3:17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3:17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3:17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3:17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3:17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3:17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3:17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3:17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3:17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3:17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3:17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3:17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3:17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3:17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3:17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3:17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3:17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3:17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3:17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3:17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3:17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3:17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3:17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3:17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3:17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3:17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3:17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3:17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3:17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3:17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3:17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3:17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3:17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3:17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3:17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3:17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3:17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3:17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3:17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3:17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3:17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3:17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3:17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3:17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3:17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3:17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3:17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3:17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3:17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3:17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3:17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3:17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3:17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3:17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3:17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3:17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3:17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3:17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3:17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3:17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3:17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3:17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3:17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3:17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3:17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3:17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3:17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3:17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3:17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3:17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3:17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3:17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3:17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3:17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3:17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3:17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3:17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3:17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3:17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3:17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3:17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3:17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3:17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3:17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3:17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3:17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3:17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3:17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3:17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3:17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3:17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3:17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3:17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3:17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3:17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3:17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3:17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3:17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3:17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3:17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3:17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3:17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3:17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3:17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3:17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3:17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3:17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3:17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3:17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3:17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3:17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3:17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3:17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3:17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3:17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3:17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3:17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3:17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3:17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3:17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3:17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3:17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3:17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3:17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3:17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3:17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3:17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3:17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3:17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3:17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3:17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3:17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3:17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3:17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honeticPr fontId="11" type="noConversion"/>
  <pageMargins left="0.52" right="0.19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7"/>
  <sheetViews>
    <sheetView workbookViewId="0">
      <pane xSplit="2" ySplit="4" topLeftCell="C35" activePane="bottomRight" state="frozen"/>
      <selection activeCell="A38" sqref="A38"/>
      <selection pane="topRight" activeCell="A38" sqref="A38"/>
      <selection pane="bottomLeft" activeCell="A38" sqref="A38"/>
      <selection pane="bottomRight" activeCell="A38" sqref="A38"/>
    </sheetView>
  </sheetViews>
  <sheetFormatPr defaultRowHeight="21.75" x14ac:dyDescent="0.5"/>
  <cols>
    <col min="1" max="1" width="11.42578125" customWidth="1"/>
    <col min="2" max="2" width="23" customWidth="1"/>
    <col min="3" max="8" width="13.42578125" customWidth="1"/>
    <col min="12" max="12" width="8.5703125" bestFit="1" customWidth="1"/>
  </cols>
  <sheetData>
    <row r="1" spans="1:18" ht="29.25" x14ac:dyDescent="0.6">
      <c r="B1" s="156" t="s">
        <v>80</v>
      </c>
      <c r="C1" s="156"/>
      <c r="D1" s="156"/>
      <c r="E1" s="156"/>
      <c r="F1" s="156"/>
      <c r="G1" s="156"/>
      <c r="H1" s="156"/>
    </row>
    <row r="2" spans="1:18" x14ac:dyDescent="0.5">
      <c r="B2" s="26" t="s">
        <v>0</v>
      </c>
      <c r="C2" s="154" t="s">
        <v>67</v>
      </c>
      <c r="D2" s="155"/>
      <c r="E2" s="155"/>
      <c r="F2" s="155"/>
      <c r="G2" s="155"/>
      <c r="H2" s="25" t="s">
        <v>1</v>
      </c>
    </row>
    <row r="3" spans="1:18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8" x14ac:dyDescent="0.5">
      <c r="B4" s="34" t="s">
        <v>73</v>
      </c>
      <c r="C4" s="37">
        <v>32.1374</v>
      </c>
      <c r="D4" s="36">
        <v>32.398400000000002</v>
      </c>
      <c r="E4" s="37">
        <v>32.614899999999999</v>
      </c>
      <c r="F4" s="37">
        <v>32.348799999999997</v>
      </c>
      <c r="G4" s="35">
        <v>32.301099999999998</v>
      </c>
      <c r="H4" s="38">
        <f>AVERAGE(C4:G4)</f>
        <v>32.360120000000002</v>
      </c>
    </row>
    <row r="5" spans="1:18" x14ac:dyDescent="0.5">
      <c r="B5" s="43" t="s">
        <v>18</v>
      </c>
      <c r="C5" s="48"/>
      <c r="D5" s="45"/>
      <c r="E5" s="45"/>
      <c r="F5" s="48"/>
      <c r="G5" s="45"/>
      <c r="H5" s="44"/>
    </row>
    <row r="6" spans="1:18" x14ac:dyDescent="0.5">
      <c r="A6" t="s">
        <v>91</v>
      </c>
      <c r="B6" s="3" t="s">
        <v>19</v>
      </c>
      <c r="C6" s="12">
        <f>C7*C$4</f>
        <v>35061.903400000003</v>
      </c>
      <c r="D6" s="12">
        <f>D7*D$4</f>
        <v>35022.670400000003</v>
      </c>
      <c r="E6" s="12">
        <f>E7*E$4</f>
        <v>34995.787700000001</v>
      </c>
      <c r="F6" s="12">
        <f>F7*F$4</f>
        <v>35098.447999999997</v>
      </c>
      <c r="G6" s="12">
        <f>G7*G$4</f>
        <v>35078.994599999998</v>
      </c>
      <c r="H6" s="67">
        <f t="shared" ref="H6:H35" si="0">AVERAGE(C6:G6)</f>
        <v>35051.560819999999</v>
      </c>
      <c r="I6" s="15"/>
      <c r="J6" s="15"/>
      <c r="K6" s="15"/>
      <c r="L6" s="15"/>
      <c r="M6" s="15"/>
      <c r="N6" s="15"/>
      <c r="O6" s="15"/>
      <c r="P6" s="15"/>
      <c r="Q6" s="15"/>
    </row>
    <row r="7" spans="1:18" x14ac:dyDescent="0.5">
      <c r="A7" t="s">
        <v>92</v>
      </c>
      <c r="B7" s="3" t="s">
        <v>20</v>
      </c>
      <c r="C7" s="11">
        <v>1091</v>
      </c>
      <c r="D7" s="11">
        <v>1081</v>
      </c>
      <c r="E7" s="11">
        <v>1073</v>
      </c>
      <c r="F7" s="11">
        <v>1085</v>
      </c>
      <c r="G7" s="11">
        <v>1086</v>
      </c>
      <c r="H7" s="67">
        <f t="shared" si="0"/>
        <v>1083.2</v>
      </c>
      <c r="I7" s="15"/>
      <c r="J7" s="15"/>
      <c r="K7" s="15"/>
      <c r="L7" s="15"/>
      <c r="M7" s="15"/>
      <c r="N7" s="15"/>
      <c r="O7" s="15"/>
      <c r="P7" s="15"/>
      <c r="Q7" s="15"/>
    </row>
    <row r="8" spans="1:18" x14ac:dyDescent="0.5">
      <c r="A8" t="s">
        <v>93</v>
      </c>
      <c r="B8" s="3" t="s">
        <v>21</v>
      </c>
      <c r="C8" s="123">
        <f>C9*C$4</f>
        <v>30980.453600000001</v>
      </c>
      <c r="D8" s="123">
        <f>D9*D$4</f>
        <v>30940.472000000002</v>
      </c>
      <c r="E8" s="123">
        <f>E9*E$4</f>
        <v>30918.925199999998</v>
      </c>
      <c r="F8" s="123">
        <f>F9*F$4</f>
        <v>31022.499199999998</v>
      </c>
      <c r="G8" s="123">
        <f>G9*G$4</f>
        <v>31009.055999999997</v>
      </c>
      <c r="H8" s="79">
        <f>AVERAGE(C8:G8)</f>
        <v>30974.281200000005</v>
      </c>
      <c r="I8" s="15"/>
      <c r="J8" s="133"/>
      <c r="K8" s="133"/>
      <c r="L8" s="133"/>
      <c r="M8" s="133"/>
      <c r="N8" s="133"/>
      <c r="O8" s="133"/>
      <c r="P8" s="133"/>
      <c r="Q8" s="133"/>
      <c r="R8" s="133"/>
    </row>
    <row r="9" spans="1:18" x14ac:dyDescent="0.5">
      <c r="A9" t="s">
        <v>94</v>
      </c>
      <c r="B9" s="3" t="s">
        <v>22</v>
      </c>
      <c r="C9" s="77">
        <v>964</v>
      </c>
      <c r="D9" s="77">
        <v>955</v>
      </c>
      <c r="E9" s="77">
        <v>948</v>
      </c>
      <c r="F9" s="77">
        <v>959</v>
      </c>
      <c r="G9" s="77">
        <v>960</v>
      </c>
      <c r="H9" s="79">
        <f t="shared" si="0"/>
        <v>957.2</v>
      </c>
      <c r="I9" s="15"/>
      <c r="J9" s="133"/>
      <c r="K9" s="133"/>
      <c r="L9" s="133"/>
      <c r="M9" s="133"/>
      <c r="N9" s="133"/>
      <c r="O9" s="133"/>
      <c r="P9" s="133"/>
      <c r="Q9" s="133"/>
      <c r="R9" s="133"/>
    </row>
    <row r="10" spans="1:18" x14ac:dyDescent="0.5">
      <c r="A10" t="s">
        <v>95</v>
      </c>
      <c r="B10" s="105" t="s">
        <v>23</v>
      </c>
      <c r="C10" s="12">
        <f>C11*C$4</f>
        <v>34290.605799999998</v>
      </c>
      <c r="D10" s="12">
        <f>D11*D$4</f>
        <v>34277.5072</v>
      </c>
      <c r="E10" s="12">
        <f>E11*E$4</f>
        <v>34245.644999999997</v>
      </c>
      <c r="F10" s="12">
        <f>F11*F$4</f>
        <v>34354.425599999995</v>
      </c>
      <c r="G10" s="12">
        <f>G11*G$4</f>
        <v>34336.069299999996</v>
      </c>
      <c r="H10" s="67">
        <f t="shared" si="0"/>
        <v>34300.850579999998</v>
      </c>
      <c r="I10" s="15"/>
      <c r="J10" s="133"/>
      <c r="K10" s="133"/>
      <c r="L10" s="133"/>
      <c r="M10" s="133"/>
      <c r="N10" s="133"/>
      <c r="O10" s="133"/>
      <c r="P10" s="133"/>
      <c r="Q10" s="133"/>
      <c r="R10" s="133"/>
    </row>
    <row r="11" spans="1:18" x14ac:dyDescent="0.5">
      <c r="A11" t="s">
        <v>96</v>
      </c>
      <c r="B11" s="105" t="s">
        <v>20</v>
      </c>
      <c r="C11" s="58">
        <v>1067</v>
      </c>
      <c r="D11" s="58">
        <v>1058</v>
      </c>
      <c r="E11" s="58">
        <v>1050</v>
      </c>
      <c r="F11" s="58">
        <v>1062</v>
      </c>
      <c r="G11" s="58">
        <v>1063</v>
      </c>
      <c r="H11" s="67">
        <f t="shared" si="0"/>
        <v>1060</v>
      </c>
      <c r="I11" s="15"/>
      <c r="J11" s="133"/>
      <c r="K11" s="133"/>
      <c r="L11" s="133"/>
      <c r="M11" s="133"/>
      <c r="N11" s="133"/>
      <c r="O11" s="133"/>
      <c r="P11" s="133"/>
      <c r="Q11" s="133"/>
      <c r="R11" s="133"/>
    </row>
    <row r="12" spans="1:18" x14ac:dyDescent="0.5">
      <c r="A12" t="s">
        <v>97</v>
      </c>
      <c r="B12" s="105" t="s">
        <v>24</v>
      </c>
      <c r="C12" s="12">
        <f>C13*C$4</f>
        <v>29952.056799999998</v>
      </c>
      <c r="D12" s="12">
        <f>D13*D$4</f>
        <v>29936.121600000002</v>
      </c>
      <c r="E12" s="12">
        <f>E13*E$4</f>
        <v>29907.863299999997</v>
      </c>
      <c r="F12" s="12">
        <f>F13*F$4</f>
        <v>29987.337599999999</v>
      </c>
      <c r="G12" s="12">
        <f>G13*G$4</f>
        <v>29975.4208</v>
      </c>
      <c r="H12" s="67">
        <f t="shared" si="0"/>
        <v>29951.760019999998</v>
      </c>
      <c r="I12" s="15"/>
      <c r="J12" s="133"/>
      <c r="K12" s="133"/>
      <c r="L12" s="133"/>
      <c r="M12" s="133"/>
      <c r="N12" s="133"/>
      <c r="O12" s="133"/>
      <c r="P12" s="133"/>
      <c r="Q12" s="133"/>
      <c r="R12" s="133"/>
    </row>
    <row r="13" spans="1:18" x14ac:dyDescent="0.5">
      <c r="A13" t="s">
        <v>98</v>
      </c>
      <c r="B13" s="105" t="s">
        <v>20</v>
      </c>
      <c r="C13" s="82">
        <v>932</v>
      </c>
      <c r="D13" s="82">
        <v>924</v>
      </c>
      <c r="E13" s="83">
        <v>917</v>
      </c>
      <c r="F13" s="82">
        <v>927</v>
      </c>
      <c r="G13" s="83">
        <v>928</v>
      </c>
      <c r="H13" s="67">
        <f t="shared" si="0"/>
        <v>925.6</v>
      </c>
      <c r="I13" s="15"/>
      <c r="J13" s="99"/>
      <c r="K13" s="99"/>
      <c r="L13" s="99"/>
      <c r="M13" s="99"/>
      <c r="N13" s="99"/>
      <c r="O13" s="99"/>
      <c r="P13" s="99"/>
      <c r="Q13" s="99"/>
      <c r="R13" s="99"/>
    </row>
    <row r="14" spans="1:18" x14ac:dyDescent="0.5">
      <c r="A14" t="s">
        <v>99</v>
      </c>
      <c r="B14" s="3" t="s">
        <v>25</v>
      </c>
      <c r="C14" s="12">
        <f>C15*C$4</f>
        <v>14686.791799999999</v>
      </c>
      <c r="D14" s="12">
        <f>D15*D$4</f>
        <v>14644.076800000001</v>
      </c>
      <c r="E14" s="12">
        <f>E15*E$4</f>
        <v>14350.555999999999</v>
      </c>
      <c r="F14" s="12">
        <f>F15*F$4</f>
        <v>14168.774399999998</v>
      </c>
      <c r="G14" s="12">
        <f>G15*G$4</f>
        <v>14180.1829</v>
      </c>
      <c r="H14" s="67">
        <f t="shared" si="0"/>
        <v>14406.076379999999</v>
      </c>
      <c r="I14" s="15"/>
      <c r="J14" s="99"/>
      <c r="K14" s="99"/>
      <c r="L14" s="99"/>
      <c r="M14" s="99"/>
      <c r="N14" s="99"/>
      <c r="O14" s="99"/>
      <c r="P14" s="15"/>
      <c r="Q14" s="15"/>
    </row>
    <row r="15" spans="1:18" x14ac:dyDescent="0.5">
      <c r="A15" t="s">
        <v>100</v>
      </c>
      <c r="B15" s="3" t="s">
        <v>20</v>
      </c>
      <c r="C15" s="11">
        <v>457</v>
      </c>
      <c r="D15" s="11">
        <v>452</v>
      </c>
      <c r="E15" s="11">
        <v>440</v>
      </c>
      <c r="F15" s="11">
        <v>438</v>
      </c>
      <c r="G15" s="11">
        <v>439</v>
      </c>
      <c r="H15" s="67">
        <f t="shared" si="0"/>
        <v>445.2</v>
      </c>
      <c r="I15" s="15"/>
      <c r="J15" s="99"/>
      <c r="K15" s="99"/>
      <c r="L15" s="99"/>
      <c r="M15" s="99"/>
      <c r="N15" s="99"/>
      <c r="O15" s="99"/>
      <c r="P15" s="15"/>
      <c r="Q15" s="15"/>
    </row>
    <row r="16" spans="1:18" x14ac:dyDescent="0.5">
      <c r="A16" t="s">
        <v>101</v>
      </c>
      <c r="B16" s="3" t="s">
        <v>26</v>
      </c>
      <c r="C16" s="12">
        <f>C17*C$4</f>
        <v>13754.807199999999</v>
      </c>
      <c r="D16" s="12">
        <f>D17*D$4</f>
        <v>13736.921600000001</v>
      </c>
      <c r="E16" s="12">
        <f>E17*E$4</f>
        <v>13437.3388</v>
      </c>
      <c r="F16" s="12">
        <f>F17*F$4</f>
        <v>13295.3568</v>
      </c>
      <c r="G16" s="12">
        <f>G17*G$4</f>
        <v>13275.7521</v>
      </c>
      <c r="H16" s="67">
        <f t="shared" si="0"/>
        <v>13500.0353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5">
      <c r="A17" t="s">
        <v>102</v>
      </c>
      <c r="B17" s="3" t="s">
        <v>20</v>
      </c>
      <c r="C17" s="11">
        <v>428</v>
      </c>
      <c r="D17" s="11">
        <v>424</v>
      </c>
      <c r="E17" s="11">
        <v>412</v>
      </c>
      <c r="F17" s="11">
        <v>411</v>
      </c>
      <c r="G17" s="11">
        <v>411</v>
      </c>
      <c r="H17" s="67">
        <f t="shared" si="0"/>
        <v>417.2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5">
      <c r="A18" t="s">
        <v>103</v>
      </c>
      <c r="B18" s="3" t="s">
        <v>27</v>
      </c>
      <c r="C18" s="12"/>
      <c r="D18" s="12"/>
      <c r="E18" s="12"/>
      <c r="F18" s="12"/>
      <c r="G18" s="12"/>
      <c r="H18" s="67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5">
      <c r="A19" t="s">
        <v>104</v>
      </c>
      <c r="B19" s="3" t="s">
        <v>20</v>
      </c>
      <c r="C19" s="11"/>
      <c r="D19" s="11"/>
      <c r="E19" s="11"/>
      <c r="F19" s="11"/>
      <c r="G19" s="11"/>
      <c r="H19" s="67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5">
      <c r="A20" t="s">
        <v>105</v>
      </c>
      <c r="B20" s="3" t="s">
        <v>28</v>
      </c>
      <c r="C20" s="12"/>
      <c r="D20" s="12"/>
      <c r="E20" s="12"/>
      <c r="F20" s="12"/>
      <c r="G20" s="12"/>
      <c r="H20" s="67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5">
      <c r="A21" t="s">
        <v>106</v>
      </c>
      <c r="B21" s="3" t="s">
        <v>20</v>
      </c>
      <c r="C21" s="11"/>
      <c r="D21" s="11"/>
      <c r="E21" s="11"/>
      <c r="F21" s="11"/>
      <c r="G21" s="11"/>
      <c r="H21" s="67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5">
      <c r="A22" t="s">
        <v>107</v>
      </c>
      <c r="B22" s="3" t="s">
        <v>29</v>
      </c>
      <c r="C22" s="123">
        <f>C23*C$4</f>
        <v>13465.570599999999</v>
      </c>
      <c r="D22" s="123">
        <f>D23*D$4</f>
        <v>13445.336000000001</v>
      </c>
      <c r="E22" s="123">
        <f>E23*E$4</f>
        <v>13143.804699999999</v>
      </c>
      <c r="F22" s="123">
        <f>F23*F$4</f>
        <v>12971.868799999998</v>
      </c>
      <c r="G22" s="123">
        <f>G23*G$4</f>
        <v>12985.0422</v>
      </c>
      <c r="H22" s="79">
        <f t="shared" si="0"/>
        <v>13202.32446</v>
      </c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5">
      <c r="A23" t="s">
        <v>108</v>
      </c>
      <c r="B23" s="3" t="s">
        <v>20</v>
      </c>
      <c r="C23" s="78">
        <v>419</v>
      </c>
      <c r="D23" s="78">
        <v>415</v>
      </c>
      <c r="E23" s="78">
        <v>403</v>
      </c>
      <c r="F23" s="78">
        <v>401</v>
      </c>
      <c r="G23" s="78">
        <v>402</v>
      </c>
      <c r="H23" s="79">
        <f t="shared" si="0"/>
        <v>408</v>
      </c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5">
      <c r="A24" t="s">
        <v>109</v>
      </c>
      <c r="B24" s="5" t="s">
        <v>30</v>
      </c>
      <c r="C24" s="12">
        <f>C25*C$4</f>
        <v>13272.7462</v>
      </c>
      <c r="D24" s="12">
        <f>D25*D$4</f>
        <v>13250.945600000001</v>
      </c>
      <c r="E24" s="12">
        <f>E25*E$4</f>
        <v>12948.115299999999</v>
      </c>
      <c r="F24" s="12">
        <f>F25*F$4</f>
        <v>12777.775999999998</v>
      </c>
      <c r="G24" s="12">
        <f>G25*G$4</f>
        <v>12758.934499999999</v>
      </c>
      <c r="H24" s="67">
        <f t="shared" si="0"/>
        <v>13001.703519999999</v>
      </c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5">
      <c r="A25" t="s">
        <v>110</v>
      </c>
      <c r="B25" s="5" t="s">
        <v>20</v>
      </c>
      <c r="C25" s="14">
        <v>413</v>
      </c>
      <c r="D25" s="14">
        <v>409</v>
      </c>
      <c r="E25" s="14">
        <v>397</v>
      </c>
      <c r="F25" s="14">
        <v>395</v>
      </c>
      <c r="G25" s="14">
        <v>395</v>
      </c>
      <c r="H25" s="67">
        <f t="shared" si="0"/>
        <v>401.8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5">
      <c r="A26" t="s">
        <v>111</v>
      </c>
      <c r="B26" s="3" t="s">
        <v>31</v>
      </c>
      <c r="C26" s="12">
        <f>C27*C$4</f>
        <v>13112.0592</v>
      </c>
      <c r="D26" s="12">
        <f>D27*D$4</f>
        <v>13121.352000000001</v>
      </c>
      <c r="E26" s="12">
        <f>E27*E$4</f>
        <v>12850.2706</v>
      </c>
      <c r="F26" s="12">
        <f>F27*F$4</f>
        <v>12713.078399999999</v>
      </c>
      <c r="G26" s="12">
        <f>G27*G$4</f>
        <v>12694.3323</v>
      </c>
      <c r="H26" s="67">
        <f t="shared" si="0"/>
        <v>12898.218500000001</v>
      </c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5">
      <c r="A27" t="s">
        <v>112</v>
      </c>
      <c r="B27" s="3" t="s">
        <v>20</v>
      </c>
      <c r="C27" s="11">
        <v>408</v>
      </c>
      <c r="D27" s="11">
        <v>405</v>
      </c>
      <c r="E27" s="11">
        <v>394</v>
      </c>
      <c r="F27" s="11">
        <v>393</v>
      </c>
      <c r="G27" s="11">
        <v>393</v>
      </c>
      <c r="H27" s="67">
        <f t="shared" si="0"/>
        <v>398.6</v>
      </c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5">
      <c r="A28" t="s">
        <v>113</v>
      </c>
      <c r="B28" s="3" t="s">
        <v>32</v>
      </c>
      <c r="C28" s="12"/>
      <c r="D28" s="12"/>
      <c r="E28" s="12"/>
      <c r="F28" s="12"/>
      <c r="G28" s="12"/>
      <c r="H28" s="67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5">
      <c r="A29" t="s">
        <v>114</v>
      </c>
      <c r="B29" s="3" t="s">
        <v>20</v>
      </c>
      <c r="C29" s="11"/>
      <c r="D29" s="18"/>
      <c r="E29" s="11"/>
      <c r="F29" s="11"/>
      <c r="G29" s="11"/>
      <c r="H29" s="67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5">
      <c r="A30" t="s">
        <v>115</v>
      </c>
      <c r="B30" s="3" t="s">
        <v>65</v>
      </c>
      <c r="C30" s="123">
        <f>C31*C$4</f>
        <v>12822.8226</v>
      </c>
      <c r="D30" s="123">
        <f>D31*D$4</f>
        <v>12797.368</v>
      </c>
      <c r="E30" s="123">
        <f>E31*E$4</f>
        <v>12589.3514</v>
      </c>
      <c r="F30" s="123">
        <f>F31*F$4</f>
        <v>12486.636799999998</v>
      </c>
      <c r="G30" s="123">
        <f>G31*G$4</f>
        <v>12468.2246</v>
      </c>
      <c r="H30" s="79">
        <f t="shared" si="0"/>
        <v>12632.88068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5">
      <c r="A31" t="s">
        <v>116</v>
      </c>
      <c r="B31" s="3" t="s">
        <v>20</v>
      </c>
      <c r="C31" s="78">
        <v>399</v>
      </c>
      <c r="D31" s="78">
        <v>395</v>
      </c>
      <c r="E31" s="78">
        <v>386</v>
      </c>
      <c r="F31" s="78">
        <v>386</v>
      </c>
      <c r="G31" s="78">
        <v>386</v>
      </c>
      <c r="H31" s="79">
        <f t="shared" si="0"/>
        <v>390.4</v>
      </c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5">
      <c r="A32" t="s">
        <v>117</v>
      </c>
      <c r="B32" s="3" t="s">
        <v>33</v>
      </c>
      <c r="C32" s="12"/>
      <c r="D32" s="12"/>
      <c r="E32" s="12"/>
      <c r="F32" s="12"/>
      <c r="G32" s="12"/>
      <c r="H32" s="67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5">
      <c r="A33" t="s">
        <v>118</v>
      </c>
      <c r="B33" s="3" t="s">
        <v>20</v>
      </c>
      <c r="C33" s="11"/>
      <c r="D33" s="18"/>
      <c r="E33" s="11"/>
      <c r="F33" s="11"/>
      <c r="G33" s="11"/>
      <c r="H33" s="67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5">
      <c r="A34" t="s">
        <v>119</v>
      </c>
      <c r="B34" s="3" t="s">
        <v>34</v>
      </c>
      <c r="C34" s="12"/>
      <c r="D34" s="12"/>
      <c r="E34" s="12"/>
      <c r="F34" s="12"/>
      <c r="G34" s="12"/>
      <c r="H34" s="67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5">
      <c r="A35" t="s">
        <v>120</v>
      </c>
      <c r="B35" s="8" t="s">
        <v>22</v>
      </c>
      <c r="C35" s="20"/>
      <c r="D35" s="24"/>
      <c r="E35" s="20"/>
      <c r="F35" s="20"/>
      <c r="G35" s="20"/>
      <c r="H35" s="66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5">
      <c r="B36" s="47" t="s">
        <v>35</v>
      </c>
      <c r="C36" s="46"/>
      <c r="D36" s="48"/>
      <c r="E36" s="46"/>
      <c r="F36" s="46"/>
      <c r="G36" s="46"/>
      <c r="H36" s="49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5">
      <c r="A37" t="s">
        <v>163</v>
      </c>
      <c r="B37" s="3" t="s">
        <v>36</v>
      </c>
      <c r="C37" s="12">
        <f>C38*C$4</f>
        <v>14333.2804</v>
      </c>
      <c r="D37" s="12">
        <f>D38*D$4</f>
        <v>14320.0928</v>
      </c>
      <c r="E37" s="12">
        <f>E38*E$4</f>
        <v>14285.3262</v>
      </c>
      <c r="F37" s="12">
        <f>F38*F$4</f>
        <v>14330.518399999999</v>
      </c>
      <c r="G37" s="12">
        <f>G38*G$4</f>
        <v>14341.688399999999</v>
      </c>
      <c r="H37" s="67">
        <f t="shared" ref="H37:H42" si="1">AVERAGE(C37:G37)</f>
        <v>14322.18124</v>
      </c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5">
      <c r="A38" t="s">
        <v>164</v>
      </c>
      <c r="B38" s="3" t="s">
        <v>37</v>
      </c>
      <c r="C38" s="11">
        <v>446</v>
      </c>
      <c r="D38" s="11">
        <v>442</v>
      </c>
      <c r="E38" s="11">
        <v>438</v>
      </c>
      <c r="F38" s="11">
        <v>443</v>
      </c>
      <c r="G38" s="11">
        <v>444</v>
      </c>
      <c r="H38" s="67">
        <f t="shared" si="1"/>
        <v>442.6</v>
      </c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5">
      <c r="A39" t="s">
        <v>165</v>
      </c>
      <c r="B39" s="3" t="s">
        <v>39</v>
      </c>
      <c r="C39" s="12">
        <f>C40*C$4</f>
        <v>11440.9144</v>
      </c>
      <c r="D39" s="12">
        <f>D40*D$4</f>
        <v>11436.635200000001</v>
      </c>
      <c r="E39" s="12">
        <f>E40*E$4</f>
        <v>11447.829899999999</v>
      </c>
      <c r="F39" s="12">
        <f>F40*F$4</f>
        <v>11483.823999999999</v>
      </c>
      <c r="G39" s="12">
        <f>G40*G$4</f>
        <v>11466.8905</v>
      </c>
      <c r="H39" s="67">
        <f t="shared" si="1"/>
        <v>11455.218799999999</v>
      </c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5">
      <c r="A40" t="s">
        <v>166</v>
      </c>
      <c r="B40" s="3" t="s">
        <v>38</v>
      </c>
      <c r="C40" s="11">
        <v>356</v>
      </c>
      <c r="D40" s="11">
        <v>353</v>
      </c>
      <c r="E40" s="11">
        <v>351</v>
      </c>
      <c r="F40" s="11">
        <v>355</v>
      </c>
      <c r="G40" s="11">
        <v>355</v>
      </c>
      <c r="H40" s="67">
        <f t="shared" si="1"/>
        <v>354</v>
      </c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5">
      <c r="A41" t="s">
        <v>121</v>
      </c>
      <c r="B41" s="3" t="s">
        <v>66</v>
      </c>
      <c r="C41" s="123">
        <f>C42*C$4</f>
        <v>21789.157200000001</v>
      </c>
      <c r="D41" s="123">
        <f>D42*D$4</f>
        <v>21771.7248</v>
      </c>
      <c r="E41" s="123">
        <f>E42*E$4</f>
        <v>21754.138299999999</v>
      </c>
      <c r="F41" s="123">
        <f>F42*F$4</f>
        <v>21835.439999999999</v>
      </c>
      <c r="G41" s="123">
        <f>G42*G$4</f>
        <v>21803.2425</v>
      </c>
      <c r="H41" s="79">
        <f t="shared" si="1"/>
        <v>21790.740559999998</v>
      </c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5">
      <c r="A42" t="s">
        <v>122</v>
      </c>
      <c r="B42" s="3" t="s">
        <v>22</v>
      </c>
      <c r="C42" s="78">
        <v>678</v>
      </c>
      <c r="D42" s="78">
        <v>672</v>
      </c>
      <c r="E42" s="78">
        <v>667</v>
      </c>
      <c r="F42" s="78">
        <v>675</v>
      </c>
      <c r="G42" s="78">
        <v>675</v>
      </c>
      <c r="H42" s="79">
        <f t="shared" si="1"/>
        <v>673.4</v>
      </c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5">
      <c r="B43" s="47" t="s">
        <v>40</v>
      </c>
      <c r="C43" s="46"/>
      <c r="D43" s="84"/>
      <c r="E43" s="46"/>
      <c r="F43" s="46"/>
      <c r="G43" s="46"/>
      <c r="H43" s="49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5">
      <c r="A44" t="s">
        <v>123</v>
      </c>
      <c r="B44" s="3" t="s">
        <v>41</v>
      </c>
      <c r="C44" s="12">
        <f>C45*C$4</f>
        <v>11569.464</v>
      </c>
      <c r="D44" s="12">
        <f>D45*D$4</f>
        <v>11533.830400000001</v>
      </c>
      <c r="E44" s="12">
        <f>E45*E$4</f>
        <v>11643.5193</v>
      </c>
      <c r="F44" s="12">
        <f>F45*F$4</f>
        <v>11677.916799999999</v>
      </c>
      <c r="G44" s="12">
        <f>G45*G$4</f>
        <v>11660.697099999999</v>
      </c>
      <c r="H44" s="67">
        <f t="shared" ref="H44:H49" si="2">AVERAGE(C44:G44)</f>
        <v>11617.085519999999</v>
      </c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5">
      <c r="A45" t="s">
        <v>124</v>
      </c>
      <c r="B45" s="4" t="s">
        <v>68</v>
      </c>
      <c r="C45" s="11">
        <v>360</v>
      </c>
      <c r="D45" s="11">
        <v>356</v>
      </c>
      <c r="E45" s="11">
        <v>357</v>
      </c>
      <c r="F45" s="11">
        <v>361</v>
      </c>
      <c r="G45" s="11">
        <v>361</v>
      </c>
      <c r="H45" s="67">
        <f t="shared" si="2"/>
        <v>359</v>
      </c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5">
      <c r="A46" t="s">
        <v>125</v>
      </c>
      <c r="B46" s="3" t="s">
        <v>42</v>
      </c>
      <c r="C46" s="12">
        <f>C47*C$4</f>
        <v>10637.4794</v>
      </c>
      <c r="D46" s="12">
        <f>D47*D$4</f>
        <v>10626.675200000001</v>
      </c>
      <c r="E46" s="12">
        <f>E47*E$4</f>
        <v>10697.6872</v>
      </c>
      <c r="F46" s="12">
        <f>F47*F$4</f>
        <v>10739.801599999999</v>
      </c>
      <c r="G46" s="12">
        <f>G47*G$4</f>
        <v>10723.965199999999</v>
      </c>
      <c r="H46" s="67">
        <f t="shared" si="2"/>
        <v>10685.121719999999</v>
      </c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5">
      <c r="A47" t="s">
        <v>126</v>
      </c>
      <c r="B47" s="4" t="s">
        <v>69</v>
      </c>
      <c r="C47" s="11">
        <v>331</v>
      </c>
      <c r="D47" s="11">
        <v>328</v>
      </c>
      <c r="E47" s="11">
        <v>328</v>
      </c>
      <c r="F47" s="11">
        <v>332</v>
      </c>
      <c r="G47" s="11">
        <v>332</v>
      </c>
      <c r="H47" s="67">
        <f t="shared" si="2"/>
        <v>330.2</v>
      </c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5">
      <c r="A48" t="s">
        <v>127</v>
      </c>
      <c r="B48" s="3" t="s">
        <v>43</v>
      </c>
      <c r="C48" s="12">
        <f>C49*C$4</f>
        <v>10541.0672</v>
      </c>
      <c r="D48" s="12">
        <f>D49*D$4</f>
        <v>10529.480000000001</v>
      </c>
      <c r="E48" s="12">
        <f>E49*E$4</f>
        <v>10599.842499999999</v>
      </c>
      <c r="F48" s="12">
        <f>F49*F$4</f>
        <v>10642.7552</v>
      </c>
      <c r="G48" s="12">
        <f>G49*G$4</f>
        <v>10627.061899999999</v>
      </c>
      <c r="H48" s="67">
        <f t="shared" si="2"/>
        <v>10588.041359999999</v>
      </c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5">
      <c r="A49" t="s">
        <v>128</v>
      </c>
      <c r="B49" s="3" t="s">
        <v>20</v>
      </c>
      <c r="C49" s="14">
        <v>328</v>
      </c>
      <c r="D49" s="14">
        <v>325</v>
      </c>
      <c r="E49" s="14">
        <v>325</v>
      </c>
      <c r="F49" s="14">
        <v>329</v>
      </c>
      <c r="G49" s="14">
        <v>329</v>
      </c>
      <c r="H49" s="67">
        <f t="shared" si="2"/>
        <v>327.2</v>
      </c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5">
      <c r="B50" s="50" t="s">
        <v>44</v>
      </c>
      <c r="C50" s="46"/>
      <c r="D50" s="46"/>
      <c r="E50" s="46"/>
      <c r="F50" s="46"/>
      <c r="G50" s="46"/>
      <c r="H50" s="49"/>
      <c r="I50" s="15"/>
      <c r="J50" s="15"/>
      <c r="K50" s="15"/>
      <c r="L50" s="15"/>
      <c r="M50" s="15"/>
      <c r="N50" s="15"/>
      <c r="O50" s="15"/>
      <c r="P50" s="15"/>
      <c r="Q50" s="15"/>
    </row>
    <row r="51" spans="1:17" x14ac:dyDescent="0.5">
      <c r="A51" t="s">
        <v>155</v>
      </c>
      <c r="B51" s="3" t="s">
        <v>70</v>
      </c>
      <c r="C51" s="12">
        <f>C52*C$4</f>
        <v>26288.393199999999</v>
      </c>
      <c r="D51" s="12">
        <f>D52*D$4</f>
        <v>26275.102400000003</v>
      </c>
      <c r="E51" s="12">
        <f>E52*E$4</f>
        <v>25243.9326</v>
      </c>
      <c r="F51" s="12">
        <f>F52*F$4</f>
        <v>25329.110399999998</v>
      </c>
      <c r="G51" s="12">
        <f>G52*G$4</f>
        <v>25324.062399999999</v>
      </c>
      <c r="H51" s="67">
        <f>AVERAGE(C51:G51)</f>
        <v>25692.120199999998</v>
      </c>
      <c r="I51" s="15"/>
      <c r="J51" s="15"/>
      <c r="K51" s="15"/>
      <c r="L51" s="15"/>
      <c r="M51" s="15"/>
      <c r="N51" s="15"/>
      <c r="O51" s="15"/>
      <c r="P51" s="15"/>
      <c r="Q51" s="15"/>
    </row>
    <row r="52" spans="1:17" x14ac:dyDescent="0.5">
      <c r="A52" t="s">
        <v>156</v>
      </c>
      <c r="B52" s="3" t="s">
        <v>20</v>
      </c>
      <c r="C52" s="83">
        <v>818</v>
      </c>
      <c r="D52" s="83">
        <v>811</v>
      </c>
      <c r="E52" s="83">
        <v>774</v>
      </c>
      <c r="F52" s="83">
        <v>783</v>
      </c>
      <c r="G52" s="83">
        <v>784</v>
      </c>
      <c r="H52" s="67">
        <f>AVERAGE(C52:G52)</f>
        <v>794</v>
      </c>
      <c r="I52" s="15"/>
      <c r="J52" s="15"/>
      <c r="K52" s="15"/>
      <c r="L52" s="15"/>
      <c r="M52" s="15"/>
      <c r="N52" s="15"/>
      <c r="O52" s="15"/>
      <c r="P52" s="15"/>
      <c r="Q52" s="15"/>
    </row>
    <row r="53" spans="1:17" x14ac:dyDescent="0.5">
      <c r="A53" t="s">
        <v>161</v>
      </c>
      <c r="B53" s="3" t="s">
        <v>45</v>
      </c>
      <c r="C53" s="12">
        <f>C54*C$4</f>
        <v>23267.477599999998</v>
      </c>
      <c r="D53" s="12">
        <f>D54*D$4</f>
        <v>23229.6528</v>
      </c>
      <c r="E53" s="12">
        <f>E54*E$4</f>
        <v>23221.808799999999</v>
      </c>
      <c r="F53" s="12">
        <f>F54*F$4</f>
        <v>23291.135999999999</v>
      </c>
      <c r="G53" s="12">
        <f>G54*G$4</f>
        <v>23289.093099999998</v>
      </c>
      <c r="H53" s="67">
        <f>AVERAGE(C53:G53)</f>
        <v>23259.833659999997</v>
      </c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5">
      <c r="A54" t="s">
        <v>162</v>
      </c>
      <c r="B54" s="3" t="s">
        <v>20</v>
      </c>
      <c r="C54" s="11">
        <v>724</v>
      </c>
      <c r="D54" s="11">
        <v>717</v>
      </c>
      <c r="E54" s="11">
        <v>712</v>
      </c>
      <c r="F54" s="11">
        <v>720</v>
      </c>
      <c r="G54" s="11">
        <v>721</v>
      </c>
      <c r="H54" s="67">
        <f>AVERAGE(C54:G54)</f>
        <v>718.8</v>
      </c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5">
      <c r="B55" s="47" t="s">
        <v>46</v>
      </c>
      <c r="C55" s="46"/>
      <c r="D55" s="46"/>
      <c r="E55" s="46"/>
      <c r="F55" s="46"/>
      <c r="G55" s="46"/>
      <c r="H55" s="49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5">
      <c r="A56" t="s">
        <v>129</v>
      </c>
      <c r="B56" s="3" t="s">
        <v>47</v>
      </c>
      <c r="C56" s="12">
        <f>C57*C$4</f>
        <v>18221.9058</v>
      </c>
      <c r="D56" s="12">
        <f>D57*D$4</f>
        <v>18207.900800000003</v>
      </c>
      <c r="E56" s="12">
        <f>E57*E$4</f>
        <v>18199.1142</v>
      </c>
      <c r="F56" s="12">
        <f>F57*F$4</f>
        <v>18244.723199999997</v>
      </c>
      <c r="G56" s="12">
        <f>G57*G$4</f>
        <v>18250.121499999997</v>
      </c>
      <c r="H56" s="67">
        <f>AVERAGE(C56:G56)</f>
        <v>18224.753099999998</v>
      </c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5">
      <c r="A57" t="s">
        <v>130</v>
      </c>
      <c r="B57" s="3" t="s">
        <v>22</v>
      </c>
      <c r="C57" s="11">
        <v>567</v>
      </c>
      <c r="D57" s="11">
        <v>562</v>
      </c>
      <c r="E57" s="11">
        <v>558</v>
      </c>
      <c r="F57" s="11">
        <v>564</v>
      </c>
      <c r="G57" s="11">
        <v>565</v>
      </c>
      <c r="H57" s="67">
        <f>AVERAGE(C57:G57)</f>
        <v>563.20000000000005</v>
      </c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5">
      <c r="B58" s="47" t="s">
        <v>48</v>
      </c>
      <c r="C58" s="46"/>
      <c r="D58" s="46"/>
      <c r="E58" s="46"/>
      <c r="F58" s="46"/>
      <c r="G58" s="46"/>
      <c r="H58" s="49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5">
      <c r="A59" t="s">
        <v>131</v>
      </c>
      <c r="B59" s="3" t="s">
        <v>49</v>
      </c>
      <c r="C59" s="12">
        <f>C60*C$4</f>
        <v>14558.242200000001</v>
      </c>
      <c r="D59" s="12">
        <f>D60*D$4</f>
        <v>14546.881600000001</v>
      </c>
      <c r="E59" s="12">
        <f>E60*E$4</f>
        <v>14252.711299999999</v>
      </c>
      <c r="F59" s="12">
        <f>F60*F$4</f>
        <v>14071.727999999999</v>
      </c>
      <c r="G59" s="12">
        <f>G60*G$4</f>
        <v>14083.2796</v>
      </c>
      <c r="H59" s="67">
        <f t="shared" ref="H59:H68" si="3">AVERAGE(C59:G59)</f>
        <v>14302.568539999998</v>
      </c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5">
      <c r="A60" t="s">
        <v>132</v>
      </c>
      <c r="B60" s="3" t="s">
        <v>20</v>
      </c>
      <c r="C60" s="11">
        <v>453</v>
      </c>
      <c r="D60" s="11">
        <v>449</v>
      </c>
      <c r="E60" s="11">
        <v>437</v>
      </c>
      <c r="F60" s="11">
        <v>435</v>
      </c>
      <c r="G60" s="11">
        <v>436</v>
      </c>
      <c r="H60" s="67">
        <f t="shared" si="3"/>
        <v>442</v>
      </c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5">
      <c r="A61" t="s">
        <v>133</v>
      </c>
      <c r="B61" s="3" t="s">
        <v>50</v>
      </c>
      <c r="C61" s="12">
        <f>C62*C$4</f>
        <v>13272.7462</v>
      </c>
      <c r="D61" s="12">
        <f>D62*D$4</f>
        <v>13250.945600000001</v>
      </c>
      <c r="E61" s="12">
        <f>E62*E$4</f>
        <v>12948.115299999999</v>
      </c>
      <c r="F61" s="12">
        <f>F62*F$4</f>
        <v>12777.775999999998</v>
      </c>
      <c r="G61" s="12">
        <f>G62*G$4</f>
        <v>12758.934499999999</v>
      </c>
      <c r="H61" s="67">
        <f t="shared" si="3"/>
        <v>13001.703519999999</v>
      </c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5">
      <c r="A62" t="s">
        <v>134</v>
      </c>
      <c r="B62" s="3" t="s">
        <v>20</v>
      </c>
      <c r="C62" s="11">
        <v>413</v>
      </c>
      <c r="D62" s="11">
        <v>409</v>
      </c>
      <c r="E62" s="11">
        <v>397</v>
      </c>
      <c r="F62" s="11">
        <v>395</v>
      </c>
      <c r="G62" s="11">
        <v>395</v>
      </c>
      <c r="H62" s="67">
        <f t="shared" si="3"/>
        <v>401.8</v>
      </c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5">
      <c r="A63" t="s">
        <v>135</v>
      </c>
      <c r="B63" s="3" t="s">
        <v>51</v>
      </c>
      <c r="C63" s="12">
        <f>C64*C$4</f>
        <v>13176.333999999999</v>
      </c>
      <c r="D63" s="12">
        <f>D64*D$4</f>
        <v>13153.750400000001</v>
      </c>
      <c r="E63" s="12">
        <f>E64*E$4</f>
        <v>12850.2706</v>
      </c>
      <c r="F63" s="12">
        <f>F64*F$4</f>
        <v>12680.729599999999</v>
      </c>
      <c r="G63" s="12">
        <f>G64*G$4</f>
        <v>12662.031199999999</v>
      </c>
      <c r="H63" s="67">
        <f t="shared" si="3"/>
        <v>12904.623159999999</v>
      </c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5">
      <c r="A64" t="s">
        <v>136</v>
      </c>
      <c r="B64" s="3" t="s">
        <v>20</v>
      </c>
      <c r="C64" s="11">
        <v>410</v>
      </c>
      <c r="D64" s="11">
        <v>406</v>
      </c>
      <c r="E64" s="11">
        <v>394</v>
      </c>
      <c r="F64" s="11">
        <v>392</v>
      </c>
      <c r="G64" s="11">
        <v>392</v>
      </c>
      <c r="H64" s="67">
        <f t="shared" si="3"/>
        <v>398.8</v>
      </c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5">
      <c r="A65" t="s">
        <v>137</v>
      </c>
      <c r="B65" s="3" t="s">
        <v>52</v>
      </c>
      <c r="C65" s="12"/>
      <c r="D65" s="12"/>
      <c r="E65" s="12"/>
      <c r="F65" s="12"/>
      <c r="G65" s="12"/>
      <c r="H65" s="67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5">
      <c r="A66" t="s">
        <v>138</v>
      </c>
      <c r="B66" s="3" t="s">
        <v>20</v>
      </c>
      <c r="C66" s="11"/>
      <c r="D66" s="11"/>
      <c r="E66" s="11"/>
      <c r="F66" s="11"/>
      <c r="G66" s="11"/>
      <c r="H66" s="67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5">
      <c r="A67" t="s">
        <v>139</v>
      </c>
      <c r="B67" s="3" t="s">
        <v>53</v>
      </c>
      <c r="C67" s="12"/>
      <c r="D67" s="12"/>
      <c r="E67" s="12"/>
      <c r="F67" s="12"/>
      <c r="G67" s="12"/>
      <c r="H67" s="67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5">
      <c r="A68" t="s">
        <v>140</v>
      </c>
      <c r="B68" s="8" t="s">
        <v>20</v>
      </c>
      <c r="C68" s="20"/>
      <c r="D68" s="20"/>
      <c r="E68" s="20"/>
      <c r="F68" s="20"/>
      <c r="G68" s="20"/>
      <c r="H68" s="66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5">
      <c r="B69" s="47" t="s">
        <v>54</v>
      </c>
      <c r="C69" s="46"/>
      <c r="D69" s="46"/>
      <c r="E69" s="46"/>
      <c r="F69" s="46"/>
      <c r="G69" s="46"/>
      <c r="H69" s="49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5">
      <c r="A70" t="s">
        <v>141</v>
      </c>
      <c r="B70" s="3" t="s">
        <v>55</v>
      </c>
      <c r="C70" s="12">
        <f>C71*C$4</f>
        <v>13754.807199999999</v>
      </c>
      <c r="D70" s="12">
        <f>D71*D$4</f>
        <v>13639.726400000001</v>
      </c>
      <c r="E70" s="12">
        <f>E71*E$4</f>
        <v>13339.4941</v>
      </c>
      <c r="F70" s="12">
        <f>F71*F$4</f>
        <v>13198.310399999998</v>
      </c>
      <c r="G70" s="12">
        <f>G71*G$4</f>
        <v>12985.0422</v>
      </c>
      <c r="H70" s="67">
        <f t="shared" ref="H70:H81" si="4">AVERAGE(C70:G70)</f>
        <v>13383.476060000001</v>
      </c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5">
      <c r="A71" t="s">
        <v>142</v>
      </c>
      <c r="B71" s="3" t="s">
        <v>22</v>
      </c>
      <c r="C71" s="11">
        <v>428</v>
      </c>
      <c r="D71" s="11">
        <v>421</v>
      </c>
      <c r="E71" s="11">
        <v>409</v>
      </c>
      <c r="F71" s="11">
        <v>408</v>
      </c>
      <c r="G71" s="11">
        <v>402</v>
      </c>
      <c r="H71" s="67">
        <f>AVERAGE(C71:G71)</f>
        <v>413.6</v>
      </c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5">
      <c r="A72" t="s">
        <v>143</v>
      </c>
      <c r="B72" s="3" t="s">
        <v>56</v>
      </c>
      <c r="C72" s="123">
        <f>C73*C$4</f>
        <v>13658.395</v>
      </c>
      <c r="D72" s="123">
        <f>D73*D$4</f>
        <v>13542.531200000001</v>
      </c>
      <c r="E72" s="123">
        <f>E73*E$4</f>
        <v>13241.6494</v>
      </c>
      <c r="F72" s="123">
        <f>F73*F$4</f>
        <v>13068.915199999999</v>
      </c>
      <c r="G72" s="123">
        <f>G73*G$4</f>
        <v>12855.837799999999</v>
      </c>
      <c r="H72" s="79">
        <f t="shared" si="4"/>
        <v>13273.465719999998</v>
      </c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5">
      <c r="A73" t="s">
        <v>144</v>
      </c>
      <c r="B73" s="3" t="s">
        <v>20</v>
      </c>
      <c r="C73" s="78">
        <v>425</v>
      </c>
      <c r="D73" s="78">
        <v>418</v>
      </c>
      <c r="E73" s="78">
        <v>406</v>
      </c>
      <c r="F73" s="78">
        <v>404</v>
      </c>
      <c r="G73" s="78">
        <v>398</v>
      </c>
      <c r="H73" s="79">
        <f>AVERAGE(C73:G73)</f>
        <v>410.2</v>
      </c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5">
      <c r="A74" t="s">
        <v>145</v>
      </c>
      <c r="B74" s="3" t="s">
        <v>57</v>
      </c>
      <c r="C74" s="12">
        <f>C75*C$4</f>
        <v>13561.9828</v>
      </c>
      <c r="D74" s="12">
        <f>D75*D$4</f>
        <v>13445.336000000001</v>
      </c>
      <c r="E74" s="12">
        <f>E75*E$4</f>
        <v>13143.804699999999</v>
      </c>
      <c r="F74" s="12">
        <f>F75*F$4</f>
        <v>12971.868799999998</v>
      </c>
      <c r="G74" s="12">
        <f>G75*G$4</f>
        <v>12758.934499999999</v>
      </c>
      <c r="H74" s="67">
        <f t="shared" si="4"/>
        <v>13176.38536</v>
      </c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5">
      <c r="A75" t="s">
        <v>146</v>
      </c>
      <c r="B75" s="3" t="s">
        <v>20</v>
      </c>
      <c r="C75" s="11">
        <v>422</v>
      </c>
      <c r="D75" s="11">
        <v>415</v>
      </c>
      <c r="E75" s="11">
        <v>403</v>
      </c>
      <c r="F75" s="11">
        <v>401</v>
      </c>
      <c r="G75" s="11">
        <v>395</v>
      </c>
      <c r="H75" s="67">
        <f>AVERAGE(C75:G75)</f>
        <v>407.2</v>
      </c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5">
      <c r="A76" t="s">
        <v>147</v>
      </c>
      <c r="B76" s="3" t="s">
        <v>58</v>
      </c>
      <c r="C76" s="12">
        <f>C77*C$4</f>
        <v>13465.570599999999</v>
      </c>
      <c r="D76" s="12">
        <f>D77*D$4</f>
        <v>13348.140800000001</v>
      </c>
      <c r="E76" s="12">
        <f>E77*E$4</f>
        <v>13045.96</v>
      </c>
      <c r="F76" s="12">
        <f>F77*F$4</f>
        <v>12874.822399999999</v>
      </c>
      <c r="G76" s="12">
        <f>G77*G$4</f>
        <v>12662.031199999999</v>
      </c>
      <c r="H76" s="67">
        <f t="shared" si="4"/>
        <v>13079.304999999998</v>
      </c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5">
      <c r="A77" t="s">
        <v>148</v>
      </c>
      <c r="B77" s="3" t="s">
        <v>20</v>
      </c>
      <c r="C77" s="11">
        <v>419</v>
      </c>
      <c r="D77" s="11">
        <v>412</v>
      </c>
      <c r="E77" s="11">
        <v>400</v>
      </c>
      <c r="F77" s="11">
        <v>398</v>
      </c>
      <c r="G77" s="11">
        <v>392</v>
      </c>
      <c r="H77" s="67">
        <f>AVERAGE(C77:G77)</f>
        <v>404.2</v>
      </c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5">
      <c r="A78" t="s">
        <v>149</v>
      </c>
      <c r="B78" s="3" t="s">
        <v>59</v>
      </c>
      <c r="C78" s="12">
        <f>C79*C$4</f>
        <v>13272.7462</v>
      </c>
      <c r="D78" s="12">
        <f>D79*D$4</f>
        <v>13153.750400000001</v>
      </c>
      <c r="E78" s="12">
        <f>E79*E$4</f>
        <v>12850.2706</v>
      </c>
      <c r="F78" s="12">
        <f>F79*F$4</f>
        <v>12680.729599999999</v>
      </c>
      <c r="G78" s="12">
        <f>G79*G$4</f>
        <v>12468.2246</v>
      </c>
      <c r="H78" s="67">
        <f t="shared" si="4"/>
        <v>12885.14428</v>
      </c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5">
      <c r="A79" t="s">
        <v>150</v>
      </c>
      <c r="B79" s="3" t="s">
        <v>22</v>
      </c>
      <c r="C79" s="11">
        <v>413</v>
      </c>
      <c r="D79" s="11">
        <v>406</v>
      </c>
      <c r="E79" s="11">
        <v>394</v>
      </c>
      <c r="F79" s="11">
        <v>392</v>
      </c>
      <c r="G79" s="11">
        <v>386</v>
      </c>
      <c r="H79" s="67">
        <f>AVERAGE(C79:G79)</f>
        <v>398.2</v>
      </c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5">
      <c r="A80" t="s">
        <v>151</v>
      </c>
      <c r="B80" s="3" t="s">
        <v>60</v>
      </c>
      <c r="C80" s="12"/>
      <c r="D80" s="12"/>
      <c r="E80" s="12"/>
      <c r="F80" s="12"/>
      <c r="G80" s="12"/>
      <c r="H80" s="67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5">
      <c r="A81" t="s">
        <v>152</v>
      </c>
      <c r="B81" s="3" t="s">
        <v>20</v>
      </c>
      <c r="C81" s="11"/>
      <c r="D81" s="11"/>
      <c r="E81" s="11"/>
      <c r="F81" s="11"/>
      <c r="G81" s="11"/>
      <c r="H81" s="67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5">
      <c r="B82" s="47" t="s">
        <v>61</v>
      </c>
      <c r="C82" s="46"/>
      <c r="D82" s="46"/>
      <c r="E82" s="46"/>
      <c r="F82" s="46"/>
      <c r="G82" s="46"/>
      <c r="H82" s="49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5">
      <c r="A83" t="s">
        <v>153</v>
      </c>
      <c r="B83" s="3" t="s">
        <v>62</v>
      </c>
      <c r="C83" s="12">
        <f>C84*C$4</f>
        <v>9930.4565999999995</v>
      </c>
      <c r="D83" s="12">
        <f>D84*D$4</f>
        <v>9913.9104000000007</v>
      </c>
      <c r="E83" s="12">
        <f>E84*E$4</f>
        <v>9914.9295999999995</v>
      </c>
      <c r="F83" s="12">
        <f>F84*F$4</f>
        <v>9931.0815999999995</v>
      </c>
      <c r="G83" s="12">
        <f>G84*G$4</f>
        <v>9948.7387999999992</v>
      </c>
      <c r="H83" s="67">
        <f>AVERAGE(C83:G83)</f>
        <v>9927.8233999999993</v>
      </c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5">
      <c r="A84" t="s">
        <v>154</v>
      </c>
      <c r="B84" s="8" t="s">
        <v>20</v>
      </c>
      <c r="C84" s="17">
        <v>309</v>
      </c>
      <c r="D84" s="17">
        <v>306</v>
      </c>
      <c r="E84" s="20">
        <v>304</v>
      </c>
      <c r="F84" s="17">
        <v>307</v>
      </c>
      <c r="G84" s="20">
        <v>308</v>
      </c>
      <c r="H84" s="66">
        <f>AVERAGE(C84:G84)</f>
        <v>306.8</v>
      </c>
      <c r="I84" s="15"/>
      <c r="J84" s="15"/>
      <c r="K84" s="15"/>
      <c r="L84" s="15"/>
      <c r="M84" s="15"/>
      <c r="N84" s="15"/>
      <c r="O84" s="15"/>
      <c r="P84" s="15"/>
      <c r="Q84" s="15"/>
    </row>
    <row r="85" spans="1:17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15"/>
      <c r="N85" s="21" t="s">
        <v>64</v>
      </c>
      <c r="O85" s="15"/>
      <c r="P85" s="15"/>
      <c r="Q85" s="15"/>
    </row>
    <row r="86" spans="1:17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  <c r="Q86" s="15"/>
    </row>
    <row r="87" spans="1:17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5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3:17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3:17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3:17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3:17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3:17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3:17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3:17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3:17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3:17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3:17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3:17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3:17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3:17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3:17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3:17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3:17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3:17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3:17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3:17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3:17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3:17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3:17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3:17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3:17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3:17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3:17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3:17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3:17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3:17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3:17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3:17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3:17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3:17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3:17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3:17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3:17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3:17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3:17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3:17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3:17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3:17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3:17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3:17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3:17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3:17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3:17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3:17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3:17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3:17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3:17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3:17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3:17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3:17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3:17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3:17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3:17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3:17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3:17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3:17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3:17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3:17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3:17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3:17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3:17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3:17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3:17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3:17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3:17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3:17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3:17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3:17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3:17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3:17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3:17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3:17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3:17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3:17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3:17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3:17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3:17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3:17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3:17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3:17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3:17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3:17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3:17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3:17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3:17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3:17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3:17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3:17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3:17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3:17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3:17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3:17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3:17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3:17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3:17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3:17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3:17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3:17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3:17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3:17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3:17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3:17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3:17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3:17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3:17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3:17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3:17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3:17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3:17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3:17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3:17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3:17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3:17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3:17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3:17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3:17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3:17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3:17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3:17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3:17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3:17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3:17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3:17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3:17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3:17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3:17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3:17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3:17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3:17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3:17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3:17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3:17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3:17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3:17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3:17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3:17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3:17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3:17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3:17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3:17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3:17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3:17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3:17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3:17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3:17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3:17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3:17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3:17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3:17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3:17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3:17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3:17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3:17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3:17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3:17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3:17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3:17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3:17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3:17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3:17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3:17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3:17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3:17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3:17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3:17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3:17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3:17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3:17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3:17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3:17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3:17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3:17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3:17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3:17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3:17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3:17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3:17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3:17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3:17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3:17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3:17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3:17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3:17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3:17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3:17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3:17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3:17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3:17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3:17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3:17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3:17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3:17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3:17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3:17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3:17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3:17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3:17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3:17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3:17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3:17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3:17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3:17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3:17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3:17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3:17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3:17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3:17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3:17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3:17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3:17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3:17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3:17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3:17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3:17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3:17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3:17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3:17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3:17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3:17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3:17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3:17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3:17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3:17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3:17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3:17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3:17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3:17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3:17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3:17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3:17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3:17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3:17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3:17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3:17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3:17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3:17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3:17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3:17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3:17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3:17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3:17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3:17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3:17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3:17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3:17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3:17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3:17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3:17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3:17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3:17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3:17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3:17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3:17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0866141732283472" right="0.25" top="0.74803149606299213" bottom="0.74803149606299213" header="0.31496062992125984" footer="0.31496062992125984"/>
  <pageSetup paperSize="9"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47" activePane="bottomRight" state="frozen"/>
      <selection activeCell="A38" sqref="A38"/>
      <selection pane="topRight" activeCell="A38" sqref="A38"/>
      <selection pane="bottomLeft" activeCell="A38" sqref="A38"/>
      <selection pane="bottomRight" activeCell="A38" sqref="A38"/>
    </sheetView>
  </sheetViews>
  <sheetFormatPr defaultRowHeight="21.75" x14ac:dyDescent="0.5"/>
  <cols>
    <col min="1" max="1" width="11.42578125" customWidth="1"/>
    <col min="2" max="2" width="23" customWidth="1"/>
    <col min="3" max="8" width="13.42578125" customWidth="1"/>
  </cols>
  <sheetData>
    <row r="1" spans="1:17" ht="29.25" x14ac:dyDescent="0.6">
      <c r="B1" s="156" t="s">
        <v>81</v>
      </c>
      <c r="C1" s="156"/>
      <c r="D1" s="156"/>
      <c r="E1" s="156"/>
      <c r="F1" s="156"/>
      <c r="G1" s="156"/>
      <c r="H1" s="156"/>
    </row>
    <row r="2" spans="1:17" x14ac:dyDescent="0.5">
      <c r="B2" s="26" t="s">
        <v>0</v>
      </c>
      <c r="C2" s="154" t="s">
        <v>67</v>
      </c>
      <c r="D2" s="155"/>
      <c r="E2" s="155"/>
      <c r="F2" s="155"/>
      <c r="G2" s="155"/>
      <c r="H2" s="25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4" t="s">
        <v>73</v>
      </c>
      <c r="C4" s="37">
        <v>32.280999999999999</v>
      </c>
      <c r="D4" s="36"/>
      <c r="E4" s="37">
        <v>32.152099999999997</v>
      </c>
      <c r="F4" s="37">
        <v>32.408700000000003</v>
      </c>
      <c r="G4" s="35"/>
      <c r="H4" s="38">
        <f>AVERAGE(C4:G4)</f>
        <v>32.2806</v>
      </c>
    </row>
    <row r="5" spans="1:17" x14ac:dyDescent="0.5">
      <c r="B5" s="43" t="s">
        <v>18</v>
      </c>
      <c r="C5" s="48"/>
      <c r="D5" s="45"/>
      <c r="E5" s="45"/>
      <c r="F5" s="48"/>
      <c r="G5" s="45"/>
      <c r="H5" s="44"/>
    </row>
    <row r="6" spans="1:17" x14ac:dyDescent="0.5">
      <c r="A6" t="s">
        <v>91</v>
      </c>
      <c r="B6" s="3" t="s">
        <v>19</v>
      </c>
      <c r="C6" s="12">
        <f>C7*C$4</f>
        <v>34992.603999999999</v>
      </c>
      <c r="D6" s="12"/>
      <c r="E6" s="12">
        <f>E7*E$4</f>
        <v>35045.788999999997</v>
      </c>
      <c r="F6" s="12">
        <f>F7*F$4</f>
        <v>35001.396000000001</v>
      </c>
      <c r="G6" s="12"/>
      <c r="H6" s="67">
        <f t="shared" ref="H6:H31" si="0">AVERAGE(C6:G6)</f>
        <v>35013.262999999999</v>
      </c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5">
      <c r="A7" t="s">
        <v>92</v>
      </c>
      <c r="B7" s="3" t="s">
        <v>20</v>
      </c>
      <c r="C7" s="11">
        <v>1084</v>
      </c>
      <c r="D7" s="11"/>
      <c r="E7" s="12">
        <v>1090</v>
      </c>
      <c r="F7" s="11">
        <v>1080</v>
      </c>
      <c r="G7" s="11"/>
      <c r="H7" s="67">
        <f t="shared" si="0"/>
        <v>1084.6666666666667</v>
      </c>
      <c r="I7" s="15"/>
      <c r="J7" s="15"/>
      <c r="K7" s="126"/>
      <c r="L7" s="126"/>
      <c r="M7" s="126"/>
      <c r="N7" s="126"/>
      <c r="O7" s="126"/>
      <c r="P7" s="126"/>
      <c r="Q7" s="15"/>
    </row>
    <row r="8" spans="1:17" x14ac:dyDescent="0.5">
      <c r="A8" t="s">
        <v>93</v>
      </c>
      <c r="B8" s="3" t="s">
        <v>21</v>
      </c>
      <c r="C8" s="123">
        <f>C9*C$4</f>
        <v>30925.198</v>
      </c>
      <c r="D8" s="77"/>
      <c r="E8" s="123">
        <f>E9*E$4</f>
        <v>30994.624399999997</v>
      </c>
      <c r="F8" s="123">
        <f>F9*F$4</f>
        <v>30950.308500000003</v>
      </c>
      <c r="G8" s="77"/>
      <c r="H8" s="79">
        <f>AVERAGE(C8:G8)</f>
        <v>30956.710300000002</v>
      </c>
      <c r="I8" s="15"/>
      <c r="J8" s="15"/>
      <c r="K8" s="126"/>
      <c r="L8" s="126"/>
      <c r="M8" s="126"/>
      <c r="N8" s="126"/>
      <c r="O8" s="126"/>
      <c r="P8" s="126"/>
      <c r="Q8" s="15"/>
    </row>
    <row r="9" spans="1:17" x14ac:dyDescent="0.5">
      <c r="A9" t="s">
        <v>94</v>
      </c>
      <c r="B9" s="3" t="s">
        <v>22</v>
      </c>
      <c r="C9" s="77">
        <v>958</v>
      </c>
      <c r="D9" s="77"/>
      <c r="E9" s="123">
        <v>964</v>
      </c>
      <c r="F9" s="77">
        <v>955</v>
      </c>
      <c r="G9" s="77"/>
      <c r="H9" s="79">
        <f t="shared" si="0"/>
        <v>959</v>
      </c>
      <c r="I9" s="15"/>
      <c r="J9" s="15"/>
      <c r="K9" s="126"/>
      <c r="L9" s="126"/>
      <c r="M9" s="126"/>
      <c r="N9" s="126"/>
      <c r="O9" s="126"/>
      <c r="P9" s="126"/>
      <c r="Q9" s="15"/>
    </row>
    <row r="10" spans="1:17" x14ac:dyDescent="0.5">
      <c r="A10" t="s">
        <v>95</v>
      </c>
      <c r="B10" s="105" t="s">
        <v>23</v>
      </c>
      <c r="C10" s="12">
        <f>C11*C$4</f>
        <v>34250.140999999996</v>
      </c>
      <c r="D10" s="12"/>
      <c r="E10" s="12">
        <f>E11*E$4</f>
        <v>34306.290699999998</v>
      </c>
      <c r="F10" s="12">
        <f>F11*F$4</f>
        <v>34255.995900000002</v>
      </c>
      <c r="G10" s="12"/>
      <c r="H10" s="67">
        <f t="shared" si="0"/>
        <v>34270.809199999996</v>
      </c>
      <c r="I10" s="15"/>
      <c r="J10" s="99"/>
      <c r="K10" s="126"/>
      <c r="L10" s="126"/>
      <c r="M10" s="126"/>
      <c r="N10" s="126"/>
      <c r="O10" s="126"/>
      <c r="P10" s="126"/>
      <c r="Q10" s="15"/>
    </row>
    <row r="11" spans="1:17" x14ac:dyDescent="0.5">
      <c r="A11" t="s">
        <v>96</v>
      </c>
      <c r="B11" s="105" t="s">
        <v>20</v>
      </c>
      <c r="C11" s="58">
        <v>1061</v>
      </c>
      <c r="D11" s="58"/>
      <c r="E11" s="12">
        <v>1067</v>
      </c>
      <c r="F11" s="58">
        <v>1057</v>
      </c>
      <c r="G11" s="58"/>
      <c r="H11" s="67">
        <f t="shared" si="0"/>
        <v>1061.6666666666667</v>
      </c>
      <c r="I11" s="15"/>
      <c r="J11" s="99"/>
      <c r="K11" s="126"/>
      <c r="L11" s="126"/>
      <c r="M11" s="126"/>
      <c r="N11" s="126"/>
      <c r="O11" s="126"/>
      <c r="P11" s="126"/>
      <c r="Q11" s="15"/>
    </row>
    <row r="12" spans="1:17" x14ac:dyDescent="0.5">
      <c r="A12" t="s">
        <v>97</v>
      </c>
      <c r="B12" s="105" t="s">
        <v>24</v>
      </c>
      <c r="C12" s="12">
        <f>C13*C$4</f>
        <v>29892.205999999998</v>
      </c>
      <c r="D12" s="12"/>
      <c r="E12" s="12">
        <f>E13*E$4</f>
        <v>29933.605099999997</v>
      </c>
      <c r="F12" s="12">
        <f>F13*F$4</f>
        <v>29913.230100000004</v>
      </c>
      <c r="G12" s="12"/>
      <c r="H12" s="67">
        <f t="shared" si="0"/>
        <v>29913.01373333333</v>
      </c>
      <c r="I12" s="15"/>
      <c r="J12" s="99"/>
      <c r="K12" s="99"/>
      <c r="L12" s="99"/>
      <c r="M12" s="99"/>
      <c r="N12" s="99"/>
      <c r="O12" s="99"/>
      <c r="P12" s="15"/>
      <c r="Q12" s="15"/>
    </row>
    <row r="13" spans="1:17" x14ac:dyDescent="0.5">
      <c r="A13" t="s">
        <v>98</v>
      </c>
      <c r="B13" s="105" t="s">
        <v>20</v>
      </c>
      <c r="C13" s="82">
        <v>926</v>
      </c>
      <c r="D13" s="83"/>
      <c r="E13" s="12">
        <v>931</v>
      </c>
      <c r="F13" s="82">
        <v>923</v>
      </c>
      <c r="G13" s="83"/>
      <c r="H13" s="67">
        <f t="shared" si="0"/>
        <v>926.66666666666663</v>
      </c>
      <c r="I13" s="15"/>
      <c r="J13" s="99"/>
      <c r="K13" s="99"/>
      <c r="L13" s="99"/>
      <c r="M13" s="99"/>
      <c r="N13" s="99"/>
      <c r="O13" s="99"/>
      <c r="P13" s="15"/>
      <c r="Q13" s="15"/>
    </row>
    <row r="14" spans="1:17" x14ac:dyDescent="0.5">
      <c r="A14" t="s">
        <v>99</v>
      </c>
      <c r="B14" s="3" t="s">
        <v>25</v>
      </c>
      <c r="C14" s="12">
        <f>C15*C$4</f>
        <v>14139.078</v>
      </c>
      <c r="D14" s="12"/>
      <c r="E14" s="12">
        <f>E15*E$4</f>
        <v>14050.467699999999</v>
      </c>
      <c r="F14" s="12">
        <f>F15*F$4</f>
        <v>13935.741000000002</v>
      </c>
      <c r="G14" s="12"/>
      <c r="H14" s="67">
        <f t="shared" si="0"/>
        <v>14041.762233333333</v>
      </c>
      <c r="I14" s="15"/>
      <c r="J14" s="99"/>
      <c r="K14" s="99"/>
      <c r="L14" s="99"/>
      <c r="M14" s="99"/>
      <c r="N14" s="99"/>
      <c r="O14" s="99"/>
      <c r="P14" s="15"/>
      <c r="Q14" s="15"/>
    </row>
    <row r="15" spans="1:17" x14ac:dyDescent="0.5">
      <c r="A15" t="s">
        <v>100</v>
      </c>
      <c r="B15" s="3" t="s">
        <v>20</v>
      </c>
      <c r="C15" s="11">
        <v>438</v>
      </c>
      <c r="D15" s="11"/>
      <c r="E15" s="12">
        <v>437</v>
      </c>
      <c r="F15" s="11">
        <v>430</v>
      </c>
      <c r="G15" s="11"/>
      <c r="H15" s="67">
        <f t="shared" si="0"/>
        <v>435</v>
      </c>
      <c r="I15" s="15"/>
      <c r="J15" s="99"/>
      <c r="K15" s="99"/>
      <c r="L15" s="99"/>
      <c r="M15" s="99"/>
      <c r="N15" s="99"/>
      <c r="O15" s="99"/>
      <c r="P15" s="15"/>
      <c r="Q15" s="15"/>
    </row>
    <row r="16" spans="1:17" x14ac:dyDescent="0.5">
      <c r="A16" t="s">
        <v>101</v>
      </c>
      <c r="B16" s="3" t="s">
        <v>26</v>
      </c>
      <c r="C16" s="12">
        <f>C17*C$4</f>
        <v>13235.21</v>
      </c>
      <c r="D16" s="12"/>
      <c r="E16" s="12">
        <f>E17*E$4</f>
        <v>13150.2089</v>
      </c>
      <c r="F16" s="12">
        <f>F17*F$4</f>
        <v>13060.706100000001</v>
      </c>
      <c r="G16" s="12"/>
      <c r="H16" s="67">
        <f t="shared" si="0"/>
        <v>13148.708333333334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5">
      <c r="A17" t="s">
        <v>102</v>
      </c>
      <c r="B17" s="3" t="s">
        <v>20</v>
      </c>
      <c r="C17" s="11">
        <v>410</v>
      </c>
      <c r="D17" s="11"/>
      <c r="E17" s="12">
        <v>409</v>
      </c>
      <c r="F17" s="11">
        <v>403</v>
      </c>
      <c r="G17" s="11"/>
      <c r="H17" s="67">
        <f t="shared" si="0"/>
        <v>407.33333333333331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5">
      <c r="A18" t="s">
        <v>103</v>
      </c>
      <c r="B18" s="3" t="s">
        <v>27</v>
      </c>
      <c r="C18" s="12"/>
      <c r="D18" s="12"/>
      <c r="E18" s="12"/>
      <c r="F18" s="12"/>
      <c r="G18" s="12"/>
      <c r="H18" s="67"/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5">
      <c r="A19" t="s">
        <v>104</v>
      </c>
      <c r="B19" s="3" t="s">
        <v>20</v>
      </c>
      <c r="C19" s="11"/>
      <c r="D19" s="11"/>
      <c r="E19" s="12"/>
      <c r="F19" s="11"/>
      <c r="G19" s="11"/>
      <c r="H19" s="67"/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5">
      <c r="A20" t="s">
        <v>105</v>
      </c>
      <c r="B20" s="3" t="s">
        <v>28</v>
      </c>
      <c r="C20" s="12"/>
      <c r="D20" s="12"/>
      <c r="E20" s="12"/>
      <c r="F20" s="12"/>
      <c r="G20" s="12"/>
      <c r="H20" s="67"/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5">
      <c r="A21" t="s">
        <v>106</v>
      </c>
      <c r="B21" s="3" t="s">
        <v>20</v>
      </c>
      <c r="C21" s="11"/>
      <c r="D21" s="11"/>
      <c r="E21" s="12"/>
      <c r="F21" s="11"/>
      <c r="G21" s="11"/>
      <c r="H21" s="67"/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5">
      <c r="A22" t="s">
        <v>107</v>
      </c>
      <c r="B22" s="3" t="s">
        <v>29</v>
      </c>
      <c r="C22" s="123">
        <f>C23*C$4</f>
        <v>12944.680999999999</v>
      </c>
      <c r="D22" s="77"/>
      <c r="E22" s="123">
        <f>E23*E$4</f>
        <v>12860.839999999998</v>
      </c>
      <c r="F22" s="123">
        <f>F23*F$4</f>
        <v>12736.619100000002</v>
      </c>
      <c r="G22" s="77"/>
      <c r="H22" s="79">
        <f t="shared" si="0"/>
        <v>12847.380033333333</v>
      </c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5">
      <c r="A23" t="s">
        <v>108</v>
      </c>
      <c r="B23" s="3" t="s">
        <v>20</v>
      </c>
      <c r="C23" s="78">
        <v>401</v>
      </c>
      <c r="D23" s="78"/>
      <c r="E23" s="123">
        <v>400</v>
      </c>
      <c r="F23" s="78">
        <v>393</v>
      </c>
      <c r="G23" s="78"/>
      <c r="H23" s="79">
        <f t="shared" si="0"/>
        <v>398</v>
      </c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5">
      <c r="A24" t="s">
        <v>109</v>
      </c>
      <c r="B24" s="5" t="s">
        <v>30</v>
      </c>
      <c r="C24" s="12">
        <f>C25*C$4</f>
        <v>12750.994999999999</v>
      </c>
      <c r="D24" s="12"/>
      <c r="E24" s="12">
        <f>E25*E$4</f>
        <v>12667.927399999999</v>
      </c>
      <c r="F24" s="12">
        <f>F25*F$4</f>
        <v>12542.166900000002</v>
      </c>
      <c r="G24" s="12"/>
      <c r="H24" s="67">
        <f t="shared" si="0"/>
        <v>12653.696433333333</v>
      </c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5">
      <c r="A25" t="s">
        <v>110</v>
      </c>
      <c r="B25" s="5" t="s">
        <v>20</v>
      </c>
      <c r="C25" s="14">
        <v>395</v>
      </c>
      <c r="D25" s="14"/>
      <c r="E25" s="12">
        <v>394</v>
      </c>
      <c r="F25" s="14">
        <v>387</v>
      </c>
      <c r="G25" s="14"/>
      <c r="H25" s="67">
        <f t="shared" si="0"/>
        <v>392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5">
      <c r="A26" t="s">
        <v>111</v>
      </c>
      <c r="B26" s="3" t="s">
        <v>31</v>
      </c>
      <c r="C26" s="12">
        <f>C27*C$4</f>
        <v>12686.432999999999</v>
      </c>
      <c r="D26" s="12"/>
      <c r="E26" s="12">
        <f>E27*E$4</f>
        <v>12603.623199999998</v>
      </c>
      <c r="F26" s="12">
        <f>F27*F$4</f>
        <v>12509.758200000002</v>
      </c>
      <c r="G26" s="12"/>
      <c r="H26" s="67">
        <f t="shared" si="0"/>
        <v>12599.938133333335</v>
      </c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5">
      <c r="A27" t="s">
        <v>112</v>
      </c>
      <c r="B27" s="3" t="s">
        <v>20</v>
      </c>
      <c r="C27" s="11">
        <v>393</v>
      </c>
      <c r="D27" s="18"/>
      <c r="E27" s="12">
        <v>392</v>
      </c>
      <c r="F27" s="11">
        <v>386</v>
      </c>
      <c r="G27" s="11"/>
      <c r="H27" s="67">
        <f t="shared" si="0"/>
        <v>390.33333333333331</v>
      </c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5">
      <c r="A28" t="s">
        <v>113</v>
      </c>
      <c r="B28" s="3" t="s">
        <v>32</v>
      </c>
      <c r="C28" s="12"/>
      <c r="D28" s="12"/>
      <c r="E28" s="12"/>
      <c r="F28" s="12"/>
      <c r="G28" s="12"/>
      <c r="H28" s="67"/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5">
      <c r="A29" t="s">
        <v>114</v>
      </c>
      <c r="B29" s="3" t="s">
        <v>20</v>
      </c>
      <c r="C29" s="11"/>
      <c r="D29" s="18"/>
      <c r="E29" s="12"/>
      <c r="F29" s="11"/>
      <c r="G29" s="11"/>
      <c r="H29" s="67"/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5">
      <c r="A30" t="s">
        <v>115</v>
      </c>
      <c r="B30" s="3" t="s">
        <v>65</v>
      </c>
      <c r="C30" s="123">
        <f>C31*C$4</f>
        <v>12428.184999999999</v>
      </c>
      <c r="D30" s="77"/>
      <c r="E30" s="123">
        <f>E31*E$4</f>
        <v>12378.558499999999</v>
      </c>
      <c r="F30" s="123">
        <f>F31*F$4</f>
        <v>12282.897300000001</v>
      </c>
      <c r="G30" s="77"/>
      <c r="H30" s="79">
        <f t="shared" si="0"/>
        <v>12363.213599999997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5">
      <c r="A31" t="s">
        <v>116</v>
      </c>
      <c r="B31" s="3" t="s">
        <v>20</v>
      </c>
      <c r="C31" s="78">
        <v>385</v>
      </c>
      <c r="D31" s="80"/>
      <c r="E31" s="123">
        <v>385</v>
      </c>
      <c r="F31" s="78">
        <v>379</v>
      </c>
      <c r="G31" s="78"/>
      <c r="H31" s="79">
        <f t="shared" si="0"/>
        <v>383</v>
      </c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5">
      <c r="A32" t="s">
        <v>117</v>
      </c>
      <c r="B32" s="3" t="s">
        <v>33</v>
      </c>
      <c r="C32" s="12"/>
      <c r="D32" s="12"/>
      <c r="E32" s="12"/>
      <c r="F32" s="12"/>
      <c r="G32" s="12"/>
      <c r="H32" s="67"/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5">
      <c r="A33" t="s">
        <v>118</v>
      </c>
      <c r="B33" s="3" t="s">
        <v>20</v>
      </c>
      <c r="C33" s="11"/>
      <c r="D33" s="18"/>
      <c r="E33" s="12"/>
      <c r="F33" s="11"/>
      <c r="G33" s="11"/>
      <c r="H33" s="67"/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5">
      <c r="A34" t="s">
        <v>119</v>
      </c>
      <c r="B34" s="3" t="s">
        <v>34</v>
      </c>
      <c r="C34" s="12"/>
      <c r="D34" s="12"/>
      <c r="E34" s="12"/>
      <c r="F34" s="12"/>
      <c r="G34" s="12"/>
      <c r="H34" s="67"/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5">
      <c r="A35" t="s">
        <v>120</v>
      </c>
      <c r="B35" s="8" t="s">
        <v>22</v>
      </c>
      <c r="C35" s="20"/>
      <c r="D35" s="24"/>
      <c r="E35" s="19"/>
      <c r="F35" s="20"/>
      <c r="G35" s="20"/>
      <c r="H35" s="66"/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5">
      <c r="B36" s="47" t="s">
        <v>35</v>
      </c>
      <c r="C36" s="46"/>
      <c r="D36" s="48"/>
      <c r="E36" s="46"/>
      <c r="F36" s="46"/>
      <c r="G36" s="46"/>
      <c r="H36" s="49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5">
      <c r="A37" t="s">
        <v>163</v>
      </c>
      <c r="B37" s="3" t="s">
        <v>36</v>
      </c>
      <c r="C37" s="12">
        <f>C38*C$4</f>
        <v>14300.483</v>
      </c>
      <c r="D37" s="12"/>
      <c r="E37" s="12">
        <f>E38*E$4</f>
        <v>14307.684499999999</v>
      </c>
      <c r="F37" s="12">
        <f>F38*F$4</f>
        <v>14292.236700000001</v>
      </c>
      <c r="G37" s="12"/>
      <c r="H37" s="67">
        <f t="shared" ref="H37:H42" si="1">AVERAGE(C37:G37)</f>
        <v>14300.134733333334</v>
      </c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5">
      <c r="A38" t="s">
        <v>164</v>
      </c>
      <c r="B38" s="3" t="s">
        <v>37</v>
      </c>
      <c r="C38" s="11">
        <v>443</v>
      </c>
      <c r="D38" s="18"/>
      <c r="E38" s="12">
        <v>445</v>
      </c>
      <c r="F38" s="11">
        <v>441</v>
      </c>
      <c r="G38" s="11"/>
      <c r="H38" s="67">
        <f t="shared" si="1"/>
        <v>443</v>
      </c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5">
      <c r="A39" t="s">
        <v>165</v>
      </c>
      <c r="B39" s="3" t="s">
        <v>39</v>
      </c>
      <c r="C39" s="12">
        <f>C40*C$4</f>
        <v>11427.474</v>
      </c>
      <c r="D39" s="12"/>
      <c r="E39" s="12">
        <f>E40*E$4</f>
        <v>11446.147599999998</v>
      </c>
      <c r="F39" s="12">
        <f>F40*F$4</f>
        <v>11440.271100000002</v>
      </c>
      <c r="G39" s="12"/>
      <c r="H39" s="67">
        <f t="shared" si="1"/>
        <v>11437.964233333332</v>
      </c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5">
      <c r="A40" t="s">
        <v>166</v>
      </c>
      <c r="B40" s="3" t="s">
        <v>38</v>
      </c>
      <c r="C40" s="11">
        <v>354</v>
      </c>
      <c r="D40" s="18"/>
      <c r="E40" s="12">
        <v>356</v>
      </c>
      <c r="F40" s="11">
        <v>353</v>
      </c>
      <c r="G40" s="11"/>
      <c r="H40" s="67">
        <f t="shared" si="1"/>
        <v>354.33333333333331</v>
      </c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5">
      <c r="A41" t="s">
        <v>121</v>
      </c>
      <c r="B41" s="3" t="s">
        <v>66</v>
      </c>
      <c r="C41" s="123">
        <f>C42*C$4</f>
        <v>21757.394</v>
      </c>
      <c r="D41" s="77"/>
      <c r="E41" s="123">
        <f>E42*E$4</f>
        <v>21766.971699999998</v>
      </c>
      <c r="F41" s="123">
        <f>F42*F$4</f>
        <v>21778.646400000001</v>
      </c>
      <c r="G41" s="77"/>
      <c r="H41" s="79">
        <f t="shared" si="1"/>
        <v>21767.670699999999</v>
      </c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5">
      <c r="A42" t="s">
        <v>122</v>
      </c>
      <c r="B42" s="3" t="s">
        <v>22</v>
      </c>
      <c r="C42" s="78">
        <v>674</v>
      </c>
      <c r="D42" s="80"/>
      <c r="E42" s="123">
        <v>677</v>
      </c>
      <c r="F42" s="78">
        <v>672</v>
      </c>
      <c r="G42" s="78"/>
      <c r="H42" s="79">
        <f t="shared" si="1"/>
        <v>674.33333333333337</v>
      </c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5">
      <c r="B43" s="47" t="s">
        <v>40</v>
      </c>
      <c r="C43" s="46"/>
      <c r="D43" s="84"/>
      <c r="E43" s="46"/>
      <c r="F43" s="46"/>
      <c r="G43" s="46"/>
      <c r="H43" s="49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5">
      <c r="A44" t="s">
        <v>123</v>
      </c>
      <c r="B44" s="3" t="s">
        <v>41</v>
      </c>
      <c r="C44" s="12">
        <f>C45*C$4</f>
        <v>11653.440999999999</v>
      </c>
      <c r="D44" s="12"/>
      <c r="E44" s="12">
        <f>E45*E$4</f>
        <v>11671.212299999999</v>
      </c>
      <c r="F44" s="12">
        <f>F45*F$4</f>
        <v>11634.723300000001</v>
      </c>
      <c r="G44" s="12"/>
      <c r="H44" s="67">
        <f t="shared" ref="H44:H49" si="2">AVERAGE(C44:G44)</f>
        <v>11653.125533333334</v>
      </c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5">
      <c r="A45" t="s">
        <v>124</v>
      </c>
      <c r="B45" s="4" t="s">
        <v>68</v>
      </c>
      <c r="C45" s="11">
        <v>361</v>
      </c>
      <c r="D45" s="18"/>
      <c r="E45" s="12">
        <v>363</v>
      </c>
      <c r="F45" s="11">
        <v>359</v>
      </c>
      <c r="G45" s="11"/>
      <c r="H45" s="67">
        <f t="shared" si="2"/>
        <v>361</v>
      </c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5">
      <c r="A46" t="s">
        <v>125</v>
      </c>
      <c r="B46" s="3" t="s">
        <v>42</v>
      </c>
      <c r="C46" s="12">
        <f>C47*C$4</f>
        <v>10717.291999999999</v>
      </c>
      <c r="D46" s="12"/>
      <c r="E46" s="12">
        <f>E47*E$4</f>
        <v>10738.801399999998</v>
      </c>
      <c r="F46" s="12">
        <f>F47*F$4</f>
        <v>10727.279700000001</v>
      </c>
      <c r="G46" s="12"/>
      <c r="H46" s="67">
        <f t="shared" si="2"/>
        <v>10727.791033333333</v>
      </c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5">
      <c r="A47" t="s">
        <v>126</v>
      </c>
      <c r="B47" s="4" t="s">
        <v>69</v>
      </c>
      <c r="C47" s="11">
        <v>332</v>
      </c>
      <c r="D47" s="18"/>
      <c r="E47" s="12">
        <v>334</v>
      </c>
      <c r="F47" s="11">
        <v>331</v>
      </c>
      <c r="G47" s="11"/>
      <c r="H47" s="67">
        <f t="shared" si="2"/>
        <v>332.33333333333331</v>
      </c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5">
      <c r="A48" t="s">
        <v>127</v>
      </c>
      <c r="B48" s="3" t="s">
        <v>43</v>
      </c>
      <c r="C48" s="12">
        <f>C49*C$4</f>
        <v>10620.448999999999</v>
      </c>
      <c r="D48" s="12"/>
      <c r="E48" s="12">
        <f>E49*E$4</f>
        <v>10610.192999999999</v>
      </c>
      <c r="F48" s="12">
        <f>F49*F$4</f>
        <v>10630.053600000001</v>
      </c>
      <c r="G48" s="12"/>
      <c r="H48" s="67">
        <f t="shared" si="2"/>
        <v>10620.231866666667</v>
      </c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5">
      <c r="A49" t="s">
        <v>128</v>
      </c>
      <c r="B49" s="3" t="s">
        <v>20</v>
      </c>
      <c r="C49" s="14">
        <v>329</v>
      </c>
      <c r="D49" s="12"/>
      <c r="E49" s="12">
        <v>330</v>
      </c>
      <c r="F49" s="14">
        <v>328</v>
      </c>
      <c r="G49" s="14"/>
      <c r="H49" s="67">
        <f t="shared" si="2"/>
        <v>329</v>
      </c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5">
      <c r="B50" s="50" t="s">
        <v>44</v>
      </c>
      <c r="C50" s="46"/>
      <c r="D50" s="46"/>
      <c r="E50" s="46"/>
      <c r="F50" s="46"/>
      <c r="G50" s="46"/>
      <c r="H50" s="49"/>
      <c r="I50" s="15"/>
      <c r="J50" s="15"/>
      <c r="K50" s="15"/>
      <c r="L50" s="15"/>
      <c r="M50" s="15"/>
      <c r="N50" s="15"/>
      <c r="O50" s="15"/>
      <c r="P50" s="15"/>
      <c r="Q50" s="15"/>
    </row>
    <row r="51" spans="1:17" x14ac:dyDescent="0.5">
      <c r="A51" t="s">
        <v>155</v>
      </c>
      <c r="B51" s="3" t="s">
        <v>70</v>
      </c>
      <c r="C51" s="58">
        <f>C52*C$4</f>
        <v>25243.741999999998</v>
      </c>
      <c r="D51" s="58"/>
      <c r="E51" s="58">
        <f>E52*E$4</f>
        <v>25303.702699999998</v>
      </c>
      <c r="F51" s="58">
        <f>F52*F$4</f>
        <v>25764.916500000003</v>
      </c>
      <c r="G51" s="58"/>
      <c r="H51" s="67">
        <f>AVERAGE(C51:G51)</f>
        <v>25437.453733333332</v>
      </c>
      <c r="I51" s="15"/>
      <c r="J51" s="15"/>
      <c r="K51" s="15"/>
      <c r="L51" s="15"/>
      <c r="M51" s="15"/>
      <c r="N51" s="15"/>
      <c r="O51" s="15"/>
      <c r="P51" s="15"/>
      <c r="Q51" s="15"/>
    </row>
    <row r="52" spans="1:17" x14ac:dyDescent="0.5">
      <c r="A52" t="s">
        <v>156</v>
      </c>
      <c r="B52" s="3" t="s">
        <v>20</v>
      </c>
      <c r="C52" s="83">
        <v>782</v>
      </c>
      <c r="D52" s="83"/>
      <c r="E52" s="58">
        <v>787</v>
      </c>
      <c r="F52" s="83">
        <v>795</v>
      </c>
      <c r="G52" s="83"/>
      <c r="H52" s="67">
        <f>AVERAGE(C52:G52)</f>
        <v>788</v>
      </c>
      <c r="I52" s="15"/>
      <c r="J52" s="15"/>
      <c r="K52" s="15"/>
      <c r="L52" s="15"/>
      <c r="M52" s="15"/>
      <c r="N52" s="15"/>
      <c r="O52" s="15"/>
      <c r="P52" s="15"/>
      <c r="Q52" s="15"/>
    </row>
    <row r="53" spans="1:17" x14ac:dyDescent="0.5">
      <c r="A53" t="s">
        <v>161</v>
      </c>
      <c r="B53" s="3" t="s">
        <v>45</v>
      </c>
      <c r="C53" s="12">
        <f>C54*C$4</f>
        <v>22209.327999999998</v>
      </c>
      <c r="D53" s="12"/>
      <c r="E53" s="12">
        <f>E54*E$4</f>
        <v>22763.686799999999</v>
      </c>
      <c r="F53" s="12">
        <f>F54*F$4</f>
        <v>23723.168400000002</v>
      </c>
      <c r="G53" s="12"/>
      <c r="H53" s="67">
        <f>AVERAGE(C53:G53)</f>
        <v>22898.727733333333</v>
      </c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5">
      <c r="A54" t="s">
        <v>162</v>
      </c>
      <c r="B54" s="3" t="s">
        <v>20</v>
      </c>
      <c r="C54" s="11">
        <v>688</v>
      </c>
      <c r="D54" s="11"/>
      <c r="E54" s="12">
        <v>708</v>
      </c>
      <c r="F54" s="11">
        <v>732</v>
      </c>
      <c r="G54" s="11"/>
      <c r="H54" s="67">
        <f>AVERAGE(C54:G54)</f>
        <v>709.33333333333337</v>
      </c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5">
      <c r="B55" s="47" t="s">
        <v>46</v>
      </c>
      <c r="C55" s="46"/>
      <c r="D55" s="46"/>
      <c r="E55" s="46"/>
      <c r="F55" s="46"/>
      <c r="G55" s="46"/>
      <c r="H55" s="49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5">
      <c r="A56" t="s">
        <v>129</v>
      </c>
      <c r="B56" s="3" t="s">
        <v>47</v>
      </c>
      <c r="C56" s="12">
        <f>C57*C$4</f>
        <v>18206.484</v>
      </c>
      <c r="D56" s="12"/>
      <c r="E56" s="12">
        <f>E57*E$4</f>
        <v>18230.240699999998</v>
      </c>
      <c r="F56" s="12">
        <f>F57*F$4</f>
        <v>18213.689400000003</v>
      </c>
      <c r="G56" s="12"/>
      <c r="H56" s="67">
        <f>AVERAGE(C56:G56)</f>
        <v>18216.804700000001</v>
      </c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5">
      <c r="A57" t="s">
        <v>130</v>
      </c>
      <c r="B57" s="3" t="s">
        <v>22</v>
      </c>
      <c r="C57" s="11">
        <v>564</v>
      </c>
      <c r="D57" s="11"/>
      <c r="E57" s="12">
        <v>567</v>
      </c>
      <c r="F57" s="11">
        <v>562</v>
      </c>
      <c r="G57" s="11"/>
      <c r="H57" s="67">
        <f>AVERAGE(C57:G57)</f>
        <v>564.33333333333337</v>
      </c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5">
      <c r="B58" s="47" t="s">
        <v>48</v>
      </c>
      <c r="C58" s="46"/>
      <c r="D58" s="46"/>
      <c r="E58" s="46"/>
      <c r="F58" s="46"/>
      <c r="G58" s="46"/>
      <c r="H58" s="49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5">
      <c r="A59" t="s">
        <v>131</v>
      </c>
      <c r="B59" s="3" t="s">
        <v>49</v>
      </c>
      <c r="C59" s="12">
        <f>C60*C$4</f>
        <v>14042.234999999999</v>
      </c>
      <c r="D59" s="12"/>
      <c r="E59" s="12">
        <f>E60*E$4</f>
        <v>13954.011399999999</v>
      </c>
      <c r="F59" s="12">
        <f>F60*F$4</f>
        <v>13838.514900000002</v>
      </c>
      <c r="G59" s="12"/>
      <c r="H59" s="67">
        <f t="shared" ref="H59:H64" si="3">AVERAGE(C59:G59)</f>
        <v>13944.920433333333</v>
      </c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5">
      <c r="A60" t="s">
        <v>132</v>
      </c>
      <c r="B60" s="3" t="s">
        <v>20</v>
      </c>
      <c r="C60" s="11">
        <v>435</v>
      </c>
      <c r="D60" s="11"/>
      <c r="E60" s="12">
        <v>434</v>
      </c>
      <c r="F60" s="11">
        <v>427</v>
      </c>
      <c r="G60" s="11"/>
      <c r="H60" s="67">
        <f t="shared" si="3"/>
        <v>432</v>
      </c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5">
      <c r="A61" t="s">
        <v>133</v>
      </c>
      <c r="B61" s="3" t="s">
        <v>50</v>
      </c>
      <c r="C61" s="12">
        <f>C62*C$4</f>
        <v>12750.994999999999</v>
      </c>
      <c r="D61" s="12"/>
      <c r="E61" s="12">
        <f>E62*E$4</f>
        <v>12667.927399999999</v>
      </c>
      <c r="F61" s="12">
        <f>F62*F$4</f>
        <v>12542.166900000002</v>
      </c>
      <c r="G61" s="12"/>
      <c r="H61" s="67">
        <f t="shared" si="3"/>
        <v>12653.696433333333</v>
      </c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5">
      <c r="A62" t="s">
        <v>134</v>
      </c>
      <c r="B62" s="3" t="s">
        <v>20</v>
      </c>
      <c r="C62" s="11">
        <v>395</v>
      </c>
      <c r="D62" s="11"/>
      <c r="E62" s="12">
        <v>394</v>
      </c>
      <c r="F62" s="11">
        <v>387</v>
      </c>
      <c r="G62" s="11"/>
      <c r="H62" s="67">
        <f t="shared" si="3"/>
        <v>392</v>
      </c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5">
      <c r="A63" t="s">
        <v>135</v>
      </c>
      <c r="B63" s="3" t="s">
        <v>51</v>
      </c>
      <c r="C63" s="12">
        <f>C64*C$4</f>
        <v>12654.152</v>
      </c>
      <c r="D63" s="12"/>
      <c r="E63" s="12">
        <f>E64*E$4</f>
        <v>12571.471099999999</v>
      </c>
      <c r="F63" s="12">
        <f>F64*F$4</f>
        <v>12444.9408</v>
      </c>
      <c r="G63" s="12"/>
      <c r="H63" s="67">
        <f t="shared" si="3"/>
        <v>12556.854633333331</v>
      </c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5">
      <c r="A64" t="s">
        <v>136</v>
      </c>
      <c r="B64" s="3" t="s">
        <v>20</v>
      </c>
      <c r="C64" s="11">
        <v>392</v>
      </c>
      <c r="D64" s="11"/>
      <c r="E64" s="12">
        <v>391</v>
      </c>
      <c r="F64" s="11">
        <v>384</v>
      </c>
      <c r="G64" s="11"/>
      <c r="H64" s="67">
        <f t="shared" si="3"/>
        <v>389</v>
      </c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5">
      <c r="A65" t="s">
        <v>137</v>
      </c>
      <c r="B65" s="3" t="s">
        <v>52</v>
      </c>
      <c r="C65" s="12"/>
      <c r="D65" s="12"/>
      <c r="E65" s="12"/>
      <c r="F65" s="12"/>
      <c r="G65" s="12"/>
      <c r="H65" s="67"/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5">
      <c r="A66" t="s">
        <v>138</v>
      </c>
      <c r="B66" s="3" t="s">
        <v>20</v>
      </c>
      <c r="C66" s="11"/>
      <c r="D66" s="11"/>
      <c r="E66" s="12"/>
      <c r="F66" s="11"/>
      <c r="G66" s="11"/>
      <c r="H66" s="67"/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5">
      <c r="A67" t="s">
        <v>139</v>
      </c>
      <c r="B67" s="3" t="s">
        <v>53</v>
      </c>
      <c r="C67" s="12"/>
      <c r="D67" s="12"/>
      <c r="E67" s="12"/>
      <c r="F67" s="12"/>
      <c r="G67" s="12"/>
      <c r="H67" s="67"/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5">
      <c r="A68" t="s">
        <v>140</v>
      </c>
      <c r="B68" s="8" t="s">
        <v>20</v>
      </c>
      <c r="C68" s="20"/>
      <c r="D68" s="20"/>
      <c r="E68" s="19"/>
      <c r="F68" s="20"/>
      <c r="G68" s="20"/>
      <c r="H68" s="66"/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5">
      <c r="B69" s="47" t="s">
        <v>54</v>
      </c>
      <c r="C69" s="46"/>
      <c r="D69" s="46"/>
      <c r="E69" s="46"/>
      <c r="F69" s="46"/>
      <c r="G69" s="46"/>
      <c r="H69" s="49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5">
      <c r="A70" t="s">
        <v>141</v>
      </c>
      <c r="B70" s="3" t="s">
        <v>55</v>
      </c>
      <c r="C70" s="12">
        <f>C71*C$4</f>
        <v>12944.680999999999</v>
      </c>
      <c r="D70" s="12"/>
      <c r="E70" s="12">
        <f>E71*E$4</f>
        <v>12957.296299999998</v>
      </c>
      <c r="F70" s="12">
        <f>F71*F$4</f>
        <v>12833.845200000002</v>
      </c>
      <c r="G70" s="12"/>
      <c r="H70" s="67">
        <f t="shared" ref="H70:H78" si="4">AVERAGE(C70:G70)</f>
        <v>12911.940833333334</v>
      </c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5">
      <c r="A71" t="s">
        <v>142</v>
      </c>
      <c r="B71" s="3" t="s">
        <v>22</v>
      </c>
      <c r="C71" s="11">
        <v>401</v>
      </c>
      <c r="D71" s="11"/>
      <c r="E71" s="12">
        <v>403</v>
      </c>
      <c r="F71" s="11">
        <v>396</v>
      </c>
      <c r="G71" s="11"/>
      <c r="H71" s="67">
        <f>AVERAGE(C71:G71)</f>
        <v>400</v>
      </c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5">
      <c r="A72" t="s">
        <v>143</v>
      </c>
      <c r="B72" s="3" t="s">
        <v>56</v>
      </c>
      <c r="C72" s="123">
        <f>C73*C$4</f>
        <v>12847.838</v>
      </c>
      <c r="D72" s="77"/>
      <c r="E72" s="123">
        <f>E73*E$4</f>
        <v>12860.839999999998</v>
      </c>
      <c r="F72" s="123">
        <f>F73*F$4</f>
        <v>12736.619100000002</v>
      </c>
      <c r="G72" s="77"/>
      <c r="H72" s="79">
        <f t="shared" si="4"/>
        <v>12815.099033333334</v>
      </c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5">
      <c r="A73" t="s">
        <v>144</v>
      </c>
      <c r="B73" s="3" t="s">
        <v>20</v>
      </c>
      <c r="C73" s="78">
        <v>398</v>
      </c>
      <c r="D73" s="78"/>
      <c r="E73" s="123">
        <v>400</v>
      </c>
      <c r="F73" s="78">
        <v>393</v>
      </c>
      <c r="G73" s="78"/>
      <c r="H73" s="79">
        <f>AVERAGE(C73:G73)</f>
        <v>397</v>
      </c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5">
      <c r="A74" t="s">
        <v>145</v>
      </c>
      <c r="B74" s="3" t="s">
        <v>57</v>
      </c>
      <c r="C74" s="12">
        <f>C75*C$4</f>
        <v>12750.994999999999</v>
      </c>
      <c r="D74" s="12"/>
      <c r="E74" s="12">
        <f>E75*E$4</f>
        <v>12764.383699999998</v>
      </c>
      <c r="F74" s="12">
        <f>F75*F$4</f>
        <v>12639.393000000002</v>
      </c>
      <c r="G74" s="12"/>
      <c r="H74" s="67">
        <f t="shared" si="4"/>
        <v>12718.257233333332</v>
      </c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5">
      <c r="A75" t="s">
        <v>146</v>
      </c>
      <c r="B75" s="3" t="s">
        <v>20</v>
      </c>
      <c r="C75" s="11">
        <v>395</v>
      </c>
      <c r="D75" s="11"/>
      <c r="E75" s="12">
        <v>397</v>
      </c>
      <c r="F75" s="11">
        <v>390</v>
      </c>
      <c r="G75" s="11"/>
      <c r="H75" s="67">
        <f>AVERAGE(C75:G75)</f>
        <v>394</v>
      </c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5">
      <c r="A76" t="s">
        <v>147</v>
      </c>
      <c r="B76" s="3" t="s">
        <v>58</v>
      </c>
      <c r="C76" s="12">
        <f>C77*C$4</f>
        <v>12654.152</v>
      </c>
      <c r="D76" s="12"/>
      <c r="E76" s="12">
        <f>E77*E$4</f>
        <v>12667.927399999999</v>
      </c>
      <c r="F76" s="12">
        <f>F77*F$4</f>
        <v>12542.166900000002</v>
      </c>
      <c r="G76" s="12"/>
      <c r="H76" s="67">
        <f t="shared" si="4"/>
        <v>12621.415433333334</v>
      </c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5">
      <c r="A77" t="s">
        <v>148</v>
      </c>
      <c r="B77" s="3" t="s">
        <v>20</v>
      </c>
      <c r="C77" s="11">
        <v>392</v>
      </c>
      <c r="D77" s="11"/>
      <c r="E77" s="12">
        <v>394</v>
      </c>
      <c r="F77" s="11">
        <v>387</v>
      </c>
      <c r="G77" s="11"/>
      <c r="H77" s="67">
        <f>AVERAGE(C77:G77)</f>
        <v>391</v>
      </c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5">
      <c r="A78" t="s">
        <v>149</v>
      </c>
      <c r="B78" s="3" t="s">
        <v>59</v>
      </c>
      <c r="C78" s="12">
        <f>C79*C$4</f>
        <v>12428.184999999999</v>
      </c>
      <c r="D78" s="12"/>
      <c r="E78" s="12">
        <f>E79*E$4</f>
        <v>12442.8627</v>
      </c>
      <c r="F78" s="12">
        <f>F79*F$4</f>
        <v>12347.7147</v>
      </c>
      <c r="G78" s="12"/>
      <c r="H78" s="67">
        <f t="shared" si="4"/>
        <v>12406.254133333334</v>
      </c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5">
      <c r="A79" t="s">
        <v>150</v>
      </c>
      <c r="B79" s="3" t="s">
        <v>22</v>
      </c>
      <c r="C79" s="11">
        <v>385</v>
      </c>
      <c r="D79" s="11"/>
      <c r="E79" s="12">
        <v>387</v>
      </c>
      <c r="F79" s="11">
        <v>381</v>
      </c>
      <c r="G79" s="11"/>
      <c r="H79" s="67">
        <f>AVERAGE(C79:G79)</f>
        <v>384.33333333333331</v>
      </c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5">
      <c r="A80" t="s">
        <v>151</v>
      </c>
      <c r="B80" s="3" t="s">
        <v>60</v>
      </c>
      <c r="C80" s="12"/>
      <c r="D80" s="12"/>
      <c r="E80" s="12"/>
      <c r="F80" s="12"/>
      <c r="G80" s="12"/>
      <c r="H80" s="67"/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5">
      <c r="A81" t="s">
        <v>152</v>
      </c>
      <c r="B81" s="3" t="s">
        <v>20</v>
      </c>
      <c r="C81" s="11"/>
      <c r="D81" s="11"/>
      <c r="E81" s="12"/>
      <c r="F81" s="11"/>
      <c r="G81" s="11"/>
      <c r="H81" s="67"/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5">
      <c r="B82" s="47" t="s">
        <v>61</v>
      </c>
      <c r="C82" s="46"/>
      <c r="D82" s="46"/>
      <c r="E82" s="46"/>
      <c r="F82" s="46"/>
      <c r="G82" s="46"/>
      <c r="H82" s="49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5">
      <c r="A83" t="s">
        <v>153</v>
      </c>
      <c r="B83" s="3" t="s">
        <v>62</v>
      </c>
      <c r="C83" s="12">
        <f>C84*C$4</f>
        <v>9910.2669999999998</v>
      </c>
      <c r="D83" s="12"/>
      <c r="E83" s="12">
        <f>E84*E$4</f>
        <v>9934.9988999999987</v>
      </c>
      <c r="F83" s="12">
        <f>F84*F$4</f>
        <v>9917.0622000000003</v>
      </c>
      <c r="G83" s="12"/>
      <c r="H83" s="67">
        <f>AVERAGE(C83:G83)</f>
        <v>9920.7760333333335</v>
      </c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5">
      <c r="A84" t="s">
        <v>154</v>
      </c>
      <c r="B84" s="8" t="s">
        <v>20</v>
      </c>
      <c r="C84" s="17">
        <v>307</v>
      </c>
      <c r="D84" s="20"/>
      <c r="E84" s="19">
        <v>309</v>
      </c>
      <c r="F84" s="17">
        <v>306</v>
      </c>
      <c r="G84" s="20"/>
      <c r="H84" s="66">
        <f>AVERAGE(C84:G84)</f>
        <v>307.33333333333331</v>
      </c>
      <c r="I84" s="15"/>
      <c r="J84" s="15"/>
      <c r="K84" s="15"/>
      <c r="L84" s="15"/>
      <c r="M84" s="15"/>
      <c r="N84" s="15"/>
      <c r="O84" s="15"/>
      <c r="P84" s="15"/>
      <c r="Q84" s="15"/>
    </row>
    <row r="85" spans="1:17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15"/>
      <c r="N85" s="21" t="s">
        <v>64</v>
      </c>
      <c r="O85" s="15"/>
      <c r="P85" s="15"/>
      <c r="Q85" s="15"/>
    </row>
    <row r="86" spans="1:17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  <c r="Q86" s="15"/>
    </row>
    <row r="87" spans="1:17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5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3:17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3:17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3:17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3:17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3:17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3:17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3:17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3:17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3:17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3:17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3:17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3:17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3:17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3:17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3:17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3:17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3:17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3:17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3:17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3:17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3:17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3:17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3:17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3:17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3:17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3:17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3:17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3:17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3:17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3:17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3:17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3:17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3:17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3:17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3:17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3:17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3:17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3:17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3:17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3:17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3:17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3:17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3:17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3:17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3:17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3:17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3:17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3:17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3:17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3:17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3:17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3:17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3:17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3:17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3:17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3:17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3:17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3:17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3:17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3:17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3:17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3:17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3:17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3:17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3:17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3:17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3:17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3:17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3:17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3:17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3:17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3:17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3:17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3:17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3:17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3:17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3:17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3:17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3:17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3:17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3:17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3:17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3:17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3:17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3:17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3:17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3:17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3:17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3:17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3:17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3:17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3:17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3:17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3:17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3:17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3:17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3:17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3:17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3:17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3:17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3:17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3:17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3:17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3:17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3:17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3:17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3:17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3:17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3:17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3:17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3:17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3:17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3:17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3:17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3:17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3:17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3:17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3:17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3:17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3:17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3:17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3:17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3:17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3:17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3:17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3:17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3:17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3:17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3:17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3:17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3:17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3:17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3:17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3:17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3:17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3:17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3:17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3:17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3:17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3:17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3:17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3:17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3:17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3:17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3:17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3:17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3:17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3:17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3:17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3:17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3:17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3:17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3:17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3:17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3:17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3:17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3:17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3:17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3:17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3:17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3:17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3:17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3:17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3:17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3:17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3:17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3:17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3:17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3:17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3:17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3:17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3:17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3:17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3:17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3:17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3:17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3:17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3:17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3:17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3:17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3:17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3:17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3:17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3:17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3:17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3:17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3:17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3:17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3:17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3:17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3:17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3:17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3:17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3:17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3:17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3:17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3:17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3:17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3:17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3:17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3:17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3:17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3:17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3:17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3:17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3:17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3:17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3:17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3:17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3:17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3:17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3:17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3:17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3:17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3:17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3:17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3:17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3:17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3:17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3:17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3:17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3:17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3:17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3:17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3:17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3:17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3:17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3:17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3:17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3:17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3:17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3:17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3:17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3:17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3:17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3:17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3:17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3:17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3:17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3:17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3:17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3:17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3:17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3:17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3:17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3:17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3:17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3:17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3:17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3:17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3:17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3:17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3:17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3:17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3:17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3:17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7"/>
  <sheetViews>
    <sheetView workbookViewId="0">
      <pane xSplit="2" ySplit="4" topLeftCell="C17" activePane="bottomRight" state="frozen"/>
      <selection activeCell="A38" sqref="A38"/>
      <selection pane="topRight" activeCell="A38" sqref="A38"/>
      <selection pane="bottomLeft" activeCell="A38" sqref="A38"/>
      <selection pane="bottomRight" activeCell="A38" sqref="A38"/>
    </sheetView>
  </sheetViews>
  <sheetFormatPr defaultRowHeight="21.75" x14ac:dyDescent="0.5"/>
  <cols>
    <col min="1" max="1" width="11.42578125" customWidth="1"/>
    <col min="2" max="2" width="25.5703125" customWidth="1"/>
    <col min="3" max="8" width="13.42578125" customWidth="1"/>
  </cols>
  <sheetData>
    <row r="1" spans="1:10" ht="29.25" x14ac:dyDescent="0.6">
      <c r="B1" s="156" t="s">
        <v>74</v>
      </c>
      <c r="C1" s="156"/>
      <c r="D1" s="156"/>
      <c r="E1" s="156"/>
      <c r="F1" s="156"/>
      <c r="G1" s="156"/>
      <c r="H1" s="156"/>
    </row>
    <row r="2" spans="1:10" x14ac:dyDescent="0.5">
      <c r="B2" s="26" t="s">
        <v>0</v>
      </c>
      <c r="C2" s="154" t="s">
        <v>67</v>
      </c>
      <c r="D2" s="155"/>
      <c r="E2" s="155"/>
      <c r="F2" s="155"/>
      <c r="G2" s="155"/>
      <c r="H2" s="25" t="s">
        <v>1</v>
      </c>
    </row>
    <row r="3" spans="1:10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0" x14ac:dyDescent="0.5">
      <c r="B4" s="34" t="s">
        <v>73</v>
      </c>
      <c r="C4" s="37"/>
      <c r="D4" s="36">
        <v>33.349299999999999</v>
      </c>
      <c r="E4" s="37"/>
      <c r="F4" s="37">
        <v>33.387999999999998</v>
      </c>
      <c r="G4" s="35"/>
      <c r="H4" s="38">
        <f>AVERAGE(C4:G4)</f>
        <v>33.368650000000002</v>
      </c>
    </row>
    <row r="5" spans="1:10" x14ac:dyDescent="0.5">
      <c r="B5" s="43" t="s">
        <v>18</v>
      </c>
      <c r="C5" s="48"/>
      <c r="D5" s="45"/>
      <c r="E5" s="45"/>
      <c r="F5" s="48"/>
      <c r="G5" s="45"/>
      <c r="H5" s="44"/>
    </row>
    <row r="6" spans="1:10" x14ac:dyDescent="0.5">
      <c r="A6" t="s">
        <v>91</v>
      </c>
      <c r="B6" s="3" t="s">
        <v>19</v>
      </c>
      <c r="C6" s="12"/>
      <c r="D6" s="12">
        <f>D7*D$4</f>
        <v>34950.066399999996</v>
      </c>
      <c r="E6" s="12"/>
      <c r="F6" s="12">
        <f>F7*F$4</f>
        <v>34823.684000000001</v>
      </c>
      <c r="G6" s="12"/>
      <c r="H6" s="67">
        <f t="shared" ref="H6:H31" si="0">AVERAGE(C6:G6)</f>
        <v>34886.875199999995</v>
      </c>
      <c r="I6" s="15"/>
      <c r="J6" s="15"/>
    </row>
    <row r="7" spans="1:10" x14ac:dyDescent="0.5">
      <c r="A7" t="s">
        <v>92</v>
      </c>
      <c r="B7" s="3" t="s">
        <v>20</v>
      </c>
      <c r="C7" s="12"/>
      <c r="D7" s="11">
        <v>1048</v>
      </c>
      <c r="E7" s="11"/>
      <c r="F7" s="11">
        <v>1043</v>
      </c>
      <c r="G7" s="11"/>
      <c r="H7" s="67">
        <f t="shared" si="0"/>
        <v>1045.5</v>
      </c>
      <c r="I7" s="15"/>
      <c r="J7" s="15"/>
    </row>
    <row r="8" spans="1:10" x14ac:dyDescent="0.5">
      <c r="A8" t="s">
        <v>93</v>
      </c>
      <c r="B8" s="3" t="s">
        <v>21</v>
      </c>
      <c r="C8" s="123"/>
      <c r="D8" s="123">
        <f>D9*D$4</f>
        <v>30881.451799999999</v>
      </c>
      <c r="E8" s="123"/>
      <c r="F8" s="123">
        <f>F9*F$4</f>
        <v>30282.915999999997</v>
      </c>
      <c r="G8" s="77"/>
      <c r="H8" s="79">
        <f>AVERAGE(C8:G8)</f>
        <v>30582.183899999996</v>
      </c>
      <c r="I8" s="15"/>
      <c r="J8" s="15"/>
    </row>
    <row r="9" spans="1:10" x14ac:dyDescent="0.5">
      <c r="A9" t="s">
        <v>94</v>
      </c>
      <c r="B9" s="3" t="s">
        <v>22</v>
      </c>
      <c r="C9" s="123"/>
      <c r="D9" s="77">
        <v>926</v>
      </c>
      <c r="E9" s="77"/>
      <c r="F9" s="77">
        <v>907</v>
      </c>
      <c r="G9" s="77"/>
      <c r="H9" s="79">
        <f t="shared" si="0"/>
        <v>916.5</v>
      </c>
      <c r="I9" s="15"/>
      <c r="J9" s="15"/>
    </row>
    <row r="10" spans="1:10" x14ac:dyDescent="0.5">
      <c r="A10" t="s">
        <v>95</v>
      </c>
      <c r="B10" s="105" t="s">
        <v>23</v>
      </c>
      <c r="C10" s="12"/>
      <c r="D10" s="12">
        <f>D11*D$4</f>
        <v>34183.032500000001</v>
      </c>
      <c r="E10" s="12"/>
      <c r="F10" s="12">
        <f>F11*F$4</f>
        <v>34089.148000000001</v>
      </c>
      <c r="G10" s="12"/>
      <c r="H10" s="67">
        <f t="shared" si="0"/>
        <v>34136.090250000001</v>
      </c>
      <c r="I10" s="15"/>
      <c r="J10" s="99"/>
    </row>
    <row r="11" spans="1:10" x14ac:dyDescent="0.5">
      <c r="A11" t="s">
        <v>96</v>
      </c>
      <c r="B11" s="105" t="s">
        <v>20</v>
      </c>
      <c r="C11" s="12"/>
      <c r="D11" s="58">
        <v>1025</v>
      </c>
      <c r="E11" s="58"/>
      <c r="F11" s="58">
        <v>1021</v>
      </c>
      <c r="G11" s="58"/>
      <c r="H11" s="67">
        <f t="shared" si="0"/>
        <v>1023</v>
      </c>
      <c r="I11" s="15"/>
      <c r="J11" s="99"/>
    </row>
    <row r="12" spans="1:10" x14ac:dyDescent="0.5">
      <c r="A12" t="s">
        <v>97</v>
      </c>
      <c r="B12" s="105" t="s">
        <v>24</v>
      </c>
      <c r="C12" s="12"/>
      <c r="D12" s="12">
        <f>D13*D$4</f>
        <v>29880.9728</v>
      </c>
      <c r="E12" s="12"/>
      <c r="F12" s="12">
        <f>F13*F$4</f>
        <v>29281.275999999998</v>
      </c>
      <c r="G12" s="12"/>
      <c r="H12" s="67">
        <f t="shared" si="0"/>
        <v>29581.124400000001</v>
      </c>
      <c r="I12" s="15"/>
      <c r="J12" s="99"/>
    </row>
    <row r="13" spans="1:10" x14ac:dyDescent="0.5">
      <c r="A13" t="s">
        <v>98</v>
      </c>
      <c r="B13" s="105" t="s">
        <v>20</v>
      </c>
      <c r="C13" s="12"/>
      <c r="D13" s="83">
        <v>896</v>
      </c>
      <c r="E13" s="83"/>
      <c r="F13" s="82">
        <v>877</v>
      </c>
      <c r="G13" s="83"/>
      <c r="H13" s="67">
        <f t="shared" si="0"/>
        <v>886.5</v>
      </c>
      <c r="I13" s="15"/>
      <c r="J13" s="99"/>
    </row>
    <row r="14" spans="1:10" x14ac:dyDescent="0.5">
      <c r="A14" t="s">
        <v>99</v>
      </c>
      <c r="B14" s="3" t="s">
        <v>25</v>
      </c>
      <c r="C14" s="12"/>
      <c r="D14" s="12">
        <f>D15*D$4</f>
        <v>13906.658100000001</v>
      </c>
      <c r="E14" s="12"/>
      <c r="F14" s="12">
        <f>F15*F$4</f>
        <v>13889.407999999999</v>
      </c>
      <c r="G14" s="12"/>
      <c r="H14" s="67">
        <f t="shared" si="0"/>
        <v>13898.03305</v>
      </c>
      <c r="I14" s="15"/>
      <c r="J14" s="99"/>
    </row>
    <row r="15" spans="1:10" x14ac:dyDescent="0.5">
      <c r="A15" t="s">
        <v>100</v>
      </c>
      <c r="B15" s="3" t="s">
        <v>20</v>
      </c>
      <c r="C15" s="12"/>
      <c r="D15" s="11">
        <v>417</v>
      </c>
      <c r="E15" s="11"/>
      <c r="F15" s="11">
        <v>416</v>
      </c>
      <c r="G15" s="11"/>
      <c r="H15" s="67">
        <f t="shared" si="0"/>
        <v>416.5</v>
      </c>
      <c r="I15" s="15"/>
      <c r="J15" s="99"/>
    </row>
    <row r="16" spans="1:10" x14ac:dyDescent="0.5">
      <c r="A16" t="s">
        <v>101</v>
      </c>
      <c r="B16" s="3" t="s">
        <v>26</v>
      </c>
      <c r="C16" s="12"/>
      <c r="D16" s="12">
        <f>D17*D$4</f>
        <v>13006.226999999999</v>
      </c>
      <c r="E16" s="12"/>
      <c r="F16" s="12">
        <f>F17*F$4</f>
        <v>12987.931999999999</v>
      </c>
      <c r="G16" s="12"/>
      <c r="H16" s="67">
        <f t="shared" si="0"/>
        <v>12997.0795</v>
      </c>
      <c r="I16" s="15"/>
      <c r="J16" s="15"/>
    </row>
    <row r="17" spans="1:10" x14ac:dyDescent="0.5">
      <c r="A17" t="s">
        <v>102</v>
      </c>
      <c r="B17" s="3" t="s">
        <v>20</v>
      </c>
      <c r="C17" s="12"/>
      <c r="D17" s="11">
        <v>390</v>
      </c>
      <c r="E17" s="11"/>
      <c r="F17" s="11">
        <v>389</v>
      </c>
      <c r="G17" s="11"/>
      <c r="H17" s="67">
        <f t="shared" si="0"/>
        <v>389.5</v>
      </c>
      <c r="I17" s="15"/>
      <c r="J17" s="15"/>
    </row>
    <row r="18" spans="1:10" x14ac:dyDescent="0.5">
      <c r="A18" t="s">
        <v>103</v>
      </c>
      <c r="B18" s="3" t="s">
        <v>27</v>
      </c>
      <c r="C18" s="12"/>
      <c r="D18" s="12"/>
      <c r="E18" s="12"/>
      <c r="F18" s="12"/>
      <c r="G18" s="12"/>
      <c r="H18" s="67"/>
      <c r="I18" s="15"/>
      <c r="J18" s="15"/>
    </row>
    <row r="19" spans="1:10" x14ac:dyDescent="0.5">
      <c r="A19" t="s">
        <v>104</v>
      </c>
      <c r="B19" s="3" t="s">
        <v>20</v>
      </c>
      <c r="C19" s="12"/>
      <c r="D19" s="11"/>
      <c r="E19" s="11"/>
      <c r="F19" s="11"/>
      <c r="G19" s="11"/>
      <c r="H19" s="67"/>
      <c r="I19" s="15"/>
      <c r="J19" s="15"/>
    </row>
    <row r="20" spans="1:10" x14ac:dyDescent="0.5">
      <c r="A20" t="s">
        <v>105</v>
      </c>
      <c r="B20" s="3" t="s">
        <v>28</v>
      </c>
      <c r="C20" s="12"/>
      <c r="D20" s="12"/>
      <c r="E20" s="12"/>
      <c r="F20" s="12"/>
      <c r="G20" s="12"/>
      <c r="H20" s="67"/>
      <c r="I20" s="15"/>
      <c r="J20" s="15"/>
    </row>
    <row r="21" spans="1:10" x14ac:dyDescent="0.5">
      <c r="A21" t="s">
        <v>106</v>
      </c>
      <c r="B21" s="3" t="s">
        <v>20</v>
      </c>
      <c r="C21" s="12"/>
      <c r="D21" s="11"/>
      <c r="E21" s="11"/>
      <c r="F21" s="11"/>
      <c r="G21" s="11"/>
      <c r="H21" s="67"/>
      <c r="I21" s="15"/>
      <c r="J21" s="15"/>
    </row>
    <row r="22" spans="1:10" x14ac:dyDescent="0.5">
      <c r="A22" t="s">
        <v>107</v>
      </c>
      <c r="B22" s="3" t="s">
        <v>29</v>
      </c>
      <c r="C22" s="123"/>
      <c r="D22" s="123">
        <f>D23*D$4</f>
        <v>12706.0833</v>
      </c>
      <c r="E22" s="123"/>
      <c r="F22" s="123">
        <f>F23*F$4</f>
        <v>12687.439999999999</v>
      </c>
      <c r="G22" s="77"/>
      <c r="H22" s="79">
        <f t="shared" si="0"/>
        <v>12696.76165</v>
      </c>
      <c r="I22" s="15"/>
      <c r="J22" s="15"/>
    </row>
    <row r="23" spans="1:10" x14ac:dyDescent="0.5">
      <c r="A23" t="s">
        <v>108</v>
      </c>
      <c r="B23" s="3" t="s">
        <v>20</v>
      </c>
      <c r="C23" s="123"/>
      <c r="D23" s="78">
        <v>381</v>
      </c>
      <c r="E23" s="78"/>
      <c r="F23" s="78">
        <v>380</v>
      </c>
      <c r="G23" s="78"/>
      <c r="H23" s="79">
        <f t="shared" si="0"/>
        <v>380.5</v>
      </c>
      <c r="I23" s="15"/>
      <c r="J23" s="15"/>
    </row>
    <row r="24" spans="1:10" x14ac:dyDescent="0.5">
      <c r="A24" t="s">
        <v>109</v>
      </c>
      <c r="B24" s="5" t="s">
        <v>30</v>
      </c>
      <c r="C24" s="12"/>
      <c r="D24" s="12">
        <f>D25*D$4</f>
        <v>12505.987499999999</v>
      </c>
      <c r="E24" s="12"/>
      <c r="F24" s="12">
        <f>F25*F$4</f>
        <v>12487.111999999999</v>
      </c>
      <c r="G24" s="12"/>
      <c r="H24" s="67">
        <f t="shared" si="0"/>
        <v>12496.549749999998</v>
      </c>
      <c r="I24" s="15"/>
      <c r="J24" s="15"/>
    </row>
    <row r="25" spans="1:10" x14ac:dyDescent="0.5">
      <c r="A25" t="s">
        <v>110</v>
      </c>
      <c r="B25" s="5" t="s">
        <v>20</v>
      </c>
      <c r="C25" s="12"/>
      <c r="D25" s="67">
        <v>375</v>
      </c>
      <c r="E25" s="14"/>
      <c r="F25" s="14">
        <v>374</v>
      </c>
      <c r="G25" s="14"/>
      <c r="H25" s="67">
        <f t="shared" si="0"/>
        <v>374.5</v>
      </c>
      <c r="I25" s="15"/>
      <c r="J25" s="15"/>
    </row>
    <row r="26" spans="1:10" x14ac:dyDescent="0.5">
      <c r="A26" t="s">
        <v>111</v>
      </c>
      <c r="B26" s="3" t="s">
        <v>31</v>
      </c>
      <c r="C26" s="12"/>
      <c r="D26" s="12">
        <f>D27*D$4</f>
        <v>12472.638199999999</v>
      </c>
      <c r="E26" s="12"/>
      <c r="F26" s="12">
        <f>F27*F$4</f>
        <v>12487.111999999999</v>
      </c>
      <c r="G26" s="12"/>
      <c r="H26" s="67">
        <f t="shared" si="0"/>
        <v>12479.875099999999</v>
      </c>
      <c r="I26" s="15"/>
      <c r="J26" s="15"/>
    </row>
    <row r="27" spans="1:10" x14ac:dyDescent="0.5">
      <c r="A27" t="s">
        <v>112</v>
      </c>
      <c r="B27" s="3" t="s">
        <v>20</v>
      </c>
      <c r="C27" s="12"/>
      <c r="D27" s="18">
        <v>374</v>
      </c>
      <c r="E27" s="11"/>
      <c r="F27" s="11">
        <v>374</v>
      </c>
      <c r="G27" s="11"/>
      <c r="H27" s="67">
        <f t="shared" si="0"/>
        <v>374</v>
      </c>
      <c r="I27" s="15"/>
      <c r="J27" s="15"/>
    </row>
    <row r="28" spans="1:10" x14ac:dyDescent="0.5">
      <c r="A28" t="s">
        <v>113</v>
      </c>
      <c r="B28" s="3" t="s">
        <v>32</v>
      </c>
      <c r="C28" s="12"/>
      <c r="D28" s="12"/>
      <c r="E28" s="12"/>
      <c r="F28" s="12"/>
      <c r="G28" s="12"/>
      <c r="H28" s="67"/>
      <c r="I28" s="15"/>
      <c r="J28" s="15"/>
    </row>
    <row r="29" spans="1:10" x14ac:dyDescent="0.5">
      <c r="A29" t="s">
        <v>114</v>
      </c>
      <c r="B29" s="3" t="s">
        <v>20</v>
      </c>
      <c r="C29" s="12"/>
      <c r="D29" s="18"/>
      <c r="E29" s="11"/>
      <c r="F29" s="11"/>
      <c r="G29" s="11"/>
      <c r="H29" s="67"/>
      <c r="I29" s="15"/>
      <c r="J29" s="15"/>
    </row>
    <row r="30" spans="1:10" x14ac:dyDescent="0.5">
      <c r="A30" t="s">
        <v>115</v>
      </c>
      <c r="B30" s="3" t="s">
        <v>65</v>
      </c>
      <c r="C30" s="123"/>
      <c r="D30" s="123">
        <f>D31*D$4</f>
        <v>12272.5424</v>
      </c>
      <c r="E30" s="123"/>
      <c r="F30" s="123">
        <f>F31*F$4</f>
        <v>12286.784</v>
      </c>
      <c r="G30" s="77"/>
      <c r="H30" s="79">
        <f t="shared" si="0"/>
        <v>12279.663199999999</v>
      </c>
      <c r="I30" s="15"/>
      <c r="J30" s="15"/>
    </row>
    <row r="31" spans="1:10" x14ac:dyDescent="0.5">
      <c r="A31" t="s">
        <v>116</v>
      </c>
      <c r="B31" s="3" t="s">
        <v>20</v>
      </c>
      <c r="C31" s="123"/>
      <c r="D31" s="80">
        <v>368</v>
      </c>
      <c r="E31" s="78"/>
      <c r="F31" s="78">
        <v>368</v>
      </c>
      <c r="G31" s="78"/>
      <c r="H31" s="79">
        <f t="shared" si="0"/>
        <v>368</v>
      </c>
      <c r="I31" s="15"/>
      <c r="J31" s="15"/>
    </row>
    <row r="32" spans="1:10" x14ac:dyDescent="0.5">
      <c r="A32" t="s">
        <v>117</v>
      </c>
      <c r="B32" s="3" t="s">
        <v>33</v>
      </c>
      <c r="C32" s="12"/>
      <c r="D32" s="12"/>
      <c r="E32" s="12"/>
      <c r="F32" s="12"/>
      <c r="G32" s="12"/>
      <c r="H32" s="67"/>
      <c r="I32" s="15"/>
      <c r="J32" s="15"/>
    </row>
    <row r="33" spans="1:10" x14ac:dyDescent="0.5">
      <c r="A33" t="s">
        <v>118</v>
      </c>
      <c r="B33" s="3" t="s">
        <v>20</v>
      </c>
      <c r="C33" s="12"/>
      <c r="D33" s="18"/>
      <c r="E33" s="11"/>
      <c r="F33" s="11"/>
      <c r="G33" s="11"/>
      <c r="H33" s="67"/>
      <c r="I33" s="15"/>
      <c r="J33" s="15"/>
    </row>
    <row r="34" spans="1:10" x14ac:dyDescent="0.5">
      <c r="A34" t="s">
        <v>119</v>
      </c>
      <c r="B34" s="3" t="s">
        <v>34</v>
      </c>
      <c r="C34" s="12"/>
      <c r="D34" s="12"/>
      <c r="E34" s="12"/>
      <c r="F34" s="12"/>
      <c r="G34" s="12"/>
      <c r="H34" s="67"/>
      <c r="I34" s="15"/>
      <c r="J34" s="15"/>
    </row>
    <row r="35" spans="1:10" x14ac:dyDescent="0.5">
      <c r="A35" t="s">
        <v>120</v>
      </c>
      <c r="B35" s="8" t="s">
        <v>22</v>
      </c>
      <c r="C35" s="19"/>
      <c r="D35" s="24"/>
      <c r="E35" s="20"/>
      <c r="F35" s="20"/>
      <c r="G35" s="20"/>
      <c r="H35" s="66"/>
      <c r="I35" s="15"/>
      <c r="J35" s="15"/>
    </row>
    <row r="36" spans="1:10" x14ac:dyDescent="0.5">
      <c r="B36" s="47" t="s">
        <v>35</v>
      </c>
      <c r="C36" s="46"/>
      <c r="D36" s="48"/>
      <c r="E36" s="46"/>
      <c r="F36" s="46"/>
      <c r="G36" s="46"/>
      <c r="H36" s="49"/>
      <c r="I36" s="15"/>
      <c r="J36" s="15"/>
    </row>
    <row r="37" spans="1:10" x14ac:dyDescent="0.5">
      <c r="A37" t="s">
        <v>163</v>
      </c>
      <c r="B37" s="3" t="s">
        <v>36</v>
      </c>
      <c r="C37" s="12"/>
      <c r="D37" s="12">
        <f>D38*D$4</f>
        <v>14240.151099999999</v>
      </c>
      <c r="E37" s="12"/>
      <c r="F37" s="12">
        <f>F38*F$4</f>
        <v>14223.287999999999</v>
      </c>
      <c r="G37" s="12"/>
      <c r="H37" s="67">
        <f t="shared" ref="H37:H42" si="1">AVERAGE(C37:G37)</f>
        <v>14231.719549999998</v>
      </c>
      <c r="I37" s="15"/>
      <c r="J37" s="15"/>
    </row>
    <row r="38" spans="1:10" x14ac:dyDescent="0.5">
      <c r="A38" t="s">
        <v>164</v>
      </c>
      <c r="B38" s="3" t="s">
        <v>37</v>
      </c>
      <c r="C38" s="12"/>
      <c r="D38" s="18">
        <v>427</v>
      </c>
      <c r="E38" s="11"/>
      <c r="F38" s="11">
        <v>426</v>
      </c>
      <c r="G38" s="11"/>
      <c r="H38" s="67">
        <f t="shared" si="1"/>
        <v>426.5</v>
      </c>
      <c r="I38" s="15"/>
      <c r="J38" s="15"/>
    </row>
    <row r="39" spans="1:10" x14ac:dyDescent="0.5">
      <c r="A39" t="s">
        <v>165</v>
      </c>
      <c r="B39" s="3" t="s">
        <v>39</v>
      </c>
      <c r="C39" s="12"/>
      <c r="D39" s="12">
        <f>D40*D$4</f>
        <v>11438.8099</v>
      </c>
      <c r="E39" s="12"/>
      <c r="F39" s="12">
        <f>F40*F$4</f>
        <v>11385.307999999999</v>
      </c>
      <c r="G39" s="12"/>
      <c r="H39" s="67">
        <f t="shared" si="1"/>
        <v>11412.058949999999</v>
      </c>
      <c r="I39" s="15"/>
      <c r="J39" s="15"/>
    </row>
    <row r="40" spans="1:10" x14ac:dyDescent="0.5">
      <c r="A40" t="s">
        <v>166</v>
      </c>
      <c r="B40" s="3" t="s">
        <v>38</v>
      </c>
      <c r="C40" s="12"/>
      <c r="D40" s="18">
        <v>343</v>
      </c>
      <c r="E40" s="11"/>
      <c r="F40" s="11">
        <v>341</v>
      </c>
      <c r="G40" s="11"/>
      <c r="H40" s="67">
        <f t="shared" si="1"/>
        <v>342</v>
      </c>
      <c r="I40" s="15"/>
      <c r="J40" s="15"/>
    </row>
    <row r="41" spans="1:10" x14ac:dyDescent="0.5">
      <c r="A41" t="s">
        <v>121</v>
      </c>
      <c r="B41" s="3" t="s">
        <v>66</v>
      </c>
      <c r="C41" s="123"/>
      <c r="D41" s="123">
        <f>D42*D$4</f>
        <v>22210.6338</v>
      </c>
      <c r="E41" s="123"/>
      <c r="F41" s="123">
        <f>F42*F$4</f>
        <v>22670.451999999997</v>
      </c>
      <c r="G41" s="77"/>
      <c r="H41" s="79">
        <f t="shared" si="1"/>
        <v>22440.5429</v>
      </c>
      <c r="I41" s="15"/>
      <c r="J41" s="15"/>
    </row>
    <row r="42" spans="1:10" x14ac:dyDescent="0.5">
      <c r="A42" t="s">
        <v>122</v>
      </c>
      <c r="B42" s="3" t="s">
        <v>22</v>
      </c>
      <c r="C42" s="123"/>
      <c r="D42" s="80">
        <v>666</v>
      </c>
      <c r="E42" s="78"/>
      <c r="F42" s="78">
        <v>679</v>
      </c>
      <c r="G42" s="78"/>
      <c r="H42" s="79">
        <f t="shared" si="1"/>
        <v>672.5</v>
      </c>
      <c r="I42" s="15"/>
      <c r="J42" s="15"/>
    </row>
    <row r="43" spans="1:10" x14ac:dyDescent="0.5">
      <c r="B43" s="47" t="s">
        <v>40</v>
      </c>
      <c r="C43" s="132"/>
      <c r="D43" s="84"/>
      <c r="E43" s="46"/>
      <c r="F43" s="46"/>
      <c r="G43" s="46"/>
      <c r="H43" s="49"/>
      <c r="I43" s="15"/>
      <c r="J43" s="15"/>
    </row>
    <row r="44" spans="1:10" x14ac:dyDescent="0.5">
      <c r="A44" t="s">
        <v>123</v>
      </c>
      <c r="B44" s="3" t="s">
        <v>41</v>
      </c>
      <c r="C44" s="12"/>
      <c r="D44" s="12">
        <f>D45*D$4</f>
        <v>11605.556399999999</v>
      </c>
      <c r="E44" s="12"/>
      <c r="F44" s="12">
        <f>F45*F$4</f>
        <v>11552.248</v>
      </c>
      <c r="G44" s="12"/>
      <c r="H44" s="67">
        <f t="shared" ref="H44:H49" si="2">AVERAGE(C44:G44)</f>
        <v>11578.9022</v>
      </c>
      <c r="I44" s="15"/>
      <c r="J44" s="15"/>
    </row>
    <row r="45" spans="1:10" x14ac:dyDescent="0.5">
      <c r="A45" t="s">
        <v>124</v>
      </c>
      <c r="B45" s="4" t="s">
        <v>68</v>
      </c>
      <c r="C45" s="12"/>
      <c r="D45" s="18">
        <v>348</v>
      </c>
      <c r="E45" s="11"/>
      <c r="F45" s="11">
        <v>346</v>
      </c>
      <c r="G45" s="11"/>
      <c r="H45" s="67">
        <f t="shared" si="2"/>
        <v>347</v>
      </c>
      <c r="I45" s="15"/>
      <c r="J45" s="15"/>
    </row>
    <row r="46" spans="1:10" x14ac:dyDescent="0.5">
      <c r="A46" t="s">
        <v>125</v>
      </c>
      <c r="B46" s="3" t="s">
        <v>42</v>
      </c>
      <c r="C46" s="12"/>
      <c r="D46" s="12">
        <f>D47*D$4</f>
        <v>10705.1253</v>
      </c>
      <c r="E46" s="12"/>
      <c r="F46" s="12">
        <f>F47*F$4</f>
        <v>10851.099999999999</v>
      </c>
      <c r="G46" s="12"/>
      <c r="H46" s="67">
        <f t="shared" si="2"/>
        <v>10778.112649999999</v>
      </c>
      <c r="I46" s="15"/>
      <c r="J46" s="15"/>
    </row>
    <row r="47" spans="1:10" x14ac:dyDescent="0.5">
      <c r="A47" t="s">
        <v>126</v>
      </c>
      <c r="B47" s="4" t="s">
        <v>69</v>
      </c>
      <c r="C47" s="12"/>
      <c r="D47" s="18">
        <v>321</v>
      </c>
      <c r="E47" s="11"/>
      <c r="F47" s="11">
        <v>325</v>
      </c>
      <c r="G47" s="11"/>
      <c r="H47" s="67">
        <f t="shared" si="2"/>
        <v>323</v>
      </c>
      <c r="I47" s="15"/>
      <c r="J47" s="15"/>
    </row>
    <row r="48" spans="1:10" x14ac:dyDescent="0.5">
      <c r="A48" t="s">
        <v>127</v>
      </c>
      <c r="B48" s="3" t="s">
        <v>43</v>
      </c>
      <c r="C48" s="12"/>
      <c r="D48" s="12">
        <f>D49*D$4</f>
        <v>10605.0774</v>
      </c>
      <c r="E48" s="12"/>
      <c r="F48" s="12">
        <f>F49*F$4</f>
        <v>10750.936</v>
      </c>
      <c r="G48" s="12"/>
      <c r="H48" s="67">
        <f t="shared" si="2"/>
        <v>10678.0067</v>
      </c>
      <c r="I48" s="15"/>
      <c r="J48" s="15"/>
    </row>
    <row r="49" spans="1:10" x14ac:dyDescent="0.5">
      <c r="A49" t="s">
        <v>128</v>
      </c>
      <c r="B49" s="3" t="s">
        <v>20</v>
      </c>
      <c r="C49" s="12"/>
      <c r="D49" s="12">
        <v>318</v>
      </c>
      <c r="E49" s="14"/>
      <c r="F49" s="14">
        <v>322</v>
      </c>
      <c r="G49" s="14"/>
      <c r="H49" s="67">
        <f t="shared" si="2"/>
        <v>320</v>
      </c>
      <c r="I49" s="15"/>
      <c r="J49" s="15"/>
    </row>
    <row r="50" spans="1:10" x14ac:dyDescent="0.5">
      <c r="B50" s="50" t="s">
        <v>44</v>
      </c>
      <c r="C50" s="132"/>
      <c r="D50" s="46"/>
      <c r="E50" s="46"/>
      <c r="F50" s="46"/>
      <c r="G50" s="46"/>
      <c r="H50" s="49"/>
      <c r="I50" s="15"/>
      <c r="J50" s="15"/>
    </row>
    <row r="51" spans="1:10" x14ac:dyDescent="0.5">
      <c r="A51" s="51" t="s">
        <v>157</v>
      </c>
      <c r="B51" s="3" t="s">
        <v>75</v>
      </c>
      <c r="C51" s="12"/>
      <c r="D51" s="12">
        <f>D52*D$4</f>
        <v>26712.7893</v>
      </c>
      <c r="E51" s="58"/>
      <c r="F51" s="12">
        <f>F52*F$4</f>
        <v>26643.624</v>
      </c>
      <c r="G51" s="11"/>
      <c r="H51" s="67">
        <f>AVERAGE(C51:G51)</f>
        <v>26678.20665</v>
      </c>
      <c r="I51" s="15"/>
      <c r="J51" s="15"/>
    </row>
    <row r="52" spans="1:10" x14ac:dyDescent="0.5">
      <c r="A52" s="51" t="s">
        <v>158</v>
      </c>
      <c r="B52" s="3" t="s">
        <v>20</v>
      </c>
      <c r="C52" s="12"/>
      <c r="D52" s="83">
        <v>801</v>
      </c>
      <c r="E52" s="11"/>
      <c r="F52" s="11">
        <v>798</v>
      </c>
      <c r="G52" s="11"/>
      <c r="H52" s="67">
        <f>AVERAGE(C52:G52)</f>
        <v>799.5</v>
      </c>
      <c r="I52" s="15"/>
      <c r="J52" s="15"/>
    </row>
    <row r="53" spans="1:10" x14ac:dyDescent="0.5">
      <c r="A53" s="51" t="s">
        <v>159</v>
      </c>
      <c r="B53" s="3" t="s">
        <v>76</v>
      </c>
      <c r="C53" s="12"/>
      <c r="D53" s="12">
        <f>D54*D$4</f>
        <v>24678.482</v>
      </c>
      <c r="E53" s="12"/>
      <c r="F53" s="12">
        <f>F54*F$4</f>
        <v>24139.523999999998</v>
      </c>
      <c r="G53" s="11"/>
      <c r="H53" s="67">
        <f>AVERAGE(C53:G53)</f>
        <v>24409.002999999997</v>
      </c>
      <c r="I53" s="15"/>
      <c r="J53" s="15"/>
    </row>
    <row r="54" spans="1:10" x14ac:dyDescent="0.5">
      <c r="A54" s="51" t="s">
        <v>160</v>
      </c>
      <c r="B54" s="3" t="s">
        <v>20</v>
      </c>
      <c r="C54" s="12"/>
      <c r="D54" s="11">
        <v>740</v>
      </c>
      <c r="E54" s="11"/>
      <c r="F54" s="11">
        <v>723</v>
      </c>
      <c r="G54" s="11"/>
      <c r="H54" s="67">
        <f>AVERAGE(C54:G54)</f>
        <v>731.5</v>
      </c>
      <c r="I54" s="15"/>
      <c r="J54" s="15"/>
    </row>
    <row r="55" spans="1:10" x14ac:dyDescent="0.5">
      <c r="B55" s="47" t="s">
        <v>46</v>
      </c>
      <c r="C55" s="132"/>
      <c r="D55" s="46"/>
      <c r="E55" s="46"/>
      <c r="F55" s="46"/>
      <c r="G55" s="46"/>
      <c r="H55" s="49"/>
      <c r="I55" s="15"/>
      <c r="J55" s="15"/>
    </row>
    <row r="56" spans="1:10" x14ac:dyDescent="0.5">
      <c r="A56" t="s">
        <v>129</v>
      </c>
      <c r="B56" s="3" t="s">
        <v>47</v>
      </c>
      <c r="C56" s="12"/>
      <c r="D56" s="12">
        <f>D57*D$4</f>
        <v>18142.019199999999</v>
      </c>
      <c r="E56" s="12"/>
      <c r="F56" s="12">
        <f>F57*F$4</f>
        <v>18096.295999999998</v>
      </c>
      <c r="G56" s="12"/>
      <c r="H56" s="67">
        <f>AVERAGE(C56:G56)</f>
        <v>18119.157599999999</v>
      </c>
      <c r="I56" s="15"/>
      <c r="J56" s="15"/>
    </row>
    <row r="57" spans="1:10" x14ac:dyDescent="0.5">
      <c r="A57" t="s">
        <v>130</v>
      </c>
      <c r="B57" s="3" t="s">
        <v>22</v>
      </c>
      <c r="C57" s="12"/>
      <c r="D57" s="11">
        <v>544</v>
      </c>
      <c r="E57" s="11"/>
      <c r="F57" s="11">
        <v>542</v>
      </c>
      <c r="G57" s="11"/>
      <c r="H57" s="67">
        <f>AVERAGE(C57:G57)</f>
        <v>543</v>
      </c>
      <c r="I57" s="15"/>
      <c r="J57" s="15"/>
    </row>
    <row r="58" spans="1:10" x14ac:dyDescent="0.5">
      <c r="B58" s="47" t="s">
        <v>48</v>
      </c>
      <c r="C58" s="132"/>
      <c r="D58" s="46"/>
      <c r="E58" s="46"/>
      <c r="F58" s="46"/>
      <c r="G58" s="46"/>
      <c r="H58" s="49"/>
      <c r="I58" s="15"/>
      <c r="J58" s="15"/>
    </row>
    <row r="59" spans="1:10" x14ac:dyDescent="0.5">
      <c r="A59" t="s">
        <v>131</v>
      </c>
      <c r="B59" s="3" t="s">
        <v>49</v>
      </c>
      <c r="C59" s="12"/>
      <c r="D59" s="12">
        <f>D60*D$4</f>
        <v>13806.610199999999</v>
      </c>
      <c r="E59" s="12"/>
      <c r="F59" s="12">
        <f>F60*F$4</f>
        <v>13789.243999999999</v>
      </c>
      <c r="G59" s="12"/>
      <c r="H59" s="67">
        <f t="shared" ref="H59:H64" si="3">AVERAGE(C59:G59)</f>
        <v>13797.927099999999</v>
      </c>
      <c r="I59" s="15"/>
      <c r="J59" s="15"/>
    </row>
    <row r="60" spans="1:10" x14ac:dyDescent="0.5">
      <c r="A60" t="s">
        <v>132</v>
      </c>
      <c r="B60" s="3" t="s">
        <v>20</v>
      </c>
      <c r="C60" s="12"/>
      <c r="D60" s="11">
        <v>414</v>
      </c>
      <c r="E60" s="11"/>
      <c r="F60" s="11">
        <v>413</v>
      </c>
      <c r="G60" s="11"/>
      <c r="H60" s="67">
        <f t="shared" si="3"/>
        <v>413.5</v>
      </c>
      <c r="I60" s="15"/>
      <c r="J60" s="15"/>
    </row>
    <row r="61" spans="1:10" x14ac:dyDescent="0.5">
      <c r="A61" t="s">
        <v>133</v>
      </c>
      <c r="B61" s="3" t="s">
        <v>50</v>
      </c>
      <c r="C61" s="12"/>
      <c r="D61" s="12">
        <f>D62*D$4</f>
        <v>12505.987499999999</v>
      </c>
      <c r="E61" s="12"/>
      <c r="F61" s="12">
        <f>F62*F$4</f>
        <v>12487.111999999999</v>
      </c>
      <c r="G61" s="12"/>
      <c r="H61" s="67">
        <f t="shared" si="3"/>
        <v>12496.549749999998</v>
      </c>
      <c r="I61" s="15"/>
      <c r="J61" s="15"/>
    </row>
    <row r="62" spans="1:10" x14ac:dyDescent="0.5">
      <c r="A62" t="s">
        <v>134</v>
      </c>
      <c r="B62" s="3" t="s">
        <v>20</v>
      </c>
      <c r="C62" s="12"/>
      <c r="D62" s="83">
        <v>375</v>
      </c>
      <c r="E62" s="11"/>
      <c r="F62" s="11">
        <v>374</v>
      </c>
      <c r="G62" s="11"/>
      <c r="H62" s="67">
        <f t="shared" si="3"/>
        <v>374.5</v>
      </c>
      <c r="I62" s="15"/>
      <c r="J62" s="15"/>
    </row>
    <row r="63" spans="1:10" x14ac:dyDescent="0.5">
      <c r="A63" t="s">
        <v>135</v>
      </c>
      <c r="B63" s="3" t="s">
        <v>51</v>
      </c>
      <c r="C63" s="12"/>
      <c r="D63" s="12">
        <f>D64*D$4</f>
        <v>12405.9396</v>
      </c>
      <c r="E63" s="12"/>
      <c r="F63" s="12">
        <f>F64*F$4</f>
        <v>12386.947999999999</v>
      </c>
      <c r="G63" s="12"/>
      <c r="H63" s="67">
        <f t="shared" si="3"/>
        <v>12396.443799999999</v>
      </c>
      <c r="I63" s="15"/>
      <c r="J63" s="15"/>
    </row>
    <row r="64" spans="1:10" x14ac:dyDescent="0.5">
      <c r="A64" t="s">
        <v>136</v>
      </c>
      <c r="B64" s="3" t="s">
        <v>20</v>
      </c>
      <c r="C64" s="12"/>
      <c r="D64" s="11">
        <v>372</v>
      </c>
      <c r="E64" s="11"/>
      <c r="F64" s="11">
        <v>371</v>
      </c>
      <c r="G64" s="11"/>
      <c r="H64" s="67">
        <f t="shared" si="3"/>
        <v>371.5</v>
      </c>
      <c r="I64" s="15"/>
      <c r="J64" s="15"/>
    </row>
    <row r="65" spans="1:10" x14ac:dyDescent="0.5">
      <c r="A65" t="s">
        <v>137</v>
      </c>
      <c r="B65" s="3" t="s">
        <v>52</v>
      </c>
      <c r="C65" s="12"/>
      <c r="D65" s="12"/>
      <c r="E65" s="12"/>
      <c r="F65" s="12"/>
      <c r="G65" s="12"/>
      <c r="H65" s="67"/>
      <c r="I65" s="15"/>
      <c r="J65" s="15"/>
    </row>
    <row r="66" spans="1:10" x14ac:dyDescent="0.5">
      <c r="A66" t="s">
        <v>138</v>
      </c>
      <c r="B66" s="3" t="s">
        <v>20</v>
      </c>
      <c r="C66" s="12"/>
      <c r="D66" s="11"/>
      <c r="E66" s="11"/>
      <c r="F66" s="11"/>
      <c r="G66" s="11"/>
      <c r="H66" s="67"/>
      <c r="I66" s="15"/>
      <c r="J66" s="15"/>
    </row>
    <row r="67" spans="1:10" x14ac:dyDescent="0.5">
      <c r="A67" t="s">
        <v>139</v>
      </c>
      <c r="B67" s="3" t="s">
        <v>53</v>
      </c>
      <c r="C67" s="12"/>
      <c r="D67" s="12"/>
      <c r="E67" s="12"/>
      <c r="F67" s="12"/>
      <c r="G67" s="12"/>
      <c r="H67" s="67"/>
      <c r="I67" s="15"/>
      <c r="J67" s="15"/>
    </row>
    <row r="68" spans="1:10" x14ac:dyDescent="0.5">
      <c r="A68" t="s">
        <v>140</v>
      </c>
      <c r="B68" s="8" t="s">
        <v>20</v>
      </c>
      <c r="C68" s="19"/>
      <c r="D68" s="20"/>
      <c r="E68" s="20"/>
      <c r="F68" s="20"/>
      <c r="G68" s="20"/>
      <c r="H68" s="66"/>
      <c r="I68" s="15"/>
      <c r="J68" s="15"/>
    </row>
    <row r="69" spans="1:10" x14ac:dyDescent="0.5">
      <c r="B69" s="47" t="s">
        <v>54</v>
      </c>
      <c r="C69" s="46"/>
      <c r="D69" s="46"/>
      <c r="E69" s="46"/>
      <c r="F69" s="46"/>
      <c r="G69" s="46"/>
      <c r="H69" s="49"/>
      <c r="I69" s="15"/>
      <c r="J69" s="15"/>
    </row>
    <row r="70" spans="1:10" x14ac:dyDescent="0.5">
      <c r="A70" t="s">
        <v>141</v>
      </c>
      <c r="B70" s="3" t="s">
        <v>55</v>
      </c>
      <c r="C70" s="12"/>
      <c r="D70" s="12">
        <f>D71*D$4</f>
        <v>12806.1312</v>
      </c>
      <c r="E70" s="12"/>
      <c r="F70" s="12">
        <f>F71*F$4</f>
        <v>12787.603999999999</v>
      </c>
      <c r="G70" s="12"/>
      <c r="H70" s="67">
        <f t="shared" ref="H70:H78" si="4">AVERAGE(C70:G70)</f>
        <v>12796.8676</v>
      </c>
      <c r="I70" s="15"/>
      <c r="J70" s="15"/>
    </row>
    <row r="71" spans="1:10" x14ac:dyDescent="0.5">
      <c r="A71" t="s">
        <v>142</v>
      </c>
      <c r="B71" s="3" t="s">
        <v>22</v>
      </c>
      <c r="C71" s="12"/>
      <c r="D71" s="11">
        <v>384</v>
      </c>
      <c r="E71" s="11"/>
      <c r="F71" s="11">
        <v>383</v>
      </c>
      <c r="G71" s="11"/>
      <c r="H71" s="67">
        <f>AVERAGE(C71:G71)</f>
        <v>383.5</v>
      </c>
      <c r="I71" s="15"/>
      <c r="J71" s="15"/>
    </row>
    <row r="72" spans="1:10" x14ac:dyDescent="0.5">
      <c r="A72" t="s">
        <v>143</v>
      </c>
      <c r="B72" s="3" t="s">
        <v>56</v>
      </c>
      <c r="C72" s="123"/>
      <c r="D72" s="123">
        <f>D73*D$4</f>
        <v>12706.0833</v>
      </c>
      <c r="E72" s="123"/>
      <c r="F72" s="123">
        <f>F73*F$4</f>
        <v>12687.439999999999</v>
      </c>
      <c r="G72" s="77"/>
      <c r="H72" s="79">
        <f t="shared" si="4"/>
        <v>12696.76165</v>
      </c>
      <c r="I72" s="15"/>
      <c r="J72" s="15"/>
    </row>
    <row r="73" spans="1:10" x14ac:dyDescent="0.5">
      <c r="A73" t="s">
        <v>144</v>
      </c>
      <c r="B73" s="3" t="s">
        <v>20</v>
      </c>
      <c r="C73" s="123"/>
      <c r="D73" s="78">
        <v>381</v>
      </c>
      <c r="E73" s="78"/>
      <c r="F73" s="78">
        <v>380</v>
      </c>
      <c r="G73" s="78"/>
      <c r="H73" s="79">
        <f>AVERAGE(C73:G73)</f>
        <v>380.5</v>
      </c>
      <c r="I73" s="15"/>
      <c r="J73" s="15"/>
    </row>
    <row r="74" spans="1:10" x14ac:dyDescent="0.5">
      <c r="A74" t="s">
        <v>145</v>
      </c>
      <c r="B74" s="3" t="s">
        <v>57</v>
      </c>
      <c r="C74" s="12"/>
      <c r="D74" s="12">
        <f>D75*D$4</f>
        <v>12606.035400000001</v>
      </c>
      <c r="E74" s="12"/>
      <c r="F74" s="12">
        <f>F75*F$4</f>
        <v>12587.276</v>
      </c>
      <c r="G74" s="12"/>
      <c r="H74" s="67">
        <f t="shared" si="4"/>
        <v>12596.655699999999</v>
      </c>
      <c r="I74" s="15"/>
      <c r="J74" s="15"/>
    </row>
    <row r="75" spans="1:10" x14ac:dyDescent="0.5">
      <c r="A75" t="s">
        <v>146</v>
      </c>
      <c r="B75" s="3" t="s">
        <v>20</v>
      </c>
      <c r="C75" s="12"/>
      <c r="D75" s="11">
        <v>378</v>
      </c>
      <c r="E75" s="11"/>
      <c r="F75" s="11">
        <v>377</v>
      </c>
      <c r="G75" s="11"/>
      <c r="H75" s="67">
        <f>AVERAGE(C75:G75)</f>
        <v>377.5</v>
      </c>
      <c r="I75" s="15"/>
      <c r="J75" s="15"/>
    </row>
    <row r="76" spans="1:10" x14ac:dyDescent="0.5">
      <c r="A76" t="s">
        <v>147</v>
      </c>
      <c r="B76" s="3" t="s">
        <v>58</v>
      </c>
      <c r="C76" s="12"/>
      <c r="D76" s="12">
        <f>D77*D$4</f>
        <v>12505.987499999999</v>
      </c>
      <c r="E76" s="12"/>
      <c r="F76" s="12">
        <f>F77*F$4</f>
        <v>12487.111999999999</v>
      </c>
      <c r="G76" s="12"/>
      <c r="H76" s="67">
        <f t="shared" si="4"/>
        <v>12496.549749999998</v>
      </c>
      <c r="I76" s="15"/>
      <c r="J76" s="15"/>
    </row>
    <row r="77" spans="1:10" x14ac:dyDescent="0.5">
      <c r="A77" t="s">
        <v>148</v>
      </c>
      <c r="B77" s="3" t="s">
        <v>20</v>
      </c>
      <c r="C77" s="12"/>
      <c r="D77" s="11">
        <v>375</v>
      </c>
      <c r="E77" s="11"/>
      <c r="F77" s="11">
        <v>374</v>
      </c>
      <c r="G77" s="11"/>
      <c r="H77" s="67">
        <f>AVERAGE(C77:G77)</f>
        <v>374.5</v>
      </c>
      <c r="I77" s="15"/>
      <c r="J77" s="15"/>
    </row>
    <row r="78" spans="1:10" x14ac:dyDescent="0.5">
      <c r="A78" t="s">
        <v>149</v>
      </c>
      <c r="B78" s="3" t="s">
        <v>59</v>
      </c>
      <c r="C78" s="12"/>
      <c r="D78" s="12">
        <f>D79*D$4</f>
        <v>12305.8917</v>
      </c>
      <c r="E78" s="12"/>
      <c r="F78" s="12">
        <f>F79*F$4</f>
        <v>12286.784</v>
      </c>
      <c r="G78" s="12"/>
      <c r="H78" s="67">
        <f t="shared" si="4"/>
        <v>12296.33785</v>
      </c>
      <c r="I78" s="15"/>
      <c r="J78" s="15"/>
    </row>
    <row r="79" spans="1:10" x14ac:dyDescent="0.5">
      <c r="A79" t="s">
        <v>150</v>
      </c>
      <c r="B79" s="3" t="s">
        <v>22</v>
      </c>
      <c r="C79" s="12"/>
      <c r="D79" s="11">
        <v>369</v>
      </c>
      <c r="E79" s="11"/>
      <c r="F79" s="11">
        <v>368</v>
      </c>
      <c r="G79" s="11"/>
      <c r="H79" s="67">
        <f>AVERAGE(C79:G79)</f>
        <v>368.5</v>
      </c>
      <c r="I79" s="15"/>
      <c r="J79" s="15"/>
    </row>
    <row r="80" spans="1:10" x14ac:dyDescent="0.5">
      <c r="A80" t="s">
        <v>151</v>
      </c>
      <c r="B80" s="3" t="s">
        <v>60</v>
      </c>
      <c r="C80" s="12"/>
      <c r="D80" s="12"/>
      <c r="E80" s="12"/>
      <c r="F80" s="12"/>
      <c r="G80" s="12"/>
      <c r="H80" s="67"/>
      <c r="I80" s="15"/>
      <c r="J80" s="15"/>
    </row>
    <row r="81" spans="1:10" x14ac:dyDescent="0.5">
      <c r="A81" t="s">
        <v>152</v>
      </c>
      <c r="B81" s="3" t="s">
        <v>20</v>
      </c>
      <c r="C81" s="12"/>
      <c r="D81" s="11"/>
      <c r="E81" s="11"/>
      <c r="F81" s="11"/>
      <c r="G81" s="11"/>
      <c r="H81" s="67"/>
      <c r="I81" s="15"/>
      <c r="J81" s="15"/>
    </row>
    <row r="82" spans="1:10" x14ac:dyDescent="0.5">
      <c r="B82" s="47" t="s">
        <v>61</v>
      </c>
      <c r="C82" s="46"/>
      <c r="D82" s="46"/>
      <c r="E82" s="46"/>
      <c r="F82" s="46"/>
      <c r="G82" s="46"/>
      <c r="H82" s="49"/>
      <c r="I82" s="15"/>
      <c r="J82" s="15"/>
    </row>
    <row r="83" spans="1:10" x14ac:dyDescent="0.5">
      <c r="A83" t="s">
        <v>153</v>
      </c>
      <c r="B83" s="3" t="s">
        <v>62</v>
      </c>
      <c r="C83" s="12"/>
      <c r="D83" s="12">
        <f>D84*D$4</f>
        <v>9904.7420999999995</v>
      </c>
      <c r="E83" s="12"/>
      <c r="F83" s="12">
        <f>F84*F$4</f>
        <v>9882.848</v>
      </c>
      <c r="G83" s="12"/>
      <c r="H83" s="67">
        <f>AVERAGE(C83:G83)</f>
        <v>9893.7950500000006</v>
      </c>
      <c r="I83" s="15"/>
      <c r="J83" s="15"/>
    </row>
    <row r="84" spans="1:10" x14ac:dyDescent="0.5">
      <c r="A84" t="s">
        <v>154</v>
      </c>
      <c r="B84" s="8" t="s">
        <v>20</v>
      </c>
      <c r="C84" s="17"/>
      <c r="D84" s="128">
        <v>297</v>
      </c>
      <c r="E84" s="20"/>
      <c r="F84" s="17">
        <v>296</v>
      </c>
      <c r="G84" s="20"/>
      <c r="H84" s="66">
        <f>AVERAGE(C84:G84)</f>
        <v>296.5</v>
      </c>
      <c r="I84" s="15"/>
      <c r="J84" s="15"/>
    </row>
    <row r="85" spans="1:10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</row>
    <row r="86" spans="1:10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</row>
    <row r="87" spans="1:10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</row>
    <row r="88" spans="1:10" x14ac:dyDescent="0.5">
      <c r="B88" s="23"/>
      <c r="C88" s="13"/>
      <c r="D88" s="13"/>
      <c r="E88" s="13"/>
      <c r="F88" s="13"/>
      <c r="G88" s="13"/>
      <c r="H88" s="13"/>
      <c r="I88" s="15"/>
      <c r="J88" s="15"/>
    </row>
    <row r="89" spans="1:10" x14ac:dyDescent="0.5">
      <c r="B89" s="6"/>
      <c r="C89" s="16"/>
      <c r="D89" s="13"/>
      <c r="E89" s="13"/>
      <c r="F89" s="16"/>
      <c r="G89" s="16"/>
      <c r="H89" s="16"/>
      <c r="I89" s="15"/>
      <c r="J89" s="15"/>
    </row>
    <row r="90" spans="1:10" x14ac:dyDescent="0.5">
      <c r="C90" s="15"/>
      <c r="D90" s="15"/>
      <c r="E90" s="15"/>
      <c r="F90" s="15"/>
      <c r="G90" s="15"/>
      <c r="H90" s="15"/>
      <c r="I90" s="15"/>
      <c r="J90" s="15"/>
    </row>
    <row r="91" spans="1:10" x14ac:dyDescent="0.5">
      <c r="C91" s="15"/>
      <c r="D91" s="15"/>
      <c r="E91" s="15"/>
      <c r="F91" s="15"/>
      <c r="G91" s="15"/>
      <c r="H91" s="15"/>
      <c r="I91" s="15"/>
      <c r="J91" s="15"/>
    </row>
    <row r="92" spans="1:10" x14ac:dyDescent="0.5">
      <c r="C92" s="15"/>
      <c r="D92" s="15"/>
      <c r="E92" s="15"/>
      <c r="F92" s="15"/>
      <c r="G92" s="15"/>
      <c r="H92" s="15"/>
      <c r="I92" s="15"/>
      <c r="J92" s="15"/>
    </row>
    <row r="93" spans="1:10" x14ac:dyDescent="0.5">
      <c r="C93" s="15"/>
      <c r="D93" s="15"/>
      <c r="E93" s="15"/>
      <c r="F93" s="15"/>
      <c r="G93" s="15"/>
      <c r="H93" s="15"/>
      <c r="I93" s="15"/>
      <c r="J93" s="15"/>
    </row>
    <row r="94" spans="1:10" x14ac:dyDescent="0.5">
      <c r="C94" s="15"/>
      <c r="D94" s="15"/>
      <c r="E94" s="15"/>
      <c r="F94" s="15"/>
      <c r="G94" s="15"/>
      <c r="H94" s="15"/>
      <c r="I94" s="15"/>
      <c r="J94" s="15"/>
    </row>
    <row r="95" spans="1:10" x14ac:dyDescent="0.5">
      <c r="C95" s="15"/>
      <c r="D95" s="15"/>
      <c r="E95" s="15"/>
      <c r="F95" s="15"/>
      <c r="G95" s="15"/>
      <c r="H95" s="15"/>
      <c r="I95" s="15"/>
      <c r="J95" s="15"/>
    </row>
    <row r="96" spans="1:10" x14ac:dyDescent="0.5">
      <c r="C96" s="15"/>
      <c r="D96" s="15"/>
      <c r="E96" s="15"/>
      <c r="F96" s="15"/>
      <c r="G96" s="15"/>
      <c r="H96" s="15"/>
      <c r="I96" s="15"/>
      <c r="J96" s="15"/>
    </row>
    <row r="97" spans="3:10" x14ac:dyDescent="0.5">
      <c r="C97" s="15"/>
      <c r="D97" s="15"/>
      <c r="E97" s="15"/>
      <c r="F97" s="15"/>
      <c r="G97" s="15"/>
      <c r="H97" s="15"/>
      <c r="I97" s="15"/>
      <c r="J97" s="15"/>
    </row>
    <row r="98" spans="3:10" x14ac:dyDescent="0.5">
      <c r="C98" s="15"/>
      <c r="D98" s="15"/>
      <c r="E98" s="15"/>
      <c r="F98" s="15"/>
      <c r="G98" s="15"/>
      <c r="H98" s="15"/>
      <c r="I98" s="15"/>
      <c r="J98" s="15"/>
    </row>
    <row r="99" spans="3:10" x14ac:dyDescent="0.5">
      <c r="C99" s="15"/>
      <c r="D99" s="15"/>
      <c r="E99" s="15"/>
      <c r="F99" s="15"/>
      <c r="G99" s="15"/>
      <c r="H99" s="15"/>
      <c r="I99" s="15"/>
      <c r="J99" s="15"/>
    </row>
    <row r="100" spans="3:10" x14ac:dyDescent="0.5">
      <c r="C100" s="15"/>
      <c r="D100" s="15"/>
      <c r="E100" s="15"/>
      <c r="F100" s="15"/>
      <c r="G100" s="15"/>
      <c r="H100" s="15"/>
      <c r="I100" s="15"/>
      <c r="J100" s="15"/>
    </row>
    <row r="101" spans="3:10" x14ac:dyDescent="0.5">
      <c r="C101" s="15"/>
      <c r="D101" s="15"/>
      <c r="E101" s="15"/>
      <c r="F101" s="15"/>
      <c r="G101" s="15"/>
      <c r="H101" s="15"/>
      <c r="I101" s="15"/>
      <c r="J101" s="15"/>
    </row>
    <row r="102" spans="3:10" x14ac:dyDescent="0.5">
      <c r="C102" s="15"/>
      <c r="D102" s="15"/>
      <c r="E102" s="15"/>
      <c r="F102" s="15"/>
      <c r="G102" s="15"/>
      <c r="H102" s="15"/>
      <c r="I102" s="15"/>
      <c r="J102" s="15"/>
    </row>
    <row r="103" spans="3:10" x14ac:dyDescent="0.5">
      <c r="C103" s="15"/>
      <c r="D103" s="15"/>
      <c r="E103" s="15"/>
      <c r="F103" s="15"/>
      <c r="G103" s="15"/>
      <c r="H103" s="15"/>
      <c r="I103" s="15"/>
      <c r="J103" s="15"/>
    </row>
    <row r="104" spans="3:10" x14ac:dyDescent="0.5">
      <c r="C104" s="15"/>
      <c r="D104" s="15"/>
      <c r="E104" s="15"/>
      <c r="F104" s="15"/>
      <c r="G104" s="15"/>
      <c r="H104" s="15"/>
      <c r="I104" s="15"/>
      <c r="J104" s="15"/>
    </row>
    <row r="105" spans="3:10" x14ac:dyDescent="0.5">
      <c r="C105" s="15"/>
      <c r="D105" s="15"/>
      <c r="E105" s="15"/>
      <c r="F105" s="15"/>
      <c r="G105" s="15"/>
      <c r="H105" s="15"/>
      <c r="I105" s="15"/>
      <c r="J105" s="15"/>
    </row>
    <row r="106" spans="3:10" x14ac:dyDescent="0.5">
      <c r="C106" s="15"/>
      <c r="D106" s="15"/>
      <c r="E106" s="15"/>
      <c r="F106" s="15"/>
      <c r="G106" s="15"/>
      <c r="H106" s="15"/>
      <c r="I106" s="15"/>
      <c r="J106" s="15"/>
    </row>
    <row r="107" spans="3:10" x14ac:dyDescent="0.5">
      <c r="C107" s="15"/>
      <c r="D107" s="15"/>
      <c r="E107" s="15"/>
      <c r="F107" s="15"/>
      <c r="G107" s="15"/>
      <c r="H107" s="15"/>
      <c r="I107" s="15"/>
      <c r="J107" s="15"/>
    </row>
    <row r="108" spans="3:10" x14ac:dyDescent="0.5">
      <c r="C108" s="15"/>
      <c r="D108" s="15"/>
      <c r="E108" s="15"/>
      <c r="F108" s="15"/>
      <c r="G108" s="15"/>
      <c r="H108" s="15"/>
      <c r="I108" s="15"/>
      <c r="J108" s="15"/>
    </row>
    <row r="109" spans="3:10" x14ac:dyDescent="0.5">
      <c r="C109" s="15"/>
      <c r="D109" s="15"/>
      <c r="E109" s="15"/>
      <c r="F109" s="15"/>
      <c r="G109" s="15"/>
      <c r="H109" s="15"/>
      <c r="I109" s="15"/>
      <c r="J109" s="15"/>
    </row>
    <row r="110" spans="3:10" x14ac:dyDescent="0.5">
      <c r="C110" s="15"/>
      <c r="D110" s="15"/>
      <c r="E110" s="15"/>
      <c r="F110" s="15"/>
      <c r="G110" s="15"/>
      <c r="H110" s="15"/>
      <c r="I110" s="15"/>
      <c r="J110" s="15"/>
    </row>
    <row r="111" spans="3:10" x14ac:dyDescent="0.5">
      <c r="C111" s="15"/>
      <c r="D111" s="15"/>
      <c r="E111" s="15"/>
      <c r="F111" s="15"/>
      <c r="G111" s="15"/>
      <c r="H111" s="15"/>
      <c r="I111" s="15"/>
      <c r="J111" s="15"/>
    </row>
    <row r="112" spans="3:10" x14ac:dyDescent="0.5">
      <c r="C112" s="15"/>
      <c r="D112" s="15"/>
      <c r="E112" s="15"/>
      <c r="F112" s="15"/>
      <c r="G112" s="15"/>
      <c r="H112" s="15"/>
      <c r="I112" s="15"/>
      <c r="J112" s="15"/>
    </row>
    <row r="113" spans="3:10" x14ac:dyDescent="0.5">
      <c r="C113" s="15"/>
      <c r="D113" s="15"/>
      <c r="E113" s="15"/>
      <c r="F113" s="15"/>
      <c r="G113" s="15"/>
      <c r="H113" s="15"/>
      <c r="I113" s="15"/>
      <c r="J113" s="15"/>
    </row>
    <row r="114" spans="3:10" x14ac:dyDescent="0.5">
      <c r="C114" s="15"/>
      <c r="D114" s="15"/>
      <c r="E114" s="15"/>
      <c r="F114" s="15"/>
      <c r="G114" s="15"/>
      <c r="H114" s="15"/>
      <c r="I114" s="15"/>
      <c r="J114" s="15"/>
    </row>
    <row r="115" spans="3:10" x14ac:dyDescent="0.5">
      <c r="C115" s="15"/>
      <c r="D115" s="15"/>
      <c r="E115" s="15"/>
      <c r="F115" s="15"/>
      <c r="G115" s="15"/>
      <c r="H115" s="15"/>
      <c r="I115" s="15"/>
      <c r="J115" s="15"/>
    </row>
    <row r="116" spans="3:10" x14ac:dyDescent="0.5">
      <c r="C116" s="15"/>
      <c r="D116" s="15"/>
      <c r="E116" s="15"/>
      <c r="F116" s="15"/>
      <c r="G116" s="15"/>
      <c r="H116" s="15"/>
      <c r="I116" s="15"/>
      <c r="J116" s="15"/>
    </row>
    <row r="117" spans="3:10" x14ac:dyDescent="0.5">
      <c r="C117" s="15"/>
      <c r="D117" s="15"/>
      <c r="E117" s="15"/>
      <c r="F117" s="15"/>
      <c r="G117" s="15"/>
      <c r="H117" s="15"/>
      <c r="I117" s="15"/>
      <c r="J117" s="15"/>
    </row>
    <row r="118" spans="3:10" x14ac:dyDescent="0.5">
      <c r="C118" s="15"/>
      <c r="D118" s="15"/>
      <c r="E118" s="15"/>
      <c r="F118" s="15"/>
      <c r="G118" s="15"/>
      <c r="H118" s="15"/>
      <c r="I118" s="15"/>
      <c r="J118" s="15"/>
    </row>
    <row r="119" spans="3:10" x14ac:dyDescent="0.5">
      <c r="C119" s="15"/>
      <c r="D119" s="15"/>
      <c r="E119" s="15"/>
      <c r="F119" s="15"/>
      <c r="G119" s="15"/>
      <c r="H119" s="15"/>
      <c r="I119" s="15"/>
      <c r="J119" s="15"/>
    </row>
    <row r="120" spans="3:10" x14ac:dyDescent="0.5">
      <c r="C120" s="15"/>
      <c r="D120" s="15"/>
      <c r="E120" s="15"/>
      <c r="F120" s="15"/>
      <c r="G120" s="15"/>
      <c r="H120" s="15"/>
      <c r="I120" s="15"/>
      <c r="J120" s="15"/>
    </row>
    <row r="121" spans="3:10" x14ac:dyDescent="0.5">
      <c r="C121" s="15"/>
      <c r="D121" s="15"/>
      <c r="E121" s="15"/>
      <c r="F121" s="15"/>
      <c r="G121" s="15"/>
      <c r="H121" s="15"/>
      <c r="I121" s="15"/>
      <c r="J121" s="15"/>
    </row>
    <row r="122" spans="3:10" x14ac:dyDescent="0.5">
      <c r="C122" s="15"/>
      <c r="D122" s="15"/>
      <c r="E122" s="15"/>
      <c r="F122" s="15"/>
      <c r="G122" s="15"/>
      <c r="H122" s="15"/>
      <c r="I122" s="15"/>
      <c r="J122" s="15"/>
    </row>
    <row r="123" spans="3:10" x14ac:dyDescent="0.5">
      <c r="C123" s="15"/>
      <c r="D123" s="15"/>
      <c r="E123" s="15"/>
      <c r="F123" s="15"/>
      <c r="G123" s="15"/>
      <c r="H123" s="15"/>
      <c r="I123" s="15"/>
      <c r="J123" s="15"/>
    </row>
    <row r="124" spans="3:10" x14ac:dyDescent="0.5">
      <c r="C124" s="15"/>
      <c r="D124" s="15"/>
      <c r="E124" s="15"/>
      <c r="F124" s="15"/>
      <c r="G124" s="15"/>
      <c r="H124" s="15"/>
      <c r="I124" s="15"/>
      <c r="J124" s="15"/>
    </row>
    <row r="125" spans="3:10" x14ac:dyDescent="0.5">
      <c r="C125" s="15"/>
      <c r="D125" s="15"/>
      <c r="E125" s="15"/>
      <c r="F125" s="15"/>
      <c r="G125" s="15"/>
      <c r="H125" s="15"/>
      <c r="I125" s="15"/>
      <c r="J125" s="15"/>
    </row>
    <row r="126" spans="3:10" x14ac:dyDescent="0.5">
      <c r="C126" s="15"/>
      <c r="D126" s="15"/>
      <c r="E126" s="15"/>
      <c r="F126" s="15"/>
      <c r="G126" s="15"/>
      <c r="H126" s="15"/>
      <c r="I126" s="15"/>
      <c r="J126" s="15"/>
    </row>
    <row r="127" spans="3:10" x14ac:dyDescent="0.5">
      <c r="C127" s="15"/>
      <c r="D127" s="15"/>
      <c r="E127" s="15"/>
      <c r="F127" s="15"/>
      <c r="G127" s="15"/>
      <c r="H127" s="15"/>
      <c r="I127" s="15"/>
      <c r="J127" s="15"/>
    </row>
    <row r="128" spans="3:10" x14ac:dyDescent="0.5">
      <c r="C128" s="15"/>
      <c r="D128" s="15"/>
      <c r="E128" s="15"/>
      <c r="F128" s="15"/>
      <c r="G128" s="15"/>
      <c r="H128" s="15"/>
      <c r="I128" s="15"/>
      <c r="J128" s="15"/>
    </row>
    <row r="129" spans="3:10" x14ac:dyDescent="0.5">
      <c r="C129" s="15"/>
      <c r="D129" s="15"/>
      <c r="E129" s="15"/>
      <c r="F129" s="15"/>
      <c r="G129" s="15"/>
      <c r="H129" s="15"/>
      <c r="I129" s="15"/>
      <c r="J129" s="15"/>
    </row>
    <row r="130" spans="3:10" x14ac:dyDescent="0.5">
      <c r="C130" s="15"/>
      <c r="D130" s="15"/>
      <c r="E130" s="15"/>
      <c r="F130" s="15"/>
      <c r="G130" s="15"/>
      <c r="H130" s="15"/>
      <c r="I130" s="15"/>
      <c r="J130" s="15"/>
    </row>
    <row r="131" spans="3:10" x14ac:dyDescent="0.5">
      <c r="C131" s="15"/>
      <c r="D131" s="15"/>
      <c r="E131" s="15"/>
      <c r="F131" s="15"/>
      <c r="G131" s="15"/>
      <c r="H131" s="15"/>
      <c r="I131" s="15"/>
      <c r="J131" s="15"/>
    </row>
    <row r="132" spans="3:10" x14ac:dyDescent="0.5">
      <c r="C132" s="15"/>
      <c r="D132" s="15"/>
      <c r="E132" s="15"/>
      <c r="F132" s="15"/>
      <c r="G132" s="15"/>
      <c r="H132" s="15"/>
      <c r="I132" s="15"/>
      <c r="J132" s="15"/>
    </row>
    <row r="133" spans="3:10" x14ac:dyDescent="0.5">
      <c r="C133" s="15"/>
      <c r="D133" s="15"/>
      <c r="E133" s="15"/>
      <c r="F133" s="15"/>
      <c r="G133" s="15"/>
      <c r="H133" s="15"/>
      <c r="I133" s="15"/>
      <c r="J133" s="15"/>
    </row>
    <row r="134" spans="3:10" x14ac:dyDescent="0.5">
      <c r="C134" s="15"/>
      <c r="D134" s="15"/>
      <c r="E134" s="15"/>
      <c r="F134" s="15"/>
      <c r="G134" s="15"/>
      <c r="H134" s="15"/>
      <c r="I134" s="15"/>
      <c r="J134" s="15"/>
    </row>
    <row r="135" spans="3:10" x14ac:dyDescent="0.5">
      <c r="C135" s="15"/>
      <c r="D135" s="15"/>
      <c r="E135" s="15"/>
      <c r="F135" s="15"/>
      <c r="G135" s="15"/>
      <c r="H135" s="15"/>
      <c r="I135" s="15"/>
      <c r="J135" s="15"/>
    </row>
    <row r="136" spans="3:10" x14ac:dyDescent="0.5">
      <c r="C136" s="15"/>
      <c r="D136" s="15"/>
      <c r="E136" s="15"/>
      <c r="F136" s="15"/>
      <c r="G136" s="15"/>
      <c r="H136" s="15"/>
      <c r="I136" s="15"/>
      <c r="J136" s="15"/>
    </row>
    <row r="137" spans="3:10" x14ac:dyDescent="0.5">
      <c r="C137" s="15"/>
      <c r="D137" s="15"/>
      <c r="E137" s="15"/>
      <c r="F137" s="15"/>
      <c r="G137" s="15"/>
      <c r="H137" s="15"/>
      <c r="I137" s="15"/>
      <c r="J137" s="15"/>
    </row>
    <row r="138" spans="3:10" x14ac:dyDescent="0.5">
      <c r="C138" s="15"/>
      <c r="D138" s="15"/>
      <c r="E138" s="15"/>
      <c r="F138" s="15"/>
      <c r="G138" s="15"/>
      <c r="H138" s="15"/>
      <c r="I138" s="15"/>
      <c r="J138" s="15"/>
    </row>
    <row r="139" spans="3:10" x14ac:dyDescent="0.5">
      <c r="C139" s="15"/>
      <c r="D139" s="15"/>
      <c r="E139" s="15"/>
      <c r="F139" s="15"/>
      <c r="G139" s="15"/>
      <c r="H139" s="15"/>
      <c r="I139" s="15"/>
      <c r="J139" s="15"/>
    </row>
    <row r="140" spans="3:10" x14ac:dyDescent="0.5">
      <c r="C140" s="15"/>
      <c r="D140" s="15"/>
      <c r="E140" s="15"/>
      <c r="F140" s="15"/>
      <c r="G140" s="15"/>
      <c r="H140" s="15"/>
      <c r="I140" s="15"/>
      <c r="J140" s="15"/>
    </row>
    <row r="141" spans="3:10" x14ac:dyDescent="0.5">
      <c r="C141" s="15"/>
      <c r="D141" s="15"/>
      <c r="E141" s="15"/>
      <c r="F141" s="15"/>
      <c r="G141" s="15"/>
      <c r="H141" s="15"/>
      <c r="I141" s="15"/>
      <c r="J141" s="15"/>
    </row>
    <row r="142" spans="3:10" x14ac:dyDescent="0.5">
      <c r="C142" s="15"/>
      <c r="D142" s="15"/>
      <c r="E142" s="15"/>
      <c r="F142" s="15"/>
      <c r="G142" s="15"/>
      <c r="H142" s="15"/>
      <c r="I142" s="15"/>
      <c r="J142" s="15"/>
    </row>
    <row r="143" spans="3:10" x14ac:dyDescent="0.5">
      <c r="C143" s="15"/>
      <c r="D143" s="15"/>
      <c r="E143" s="15"/>
      <c r="F143" s="15"/>
      <c r="G143" s="15"/>
      <c r="H143" s="15"/>
      <c r="I143" s="15"/>
      <c r="J143" s="15"/>
    </row>
    <row r="144" spans="3:10" x14ac:dyDescent="0.5">
      <c r="C144" s="15"/>
      <c r="D144" s="15"/>
      <c r="E144" s="15"/>
      <c r="F144" s="15"/>
      <c r="G144" s="15"/>
      <c r="H144" s="15"/>
      <c r="I144" s="15"/>
      <c r="J144" s="15"/>
    </row>
    <row r="145" spans="3:10" x14ac:dyDescent="0.5">
      <c r="C145" s="15"/>
      <c r="D145" s="15"/>
      <c r="E145" s="15"/>
      <c r="F145" s="15"/>
      <c r="G145" s="15"/>
      <c r="H145" s="15"/>
      <c r="I145" s="15"/>
      <c r="J145" s="15"/>
    </row>
    <row r="146" spans="3:10" x14ac:dyDescent="0.5">
      <c r="C146" s="15"/>
      <c r="D146" s="15"/>
      <c r="E146" s="15"/>
      <c r="F146" s="15"/>
      <c r="G146" s="15"/>
      <c r="H146" s="15"/>
      <c r="I146" s="15"/>
      <c r="J146" s="15"/>
    </row>
    <row r="147" spans="3:10" x14ac:dyDescent="0.5">
      <c r="C147" s="15"/>
      <c r="D147" s="15"/>
      <c r="E147" s="15"/>
      <c r="F147" s="15"/>
      <c r="G147" s="15"/>
      <c r="H147" s="15"/>
      <c r="I147" s="15"/>
      <c r="J147" s="15"/>
    </row>
    <row r="148" spans="3:10" x14ac:dyDescent="0.5">
      <c r="C148" s="15"/>
      <c r="D148" s="15"/>
      <c r="E148" s="15"/>
      <c r="F148" s="15"/>
      <c r="G148" s="15"/>
      <c r="H148" s="15"/>
      <c r="I148" s="15"/>
      <c r="J148" s="15"/>
    </row>
    <row r="149" spans="3:10" x14ac:dyDescent="0.5">
      <c r="C149" s="15"/>
      <c r="D149" s="15"/>
      <c r="E149" s="15"/>
      <c r="F149" s="15"/>
      <c r="G149" s="15"/>
      <c r="H149" s="15"/>
      <c r="I149" s="15"/>
      <c r="J149" s="15"/>
    </row>
    <row r="150" spans="3:10" x14ac:dyDescent="0.5">
      <c r="C150" s="15"/>
      <c r="D150" s="15"/>
      <c r="E150" s="15"/>
      <c r="F150" s="15"/>
      <c r="G150" s="15"/>
      <c r="H150" s="15"/>
      <c r="I150" s="15"/>
      <c r="J150" s="15"/>
    </row>
    <row r="151" spans="3:10" x14ac:dyDescent="0.5">
      <c r="C151" s="15"/>
      <c r="D151" s="15"/>
      <c r="E151" s="15"/>
      <c r="F151" s="15"/>
      <c r="G151" s="15"/>
      <c r="H151" s="15"/>
      <c r="I151" s="15"/>
      <c r="J151" s="15"/>
    </row>
    <row r="152" spans="3:10" x14ac:dyDescent="0.5">
      <c r="C152" s="15"/>
      <c r="D152" s="15"/>
      <c r="E152" s="15"/>
      <c r="F152" s="15"/>
      <c r="G152" s="15"/>
      <c r="H152" s="15"/>
      <c r="I152" s="15"/>
      <c r="J152" s="15"/>
    </row>
    <row r="153" spans="3:10" x14ac:dyDescent="0.5">
      <c r="C153" s="15"/>
      <c r="D153" s="15"/>
      <c r="E153" s="15"/>
      <c r="F153" s="15"/>
      <c r="G153" s="15"/>
      <c r="H153" s="15"/>
      <c r="I153" s="15"/>
      <c r="J153" s="15"/>
    </row>
    <row r="154" spans="3:10" x14ac:dyDescent="0.5">
      <c r="C154" s="15"/>
      <c r="D154" s="15"/>
      <c r="E154" s="15"/>
      <c r="F154" s="15"/>
      <c r="G154" s="15"/>
      <c r="H154" s="15"/>
      <c r="I154" s="15"/>
      <c r="J154" s="15"/>
    </row>
    <row r="155" spans="3:10" x14ac:dyDescent="0.5">
      <c r="C155" s="15"/>
      <c r="D155" s="15"/>
      <c r="E155" s="15"/>
      <c r="F155" s="15"/>
      <c r="G155" s="15"/>
      <c r="H155" s="15"/>
      <c r="I155" s="15"/>
      <c r="J155" s="15"/>
    </row>
    <row r="156" spans="3:10" x14ac:dyDescent="0.5">
      <c r="C156" s="15"/>
      <c r="D156" s="15"/>
      <c r="E156" s="15"/>
      <c r="F156" s="15"/>
      <c r="G156" s="15"/>
      <c r="H156" s="15"/>
      <c r="I156" s="15"/>
      <c r="J156" s="15"/>
    </row>
    <row r="157" spans="3:10" x14ac:dyDescent="0.5">
      <c r="C157" s="15"/>
      <c r="D157" s="15"/>
      <c r="E157" s="15"/>
      <c r="F157" s="15"/>
      <c r="G157" s="15"/>
      <c r="H157" s="15"/>
      <c r="I157" s="15"/>
      <c r="J157" s="15"/>
    </row>
    <row r="158" spans="3:10" x14ac:dyDescent="0.5">
      <c r="C158" s="15"/>
      <c r="D158" s="15"/>
      <c r="E158" s="15"/>
      <c r="F158" s="15"/>
      <c r="G158" s="15"/>
      <c r="H158" s="15"/>
      <c r="I158" s="15"/>
      <c r="J158" s="15"/>
    </row>
    <row r="159" spans="3:10" x14ac:dyDescent="0.5">
      <c r="C159" s="15"/>
      <c r="D159" s="15"/>
      <c r="E159" s="15"/>
      <c r="F159" s="15"/>
      <c r="G159" s="15"/>
      <c r="H159" s="15"/>
      <c r="I159" s="15"/>
      <c r="J159" s="15"/>
    </row>
    <row r="160" spans="3:10" x14ac:dyDescent="0.5">
      <c r="C160" s="15"/>
      <c r="D160" s="15"/>
      <c r="E160" s="15"/>
      <c r="F160" s="15"/>
      <c r="G160" s="15"/>
      <c r="H160" s="15"/>
      <c r="I160" s="15"/>
      <c r="J160" s="15"/>
    </row>
    <row r="161" spans="3:10" x14ac:dyDescent="0.5">
      <c r="C161" s="15"/>
      <c r="D161" s="15"/>
      <c r="E161" s="15"/>
      <c r="F161" s="15"/>
      <c r="G161" s="15"/>
      <c r="H161" s="15"/>
      <c r="I161" s="15"/>
      <c r="J161" s="15"/>
    </row>
    <row r="162" spans="3:10" x14ac:dyDescent="0.5">
      <c r="C162" s="15"/>
      <c r="D162" s="15"/>
      <c r="E162" s="15"/>
      <c r="F162" s="15"/>
      <c r="G162" s="15"/>
      <c r="H162" s="15"/>
      <c r="I162" s="15"/>
      <c r="J162" s="15"/>
    </row>
    <row r="163" spans="3:10" x14ac:dyDescent="0.5">
      <c r="C163" s="15"/>
      <c r="D163" s="15"/>
      <c r="E163" s="15"/>
      <c r="F163" s="15"/>
      <c r="G163" s="15"/>
      <c r="H163" s="15"/>
      <c r="I163" s="15"/>
      <c r="J163" s="15"/>
    </row>
    <row r="164" spans="3:10" x14ac:dyDescent="0.5">
      <c r="C164" s="15"/>
      <c r="D164" s="15"/>
      <c r="E164" s="15"/>
      <c r="F164" s="15"/>
      <c r="G164" s="15"/>
      <c r="H164" s="15"/>
      <c r="I164" s="15"/>
      <c r="J164" s="15"/>
    </row>
    <row r="165" spans="3:10" x14ac:dyDescent="0.5">
      <c r="C165" s="15"/>
      <c r="D165" s="15"/>
      <c r="E165" s="15"/>
      <c r="F165" s="15"/>
      <c r="G165" s="15"/>
      <c r="H165" s="15"/>
      <c r="I165" s="15"/>
      <c r="J165" s="15"/>
    </row>
    <row r="166" spans="3:10" x14ac:dyDescent="0.5">
      <c r="C166" s="15"/>
      <c r="D166" s="15"/>
      <c r="E166" s="15"/>
      <c r="F166" s="15"/>
      <c r="G166" s="15"/>
      <c r="H166" s="15"/>
      <c r="I166" s="15"/>
      <c r="J166" s="15"/>
    </row>
    <row r="167" spans="3:10" x14ac:dyDescent="0.5">
      <c r="C167" s="15"/>
      <c r="D167" s="15"/>
      <c r="E167" s="15"/>
      <c r="F167" s="15"/>
      <c r="G167" s="15"/>
      <c r="H167" s="15"/>
      <c r="I167" s="15"/>
      <c r="J167" s="15"/>
    </row>
    <row r="168" spans="3:10" x14ac:dyDescent="0.5">
      <c r="C168" s="15"/>
      <c r="D168" s="15"/>
      <c r="E168" s="15"/>
      <c r="F168" s="15"/>
      <c r="G168" s="15"/>
      <c r="H168" s="15"/>
      <c r="I168" s="15"/>
      <c r="J168" s="15"/>
    </row>
    <row r="169" spans="3:10" x14ac:dyDescent="0.5">
      <c r="C169" s="15"/>
      <c r="D169" s="15"/>
      <c r="E169" s="15"/>
      <c r="F169" s="15"/>
      <c r="G169" s="15"/>
      <c r="H169" s="15"/>
      <c r="I169" s="15"/>
      <c r="J169" s="15"/>
    </row>
    <row r="170" spans="3:10" x14ac:dyDescent="0.5">
      <c r="C170" s="15"/>
      <c r="D170" s="15"/>
      <c r="E170" s="15"/>
      <c r="F170" s="15"/>
      <c r="G170" s="15"/>
      <c r="H170" s="15"/>
      <c r="I170" s="15"/>
      <c r="J170" s="15"/>
    </row>
    <row r="171" spans="3:10" x14ac:dyDescent="0.5">
      <c r="C171" s="15"/>
      <c r="D171" s="15"/>
      <c r="E171" s="15"/>
      <c r="F171" s="15"/>
      <c r="G171" s="15"/>
      <c r="H171" s="15"/>
      <c r="I171" s="15"/>
      <c r="J171" s="15"/>
    </row>
    <row r="172" spans="3:10" x14ac:dyDescent="0.5">
      <c r="C172" s="15"/>
      <c r="D172" s="15"/>
      <c r="E172" s="15"/>
      <c r="F172" s="15"/>
      <c r="G172" s="15"/>
      <c r="H172" s="15"/>
      <c r="I172" s="15"/>
      <c r="J172" s="15"/>
    </row>
    <row r="173" spans="3:10" x14ac:dyDescent="0.5">
      <c r="C173" s="15"/>
      <c r="D173" s="15"/>
      <c r="E173" s="15"/>
      <c r="F173" s="15"/>
      <c r="G173" s="15"/>
      <c r="H173" s="15"/>
      <c r="I173" s="15"/>
      <c r="J173" s="15"/>
    </row>
    <row r="174" spans="3:10" x14ac:dyDescent="0.5">
      <c r="C174" s="15"/>
      <c r="D174" s="15"/>
      <c r="E174" s="15"/>
      <c r="F174" s="15"/>
      <c r="G174" s="15"/>
      <c r="H174" s="15"/>
      <c r="I174" s="15"/>
      <c r="J174" s="15"/>
    </row>
    <row r="175" spans="3:10" x14ac:dyDescent="0.5">
      <c r="C175" s="15"/>
      <c r="D175" s="15"/>
      <c r="E175" s="15"/>
      <c r="F175" s="15"/>
      <c r="G175" s="15"/>
      <c r="H175" s="15"/>
      <c r="I175" s="15"/>
      <c r="J175" s="15"/>
    </row>
    <row r="176" spans="3:10" x14ac:dyDescent="0.5">
      <c r="C176" s="15"/>
      <c r="D176" s="15"/>
      <c r="E176" s="15"/>
      <c r="F176" s="15"/>
      <c r="G176" s="15"/>
      <c r="H176" s="15"/>
      <c r="I176" s="15"/>
      <c r="J176" s="15"/>
    </row>
    <row r="177" spans="3:10" x14ac:dyDescent="0.5">
      <c r="C177" s="15"/>
      <c r="D177" s="15"/>
      <c r="E177" s="15"/>
      <c r="F177" s="15"/>
      <c r="G177" s="15"/>
      <c r="H177" s="15"/>
      <c r="I177" s="15"/>
      <c r="J177" s="15"/>
    </row>
    <row r="178" spans="3:10" x14ac:dyDescent="0.5">
      <c r="C178" s="15"/>
      <c r="D178" s="15"/>
      <c r="E178" s="15"/>
      <c r="F178" s="15"/>
      <c r="G178" s="15"/>
      <c r="H178" s="15"/>
      <c r="I178" s="15"/>
      <c r="J178" s="15"/>
    </row>
    <row r="179" spans="3:10" x14ac:dyDescent="0.5">
      <c r="C179" s="15"/>
      <c r="D179" s="15"/>
      <c r="E179" s="15"/>
      <c r="F179" s="15"/>
      <c r="G179" s="15"/>
      <c r="H179" s="15"/>
      <c r="I179" s="15"/>
      <c r="J179" s="15"/>
    </row>
    <row r="180" spans="3:10" x14ac:dyDescent="0.5">
      <c r="C180" s="15"/>
      <c r="D180" s="15"/>
      <c r="E180" s="15"/>
      <c r="F180" s="15"/>
      <c r="G180" s="15"/>
      <c r="H180" s="15"/>
      <c r="I180" s="15"/>
      <c r="J180" s="15"/>
    </row>
    <row r="181" spans="3:10" x14ac:dyDescent="0.5">
      <c r="C181" s="15"/>
      <c r="D181" s="15"/>
      <c r="E181" s="15"/>
      <c r="F181" s="15"/>
      <c r="G181" s="15"/>
      <c r="H181" s="15"/>
      <c r="I181" s="15"/>
      <c r="J181" s="15"/>
    </row>
    <row r="182" spans="3:10" x14ac:dyDescent="0.5">
      <c r="C182" s="15"/>
      <c r="D182" s="15"/>
      <c r="E182" s="15"/>
      <c r="F182" s="15"/>
      <c r="G182" s="15"/>
      <c r="H182" s="15"/>
      <c r="I182" s="15"/>
      <c r="J182" s="15"/>
    </row>
    <row r="183" spans="3:10" x14ac:dyDescent="0.5">
      <c r="C183" s="15"/>
      <c r="D183" s="15"/>
      <c r="E183" s="15"/>
      <c r="F183" s="15"/>
      <c r="G183" s="15"/>
      <c r="H183" s="15"/>
      <c r="I183" s="15"/>
      <c r="J183" s="15"/>
    </row>
    <row r="184" spans="3:10" x14ac:dyDescent="0.5">
      <c r="C184" s="15"/>
      <c r="D184" s="15"/>
      <c r="E184" s="15"/>
      <c r="F184" s="15"/>
      <c r="G184" s="15"/>
      <c r="H184" s="15"/>
      <c r="I184" s="15"/>
      <c r="J184" s="15"/>
    </row>
    <row r="185" spans="3:10" x14ac:dyDescent="0.5">
      <c r="C185" s="15"/>
      <c r="D185" s="15"/>
      <c r="E185" s="15"/>
      <c r="F185" s="15"/>
      <c r="G185" s="15"/>
      <c r="H185" s="15"/>
      <c r="I185" s="15"/>
      <c r="J185" s="15"/>
    </row>
    <row r="186" spans="3:10" x14ac:dyDescent="0.5">
      <c r="C186" s="15"/>
      <c r="D186" s="15"/>
      <c r="E186" s="15"/>
      <c r="F186" s="15"/>
      <c r="G186" s="15"/>
      <c r="H186" s="15"/>
      <c r="I186" s="15"/>
      <c r="J186" s="15"/>
    </row>
    <row r="187" spans="3:10" x14ac:dyDescent="0.5">
      <c r="C187" s="15"/>
      <c r="D187" s="15"/>
      <c r="E187" s="15"/>
      <c r="F187" s="15"/>
      <c r="G187" s="15"/>
      <c r="H187" s="15"/>
      <c r="I187" s="15"/>
      <c r="J187" s="15"/>
    </row>
    <row r="188" spans="3:10" x14ac:dyDescent="0.5">
      <c r="C188" s="15"/>
      <c r="D188" s="15"/>
      <c r="E188" s="15"/>
      <c r="F188" s="15"/>
      <c r="G188" s="15"/>
      <c r="H188" s="15"/>
      <c r="I188" s="15"/>
      <c r="J188" s="15"/>
    </row>
    <row r="189" spans="3:10" x14ac:dyDescent="0.5">
      <c r="C189" s="15"/>
      <c r="D189" s="15"/>
      <c r="E189" s="15"/>
      <c r="F189" s="15"/>
      <c r="G189" s="15"/>
      <c r="H189" s="15"/>
      <c r="I189" s="15"/>
      <c r="J189" s="15"/>
    </row>
    <row r="190" spans="3:10" x14ac:dyDescent="0.5">
      <c r="C190" s="15"/>
      <c r="D190" s="15"/>
      <c r="E190" s="15"/>
      <c r="F190" s="15"/>
      <c r="G190" s="15"/>
      <c r="H190" s="15"/>
      <c r="I190" s="15"/>
      <c r="J190" s="15"/>
    </row>
    <row r="191" spans="3:10" x14ac:dyDescent="0.5">
      <c r="C191" s="15"/>
      <c r="D191" s="15"/>
      <c r="E191" s="15"/>
      <c r="F191" s="15"/>
      <c r="G191" s="15"/>
      <c r="H191" s="15"/>
      <c r="I191" s="15"/>
      <c r="J191" s="15"/>
    </row>
    <row r="192" spans="3:10" x14ac:dyDescent="0.5">
      <c r="C192" s="15"/>
      <c r="D192" s="15"/>
      <c r="E192" s="15"/>
      <c r="F192" s="15"/>
      <c r="G192" s="15"/>
      <c r="H192" s="15"/>
      <c r="I192" s="15"/>
      <c r="J192" s="15"/>
    </row>
    <row r="193" spans="3:10" x14ac:dyDescent="0.5">
      <c r="C193" s="15"/>
      <c r="D193" s="15"/>
      <c r="E193" s="15"/>
      <c r="F193" s="15"/>
      <c r="G193" s="15"/>
      <c r="H193" s="15"/>
      <c r="I193" s="15"/>
      <c r="J193" s="15"/>
    </row>
    <row r="194" spans="3:10" x14ac:dyDescent="0.5">
      <c r="C194" s="15"/>
      <c r="D194" s="15"/>
      <c r="E194" s="15"/>
      <c r="F194" s="15"/>
      <c r="G194" s="15"/>
      <c r="H194" s="15"/>
      <c r="I194" s="15"/>
      <c r="J194" s="15"/>
    </row>
    <row r="195" spans="3:10" x14ac:dyDescent="0.5">
      <c r="C195" s="15"/>
      <c r="D195" s="15"/>
      <c r="E195" s="15"/>
      <c r="F195" s="15"/>
      <c r="G195" s="15"/>
      <c r="H195" s="15"/>
      <c r="I195" s="15"/>
      <c r="J195" s="15"/>
    </row>
    <row r="196" spans="3:10" x14ac:dyDescent="0.5">
      <c r="C196" s="15"/>
      <c r="D196" s="15"/>
      <c r="E196" s="15"/>
      <c r="F196" s="15"/>
      <c r="G196" s="15"/>
      <c r="H196" s="15"/>
      <c r="I196" s="15"/>
      <c r="J196" s="15"/>
    </row>
    <row r="197" spans="3:10" x14ac:dyDescent="0.5">
      <c r="C197" s="15"/>
      <c r="D197" s="15"/>
      <c r="E197" s="15"/>
      <c r="F197" s="15"/>
      <c r="G197" s="15"/>
      <c r="H197" s="15"/>
      <c r="I197" s="15"/>
      <c r="J197" s="15"/>
    </row>
    <row r="198" spans="3:10" x14ac:dyDescent="0.5">
      <c r="C198" s="15"/>
      <c r="D198" s="15"/>
      <c r="E198" s="15"/>
      <c r="F198" s="15"/>
      <c r="G198" s="15"/>
      <c r="H198" s="15"/>
      <c r="I198" s="15"/>
      <c r="J198" s="15"/>
    </row>
    <row r="199" spans="3:10" x14ac:dyDescent="0.5">
      <c r="C199" s="15"/>
      <c r="D199" s="15"/>
      <c r="E199" s="15"/>
      <c r="F199" s="15"/>
      <c r="G199" s="15"/>
      <c r="H199" s="15"/>
      <c r="I199" s="15"/>
      <c r="J199" s="15"/>
    </row>
    <row r="200" spans="3:10" x14ac:dyDescent="0.5">
      <c r="C200" s="15"/>
      <c r="D200" s="15"/>
      <c r="E200" s="15"/>
      <c r="F200" s="15"/>
      <c r="G200" s="15"/>
      <c r="H200" s="15"/>
      <c r="I200" s="15"/>
      <c r="J200" s="15"/>
    </row>
    <row r="201" spans="3:10" x14ac:dyDescent="0.5">
      <c r="C201" s="15"/>
      <c r="D201" s="15"/>
      <c r="E201" s="15"/>
      <c r="F201" s="15"/>
      <c r="G201" s="15"/>
      <c r="H201" s="15"/>
      <c r="I201" s="15"/>
      <c r="J201" s="15"/>
    </row>
    <row r="202" spans="3:10" x14ac:dyDescent="0.5">
      <c r="C202" s="15"/>
      <c r="D202" s="15"/>
      <c r="E202" s="15"/>
      <c r="F202" s="15"/>
      <c r="G202" s="15"/>
      <c r="H202" s="15"/>
      <c r="I202" s="15"/>
      <c r="J202" s="15"/>
    </row>
    <row r="203" spans="3:10" x14ac:dyDescent="0.5">
      <c r="C203" s="15"/>
      <c r="D203" s="15"/>
      <c r="E203" s="15"/>
      <c r="F203" s="15"/>
      <c r="G203" s="15"/>
      <c r="H203" s="15"/>
      <c r="I203" s="15"/>
      <c r="J203" s="15"/>
    </row>
    <row r="204" spans="3:10" x14ac:dyDescent="0.5">
      <c r="C204" s="15"/>
      <c r="D204" s="15"/>
      <c r="E204" s="15"/>
      <c r="F204" s="15"/>
      <c r="G204" s="15"/>
      <c r="H204" s="15"/>
      <c r="I204" s="15"/>
      <c r="J204" s="15"/>
    </row>
    <row r="205" spans="3:10" x14ac:dyDescent="0.5">
      <c r="C205" s="15"/>
      <c r="D205" s="15"/>
      <c r="E205" s="15"/>
      <c r="F205" s="15"/>
      <c r="G205" s="15"/>
      <c r="H205" s="15"/>
      <c r="I205" s="15"/>
      <c r="J205" s="15"/>
    </row>
    <row r="206" spans="3:10" x14ac:dyDescent="0.5">
      <c r="C206" s="15"/>
      <c r="D206" s="15"/>
      <c r="E206" s="15"/>
      <c r="F206" s="15"/>
      <c r="G206" s="15"/>
      <c r="H206" s="15"/>
      <c r="I206" s="15"/>
      <c r="J206" s="15"/>
    </row>
    <row r="207" spans="3:10" x14ac:dyDescent="0.5">
      <c r="C207" s="15"/>
      <c r="D207" s="15"/>
      <c r="E207" s="15"/>
      <c r="F207" s="15"/>
      <c r="G207" s="15"/>
      <c r="H207" s="15"/>
      <c r="I207" s="15"/>
      <c r="J207" s="15"/>
    </row>
    <row r="208" spans="3:10" x14ac:dyDescent="0.5">
      <c r="C208" s="15"/>
      <c r="D208" s="15"/>
      <c r="E208" s="15"/>
      <c r="F208" s="15"/>
      <c r="G208" s="15"/>
      <c r="H208" s="15"/>
      <c r="I208" s="15"/>
      <c r="J208" s="15"/>
    </row>
    <row r="209" spans="3:10" x14ac:dyDescent="0.5">
      <c r="C209" s="15"/>
      <c r="D209" s="15"/>
      <c r="E209" s="15"/>
      <c r="F209" s="15"/>
      <c r="G209" s="15"/>
      <c r="H209" s="15"/>
      <c r="I209" s="15"/>
      <c r="J209" s="15"/>
    </row>
    <row r="210" spans="3:10" x14ac:dyDescent="0.5">
      <c r="C210" s="15"/>
      <c r="D210" s="15"/>
      <c r="E210" s="15"/>
      <c r="F210" s="15"/>
      <c r="G210" s="15"/>
      <c r="H210" s="15"/>
      <c r="I210" s="15"/>
      <c r="J210" s="15"/>
    </row>
    <row r="211" spans="3:10" x14ac:dyDescent="0.5">
      <c r="C211" s="15"/>
      <c r="D211" s="15"/>
      <c r="E211" s="15"/>
      <c r="F211" s="15"/>
      <c r="G211" s="15"/>
      <c r="H211" s="15"/>
      <c r="I211" s="15"/>
      <c r="J211" s="15"/>
    </row>
    <row r="212" spans="3:10" x14ac:dyDescent="0.5">
      <c r="C212" s="15"/>
      <c r="D212" s="15"/>
      <c r="E212" s="15"/>
      <c r="F212" s="15"/>
      <c r="G212" s="15"/>
      <c r="H212" s="15"/>
      <c r="I212" s="15"/>
      <c r="J212" s="15"/>
    </row>
    <row r="213" spans="3:10" x14ac:dyDescent="0.5">
      <c r="C213" s="15"/>
      <c r="D213" s="15"/>
      <c r="E213" s="15"/>
      <c r="F213" s="15"/>
      <c r="G213" s="15"/>
      <c r="H213" s="15"/>
      <c r="I213" s="15"/>
      <c r="J213" s="15"/>
    </row>
    <row r="214" spans="3:10" x14ac:dyDescent="0.5">
      <c r="C214" s="15"/>
      <c r="D214" s="15"/>
      <c r="E214" s="15"/>
      <c r="F214" s="15"/>
      <c r="G214" s="15"/>
      <c r="H214" s="15"/>
      <c r="I214" s="15"/>
      <c r="J214" s="15"/>
    </row>
    <row r="215" spans="3:10" x14ac:dyDescent="0.5">
      <c r="C215" s="15"/>
      <c r="D215" s="15"/>
      <c r="E215" s="15"/>
      <c r="F215" s="15"/>
      <c r="G215" s="15"/>
      <c r="H215" s="15"/>
      <c r="I215" s="15"/>
      <c r="J215" s="15"/>
    </row>
    <row r="216" spans="3:10" x14ac:dyDescent="0.5">
      <c r="C216" s="15"/>
      <c r="D216" s="15"/>
      <c r="E216" s="15"/>
      <c r="F216" s="15"/>
      <c r="G216" s="15"/>
      <c r="H216" s="15"/>
      <c r="I216" s="15"/>
      <c r="J216" s="15"/>
    </row>
    <row r="217" spans="3:10" x14ac:dyDescent="0.5">
      <c r="C217" s="15"/>
      <c r="D217" s="15"/>
      <c r="E217" s="15"/>
      <c r="F217" s="15"/>
      <c r="G217" s="15"/>
      <c r="H217" s="15"/>
      <c r="I217" s="15"/>
      <c r="J217" s="15"/>
    </row>
    <row r="218" spans="3:10" x14ac:dyDescent="0.5">
      <c r="C218" s="15"/>
      <c r="D218" s="15"/>
      <c r="E218" s="15"/>
      <c r="F218" s="15"/>
      <c r="G218" s="15"/>
      <c r="H218" s="15"/>
      <c r="I218" s="15"/>
      <c r="J218" s="15"/>
    </row>
    <row r="219" spans="3:10" x14ac:dyDescent="0.5">
      <c r="C219" s="15"/>
      <c r="D219" s="15"/>
      <c r="E219" s="15"/>
      <c r="F219" s="15"/>
      <c r="G219" s="15"/>
      <c r="H219" s="15"/>
      <c r="I219" s="15"/>
      <c r="J219" s="15"/>
    </row>
    <row r="220" spans="3:10" x14ac:dyDescent="0.5">
      <c r="C220" s="15"/>
      <c r="D220" s="15"/>
      <c r="E220" s="15"/>
      <c r="F220" s="15"/>
      <c r="G220" s="15"/>
      <c r="H220" s="15"/>
      <c r="I220" s="15"/>
      <c r="J220" s="15"/>
    </row>
    <row r="221" spans="3:10" x14ac:dyDescent="0.5">
      <c r="C221" s="15"/>
      <c r="D221" s="15"/>
      <c r="E221" s="15"/>
      <c r="F221" s="15"/>
      <c r="G221" s="15"/>
      <c r="H221" s="15"/>
      <c r="I221" s="15"/>
      <c r="J221" s="15"/>
    </row>
    <row r="222" spans="3:10" x14ac:dyDescent="0.5">
      <c r="C222" s="15"/>
      <c r="D222" s="15"/>
      <c r="E222" s="15"/>
      <c r="F222" s="15"/>
      <c r="G222" s="15"/>
      <c r="H222" s="15"/>
      <c r="I222" s="15"/>
      <c r="J222" s="15"/>
    </row>
    <row r="223" spans="3:10" x14ac:dyDescent="0.5">
      <c r="C223" s="15"/>
      <c r="D223" s="15"/>
      <c r="E223" s="15"/>
      <c r="F223" s="15"/>
      <c r="G223" s="15"/>
      <c r="H223" s="15"/>
      <c r="I223" s="15"/>
      <c r="J223" s="15"/>
    </row>
    <row r="224" spans="3:10" x14ac:dyDescent="0.5">
      <c r="C224" s="15"/>
      <c r="D224" s="15"/>
      <c r="E224" s="15"/>
      <c r="F224" s="15"/>
      <c r="G224" s="15"/>
      <c r="H224" s="15"/>
      <c r="I224" s="15"/>
      <c r="J224" s="15"/>
    </row>
    <row r="225" spans="3:10" x14ac:dyDescent="0.5">
      <c r="C225" s="15"/>
      <c r="D225" s="15"/>
      <c r="E225" s="15"/>
      <c r="F225" s="15"/>
      <c r="G225" s="15"/>
      <c r="H225" s="15"/>
      <c r="I225" s="15"/>
      <c r="J225" s="15"/>
    </row>
    <row r="226" spans="3:10" x14ac:dyDescent="0.5">
      <c r="C226" s="15"/>
      <c r="D226" s="15"/>
      <c r="E226" s="15"/>
      <c r="F226" s="15"/>
      <c r="G226" s="15"/>
      <c r="H226" s="15"/>
      <c r="I226" s="15"/>
      <c r="J226" s="15"/>
    </row>
    <row r="227" spans="3:10" x14ac:dyDescent="0.5">
      <c r="C227" s="15"/>
      <c r="D227" s="15"/>
      <c r="E227" s="15"/>
      <c r="F227" s="15"/>
      <c r="G227" s="15"/>
      <c r="H227" s="15"/>
      <c r="I227" s="15"/>
      <c r="J227" s="15"/>
    </row>
    <row r="228" spans="3:10" x14ac:dyDescent="0.5">
      <c r="C228" s="15"/>
      <c r="D228" s="15"/>
      <c r="E228" s="15"/>
      <c r="F228" s="15"/>
      <c r="G228" s="15"/>
      <c r="H228" s="15"/>
      <c r="I228" s="15"/>
      <c r="J228" s="15"/>
    </row>
    <row r="229" spans="3:10" x14ac:dyDescent="0.5">
      <c r="C229" s="15"/>
      <c r="D229" s="15"/>
      <c r="E229" s="15"/>
      <c r="F229" s="15"/>
      <c r="G229" s="15"/>
      <c r="H229" s="15"/>
      <c r="I229" s="15"/>
      <c r="J229" s="15"/>
    </row>
    <row r="230" spans="3:10" x14ac:dyDescent="0.5">
      <c r="C230" s="15"/>
      <c r="D230" s="15"/>
      <c r="E230" s="15"/>
      <c r="F230" s="15"/>
      <c r="G230" s="15"/>
      <c r="H230" s="15"/>
      <c r="I230" s="15"/>
      <c r="J230" s="15"/>
    </row>
    <row r="231" spans="3:10" x14ac:dyDescent="0.5">
      <c r="C231" s="15"/>
      <c r="D231" s="15"/>
      <c r="E231" s="15"/>
      <c r="F231" s="15"/>
      <c r="G231" s="15"/>
      <c r="H231" s="15"/>
      <c r="I231" s="15"/>
      <c r="J231" s="15"/>
    </row>
    <row r="232" spans="3:10" x14ac:dyDescent="0.5">
      <c r="C232" s="15"/>
      <c r="D232" s="15"/>
      <c r="E232" s="15"/>
      <c r="F232" s="15"/>
      <c r="G232" s="15"/>
      <c r="H232" s="15"/>
      <c r="I232" s="15"/>
      <c r="J232" s="15"/>
    </row>
    <row r="233" spans="3:10" x14ac:dyDescent="0.5">
      <c r="C233" s="15"/>
      <c r="D233" s="15"/>
      <c r="E233" s="15"/>
      <c r="F233" s="15"/>
      <c r="G233" s="15"/>
      <c r="H233" s="15"/>
      <c r="I233" s="15"/>
      <c r="J233" s="15"/>
    </row>
    <row r="234" spans="3:10" x14ac:dyDescent="0.5">
      <c r="C234" s="15"/>
      <c r="D234" s="15"/>
      <c r="E234" s="15"/>
      <c r="F234" s="15"/>
      <c r="G234" s="15"/>
      <c r="H234" s="15"/>
      <c r="I234" s="15"/>
      <c r="J234" s="15"/>
    </row>
    <row r="235" spans="3:10" x14ac:dyDescent="0.5">
      <c r="C235" s="15"/>
      <c r="D235" s="15"/>
      <c r="E235" s="15"/>
      <c r="F235" s="15"/>
      <c r="G235" s="15"/>
      <c r="H235" s="15"/>
      <c r="I235" s="15"/>
      <c r="J235" s="15"/>
    </row>
    <row r="236" spans="3:10" x14ac:dyDescent="0.5">
      <c r="C236" s="15"/>
      <c r="D236" s="15"/>
      <c r="E236" s="15"/>
      <c r="F236" s="15"/>
      <c r="G236" s="15"/>
      <c r="H236" s="15"/>
      <c r="I236" s="15"/>
      <c r="J236" s="15"/>
    </row>
    <row r="237" spans="3:10" x14ac:dyDescent="0.5">
      <c r="C237" s="15"/>
      <c r="D237" s="15"/>
      <c r="E237" s="15"/>
      <c r="F237" s="15"/>
      <c r="G237" s="15"/>
      <c r="H237" s="15"/>
      <c r="I237" s="15"/>
      <c r="J237" s="15"/>
    </row>
    <row r="238" spans="3:10" x14ac:dyDescent="0.5">
      <c r="C238" s="15"/>
      <c r="D238" s="15"/>
      <c r="E238" s="15"/>
      <c r="F238" s="15"/>
      <c r="G238" s="15"/>
      <c r="H238" s="15"/>
      <c r="I238" s="15"/>
      <c r="J238" s="15"/>
    </row>
    <row r="239" spans="3:10" x14ac:dyDescent="0.5">
      <c r="C239" s="15"/>
      <c r="D239" s="15"/>
      <c r="E239" s="15"/>
      <c r="F239" s="15"/>
      <c r="G239" s="15"/>
      <c r="H239" s="15"/>
      <c r="I239" s="15"/>
      <c r="J239" s="15"/>
    </row>
    <row r="240" spans="3:10" x14ac:dyDescent="0.5">
      <c r="C240" s="15"/>
      <c r="D240" s="15"/>
      <c r="E240" s="15"/>
      <c r="F240" s="15"/>
      <c r="G240" s="15"/>
      <c r="H240" s="15"/>
      <c r="I240" s="15"/>
      <c r="J240" s="15"/>
    </row>
    <row r="241" spans="3:10" x14ac:dyDescent="0.5">
      <c r="C241" s="15"/>
      <c r="D241" s="15"/>
      <c r="E241" s="15"/>
      <c r="F241" s="15"/>
      <c r="G241" s="15"/>
      <c r="H241" s="15"/>
      <c r="I241" s="15"/>
      <c r="J241" s="15"/>
    </row>
    <row r="242" spans="3:10" x14ac:dyDescent="0.5">
      <c r="C242" s="15"/>
      <c r="D242" s="15"/>
      <c r="E242" s="15"/>
      <c r="F242" s="15"/>
      <c r="G242" s="15"/>
      <c r="H242" s="15"/>
      <c r="I242" s="15"/>
      <c r="J242" s="15"/>
    </row>
    <row r="243" spans="3:10" x14ac:dyDescent="0.5">
      <c r="C243" s="15"/>
      <c r="D243" s="15"/>
      <c r="E243" s="15"/>
      <c r="F243" s="15"/>
      <c r="G243" s="15"/>
      <c r="H243" s="15"/>
      <c r="I243" s="15"/>
      <c r="J243" s="15"/>
    </row>
    <row r="244" spans="3:10" x14ac:dyDescent="0.5">
      <c r="C244" s="15"/>
      <c r="D244" s="15"/>
      <c r="E244" s="15"/>
      <c r="F244" s="15"/>
      <c r="G244" s="15"/>
      <c r="H244" s="15"/>
      <c r="I244" s="15"/>
      <c r="J244" s="15"/>
    </row>
    <row r="245" spans="3:10" x14ac:dyDescent="0.5">
      <c r="C245" s="15"/>
      <c r="D245" s="15"/>
      <c r="E245" s="15"/>
      <c r="F245" s="15"/>
      <c r="G245" s="15"/>
      <c r="H245" s="15"/>
      <c r="I245" s="15"/>
      <c r="J245" s="15"/>
    </row>
    <row r="246" spans="3:10" x14ac:dyDescent="0.5">
      <c r="C246" s="15"/>
      <c r="D246" s="15"/>
      <c r="E246" s="15"/>
      <c r="F246" s="15"/>
      <c r="G246" s="15"/>
      <c r="H246" s="15"/>
      <c r="I246" s="15"/>
      <c r="J246" s="15"/>
    </row>
    <row r="247" spans="3:10" x14ac:dyDescent="0.5">
      <c r="C247" s="15"/>
      <c r="D247" s="15"/>
      <c r="E247" s="15"/>
      <c r="F247" s="15"/>
      <c r="G247" s="15"/>
      <c r="H247" s="15"/>
      <c r="I247" s="15"/>
      <c r="J247" s="15"/>
    </row>
    <row r="248" spans="3:10" x14ac:dyDescent="0.5">
      <c r="C248" s="15"/>
      <c r="D248" s="15"/>
      <c r="E248" s="15"/>
      <c r="F248" s="15"/>
      <c r="G248" s="15"/>
      <c r="H248" s="15"/>
      <c r="I248" s="15"/>
      <c r="J248" s="15"/>
    </row>
    <row r="249" spans="3:10" x14ac:dyDescent="0.5">
      <c r="C249" s="15"/>
      <c r="D249" s="15"/>
      <c r="E249" s="15"/>
      <c r="F249" s="15"/>
      <c r="G249" s="15"/>
      <c r="H249" s="15"/>
      <c r="I249" s="15"/>
      <c r="J249" s="15"/>
    </row>
    <row r="250" spans="3:10" x14ac:dyDescent="0.5">
      <c r="C250" s="15"/>
      <c r="D250" s="15"/>
      <c r="E250" s="15"/>
      <c r="F250" s="15"/>
      <c r="G250" s="15"/>
      <c r="H250" s="15"/>
      <c r="I250" s="15"/>
      <c r="J250" s="15"/>
    </row>
    <row r="251" spans="3:10" x14ac:dyDescent="0.5">
      <c r="C251" s="15"/>
      <c r="D251" s="15"/>
      <c r="E251" s="15"/>
      <c r="F251" s="15"/>
      <c r="G251" s="15"/>
      <c r="H251" s="15"/>
      <c r="I251" s="15"/>
      <c r="J251" s="15"/>
    </row>
    <row r="252" spans="3:10" x14ac:dyDescent="0.5">
      <c r="C252" s="15"/>
      <c r="D252" s="15"/>
      <c r="E252" s="15"/>
      <c r="F252" s="15"/>
      <c r="G252" s="15"/>
      <c r="H252" s="15"/>
      <c r="I252" s="15"/>
      <c r="J252" s="15"/>
    </row>
    <row r="253" spans="3:10" x14ac:dyDescent="0.5">
      <c r="C253" s="15"/>
      <c r="D253" s="15"/>
      <c r="E253" s="15"/>
      <c r="F253" s="15"/>
      <c r="G253" s="15"/>
      <c r="H253" s="15"/>
      <c r="I253" s="15"/>
      <c r="J253" s="15"/>
    </row>
    <row r="254" spans="3:10" x14ac:dyDescent="0.5">
      <c r="C254" s="15"/>
      <c r="D254" s="15"/>
      <c r="E254" s="15"/>
      <c r="F254" s="15"/>
      <c r="G254" s="15"/>
      <c r="H254" s="15"/>
      <c r="I254" s="15"/>
      <c r="J254" s="15"/>
    </row>
    <row r="255" spans="3:10" x14ac:dyDescent="0.5">
      <c r="C255" s="15"/>
      <c r="D255" s="15"/>
      <c r="E255" s="15"/>
      <c r="F255" s="15"/>
      <c r="G255" s="15"/>
      <c r="H255" s="15"/>
      <c r="I255" s="15"/>
      <c r="J255" s="15"/>
    </row>
    <row r="256" spans="3:10" x14ac:dyDescent="0.5">
      <c r="C256" s="15"/>
      <c r="D256" s="15"/>
      <c r="E256" s="15"/>
      <c r="F256" s="15"/>
      <c r="G256" s="15"/>
      <c r="H256" s="15"/>
      <c r="I256" s="15"/>
      <c r="J256" s="15"/>
    </row>
    <row r="257" spans="3:10" x14ac:dyDescent="0.5">
      <c r="C257" s="15"/>
      <c r="D257" s="15"/>
      <c r="E257" s="15"/>
      <c r="F257" s="15"/>
      <c r="G257" s="15"/>
      <c r="H257" s="15"/>
      <c r="I257" s="15"/>
      <c r="J257" s="15"/>
    </row>
    <row r="258" spans="3:10" x14ac:dyDescent="0.5">
      <c r="C258" s="15"/>
      <c r="D258" s="15"/>
      <c r="E258" s="15"/>
      <c r="F258" s="15"/>
      <c r="G258" s="15"/>
      <c r="H258" s="15"/>
      <c r="I258" s="15"/>
      <c r="J258" s="15"/>
    </row>
    <row r="259" spans="3:10" x14ac:dyDescent="0.5">
      <c r="C259" s="15"/>
      <c r="D259" s="15"/>
      <c r="E259" s="15"/>
      <c r="F259" s="15"/>
      <c r="G259" s="15"/>
      <c r="H259" s="15"/>
      <c r="I259" s="15"/>
      <c r="J259" s="15"/>
    </row>
    <row r="260" spans="3:10" x14ac:dyDescent="0.5">
      <c r="C260" s="15"/>
      <c r="D260" s="15"/>
      <c r="E260" s="15"/>
      <c r="F260" s="15"/>
      <c r="G260" s="15"/>
      <c r="H260" s="15"/>
      <c r="I260" s="15"/>
      <c r="J260" s="15"/>
    </row>
    <row r="261" spans="3:10" x14ac:dyDescent="0.5">
      <c r="C261" s="15"/>
      <c r="D261" s="15"/>
      <c r="E261" s="15"/>
      <c r="F261" s="15"/>
      <c r="G261" s="15"/>
      <c r="H261" s="15"/>
      <c r="I261" s="15"/>
      <c r="J261" s="15"/>
    </row>
    <row r="262" spans="3:10" x14ac:dyDescent="0.5">
      <c r="C262" s="15"/>
      <c r="D262" s="15"/>
      <c r="E262" s="15"/>
      <c r="F262" s="15"/>
      <c r="G262" s="15"/>
      <c r="H262" s="15"/>
      <c r="I262" s="15"/>
      <c r="J262" s="15"/>
    </row>
    <row r="263" spans="3:10" x14ac:dyDescent="0.5">
      <c r="C263" s="15"/>
      <c r="D263" s="15"/>
      <c r="E263" s="15"/>
      <c r="F263" s="15"/>
      <c r="G263" s="15"/>
      <c r="H263" s="15"/>
      <c r="I263" s="15"/>
      <c r="J263" s="15"/>
    </row>
    <row r="264" spans="3:10" x14ac:dyDescent="0.5">
      <c r="C264" s="15"/>
      <c r="D264" s="15"/>
      <c r="E264" s="15"/>
      <c r="F264" s="15"/>
      <c r="G264" s="15"/>
      <c r="H264" s="15"/>
      <c r="I264" s="15"/>
      <c r="J264" s="15"/>
    </row>
    <row r="265" spans="3:10" x14ac:dyDescent="0.5">
      <c r="C265" s="15"/>
      <c r="D265" s="15"/>
      <c r="E265" s="15"/>
      <c r="F265" s="15"/>
      <c r="G265" s="15"/>
      <c r="H265" s="15"/>
      <c r="I265" s="15"/>
      <c r="J265" s="15"/>
    </row>
    <row r="266" spans="3:10" x14ac:dyDescent="0.5">
      <c r="C266" s="15"/>
      <c r="D266" s="15"/>
      <c r="E266" s="15"/>
      <c r="F266" s="15"/>
      <c r="G266" s="15"/>
      <c r="H266" s="15"/>
      <c r="I266" s="15"/>
      <c r="J266" s="15"/>
    </row>
    <row r="267" spans="3:10" x14ac:dyDescent="0.5">
      <c r="C267" s="15"/>
      <c r="D267" s="15"/>
      <c r="E267" s="15"/>
      <c r="F267" s="15"/>
      <c r="G267" s="15"/>
      <c r="H267" s="15"/>
      <c r="I267" s="15"/>
      <c r="J267" s="15"/>
    </row>
    <row r="268" spans="3:10" x14ac:dyDescent="0.5">
      <c r="C268" s="15"/>
      <c r="D268" s="15"/>
      <c r="E268" s="15"/>
      <c r="F268" s="15"/>
      <c r="G268" s="15"/>
      <c r="H268" s="15"/>
      <c r="I268" s="15"/>
      <c r="J268" s="15"/>
    </row>
    <row r="269" spans="3:10" x14ac:dyDescent="0.5">
      <c r="C269" s="15"/>
      <c r="D269" s="15"/>
      <c r="E269" s="15"/>
      <c r="F269" s="15"/>
      <c r="G269" s="15"/>
      <c r="H269" s="15"/>
      <c r="I269" s="15"/>
      <c r="J269" s="15"/>
    </row>
    <row r="270" spans="3:10" x14ac:dyDescent="0.5">
      <c r="C270" s="15"/>
      <c r="D270" s="15"/>
      <c r="E270" s="15"/>
      <c r="F270" s="15"/>
      <c r="G270" s="15"/>
      <c r="H270" s="15"/>
      <c r="I270" s="15"/>
      <c r="J270" s="15"/>
    </row>
    <row r="271" spans="3:10" x14ac:dyDescent="0.5">
      <c r="C271" s="15"/>
      <c r="D271" s="15"/>
      <c r="E271" s="15"/>
      <c r="F271" s="15"/>
      <c r="G271" s="15"/>
      <c r="H271" s="15"/>
      <c r="I271" s="15"/>
      <c r="J271" s="15"/>
    </row>
    <row r="272" spans="3:10" x14ac:dyDescent="0.5">
      <c r="C272" s="15"/>
      <c r="D272" s="15"/>
      <c r="E272" s="15"/>
      <c r="F272" s="15"/>
      <c r="G272" s="15"/>
      <c r="H272" s="15"/>
      <c r="I272" s="15"/>
      <c r="J272" s="15"/>
    </row>
    <row r="273" spans="3:10" x14ac:dyDescent="0.5">
      <c r="C273" s="15"/>
      <c r="D273" s="15"/>
      <c r="E273" s="15"/>
      <c r="F273" s="15"/>
      <c r="G273" s="15"/>
      <c r="H273" s="15"/>
      <c r="I273" s="15"/>
      <c r="J273" s="15"/>
    </row>
    <row r="274" spans="3:10" x14ac:dyDescent="0.5">
      <c r="C274" s="15"/>
      <c r="D274" s="15"/>
      <c r="E274" s="15"/>
      <c r="F274" s="15"/>
      <c r="G274" s="15"/>
      <c r="H274" s="15"/>
      <c r="I274" s="15"/>
      <c r="J274" s="15"/>
    </row>
    <row r="275" spans="3:10" x14ac:dyDescent="0.5">
      <c r="C275" s="15"/>
      <c r="D275" s="15"/>
      <c r="E275" s="15"/>
      <c r="F275" s="15"/>
      <c r="G275" s="15"/>
      <c r="H275" s="15"/>
      <c r="I275" s="15"/>
      <c r="J275" s="15"/>
    </row>
    <row r="276" spans="3:10" x14ac:dyDescent="0.5">
      <c r="C276" s="15"/>
      <c r="D276" s="15"/>
      <c r="E276" s="15"/>
      <c r="F276" s="15"/>
      <c r="G276" s="15"/>
      <c r="H276" s="15"/>
      <c r="I276" s="15"/>
      <c r="J276" s="15"/>
    </row>
    <row r="277" spans="3:10" x14ac:dyDescent="0.5">
      <c r="C277" s="15"/>
      <c r="D277" s="15"/>
      <c r="E277" s="15"/>
      <c r="F277" s="15"/>
      <c r="G277" s="15"/>
      <c r="H277" s="15"/>
      <c r="I277" s="15"/>
      <c r="J277" s="15"/>
    </row>
    <row r="278" spans="3:10" x14ac:dyDescent="0.5">
      <c r="C278" s="15"/>
      <c r="D278" s="15"/>
      <c r="E278" s="15"/>
      <c r="F278" s="15"/>
      <c r="G278" s="15"/>
      <c r="H278" s="15"/>
      <c r="I278" s="15"/>
      <c r="J278" s="15"/>
    </row>
    <row r="279" spans="3:10" x14ac:dyDescent="0.5">
      <c r="C279" s="15"/>
      <c r="D279" s="15"/>
      <c r="E279" s="15"/>
      <c r="F279" s="15"/>
      <c r="G279" s="15"/>
      <c r="H279" s="15"/>
      <c r="I279" s="15"/>
      <c r="J279" s="15"/>
    </row>
    <row r="280" spans="3:10" x14ac:dyDescent="0.5">
      <c r="C280" s="15"/>
      <c r="D280" s="15"/>
      <c r="E280" s="15"/>
      <c r="F280" s="15"/>
      <c r="G280" s="15"/>
      <c r="H280" s="15"/>
      <c r="I280" s="15"/>
      <c r="J280" s="15"/>
    </row>
    <row r="281" spans="3:10" x14ac:dyDescent="0.5">
      <c r="C281" s="15"/>
      <c r="D281" s="15"/>
      <c r="E281" s="15"/>
      <c r="F281" s="15"/>
      <c r="G281" s="15"/>
      <c r="H281" s="15"/>
      <c r="I281" s="15"/>
      <c r="J281" s="15"/>
    </row>
    <row r="282" spans="3:10" x14ac:dyDescent="0.5">
      <c r="C282" s="15"/>
      <c r="D282" s="15"/>
      <c r="E282" s="15"/>
      <c r="F282" s="15"/>
      <c r="G282" s="15"/>
      <c r="H282" s="15"/>
      <c r="I282" s="15"/>
      <c r="J282" s="15"/>
    </row>
    <row r="283" spans="3:10" x14ac:dyDescent="0.5">
      <c r="C283" s="15"/>
      <c r="D283" s="15"/>
      <c r="E283" s="15"/>
      <c r="F283" s="15"/>
      <c r="G283" s="15"/>
      <c r="H283" s="15"/>
      <c r="I283" s="15"/>
      <c r="J283" s="15"/>
    </row>
    <row r="284" spans="3:10" x14ac:dyDescent="0.5">
      <c r="C284" s="15"/>
      <c r="D284" s="15"/>
      <c r="E284" s="15"/>
      <c r="F284" s="15"/>
      <c r="G284" s="15"/>
      <c r="H284" s="15"/>
      <c r="I284" s="15"/>
      <c r="J284" s="15"/>
    </row>
    <row r="285" spans="3:10" x14ac:dyDescent="0.5">
      <c r="C285" s="15"/>
      <c r="D285" s="15"/>
      <c r="E285" s="15"/>
      <c r="F285" s="15"/>
      <c r="G285" s="15"/>
      <c r="H285" s="15"/>
      <c r="I285" s="15"/>
      <c r="J285" s="15"/>
    </row>
    <row r="286" spans="3:10" x14ac:dyDescent="0.5">
      <c r="C286" s="15"/>
      <c r="D286" s="15"/>
      <c r="E286" s="15"/>
      <c r="F286" s="15"/>
      <c r="G286" s="15"/>
      <c r="H286" s="15"/>
      <c r="I286" s="15"/>
      <c r="J286" s="15"/>
    </row>
    <row r="287" spans="3:10" x14ac:dyDescent="0.5">
      <c r="C287" s="15"/>
      <c r="D287" s="15"/>
      <c r="E287" s="15"/>
      <c r="F287" s="15"/>
      <c r="G287" s="15"/>
      <c r="H287" s="15"/>
      <c r="I287" s="15"/>
      <c r="J287" s="15"/>
    </row>
    <row r="288" spans="3:10" x14ac:dyDescent="0.5">
      <c r="C288" s="15"/>
      <c r="D288" s="15"/>
      <c r="E288" s="15"/>
      <c r="F288" s="15"/>
      <c r="G288" s="15"/>
      <c r="H288" s="15"/>
      <c r="I288" s="15"/>
      <c r="J288" s="15"/>
    </row>
    <row r="289" spans="3:10" x14ac:dyDescent="0.5">
      <c r="C289" s="15"/>
      <c r="D289" s="15"/>
      <c r="E289" s="15"/>
      <c r="F289" s="15"/>
      <c r="G289" s="15"/>
      <c r="H289" s="15"/>
      <c r="I289" s="15"/>
      <c r="J289" s="15"/>
    </row>
    <row r="290" spans="3:10" x14ac:dyDescent="0.5">
      <c r="C290" s="15"/>
      <c r="D290" s="15"/>
      <c r="E290" s="15"/>
      <c r="F290" s="15"/>
      <c r="G290" s="15"/>
      <c r="H290" s="15"/>
      <c r="I290" s="15"/>
      <c r="J290" s="15"/>
    </row>
    <row r="291" spans="3:10" x14ac:dyDescent="0.5">
      <c r="C291" s="15"/>
      <c r="D291" s="15"/>
      <c r="E291" s="15"/>
      <c r="F291" s="15"/>
      <c r="G291" s="15"/>
      <c r="H291" s="15"/>
      <c r="I291" s="15"/>
      <c r="J291" s="15"/>
    </row>
    <row r="292" spans="3:10" x14ac:dyDescent="0.5">
      <c r="C292" s="15"/>
      <c r="D292" s="15"/>
      <c r="E292" s="15"/>
      <c r="F292" s="15"/>
      <c r="G292" s="15"/>
      <c r="H292" s="15"/>
      <c r="I292" s="15"/>
      <c r="J292" s="15"/>
    </row>
    <row r="293" spans="3:10" x14ac:dyDescent="0.5">
      <c r="C293" s="15"/>
      <c r="D293" s="15"/>
      <c r="E293" s="15"/>
      <c r="F293" s="15"/>
      <c r="G293" s="15"/>
      <c r="H293" s="15"/>
      <c r="I293" s="15"/>
      <c r="J293" s="15"/>
    </row>
    <row r="294" spans="3:10" x14ac:dyDescent="0.5">
      <c r="C294" s="15"/>
      <c r="D294" s="15"/>
      <c r="E294" s="15"/>
      <c r="F294" s="15"/>
      <c r="G294" s="15"/>
      <c r="H294" s="15"/>
      <c r="I294" s="15"/>
      <c r="J294" s="15"/>
    </row>
    <row r="295" spans="3:10" x14ac:dyDescent="0.5">
      <c r="C295" s="15"/>
      <c r="D295" s="15"/>
      <c r="E295" s="15"/>
      <c r="F295" s="15"/>
      <c r="G295" s="15"/>
      <c r="H295" s="15"/>
      <c r="I295" s="15"/>
      <c r="J295" s="15"/>
    </row>
    <row r="296" spans="3:10" x14ac:dyDescent="0.5">
      <c r="C296" s="15"/>
      <c r="D296" s="15"/>
      <c r="E296" s="15"/>
      <c r="F296" s="15"/>
      <c r="G296" s="15"/>
      <c r="H296" s="15"/>
      <c r="I296" s="15"/>
      <c r="J296" s="15"/>
    </row>
    <row r="297" spans="3:10" x14ac:dyDescent="0.5">
      <c r="C297" s="15"/>
      <c r="D297" s="15"/>
      <c r="E297" s="15"/>
      <c r="F297" s="15"/>
      <c r="G297" s="15"/>
      <c r="H297" s="15"/>
      <c r="I297" s="15"/>
      <c r="J297" s="15"/>
    </row>
    <row r="298" spans="3:10" x14ac:dyDescent="0.5">
      <c r="C298" s="15"/>
      <c r="D298" s="15"/>
      <c r="E298" s="15"/>
      <c r="F298" s="15"/>
      <c r="G298" s="15"/>
      <c r="H298" s="15"/>
      <c r="I298" s="15"/>
      <c r="J298" s="15"/>
    </row>
    <row r="299" spans="3:10" x14ac:dyDescent="0.5">
      <c r="C299" s="15"/>
      <c r="D299" s="15"/>
      <c r="E299" s="15"/>
      <c r="F299" s="15"/>
      <c r="G299" s="15"/>
      <c r="H299" s="15"/>
      <c r="I299" s="15"/>
      <c r="J299" s="15"/>
    </row>
    <row r="300" spans="3:10" x14ac:dyDescent="0.5">
      <c r="C300" s="15"/>
      <c r="D300" s="15"/>
      <c r="E300" s="15"/>
      <c r="F300" s="15"/>
      <c r="G300" s="15"/>
      <c r="H300" s="15"/>
      <c r="I300" s="15"/>
      <c r="J300" s="15"/>
    </row>
    <row r="301" spans="3:10" x14ac:dyDescent="0.5">
      <c r="C301" s="15"/>
      <c r="D301" s="15"/>
      <c r="E301" s="15"/>
      <c r="F301" s="15"/>
      <c r="G301" s="15"/>
      <c r="H301" s="15"/>
      <c r="I301" s="15"/>
      <c r="J301" s="15"/>
    </row>
    <row r="302" spans="3:10" x14ac:dyDescent="0.5">
      <c r="C302" s="15"/>
      <c r="D302" s="15"/>
      <c r="E302" s="15"/>
      <c r="F302" s="15"/>
      <c r="G302" s="15"/>
      <c r="H302" s="15"/>
      <c r="I302" s="15"/>
      <c r="J302" s="15"/>
    </row>
    <row r="303" spans="3:10" x14ac:dyDescent="0.5">
      <c r="C303" s="15"/>
      <c r="D303" s="15"/>
      <c r="E303" s="15"/>
      <c r="F303" s="15"/>
      <c r="G303" s="15"/>
      <c r="H303" s="15"/>
      <c r="I303" s="15"/>
      <c r="J303" s="15"/>
    </row>
    <row r="304" spans="3:10" x14ac:dyDescent="0.5">
      <c r="C304" s="15"/>
      <c r="D304" s="15"/>
      <c r="E304" s="15"/>
      <c r="F304" s="15"/>
      <c r="G304" s="15"/>
      <c r="H304" s="15"/>
      <c r="I304" s="15"/>
      <c r="J304" s="15"/>
    </row>
    <row r="305" spans="3:10" x14ac:dyDescent="0.5">
      <c r="C305" s="15"/>
      <c r="D305" s="15"/>
      <c r="E305" s="15"/>
      <c r="F305" s="15"/>
      <c r="G305" s="15"/>
      <c r="H305" s="15"/>
      <c r="I305" s="15"/>
      <c r="J305" s="15"/>
    </row>
    <row r="306" spans="3:10" x14ac:dyDescent="0.5">
      <c r="C306" s="15"/>
      <c r="D306" s="15"/>
      <c r="E306" s="15"/>
      <c r="F306" s="15"/>
      <c r="G306" s="15"/>
      <c r="H306" s="15"/>
      <c r="I306" s="15"/>
      <c r="J306" s="15"/>
    </row>
    <row r="307" spans="3:10" x14ac:dyDescent="0.5">
      <c r="C307" s="15"/>
      <c r="D307" s="15"/>
      <c r="E307" s="15"/>
      <c r="F307" s="15"/>
      <c r="G307" s="15"/>
      <c r="H307" s="15"/>
      <c r="I307" s="15"/>
      <c r="J307" s="15"/>
    </row>
    <row r="308" spans="3:10" x14ac:dyDescent="0.5">
      <c r="C308" s="15"/>
      <c r="D308" s="15"/>
      <c r="E308" s="15"/>
      <c r="F308" s="15"/>
      <c r="G308" s="15"/>
      <c r="H308" s="15"/>
      <c r="I308" s="15"/>
      <c r="J308" s="15"/>
    </row>
    <row r="309" spans="3:10" x14ac:dyDescent="0.5">
      <c r="C309" s="15"/>
      <c r="D309" s="15"/>
      <c r="E309" s="15"/>
      <c r="F309" s="15"/>
      <c r="G309" s="15"/>
      <c r="H309" s="15"/>
      <c r="I309" s="15"/>
      <c r="J309" s="15"/>
    </row>
    <row r="310" spans="3:10" x14ac:dyDescent="0.5">
      <c r="C310" s="15"/>
      <c r="D310" s="15"/>
      <c r="E310" s="15"/>
      <c r="F310" s="15"/>
      <c r="G310" s="15"/>
      <c r="H310" s="15"/>
      <c r="I310" s="15"/>
      <c r="J310" s="15"/>
    </row>
    <row r="311" spans="3:10" x14ac:dyDescent="0.5">
      <c r="C311" s="15"/>
      <c r="D311" s="15"/>
      <c r="E311" s="15"/>
      <c r="F311" s="15"/>
      <c r="G311" s="15"/>
      <c r="H311" s="15"/>
      <c r="I311" s="15"/>
      <c r="J311" s="15"/>
    </row>
    <row r="312" spans="3:10" x14ac:dyDescent="0.5">
      <c r="C312" s="15"/>
      <c r="D312" s="15"/>
      <c r="E312" s="15"/>
      <c r="F312" s="15"/>
      <c r="G312" s="15"/>
      <c r="H312" s="15"/>
      <c r="I312" s="15"/>
      <c r="J312" s="15"/>
    </row>
    <row r="313" spans="3:10" x14ac:dyDescent="0.5">
      <c r="C313" s="15"/>
      <c r="D313" s="15"/>
      <c r="E313" s="15"/>
      <c r="F313" s="15"/>
      <c r="G313" s="15"/>
      <c r="H313" s="15"/>
      <c r="I313" s="15"/>
      <c r="J313" s="15"/>
    </row>
    <row r="314" spans="3:10" x14ac:dyDescent="0.5">
      <c r="C314" s="15"/>
      <c r="D314" s="15"/>
      <c r="E314" s="15"/>
      <c r="F314" s="15"/>
      <c r="G314" s="15"/>
      <c r="H314" s="15"/>
      <c r="I314" s="15"/>
      <c r="J314" s="15"/>
    </row>
    <row r="315" spans="3:10" x14ac:dyDescent="0.5">
      <c r="C315" s="15"/>
      <c r="D315" s="15"/>
      <c r="E315" s="15"/>
      <c r="F315" s="15"/>
      <c r="G315" s="15"/>
      <c r="H315" s="15"/>
      <c r="I315" s="15"/>
      <c r="J315" s="15"/>
    </row>
    <row r="316" spans="3:10" x14ac:dyDescent="0.5">
      <c r="C316" s="15"/>
      <c r="D316" s="15"/>
      <c r="E316" s="15"/>
      <c r="F316" s="15"/>
      <c r="G316" s="15"/>
      <c r="H316" s="15"/>
      <c r="I316" s="15"/>
      <c r="J316" s="15"/>
    </row>
    <row r="317" spans="3:10" x14ac:dyDescent="0.5">
      <c r="C317" s="15"/>
      <c r="D317" s="15"/>
      <c r="E317" s="15"/>
      <c r="F317" s="15"/>
      <c r="G317" s="15"/>
      <c r="H317" s="15"/>
      <c r="I317" s="15"/>
      <c r="J317" s="15"/>
    </row>
    <row r="318" spans="3:10" x14ac:dyDescent="0.5">
      <c r="C318" s="15"/>
      <c r="D318" s="15"/>
      <c r="E318" s="15"/>
      <c r="F318" s="15"/>
      <c r="G318" s="15"/>
      <c r="H318" s="15"/>
      <c r="I318" s="15"/>
      <c r="J318" s="15"/>
    </row>
    <row r="319" spans="3:10" x14ac:dyDescent="0.5">
      <c r="C319" s="15"/>
      <c r="D319" s="15"/>
      <c r="E319" s="15"/>
      <c r="F319" s="15"/>
      <c r="G319" s="15"/>
      <c r="H319" s="15"/>
      <c r="I319" s="15"/>
      <c r="J319" s="15"/>
    </row>
    <row r="320" spans="3:10" x14ac:dyDescent="0.5">
      <c r="C320" s="15"/>
      <c r="D320" s="15"/>
      <c r="E320" s="15"/>
      <c r="F320" s="15"/>
      <c r="G320" s="15"/>
      <c r="H320" s="15"/>
      <c r="I320" s="15"/>
      <c r="J320" s="15"/>
    </row>
    <row r="321" spans="3:10" x14ac:dyDescent="0.5">
      <c r="C321" s="15"/>
      <c r="D321" s="15"/>
      <c r="E321" s="15"/>
      <c r="F321" s="15"/>
      <c r="G321" s="15"/>
      <c r="H321" s="15"/>
      <c r="I321" s="15"/>
      <c r="J321" s="15"/>
    </row>
    <row r="322" spans="3:10" x14ac:dyDescent="0.5">
      <c r="C322" s="15"/>
      <c r="D322" s="15"/>
      <c r="E322" s="15"/>
      <c r="F322" s="15"/>
      <c r="G322" s="15"/>
      <c r="H322" s="15"/>
      <c r="I322" s="15"/>
      <c r="J322" s="15"/>
    </row>
    <row r="323" spans="3:10" x14ac:dyDescent="0.5">
      <c r="C323" s="15"/>
      <c r="D323" s="15"/>
      <c r="E323" s="15"/>
      <c r="F323" s="15"/>
      <c r="G323" s="15"/>
      <c r="H323" s="15"/>
      <c r="I323" s="15"/>
      <c r="J323" s="15"/>
    </row>
    <row r="324" spans="3:10" x14ac:dyDescent="0.5">
      <c r="C324" s="15"/>
      <c r="D324" s="15"/>
      <c r="E324" s="15"/>
      <c r="F324" s="15"/>
      <c r="G324" s="15"/>
      <c r="H324" s="15"/>
      <c r="I324" s="15"/>
      <c r="J324" s="15"/>
    </row>
    <row r="325" spans="3:10" x14ac:dyDescent="0.5">
      <c r="C325" s="15"/>
      <c r="D325" s="15"/>
      <c r="E325" s="15"/>
      <c r="F325" s="15"/>
      <c r="G325" s="15"/>
      <c r="H325" s="15"/>
      <c r="I325" s="15"/>
      <c r="J325" s="15"/>
    </row>
    <row r="326" spans="3:10" x14ac:dyDescent="0.5">
      <c r="C326" s="15"/>
      <c r="D326" s="15"/>
      <c r="E326" s="15"/>
      <c r="F326" s="15"/>
      <c r="G326" s="15"/>
      <c r="H326" s="15"/>
      <c r="I326" s="15"/>
      <c r="J326" s="15"/>
    </row>
    <row r="327" spans="3:10" x14ac:dyDescent="0.5">
      <c r="C327" s="15"/>
      <c r="D327" s="15"/>
      <c r="E327" s="15"/>
      <c r="F327" s="15"/>
      <c r="G327" s="15"/>
      <c r="H327" s="15"/>
      <c r="I327" s="15"/>
      <c r="J327" s="15"/>
    </row>
    <row r="328" spans="3:10" x14ac:dyDescent="0.5">
      <c r="C328" s="15"/>
      <c r="D328" s="15"/>
      <c r="E328" s="15"/>
      <c r="F328" s="15"/>
      <c r="G328" s="15"/>
      <c r="H328" s="15"/>
      <c r="I328" s="15"/>
      <c r="J328" s="15"/>
    </row>
    <row r="329" spans="3:10" x14ac:dyDescent="0.5">
      <c r="C329" s="15"/>
      <c r="D329" s="15"/>
      <c r="E329" s="15"/>
      <c r="F329" s="15"/>
      <c r="G329" s="15"/>
      <c r="H329" s="15"/>
      <c r="I329" s="15"/>
      <c r="J329" s="15"/>
    </row>
    <row r="330" spans="3:10" x14ac:dyDescent="0.5">
      <c r="C330" s="15"/>
      <c r="D330" s="15"/>
      <c r="E330" s="15"/>
      <c r="F330" s="15"/>
      <c r="G330" s="15"/>
      <c r="H330" s="15"/>
      <c r="I330" s="15"/>
      <c r="J330" s="15"/>
    </row>
    <row r="331" spans="3:10" x14ac:dyDescent="0.5">
      <c r="C331" s="15"/>
      <c r="D331" s="15"/>
      <c r="E331" s="15"/>
      <c r="F331" s="15"/>
      <c r="G331" s="15"/>
      <c r="H331" s="15"/>
      <c r="I331" s="15"/>
      <c r="J331" s="15"/>
    </row>
    <row r="332" spans="3:10" x14ac:dyDescent="0.5">
      <c r="C332" s="15"/>
      <c r="D332" s="15"/>
      <c r="E332" s="15"/>
      <c r="F332" s="15"/>
      <c r="G332" s="15"/>
      <c r="H332" s="15"/>
      <c r="I332" s="15"/>
      <c r="J332" s="15"/>
    </row>
    <row r="333" spans="3:10" x14ac:dyDescent="0.5">
      <c r="C333" s="15"/>
      <c r="D333" s="15"/>
      <c r="E333" s="15"/>
      <c r="F333" s="15"/>
      <c r="G333" s="15"/>
      <c r="H333" s="15"/>
      <c r="I333" s="15"/>
      <c r="J333" s="15"/>
    </row>
    <row r="334" spans="3:10" x14ac:dyDescent="0.5">
      <c r="C334" s="15"/>
      <c r="D334" s="15"/>
      <c r="E334" s="15"/>
      <c r="F334" s="15"/>
      <c r="G334" s="15"/>
      <c r="H334" s="15"/>
      <c r="I334" s="15"/>
      <c r="J334" s="15"/>
    </row>
    <row r="335" spans="3:10" x14ac:dyDescent="0.5">
      <c r="C335" s="15"/>
      <c r="D335" s="15"/>
      <c r="E335" s="15"/>
      <c r="F335" s="15"/>
      <c r="G335" s="15"/>
      <c r="H335" s="15"/>
      <c r="I335" s="15"/>
      <c r="J335" s="15"/>
    </row>
    <row r="336" spans="3:10" x14ac:dyDescent="0.5">
      <c r="C336" s="15"/>
      <c r="D336" s="15"/>
      <c r="E336" s="15"/>
      <c r="F336" s="15"/>
      <c r="G336" s="15"/>
      <c r="H336" s="15"/>
      <c r="I336" s="15"/>
      <c r="J336" s="15"/>
    </row>
    <row r="337" spans="3:10" x14ac:dyDescent="0.5">
      <c r="C337" s="15"/>
      <c r="D337" s="15"/>
      <c r="E337" s="15"/>
      <c r="F337" s="15"/>
      <c r="G337" s="15"/>
      <c r="H337" s="15"/>
      <c r="I337" s="15"/>
      <c r="J337" s="15"/>
    </row>
    <row r="338" spans="3:10" x14ac:dyDescent="0.5">
      <c r="C338" s="15"/>
      <c r="D338" s="15"/>
      <c r="E338" s="15"/>
      <c r="F338" s="15"/>
      <c r="G338" s="15"/>
      <c r="H338" s="15"/>
      <c r="I338" s="15"/>
      <c r="J338" s="15"/>
    </row>
    <row r="339" spans="3:10" x14ac:dyDescent="0.5">
      <c r="C339" s="15"/>
      <c r="D339" s="15"/>
      <c r="E339" s="15"/>
      <c r="F339" s="15"/>
      <c r="G339" s="15"/>
      <c r="H339" s="15"/>
      <c r="I339" s="15"/>
      <c r="J339" s="15"/>
    </row>
    <row r="340" spans="3:10" x14ac:dyDescent="0.5">
      <c r="C340" s="15"/>
      <c r="D340" s="15"/>
      <c r="E340" s="15"/>
      <c r="F340" s="15"/>
      <c r="G340" s="15"/>
      <c r="H340" s="15"/>
      <c r="I340" s="15"/>
      <c r="J340" s="15"/>
    </row>
    <row r="341" spans="3:10" x14ac:dyDescent="0.5">
      <c r="C341" s="15"/>
      <c r="D341" s="15"/>
      <c r="E341" s="15"/>
      <c r="F341" s="15"/>
      <c r="G341" s="15"/>
      <c r="H341" s="15"/>
      <c r="I341" s="15"/>
      <c r="J341" s="15"/>
    </row>
    <row r="342" spans="3:10" x14ac:dyDescent="0.5">
      <c r="C342" s="15"/>
      <c r="D342" s="15"/>
      <c r="E342" s="15"/>
      <c r="F342" s="15"/>
      <c r="G342" s="15"/>
      <c r="H342" s="15"/>
      <c r="I342" s="15"/>
      <c r="J342" s="15"/>
    </row>
    <row r="343" spans="3:10" x14ac:dyDescent="0.5">
      <c r="C343" s="15"/>
      <c r="D343" s="15"/>
      <c r="E343" s="15"/>
      <c r="F343" s="15"/>
      <c r="G343" s="15"/>
      <c r="H343" s="15"/>
      <c r="I343" s="15"/>
      <c r="J343" s="15"/>
    </row>
    <row r="344" spans="3:10" x14ac:dyDescent="0.5">
      <c r="C344" s="15"/>
      <c r="D344" s="15"/>
      <c r="E344" s="15"/>
      <c r="F344" s="15"/>
      <c r="G344" s="15"/>
      <c r="H344" s="15"/>
      <c r="I344" s="15"/>
      <c r="J344" s="15"/>
    </row>
    <row r="345" spans="3:10" x14ac:dyDescent="0.5">
      <c r="C345" s="15"/>
      <c r="D345" s="15"/>
      <c r="E345" s="15"/>
      <c r="F345" s="15"/>
      <c r="G345" s="15"/>
      <c r="H345" s="15"/>
      <c r="I345" s="15"/>
      <c r="J345" s="15"/>
    </row>
    <row r="346" spans="3:10" x14ac:dyDescent="0.5">
      <c r="C346" s="15"/>
      <c r="D346" s="15"/>
      <c r="E346" s="15"/>
      <c r="F346" s="15"/>
      <c r="G346" s="15"/>
      <c r="H346" s="15"/>
      <c r="I346" s="15"/>
      <c r="J346" s="15"/>
    </row>
    <row r="347" spans="3:10" x14ac:dyDescent="0.5">
      <c r="C347" s="15"/>
      <c r="D347" s="15"/>
      <c r="E347" s="15"/>
      <c r="F347" s="15"/>
      <c r="G347" s="15"/>
      <c r="H347" s="15"/>
      <c r="I347" s="15"/>
      <c r="J347" s="15"/>
    </row>
    <row r="348" spans="3:10" x14ac:dyDescent="0.5">
      <c r="C348" s="15"/>
      <c r="D348" s="15"/>
      <c r="E348" s="15"/>
      <c r="F348" s="15"/>
      <c r="G348" s="15"/>
      <c r="H348" s="15"/>
      <c r="I348" s="15"/>
      <c r="J348" s="15"/>
    </row>
    <row r="349" spans="3:10" x14ac:dyDescent="0.5">
      <c r="C349" s="15"/>
      <c r="D349" s="15"/>
      <c r="E349" s="15"/>
      <c r="F349" s="15"/>
      <c r="G349" s="15"/>
      <c r="H349" s="15"/>
      <c r="I349" s="15"/>
      <c r="J349" s="15"/>
    </row>
    <row r="350" spans="3:10" x14ac:dyDescent="0.5">
      <c r="C350" s="15"/>
      <c r="D350" s="15"/>
      <c r="E350" s="15"/>
      <c r="F350" s="15"/>
      <c r="G350" s="15"/>
      <c r="H350" s="15"/>
      <c r="I350" s="15"/>
      <c r="J350" s="15"/>
    </row>
    <row r="351" spans="3:10" x14ac:dyDescent="0.5">
      <c r="C351" s="15"/>
      <c r="D351" s="15"/>
      <c r="E351" s="15"/>
      <c r="F351" s="15"/>
      <c r="G351" s="15"/>
      <c r="H351" s="15"/>
      <c r="I351" s="15"/>
      <c r="J351" s="15"/>
    </row>
    <row r="352" spans="3:10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7"/>
  <sheetViews>
    <sheetView workbookViewId="0">
      <pane xSplit="2" ySplit="4" topLeftCell="C65" activePane="bottomRight" state="frozen"/>
      <selection activeCell="A38" sqref="A38"/>
      <selection pane="topRight" activeCell="A38" sqref="A38"/>
      <selection pane="bottomLeft" activeCell="A38" sqref="A38"/>
      <selection pane="bottomRight" activeCell="A38" sqref="A38"/>
    </sheetView>
  </sheetViews>
  <sheetFormatPr defaultRowHeight="21.75" x14ac:dyDescent="0.5"/>
  <cols>
    <col min="1" max="1" width="11.42578125" customWidth="1"/>
    <col min="2" max="2" width="23" customWidth="1"/>
    <col min="3" max="8" width="13.42578125" customWidth="1"/>
  </cols>
  <sheetData>
    <row r="1" spans="1:16" ht="29.25" x14ac:dyDescent="0.6">
      <c r="B1" s="156" t="s">
        <v>83</v>
      </c>
      <c r="C1" s="156"/>
      <c r="D1" s="156"/>
      <c r="E1" s="156"/>
      <c r="F1" s="156"/>
      <c r="G1" s="156"/>
      <c r="H1" s="156"/>
    </row>
    <row r="2" spans="1:16" x14ac:dyDescent="0.5">
      <c r="B2" s="26" t="s">
        <v>0</v>
      </c>
      <c r="C2" s="154" t="s">
        <v>67</v>
      </c>
      <c r="D2" s="155"/>
      <c r="E2" s="155"/>
      <c r="F2" s="155"/>
      <c r="G2" s="155"/>
      <c r="H2" s="25" t="s">
        <v>1</v>
      </c>
    </row>
    <row r="3" spans="1:16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6" x14ac:dyDescent="0.5">
      <c r="B4" s="34" t="s">
        <v>73</v>
      </c>
      <c r="C4" s="37">
        <v>33.483499999999999</v>
      </c>
      <c r="D4" s="36">
        <v>33.500399999999999</v>
      </c>
      <c r="E4" s="37">
        <v>33.438499999999998</v>
      </c>
      <c r="F4" s="37">
        <v>33.4756</v>
      </c>
      <c r="G4" s="35">
        <v>33.556699999999999</v>
      </c>
      <c r="H4" s="38">
        <f>AVERAGE(C4:G4)</f>
        <v>33.490940000000009</v>
      </c>
    </row>
    <row r="5" spans="1:16" x14ac:dyDescent="0.5">
      <c r="B5" s="43" t="s">
        <v>18</v>
      </c>
      <c r="C5" s="48"/>
      <c r="D5" s="45"/>
      <c r="E5" s="45"/>
      <c r="F5" s="48"/>
      <c r="G5" s="45"/>
      <c r="H5" s="44"/>
    </row>
    <row r="6" spans="1:16" x14ac:dyDescent="0.5">
      <c r="A6" t="s">
        <v>91</v>
      </c>
      <c r="B6" s="3" t="s">
        <v>19</v>
      </c>
      <c r="C6" s="12">
        <f>C7*C$4</f>
        <v>35124.191500000001</v>
      </c>
      <c r="D6" s="12">
        <f>D7*D$4</f>
        <v>35108.419199999997</v>
      </c>
      <c r="E6" s="12">
        <f>E7*E$4</f>
        <v>35076.986499999999</v>
      </c>
      <c r="F6" s="12">
        <f>F7*F$4</f>
        <v>34948.526400000002</v>
      </c>
      <c r="G6" s="12">
        <f>G7*G$4</f>
        <v>35100.308199999999</v>
      </c>
      <c r="H6" s="67">
        <f t="shared" ref="H6:H35" si="0">AVERAGE(C6:G6)</f>
        <v>35071.68636</v>
      </c>
      <c r="I6" s="15"/>
      <c r="J6" s="15"/>
      <c r="K6" s="15"/>
      <c r="L6" s="15"/>
      <c r="M6" s="15"/>
      <c r="N6" s="15"/>
      <c r="O6" s="15"/>
      <c r="P6" s="15"/>
    </row>
    <row r="7" spans="1:16" x14ac:dyDescent="0.5">
      <c r="A7" t="s">
        <v>92</v>
      </c>
      <c r="B7" s="3" t="s">
        <v>20</v>
      </c>
      <c r="C7" s="11">
        <v>1049</v>
      </c>
      <c r="D7" s="11">
        <v>1048</v>
      </c>
      <c r="E7" s="11">
        <v>1049</v>
      </c>
      <c r="F7" s="11">
        <v>1044</v>
      </c>
      <c r="G7" s="11">
        <v>1046</v>
      </c>
      <c r="H7" s="67">
        <f t="shared" si="0"/>
        <v>1047.2</v>
      </c>
      <c r="I7" s="15"/>
      <c r="J7" s="15"/>
      <c r="K7" s="15"/>
      <c r="L7" s="15"/>
      <c r="M7" s="15"/>
      <c r="N7" s="15"/>
      <c r="O7" s="15"/>
      <c r="P7" s="15"/>
    </row>
    <row r="8" spans="1:16" x14ac:dyDescent="0.5">
      <c r="A8" t="s">
        <v>93</v>
      </c>
      <c r="B8" s="3" t="s">
        <v>21</v>
      </c>
      <c r="C8" s="123">
        <f>C9*C$4</f>
        <v>30503.468499999999</v>
      </c>
      <c r="D8" s="123">
        <f>D9*D$4</f>
        <v>29480.351999999999</v>
      </c>
      <c r="E8" s="123">
        <f>E9*E$4</f>
        <v>29425.879999999997</v>
      </c>
      <c r="F8" s="123">
        <f>F9*F$4</f>
        <v>29358.101200000001</v>
      </c>
      <c r="G8" s="123">
        <f>G9*G$4</f>
        <v>29462.782599999999</v>
      </c>
      <c r="H8" s="79">
        <f>AVERAGE(C8:G8)</f>
        <v>29646.116860000002</v>
      </c>
      <c r="I8" s="15"/>
      <c r="J8" s="15"/>
      <c r="K8" s="15"/>
      <c r="L8" s="15"/>
      <c r="M8" s="15"/>
      <c r="N8" s="15"/>
      <c r="O8" s="15"/>
      <c r="P8" s="15"/>
    </row>
    <row r="9" spans="1:16" x14ac:dyDescent="0.5">
      <c r="A9" t="s">
        <v>94</v>
      </c>
      <c r="B9" s="3" t="s">
        <v>22</v>
      </c>
      <c r="C9" s="77">
        <v>911</v>
      </c>
      <c r="D9" s="77">
        <v>880</v>
      </c>
      <c r="E9" s="77">
        <v>880</v>
      </c>
      <c r="F9" s="77">
        <v>877</v>
      </c>
      <c r="G9" s="77">
        <v>878</v>
      </c>
      <c r="H9" s="79">
        <f t="shared" si="0"/>
        <v>885.2</v>
      </c>
      <c r="I9" s="15"/>
      <c r="J9" s="15"/>
      <c r="K9" s="15"/>
      <c r="L9" s="15"/>
      <c r="M9" s="15"/>
      <c r="N9" s="15"/>
      <c r="O9" s="15"/>
      <c r="P9" s="15"/>
    </row>
    <row r="10" spans="1:16" x14ac:dyDescent="0.5">
      <c r="A10" t="s">
        <v>95</v>
      </c>
      <c r="B10" s="105" t="s">
        <v>23</v>
      </c>
      <c r="C10" s="12">
        <f>C11*C$4</f>
        <v>34320.587500000001</v>
      </c>
      <c r="D10" s="12">
        <f>D11*D$4</f>
        <v>34337.909999999996</v>
      </c>
      <c r="E10" s="12">
        <f>E11*E$4</f>
        <v>34274.462499999994</v>
      </c>
      <c r="F10" s="12">
        <f>F11*F$4</f>
        <v>34212.063199999997</v>
      </c>
      <c r="G10" s="12">
        <f>G11*G$4</f>
        <v>34328.504099999998</v>
      </c>
      <c r="H10" s="67">
        <f t="shared" si="0"/>
        <v>34294.705459999997</v>
      </c>
      <c r="I10" s="15"/>
      <c r="J10" s="99"/>
      <c r="K10" s="99"/>
      <c r="L10" s="99"/>
      <c r="M10" s="99"/>
      <c r="N10" s="99"/>
      <c r="O10" s="15"/>
      <c r="P10" s="15"/>
    </row>
    <row r="11" spans="1:16" x14ac:dyDescent="0.5">
      <c r="A11" t="s">
        <v>96</v>
      </c>
      <c r="B11" s="105" t="s">
        <v>20</v>
      </c>
      <c r="C11" s="58">
        <v>1025</v>
      </c>
      <c r="D11" s="58">
        <v>1025</v>
      </c>
      <c r="E11" s="58">
        <v>1025</v>
      </c>
      <c r="F11" s="58">
        <v>1022</v>
      </c>
      <c r="G11" s="58">
        <v>1023</v>
      </c>
      <c r="H11" s="67">
        <f t="shared" si="0"/>
        <v>1024</v>
      </c>
      <c r="I11" s="15"/>
      <c r="J11" s="99"/>
      <c r="K11" s="99"/>
      <c r="L11" s="99"/>
      <c r="M11" s="99"/>
      <c r="N11" s="99"/>
      <c r="O11" s="15"/>
      <c r="P11" s="15"/>
    </row>
    <row r="12" spans="1:16" x14ac:dyDescent="0.5">
      <c r="A12" t="s">
        <v>97</v>
      </c>
      <c r="B12" s="105" t="s">
        <v>24</v>
      </c>
      <c r="C12" s="12">
        <f>C13*C$4</f>
        <v>29465.48</v>
      </c>
      <c r="D12" s="12">
        <f>D13*D$4</f>
        <v>28977.845999999998</v>
      </c>
      <c r="E12" s="12">
        <f>E13*E$4</f>
        <v>28924.302499999998</v>
      </c>
      <c r="F12" s="12">
        <f>F13*F$4</f>
        <v>28855.967199999999</v>
      </c>
      <c r="G12" s="12">
        <f>G13*G$4</f>
        <v>28959.432099999998</v>
      </c>
      <c r="H12" s="67">
        <f t="shared" si="0"/>
        <v>29036.605559999996</v>
      </c>
      <c r="I12" s="15"/>
      <c r="J12" s="99"/>
      <c r="K12" s="99"/>
      <c r="L12" s="99"/>
      <c r="M12" s="99"/>
      <c r="N12" s="99"/>
      <c r="O12" s="15"/>
      <c r="P12" s="15"/>
    </row>
    <row r="13" spans="1:16" x14ac:dyDescent="0.5">
      <c r="A13" t="s">
        <v>98</v>
      </c>
      <c r="B13" s="105" t="s">
        <v>20</v>
      </c>
      <c r="C13" s="82">
        <v>880</v>
      </c>
      <c r="D13" s="83">
        <v>865</v>
      </c>
      <c r="E13" s="83">
        <v>865</v>
      </c>
      <c r="F13" s="82">
        <v>862</v>
      </c>
      <c r="G13" s="83">
        <v>863</v>
      </c>
      <c r="H13" s="67">
        <f t="shared" si="0"/>
        <v>867</v>
      </c>
      <c r="I13" s="15"/>
      <c r="J13" s="99"/>
      <c r="K13" s="99"/>
      <c r="L13" s="99"/>
      <c r="M13" s="99"/>
      <c r="N13" s="99"/>
      <c r="O13" s="15"/>
      <c r="P13" s="15"/>
    </row>
    <row r="14" spans="1:16" x14ac:dyDescent="0.5">
      <c r="A14" t="s">
        <v>99</v>
      </c>
      <c r="B14" s="3" t="s">
        <v>25</v>
      </c>
      <c r="C14" s="12">
        <f>C15*C$4</f>
        <v>13895.6525</v>
      </c>
      <c r="D14" s="12">
        <f>D15*D$4</f>
        <v>13668.163199999999</v>
      </c>
      <c r="E14" s="12">
        <f>E15*E$4</f>
        <v>13676.3465</v>
      </c>
      <c r="F14" s="12">
        <f>F15*F$4</f>
        <v>13925.8496</v>
      </c>
      <c r="G14" s="12">
        <f>G15*G$4</f>
        <v>13959.5872</v>
      </c>
      <c r="H14" s="67">
        <f t="shared" si="0"/>
        <v>13825.1198</v>
      </c>
      <c r="I14" s="15"/>
      <c r="J14" s="99"/>
      <c r="K14" s="99"/>
      <c r="L14" s="99"/>
      <c r="M14" s="99"/>
      <c r="N14" s="99"/>
      <c r="O14" s="15"/>
      <c r="P14" s="15"/>
    </row>
    <row r="15" spans="1:16" x14ac:dyDescent="0.5">
      <c r="A15" t="s">
        <v>100</v>
      </c>
      <c r="B15" s="3" t="s">
        <v>20</v>
      </c>
      <c r="C15" s="11">
        <v>415</v>
      </c>
      <c r="D15" s="11">
        <v>408</v>
      </c>
      <c r="E15" s="11">
        <v>409</v>
      </c>
      <c r="F15" s="11">
        <v>416</v>
      </c>
      <c r="G15" s="11">
        <v>416</v>
      </c>
      <c r="H15" s="67">
        <f t="shared" si="0"/>
        <v>412.8</v>
      </c>
      <c r="I15" s="15"/>
      <c r="J15" s="99"/>
      <c r="K15" s="99"/>
      <c r="L15" s="99"/>
      <c r="M15" s="99"/>
      <c r="N15" s="99"/>
      <c r="O15" s="15"/>
      <c r="P15" s="15"/>
    </row>
    <row r="16" spans="1:16" x14ac:dyDescent="0.5">
      <c r="A16" t="s">
        <v>101</v>
      </c>
      <c r="B16" s="3" t="s">
        <v>26</v>
      </c>
      <c r="C16" s="12">
        <f>C17*C$4</f>
        <v>12991.598</v>
      </c>
      <c r="D16" s="12">
        <f>D17*D$4</f>
        <v>12797.1528</v>
      </c>
      <c r="E16" s="12">
        <f>E17*E$4</f>
        <v>12773.507</v>
      </c>
      <c r="F16" s="12">
        <f>F17*F$4</f>
        <v>13022.008400000001</v>
      </c>
      <c r="G16" s="12">
        <f>G17*G$4</f>
        <v>13087.112999999999</v>
      </c>
      <c r="H16" s="67">
        <f t="shared" si="0"/>
        <v>12934.275839999998</v>
      </c>
      <c r="I16" s="15"/>
      <c r="J16" s="15"/>
      <c r="K16" s="15"/>
      <c r="L16" s="15"/>
      <c r="M16" s="15"/>
      <c r="N16" s="15"/>
      <c r="O16" s="15"/>
      <c r="P16" s="15"/>
    </row>
    <row r="17" spans="1:16" x14ac:dyDescent="0.5">
      <c r="A17" t="s">
        <v>102</v>
      </c>
      <c r="B17" s="3" t="s">
        <v>20</v>
      </c>
      <c r="C17" s="11">
        <v>388</v>
      </c>
      <c r="D17" s="11">
        <v>382</v>
      </c>
      <c r="E17" s="11">
        <v>382</v>
      </c>
      <c r="F17" s="11">
        <v>389</v>
      </c>
      <c r="G17" s="11">
        <v>390</v>
      </c>
      <c r="H17" s="67">
        <f t="shared" si="0"/>
        <v>386.2</v>
      </c>
      <c r="I17" s="15"/>
      <c r="J17" s="15"/>
      <c r="K17" s="15"/>
      <c r="L17" s="15"/>
      <c r="M17" s="15"/>
      <c r="N17" s="15"/>
      <c r="O17" s="15"/>
      <c r="P17" s="15"/>
    </row>
    <row r="18" spans="1:16" x14ac:dyDescent="0.5">
      <c r="A18" t="s">
        <v>103</v>
      </c>
      <c r="B18" s="3" t="s">
        <v>27</v>
      </c>
      <c r="C18" s="12"/>
      <c r="D18" s="12"/>
      <c r="E18" s="12"/>
      <c r="F18" s="12"/>
      <c r="G18" s="12"/>
      <c r="H18" s="67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</row>
    <row r="19" spans="1:16" x14ac:dyDescent="0.5">
      <c r="A19" t="s">
        <v>104</v>
      </c>
      <c r="B19" s="3" t="s">
        <v>20</v>
      </c>
      <c r="C19" s="11"/>
      <c r="D19" s="11"/>
      <c r="E19" s="11"/>
      <c r="F19" s="11"/>
      <c r="G19" s="11"/>
      <c r="H19" s="67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</row>
    <row r="20" spans="1:16" x14ac:dyDescent="0.5">
      <c r="A20" t="s">
        <v>105</v>
      </c>
      <c r="B20" s="3" t="s">
        <v>28</v>
      </c>
      <c r="C20" s="12"/>
      <c r="D20" s="129"/>
      <c r="E20" s="12"/>
      <c r="F20" s="12"/>
      <c r="G20" s="12"/>
      <c r="H20" s="67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</row>
    <row r="21" spans="1:16" x14ac:dyDescent="0.5">
      <c r="A21" t="s">
        <v>106</v>
      </c>
      <c r="B21" s="3" t="s">
        <v>20</v>
      </c>
      <c r="C21" s="11"/>
      <c r="D21" s="11"/>
      <c r="E21" s="11"/>
      <c r="F21" s="11"/>
      <c r="G21" s="11"/>
      <c r="H21" s="67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</row>
    <row r="22" spans="1:16" x14ac:dyDescent="0.5">
      <c r="A22" t="s">
        <v>107</v>
      </c>
      <c r="B22" s="3" t="s">
        <v>29</v>
      </c>
      <c r="C22" s="123">
        <f>C23*C$4</f>
        <v>12690.246499999999</v>
      </c>
      <c r="D22" s="123">
        <f>D23*D$4</f>
        <v>12495.6492</v>
      </c>
      <c r="E22" s="123">
        <f>E23*E$4</f>
        <v>12472.5605</v>
      </c>
      <c r="F22" s="123">
        <f>F23*F$4</f>
        <v>12720.727999999999</v>
      </c>
      <c r="G22" s="123">
        <f>G23*G$4</f>
        <v>12785.102699999999</v>
      </c>
      <c r="H22" s="79">
        <f>AVERAGE(C22:G22)</f>
        <v>12632.857380000001</v>
      </c>
      <c r="I22" s="15"/>
      <c r="J22" s="15"/>
      <c r="K22" s="15"/>
      <c r="L22" s="15"/>
      <c r="M22" s="15"/>
      <c r="N22" s="15"/>
      <c r="O22" s="15"/>
      <c r="P22" s="15"/>
    </row>
    <row r="23" spans="1:16" x14ac:dyDescent="0.5">
      <c r="A23" t="s">
        <v>108</v>
      </c>
      <c r="B23" s="3" t="s">
        <v>20</v>
      </c>
      <c r="C23" s="78">
        <v>379</v>
      </c>
      <c r="D23" s="78">
        <v>373</v>
      </c>
      <c r="E23" s="78">
        <v>373</v>
      </c>
      <c r="F23" s="78">
        <v>380</v>
      </c>
      <c r="G23" s="78">
        <v>381</v>
      </c>
      <c r="H23" s="79">
        <f t="shared" si="0"/>
        <v>377.2</v>
      </c>
      <c r="I23" s="15"/>
      <c r="J23" s="15"/>
      <c r="K23" s="15"/>
      <c r="L23" s="15"/>
      <c r="M23" s="15"/>
      <c r="N23" s="15"/>
      <c r="O23" s="15"/>
      <c r="P23" s="15"/>
    </row>
    <row r="24" spans="1:16" x14ac:dyDescent="0.5">
      <c r="A24" t="s">
        <v>109</v>
      </c>
      <c r="B24" s="5" t="s">
        <v>30</v>
      </c>
      <c r="C24" s="12">
        <f>C25*C$4</f>
        <v>12489.345499999999</v>
      </c>
      <c r="D24" s="12">
        <f>D25*D$4</f>
        <v>12294.6468</v>
      </c>
      <c r="E24" s="12">
        <f>E25*E$4</f>
        <v>12271.929499999998</v>
      </c>
      <c r="F24" s="12">
        <f>F25*F$4</f>
        <v>12519.874400000001</v>
      </c>
      <c r="G24" s="12">
        <f>G25*G$4</f>
        <v>12583.762499999999</v>
      </c>
      <c r="H24" s="67">
        <f t="shared" si="0"/>
        <v>12431.91174</v>
      </c>
      <c r="I24" s="15"/>
      <c r="J24" s="15"/>
      <c r="K24" s="15"/>
      <c r="L24" s="15"/>
      <c r="M24" s="15"/>
      <c r="N24" s="15"/>
      <c r="O24" s="15"/>
      <c r="P24" s="15"/>
    </row>
    <row r="25" spans="1:16" x14ac:dyDescent="0.5">
      <c r="A25" t="s">
        <v>110</v>
      </c>
      <c r="B25" s="5" t="s">
        <v>20</v>
      </c>
      <c r="C25" s="14">
        <v>373</v>
      </c>
      <c r="D25" s="67">
        <v>367</v>
      </c>
      <c r="E25" s="14">
        <v>367</v>
      </c>
      <c r="F25" s="14">
        <v>374</v>
      </c>
      <c r="G25" s="14">
        <v>375</v>
      </c>
      <c r="H25" s="67">
        <f t="shared" si="0"/>
        <v>371.2</v>
      </c>
      <c r="I25" s="15"/>
      <c r="J25" s="15"/>
      <c r="K25" s="15"/>
      <c r="L25" s="15"/>
      <c r="M25" s="15"/>
      <c r="N25" s="15"/>
      <c r="O25" s="15"/>
      <c r="P25" s="15"/>
    </row>
    <row r="26" spans="1:16" x14ac:dyDescent="0.5">
      <c r="A26" t="s">
        <v>111</v>
      </c>
      <c r="B26" s="3" t="s">
        <v>31</v>
      </c>
      <c r="C26" s="12">
        <f>C27*C$4</f>
        <v>12489.345499999999</v>
      </c>
      <c r="D26" s="12">
        <f>D27*D$4</f>
        <v>12294.6468</v>
      </c>
      <c r="E26" s="12">
        <f>E27*E$4</f>
        <v>12271.929499999998</v>
      </c>
      <c r="F26" s="12">
        <f>F27*F$4</f>
        <v>12519.874400000001</v>
      </c>
      <c r="G26" s="12">
        <f>G27*G$4</f>
        <v>12550.2058</v>
      </c>
      <c r="H26" s="67">
        <f t="shared" si="0"/>
        <v>12425.200399999998</v>
      </c>
      <c r="I26" s="15"/>
      <c r="J26" s="15"/>
      <c r="K26" s="15"/>
      <c r="L26" s="15"/>
      <c r="M26" s="15"/>
      <c r="N26" s="15"/>
      <c r="O26" s="15"/>
      <c r="P26" s="15"/>
    </row>
    <row r="27" spans="1:16" x14ac:dyDescent="0.5">
      <c r="A27" t="s">
        <v>112</v>
      </c>
      <c r="B27" s="3" t="s">
        <v>20</v>
      </c>
      <c r="C27" s="11">
        <v>373</v>
      </c>
      <c r="D27" s="18">
        <v>367</v>
      </c>
      <c r="E27" s="11">
        <v>367</v>
      </c>
      <c r="F27" s="11">
        <v>374</v>
      </c>
      <c r="G27" s="11">
        <v>374</v>
      </c>
      <c r="H27" s="67">
        <f t="shared" si="0"/>
        <v>371</v>
      </c>
      <c r="I27" s="15"/>
      <c r="J27" s="15"/>
      <c r="K27" s="15"/>
      <c r="L27" s="15"/>
      <c r="M27" s="15"/>
      <c r="N27" s="15"/>
      <c r="O27" s="15"/>
      <c r="P27" s="15"/>
    </row>
    <row r="28" spans="1:16" x14ac:dyDescent="0.5">
      <c r="A28" t="s">
        <v>113</v>
      </c>
      <c r="B28" s="3" t="s">
        <v>32</v>
      </c>
      <c r="C28" s="12"/>
      <c r="D28" s="12"/>
      <c r="E28" s="12"/>
      <c r="F28" s="12"/>
      <c r="G28" s="12"/>
      <c r="H28" s="67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</row>
    <row r="29" spans="1:16" x14ac:dyDescent="0.5">
      <c r="A29" t="s">
        <v>114</v>
      </c>
      <c r="B29" s="3" t="s">
        <v>20</v>
      </c>
      <c r="C29" s="11"/>
      <c r="D29" s="18"/>
      <c r="E29" s="11"/>
      <c r="F29" s="11"/>
      <c r="G29" s="11"/>
      <c r="H29" s="67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</row>
    <row r="30" spans="1:16" x14ac:dyDescent="0.5">
      <c r="A30" t="s">
        <v>115</v>
      </c>
      <c r="B30" s="3" t="s">
        <v>65</v>
      </c>
      <c r="C30" s="123">
        <f>C31*C$4</f>
        <v>12288.4445</v>
      </c>
      <c r="D30" s="123">
        <f>D31*D$4</f>
        <v>12127.1448</v>
      </c>
      <c r="E30" s="123">
        <f>E31*E$4</f>
        <v>12104.736999999999</v>
      </c>
      <c r="F30" s="123">
        <f>F31*F$4</f>
        <v>12319.0208</v>
      </c>
      <c r="G30" s="123">
        <f>G31*G$4</f>
        <v>12348.865599999999</v>
      </c>
      <c r="H30" s="79">
        <f t="shared" si="0"/>
        <v>12237.642539999999</v>
      </c>
      <c r="I30" s="15"/>
      <c r="J30" s="15"/>
      <c r="K30" s="15"/>
      <c r="L30" s="15"/>
      <c r="M30" s="15"/>
      <c r="N30" s="15"/>
      <c r="O30" s="15"/>
      <c r="P30" s="15"/>
    </row>
    <row r="31" spans="1:16" x14ac:dyDescent="0.5">
      <c r="A31" t="s">
        <v>116</v>
      </c>
      <c r="B31" s="3" t="s">
        <v>20</v>
      </c>
      <c r="C31" s="78">
        <v>367</v>
      </c>
      <c r="D31" s="80">
        <v>362</v>
      </c>
      <c r="E31" s="78">
        <v>362</v>
      </c>
      <c r="F31" s="78">
        <v>368</v>
      </c>
      <c r="G31" s="78">
        <v>368</v>
      </c>
      <c r="H31" s="79">
        <f t="shared" si="0"/>
        <v>365.4</v>
      </c>
      <c r="I31" s="15"/>
      <c r="J31" s="15"/>
      <c r="K31" s="15"/>
      <c r="L31" s="15"/>
      <c r="M31" s="15"/>
      <c r="N31" s="15"/>
      <c r="O31" s="15"/>
      <c r="P31" s="15"/>
    </row>
    <row r="32" spans="1:16" x14ac:dyDescent="0.5">
      <c r="A32" t="s">
        <v>117</v>
      </c>
      <c r="B32" s="3" t="s">
        <v>33</v>
      </c>
      <c r="C32" s="12"/>
      <c r="D32" s="12"/>
      <c r="E32" s="12"/>
      <c r="F32" s="12"/>
      <c r="G32" s="12"/>
      <c r="H32" s="67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</row>
    <row r="33" spans="1:16" x14ac:dyDescent="0.5">
      <c r="A33" t="s">
        <v>118</v>
      </c>
      <c r="B33" s="3" t="s">
        <v>20</v>
      </c>
      <c r="C33" s="11"/>
      <c r="D33" s="18"/>
      <c r="E33" s="11"/>
      <c r="F33" s="11"/>
      <c r="G33" s="11"/>
      <c r="H33" s="67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</row>
    <row r="34" spans="1:16" x14ac:dyDescent="0.5">
      <c r="A34" t="s">
        <v>119</v>
      </c>
      <c r="B34" s="3" t="s">
        <v>34</v>
      </c>
      <c r="C34" s="12"/>
      <c r="D34" s="12"/>
      <c r="E34" s="12"/>
      <c r="F34" s="12"/>
      <c r="G34" s="12"/>
      <c r="H34" s="67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</row>
    <row r="35" spans="1:16" x14ac:dyDescent="0.5">
      <c r="A35" t="s">
        <v>120</v>
      </c>
      <c r="B35" s="8" t="s">
        <v>22</v>
      </c>
      <c r="C35" s="20"/>
      <c r="D35" s="24"/>
      <c r="E35" s="20"/>
      <c r="F35" s="20"/>
      <c r="G35" s="20"/>
      <c r="H35" s="66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</row>
    <row r="36" spans="1:16" x14ac:dyDescent="0.5">
      <c r="B36" s="47" t="s">
        <v>35</v>
      </c>
      <c r="C36" s="46"/>
      <c r="D36" s="48"/>
      <c r="E36" s="46"/>
      <c r="F36" s="46"/>
      <c r="G36" s="46"/>
      <c r="H36" s="49"/>
      <c r="I36" s="15"/>
      <c r="J36" s="15"/>
      <c r="K36" s="15"/>
      <c r="L36" s="15"/>
      <c r="M36" s="15"/>
      <c r="N36" s="15"/>
      <c r="O36" s="15"/>
      <c r="P36" s="15"/>
    </row>
    <row r="37" spans="1:16" x14ac:dyDescent="0.5">
      <c r="A37" t="s">
        <v>163</v>
      </c>
      <c r="B37" s="3" t="s">
        <v>36</v>
      </c>
      <c r="C37" s="12">
        <f>C38*C$4</f>
        <v>13828.6855</v>
      </c>
      <c r="D37" s="12">
        <f>D38*D$4</f>
        <v>13802.1648</v>
      </c>
      <c r="E37" s="12">
        <f>E38*E$4</f>
        <v>13810.100499999999</v>
      </c>
      <c r="F37" s="12">
        <f>F38*F$4</f>
        <v>13758.471600000001</v>
      </c>
      <c r="G37" s="12">
        <f>G38*G$4</f>
        <v>13825.3604</v>
      </c>
      <c r="H37" s="67">
        <f t="shared" ref="H37:H42" si="1">AVERAGE(C37:G37)</f>
        <v>13804.956560000001</v>
      </c>
      <c r="I37" s="15"/>
      <c r="J37" s="15"/>
      <c r="K37" s="15"/>
      <c r="L37" s="15"/>
      <c r="M37" s="15"/>
      <c r="N37" s="15"/>
      <c r="O37" s="15"/>
      <c r="P37" s="15"/>
    </row>
    <row r="38" spans="1:16" x14ac:dyDescent="0.5">
      <c r="A38" t="s">
        <v>164</v>
      </c>
      <c r="B38" s="3" t="s">
        <v>37</v>
      </c>
      <c r="C38" s="11">
        <v>413</v>
      </c>
      <c r="D38" s="18">
        <v>412</v>
      </c>
      <c r="E38" s="11">
        <v>413</v>
      </c>
      <c r="F38" s="11">
        <v>411</v>
      </c>
      <c r="G38" s="11">
        <v>412</v>
      </c>
      <c r="H38" s="67">
        <f t="shared" si="1"/>
        <v>412.2</v>
      </c>
      <c r="I38" s="15"/>
      <c r="J38" s="15"/>
      <c r="K38" s="15"/>
      <c r="L38" s="15"/>
      <c r="M38" s="15"/>
      <c r="N38" s="15"/>
      <c r="O38" s="15"/>
      <c r="P38" s="15"/>
    </row>
    <row r="39" spans="1:16" x14ac:dyDescent="0.5">
      <c r="A39" t="s">
        <v>165</v>
      </c>
      <c r="B39" s="3" t="s">
        <v>39</v>
      </c>
      <c r="C39" s="12">
        <f>C40*C$4</f>
        <v>11685.7415</v>
      </c>
      <c r="D39" s="12">
        <f>D40*D$4</f>
        <v>11691.6396</v>
      </c>
      <c r="E39" s="12">
        <f>E40*E$4</f>
        <v>11670.036499999998</v>
      </c>
      <c r="F39" s="12">
        <f>F40*F$4</f>
        <v>11649.5088</v>
      </c>
      <c r="G39" s="12">
        <f>G40*G$4</f>
        <v>11778.4017</v>
      </c>
      <c r="H39" s="67">
        <f t="shared" si="1"/>
        <v>11695.065619999999</v>
      </c>
      <c r="I39" s="15"/>
      <c r="J39" s="15"/>
      <c r="K39" s="15"/>
      <c r="L39" s="15"/>
      <c r="M39" s="15"/>
      <c r="N39" s="15"/>
      <c r="O39" s="15"/>
      <c r="P39" s="15"/>
    </row>
    <row r="40" spans="1:16" x14ac:dyDescent="0.5">
      <c r="A40" t="s">
        <v>166</v>
      </c>
      <c r="B40" s="3" t="s">
        <v>38</v>
      </c>
      <c r="C40" s="11">
        <v>349</v>
      </c>
      <c r="D40" s="18">
        <v>349</v>
      </c>
      <c r="E40" s="11">
        <v>349</v>
      </c>
      <c r="F40" s="11">
        <v>348</v>
      </c>
      <c r="G40" s="11">
        <v>351</v>
      </c>
      <c r="H40" s="67">
        <f t="shared" si="1"/>
        <v>349.2</v>
      </c>
      <c r="I40" s="15"/>
      <c r="J40" s="15"/>
      <c r="K40" s="15"/>
      <c r="L40" s="15"/>
      <c r="M40" s="15"/>
      <c r="N40" s="15"/>
      <c r="O40" s="15"/>
      <c r="P40" s="15"/>
    </row>
    <row r="41" spans="1:16" x14ac:dyDescent="0.5">
      <c r="A41" t="s">
        <v>121</v>
      </c>
      <c r="B41" s="3" t="s">
        <v>66</v>
      </c>
      <c r="C41" s="123">
        <f>C42*C$4</f>
        <v>23873.735499999999</v>
      </c>
      <c r="D41" s="123">
        <f>D42*D$4</f>
        <v>23852.284799999998</v>
      </c>
      <c r="E41" s="123">
        <f>E42*E$4</f>
        <v>23841.6505</v>
      </c>
      <c r="F41" s="123">
        <f>F42*F$4</f>
        <v>24269.81</v>
      </c>
      <c r="G41" s="123">
        <f>G42*G$4</f>
        <v>24899.071400000001</v>
      </c>
      <c r="H41" s="79">
        <f t="shared" si="1"/>
        <v>24147.310439999997</v>
      </c>
      <c r="I41" s="15"/>
      <c r="J41" s="15"/>
      <c r="K41" s="15"/>
      <c r="L41" s="15"/>
      <c r="M41" s="15"/>
      <c r="N41" s="15"/>
      <c r="O41" s="15"/>
      <c r="P41" s="15"/>
    </row>
    <row r="42" spans="1:16" x14ac:dyDescent="0.5">
      <c r="A42" t="s">
        <v>122</v>
      </c>
      <c r="B42" s="3" t="s">
        <v>22</v>
      </c>
      <c r="C42" s="78">
        <v>713</v>
      </c>
      <c r="D42" s="80">
        <v>712</v>
      </c>
      <c r="E42" s="78">
        <v>713</v>
      </c>
      <c r="F42" s="78">
        <v>725</v>
      </c>
      <c r="G42" s="78">
        <v>742</v>
      </c>
      <c r="H42" s="79">
        <f t="shared" si="1"/>
        <v>721</v>
      </c>
      <c r="I42" s="15"/>
      <c r="J42" s="15"/>
      <c r="K42" s="15"/>
      <c r="L42" s="15"/>
      <c r="M42" s="15"/>
      <c r="N42" s="15"/>
      <c r="O42" s="15"/>
      <c r="P42" s="15"/>
    </row>
    <row r="43" spans="1:16" x14ac:dyDescent="0.5">
      <c r="B43" s="47" t="s">
        <v>40</v>
      </c>
      <c r="C43" s="46"/>
      <c r="D43" s="84"/>
      <c r="E43" s="46"/>
      <c r="F43" s="46"/>
      <c r="G43" s="46"/>
      <c r="H43" s="49"/>
      <c r="I43" s="15"/>
      <c r="J43" s="15"/>
      <c r="K43" s="15"/>
      <c r="L43" s="15"/>
      <c r="M43" s="15"/>
      <c r="N43" s="15"/>
      <c r="O43" s="15"/>
      <c r="P43" s="15"/>
    </row>
    <row r="44" spans="1:16" x14ac:dyDescent="0.5">
      <c r="A44" t="s">
        <v>123</v>
      </c>
      <c r="B44" s="3" t="s">
        <v>41</v>
      </c>
      <c r="C44" s="12">
        <f>C45*C$4</f>
        <v>11652.258</v>
      </c>
      <c r="D44" s="12">
        <f>D45*D$4</f>
        <v>11658.1392</v>
      </c>
      <c r="E44" s="12">
        <f>E45*E$4</f>
        <v>11636.598</v>
      </c>
      <c r="F44" s="12">
        <f>F45*F$4</f>
        <v>11616.0332</v>
      </c>
      <c r="G44" s="12">
        <f>G45*G$4</f>
        <v>11644.1749</v>
      </c>
      <c r="H44" s="67">
        <f t="shared" ref="H44:H49" si="2">AVERAGE(C44:G44)</f>
        <v>11641.440659999998</v>
      </c>
      <c r="I44" s="15"/>
      <c r="J44" s="15"/>
      <c r="K44" s="15"/>
      <c r="L44" s="15"/>
      <c r="M44" s="15"/>
      <c r="N44" s="15"/>
      <c r="O44" s="15"/>
      <c r="P44" s="15"/>
    </row>
    <row r="45" spans="1:16" x14ac:dyDescent="0.5">
      <c r="A45" t="s">
        <v>124</v>
      </c>
      <c r="B45" s="4" t="s">
        <v>68</v>
      </c>
      <c r="C45" s="11">
        <v>348</v>
      </c>
      <c r="D45" s="18">
        <v>348</v>
      </c>
      <c r="E45" s="11">
        <v>348</v>
      </c>
      <c r="F45" s="11">
        <v>347</v>
      </c>
      <c r="G45" s="11">
        <v>347</v>
      </c>
      <c r="H45" s="67">
        <f t="shared" si="2"/>
        <v>347.6</v>
      </c>
      <c r="I45" s="15"/>
      <c r="J45" s="15"/>
      <c r="K45" s="15"/>
      <c r="L45" s="15"/>
      <c r="M45" s="15"/>
      <c r="N45" s="15"/>
      <c r="O45" s="15"/>
      <c r="P45" s="15"/>
    </row>
    <row r="46" spans="1:16" x14ac:dyDescent="0.5">
      <c r="A46" t="s">
        <v>125</v>
      </c>
      <c r="B46" s="3" t="s">
        <v>42</v>
      </c>
      <c r="C46" s="12">
        <f>C47*C$4</f>
        <v>10949.104499999999</v>
      </c>
      <c r="D46" s="12">
        <f>D47*D$4</f>
        <v>10954.630799999999</v>
      </c>
      <c r="E46" s="12">
        <f>E47*E$4</f>
        <v>10934.389499999999</v>
      </c>
      <c r="F46" s="12">
        <f>F47*F$4</f>
        <v>10913.045599999999</v>
      </c>
      <c r="G46" s="12">
        <f>G47*G$4</f>
        <v>10939.484199999999</v>
      </c>
      <c r="H46" s="67">
        <f t="shared" si="2"/>
        <v>10938.13092</v>
      </c>
      <c r="I46" s="15"/>
      <c r="J46" s="15"/>
      <c r="K46" s="15"/>
      <c r="L46" s="15"/>
      <c r="M46" s="15"/>
      <c r="N46" s="15"/>
      <c r="O46" s="15"/>
      <c r="P46" s="15"/>
    </row>
    <row r="47" spans="1:16" x14ac:dyDescent="0.5">
      <c r="A47" t="s">
        <v>126</v>
      </c>
      <c r="B47" s="4" t="s">
        <v>69</v>
      </c>
      <c r="C47" s="11">
        <v>327</v>
      </c>
      <c r="D47" s="18">
        <v>327</v>
      </c>
      <c r="E47" s="11">
        <v>327</v>
      </c>
      <c r="F47" s="11">
        <v>326</v>
      </c>
      <c r="G47" s="11">
        <v>326</v>
      </c>
      <c r="H47" s="67">
        <f t="shared" si="2"/>
        <v>326.60000000000002</v>
      </c>
      <c r="I47" s="15"/>
      <c r="J47" s="15"/>
      <c r="K47" s="15"/>
      <c r="L47" s="15"/>
      <c r="M47" s="15"/>
      <c r="N47" s="15"/>
      <c r="O47" s="15"/>
      <c r="P47" s="15"/>
    </row>
    <row r="48" spans="1:16" x14ac:dyDescent="0.5">
      <c r="A48" t="s">
        <v>127</v>
      </c>
      <c r="B48" s="3" t="s">
        <v>43</v>
      </c>
      <c r="C48" s="12">
        <f>C49*C$4</f>
        <v>10848.654</v>
      </c>
      <c r="D48" s="12">
        <f>D49*D$4</f>
        <v>10854.1296</v>
      </c>
      <c r="E48" s="12">
        <f>E49*E$4</f>
        <v>10834.073999999999</v>
      </c>
      <c r="F48" s="12">
        <f>F49*F$4</f>
        <v>10812.6188</v>
      </c>
      <c r="G48" s="12">
        <f>G49*G$4</f>
        <v>10838.8141</v>
      </c>
      <c r="H48" s="67">
        <f t="shared" si="2"/>
        <v>10837.658100000001</v>
      </c>
      <c r="I48" s="15"/>
      <c r="J48" s="15"/>
      <c r="K48" s="15"/>
      <c r="L48" s="15"/>
      <c r="M48" s="15"/>
      <c r="N48" s="15"/>
      <c r="O48" s="15"/>
      <c r="P48" s="15"/>
    </row>
    <row r="49" spans="1:16" x14ac:dyDescent="0.5">
      <c r="A49" t="s">
        <v>128</v>
      </c>
      <c r="B49" s="3" t="s">
        <v>20</v>
      </c>
      <c r="C49" s="14">
        <v>324</v>
      </c>
      <c r="D49" s="12">
        <v>324</v>
      </c>
      <c r="E49" s="14">
        <v>324</v>
      </c>
      <c r="F49" s="14">
        <v>323</v>
      </c>
      <c r="G49" s="14">
        <v>323</v>
      </c>
      <c r="H49" s="67">
        <f t="shared" si="2"/>
        <v>323.60000000000002</v>
      </c>
      <c r="I49" s="15"/>
      <c r="J49" s="15"/>
      <c r="K49" s="15"/>
      <c r="L49" s="15"/>
      <c r="M49" s="15"/>
      <c r="N49" s="15"/>
      <c r="O49" s="15"/>
      <c r="P49" s="15"/>
    </row>
    <row r="50" spans="1:16" x14ac:dyDescent="0.5">
      <c r="B50" s="50" t="s">
        <v>44</v>
      </c>
      <c r="C50" s="46"/>
      <c r="D50" s="46"/>
      <c r="E50" s="46"/>
      <c r="F50" s="46"/>
      <c r="G50" s="46"/>
      <c r="H50" s="49"/>
      <c r="I50" s="15"/>
      <c r="J50" s="15"/>
      <c r="K50" s="15"/>
      <c r="L50" s="15"/>
      <c r="M50" s="15"/>
      <c r="N50" s="15"/>
      <c r="O50" s="15"/>
      <c r="P50" s="15"/>
    </row>
    <row r="51" spans="1:16" x14ac:dyDescent="0.5">
      <c r="A51" s="51" t="s">
        <v>157</v>
      </c>
      <c r="B51" s="3" t="s">
        <v>75</v>
      </c>
      <c r="C51" s="12">
        <f>C52*C$4</f>
        <v>26820.283499999998</v>
      </c>
      <c r="D51" s="12">
        <f>D52*D$4</f>
        <v>26331.314399999999</v>
      </c>
      <c r="E51" s="12">
        <f>E52*E$4</f>
        <v>26316.099499999997</v>
      </c>
      <c r="F51" s="12">
        <f>F52*F$4</f>
        <v>25742.736400000002</v>
      </c>
      <c r="G51" s="12">
        <f>G52*G$4</f>
        <v>25838.659</v>
      </c>
      <c r="H51" s="67">
        <f>AVERAGE(C51:G51)</f>
        <v>26209.81856</v>
      </c>
      <c r="I51" s="15"/>
      <c r="J51" s="15"/>
    </row>
    <row r="52" spans="1:16" x14ac:dyDescent="0.5">
      <c r="A52" s="51" t="s">
        <v>158</v>
      </c>
      <c r="B52" s="3" t="s">
        <v>20</v>
      </c>
      <c r="C52" s="12">
        <v>801</v>
      </c>
      <c r="D52" s="83">
        <v>786</v>
      </c>
      <c r="E52" s="11">
        <v>787</v>
      </c>
      <c r="F52" s="11">
        <v>769</v>
      </c>
      <c r="G52" s="11">
        <v>770</v>
      </c>
      <c r="H52" s="67">
        <f>AVERAGE(C52:G52)</f>
        <v>782.6</v>
      </c>
      <c r="I52" s="15"/>
      <c r="J52" s="15"/>
    </row>
    <row r="53" spans="1:16" x14ac:dyDescent="0.5">
      <c r="A53" s="51" t="s">
        <v>159</v>
      </c>
      <c r="B53" s="3" t="s">
        <v>76</v>
      </c>
      <c r="C53" s="12">
        <f>C54*C$4</f>
        <v>24309.021000000001</v>
      </c>
      <c r="D53" s="12">
        <f>D54*D$4</f>
        <v>23818.7844</v>
      </c>
      <c r="E53" s="12">
        <f>E54*E$4</f>
        <v>23774.773499999999</v>
      </c>
      <c r="F53" s="12">
        <f>F54*F$4</f>
        <v>23198.590800000002</v>
      </c>
      <c r="G53" s="12">
        <f>G54*G$4</f>
        <v>23288.3498</v>
      </c>
      <c r="H53" s="67">
        <f>AVERAGE(C53:G53)</f>
        <v>23677.903899999998</v>
      </c>
      <c r="I53" s="15"/>
      <c r="J53" s="15"/>
    </row>
    <row r="54" spans="1:16" x14ac:dyDescent="0.5">
      <c r="A54" s="51" t="s">
        <v>160</v>
      </c>
      <c r="B54" s="3" t="s">
        <v>20</v>
      </c>
      <c r="C54" s="12">
        <v>726</v>
      </c>
      <c r="D54" s="11">
        <v>711</v>
      </c>
      <c r="E54" s="11">
        <v>711</v>
      </c>
      <c r="F54" s="11">
        <v>693</v>
      </c>
      <c r="G54" s="11">
        <v>694</v>
      </c>
      <c r="H54" s="67">
        <f>AVERAGE(C54:G54)</f>
        <v>707</v>
      </c>
      <c r="I54" s="15"/>
      <c r="J54" s="15"/>
    </row>
    <row r="55" spans="1:16" x14ac:dyDescent="0.5">
      <c r="B55" s="47" t="s">
        <v>46</v>
      </c>
      <c r="C55" s="46"/>
      <c r="D55" s="46"/>
      <c r="E55" s="46"/>
      <c r="F55" s="46"/>
      <c r="G55" s="46"/>
      <c r="H55" s="49"/>
      <c r="I55" s="15"/>
      <c r="J55" s="15"/>
      <c r="K55" s="15"/>
      <c r="L55" s="15"/>
      <c r="M55" s="15"/>
      <c r="N55" s="15"/>
      <c r="O55" s="15"/>
      <c r="P55" s="15"/>
    </row>
    <row r="56" spans="1:16" x14ac:dyDescent="0.5">
      <c r="A56" t="s">
        <v>129</v>
      </c>
      <c r="B56" s="3" t="s">
        <v>47</v>
      </c>
      <c r="C56" s="12">
        <f>C57*C$4</f>
        <v>18215.024000000001</v>
      </c>
      <c r="D56" s="12">
        <f>D57*D$4</f>
        <v>18224.2176</v>
      </c>
      <c r="E56" s="12">
        <f>E57*E$4</f>
        <v>18725.559999999998</v>
      </c>
      <c r="F56" s="12">
        <f>F57*F$4</f>
        <v>18679.3848</v>
      </c>
      <c r="G56" s="12">
        <f>G57*G$4</f>
        <v>19261.5458</v>
      </c>
      <c r="H56" s="67">
        <f>AVERAGE(C56:G56)</f>
        <v>18621.14644</v>
      </c>
      <c r="I56" s="15"/>
      <c r="J56" s="15"/>
      <c r="K56" s="15"/>
      <c r="L56" s="15"/>
      <c r="M56" s="15"/>
      <c r="N56" s="15"/>
      <c r="O56" s="15"/>
      <c r="P56" s="15"/>
    </row>
    <row r="57" spans="1:16" x14ac:dyDescent="0.5">
      <c r="A57" t="s">
        <v>130</v>
      </c>
      <c r="B57" s="3" t="s">
        <v>22</v>
      </c>
      <c r="C57" s="11">
        <v>544</v>
      </c>
      <c r="D57" s="11">
        <v>544</v>
      </c>
      <c r="E57" s="11">
        <v>560</v>
      </c>
      <c r="F57" s="11">
        <v>558</v>
      </c>
      <c r="G57" s="11">
        <v>574</v>
      </c>
      <c r="H57" s="67">
        <f>AVERAGE(C57:G57)</f>
        <v>556</v>
      </c>
      <c r="I57" s="15"/>
      <c r="J57" s="15"/>
      <c r="K57" s="15"/>
      <c r="L57" s="15"/>
      <c r="M57" s="15"/>
      <c r="N57" s="15"/>
      <c r="O57" s="15"/>
      <c r="P57" s="15"/>
    </row>
    <row r="58" spans="1:16" x14ac:dyDescent="0.5">
      <c r="B58" s="47" t="s">
        <v>48</v>
      </c>
      <c r="C58" s="46"/>
      <c r="D58" s="46"/>
      <c r="E58" s="46"/>
      <c r="F58" s="46"/>
      <c r="G58" s="46"/>
      <c r="H58" s="49"/>
      <c r="I58" s="15"/>
      <c r="J58" s="15"/>
      <c r="K58" s="15"/>
      <c r="L58" s="15"/>
      <c r="M58" s="15"/>
      <c r="N58" s="15"/>
      <c r="O58" s="15"/>
      <c r="P58" s="15"/>
    </row>
    <row r="59" spans="1:16" x14ac:dyDescent="0.5">
      <c r="A59" t="s">
        <v>131</v>
      </c>
      <c r="B59" s="3" t="s">
        <v>49</v>
      </c>
      <c r="C59" s="12">
        <f>C60*C$4</f>
        <v>13795.201999999999</v>
      </c>
      <c r="D59" s="12">
        <f>D60*D$4</f>
        <v>13567.662</v>
      </c>
      <c r="E59" s="12">
        <f>E60*E$4</f>
        <v>13576.030999999999</v>
      </c>
      <c r="F59" s="12">
        <f>F60*F$4</f>
        <v>13825.4228</v>
      </c>
      <c r="G59" s="12">
        <f>G60*G$4</f>
        <v>13858.917100000001</v>
      </c>
      <c r="H59" s="67">
        <f t="shared" ref="H59:H68" si="3">AVERAGE(C59:G59)</f>
        <v>13724.646980000001</v>
      </c>
      <c r="I59" s="15"/>
      <c r="J59" s="15"/>
      <c r="K59" s="15"/>
      <c r="L59" s="15"/>
      <c r="M59" s="15"/>
      <c r="N59" s="15"/>
      <c r="O59" s="15"/>
      <c r="P59" s="15"/>
    </row>
    <row r="60" spans="1:16" x14ac:dyDescent="0.5">
      <c r="A60" t="s">
        <v>132</v>
      </c>
      <c r="B60" s="3" t="s">
        <v>20</v>
      </c>
      <c r="C60" s="11">
        <v>412</v>
      </c>
      <c r="D60" s="11">
        <v>405</v>
      </c>
      <c r="E60" s="11">
        <v>406</v>
      </c>
      <c r="F60" s="11">
        <v>413</v>
      </c>
      <c r="G60" s="11">
        <v>413</v>
      </c>
      <c r="H60" s="67">
        <f t="shared" si="3"/>
        <v>409.8</v>
      </c>
      <c r="I60" s="15"/>
      <c r="J60" s="15"/>
      <c r="K60" s="15"/>
      <c r="L60" s="15"/>
      <c r="M60" s="15"/>
      <c r="N60" s="15"/>
      <c r="O60" s="15"/>
      <c r="P60" s="15"/>
    </row>
    <row r="61" spans="1:16" x14ac:dyDescent="0.5">
      <c r="A61" t="s">
        <v>133</v>
      </c>
      <c r="B61" s="3" t="s">
        <v>50</v>
      </c>
      <c r="C61" s="12">
        <f>C62*C$4</f>
        <v>12489.345499999999</v>
      </c>
      <c r="D61" s="12">
        <f>D62*D$4</f>
        <v>12294.6468</v>
      </c>
      <c r="E61" s="12">
        <f>E62*E$4</f>
        <v>12271.929499999998</v>
      </c>
      <c r="F61" s="12">
        <f>F62*F$4</f>
        <v>12519.874400000001</v>
      </c>
      <c r="G61" s="12">
        <f>G62*G$4</f>
        <v>12583.762499999999</v>
      </c>
      <c r="H61" s="67">
        <f t="shared" si="3"/>
        <v>12431.91174</v>
      </c>
      <c r="I61" s="15"/>
      <c r="J61" s="15"/>
      <c r="K61" s="15"/>
      <c r="L61" s="15"/>
      <c r="M61" s="15"/>
      <c r="N61" s="15"/>
      <c r="O61" s="15"/>
      <c r="P61" s="15"/>
    </row>
    <row r="62" spans="1:16" x14ac:dyDescent="0.5">
      <c r="A62" t="s">
        <v>134</v>
      </c>
      <c r="B62" s="3" t="s">
        <v>20</v>
      </c>
      <c r="C62" s="11">
        <v>373</v>
      </c>
      <c r="D62" s="83">
        <v>367</v>
      </c>
      <c r="E62" s="11">
        <v>367</v>
      </c>
      <c r="F62" s="11">
        <v>374</v>
      </c>
      <c r="G62" s="11">
        <v>375</v>
      </c>
      <c r="H62" s="67">
        <f t="shared" si="3"/>
        <v>371.2</v>
      </c>
      <c r="I62" s="15"/>
      <c r="J62" s="15"/>
      <c r="K62" s="15"/>
      <c r="L62" s="15"/>
      <c r="M62" s="15"/>
      <c r="N62" s="15"/>
      <c r="O62" s="15"/>
      <c r="P62" s="15"/>
    </row>
    <row r="63" spans="1:16" x14ac:dyDescent="0.5">
      <c r="A63" t="s">
        <v>135</v>
      </c>
      <c r="B63" s="3" t="s">
        <v>51</v>
      </c>
      <c r="C63" s="12">
        <f>C64*C$4</f>
        <v>12388.895</v>
      </c>
      <c r="D63" s="12">
        <f>D64*D$4</f>
        <v>12194.1456</v>
      </c>
      <c r="E63" s="12">
        <f>E64*E$4</f>
        <v>12171.614</v>
      </c>
      <c r="F63" s="12">
        <f>F64*F$4</f>
        <v>12419.4476</v>
      </c>
      <c r="G63" s="12">
        <f>G64*G$4</f>
        <v>12483.0924</v>
      </c>
      <c r="H63" s="67">
        <f t="shared" si="3"/>
        <v>12331.438920000001</v>
      </c>
      <c r="I63" s="15"/>
      <c r="J63" s="15"/>
      <c r="K63" s="15"/>
      <c r="L63" s="15"/>
      <c r="M63" s="15"/>
      <c r="N63" s="15"/>
      <c r="O63" s="15"/>
      <c r="P63" s="15"/>
    </row>
    <row r="64" spans="1:16" x14ac:dyDescent="0.5">
      <c r="A64" t="s">
        <v>136</v>
      </c>
      <c r="B64" s="3" t="s">
        <v>20</v>
      </c>
      <c r="C64" s="11">
        <v>370</v>
      </c>
      <c r="D64" s="11">
        <v>364</v>
      </c>
      <c r="E64" s="11">
        <v>364</v>
      </c>
      <c r="F64" s="11">
        <v>371</v>
      </c>
      <c r="G64" s="11">
        <v>372</v>
      </c>
      <c r="H64" s="67">
        <f t="shared" si="3"/>
        <v>368.2</v>
      </c>
      <c r="I64" s="15"/>
      <c r="J64" s="15"/>
      <c r="K64" s="15"/>
      <c r="L64" s="15"/>
      <c r="M64" s="15"/>
      <c r="N64" s="15"/>
      <c r="O64" s="15"/>
      <c r="P64" s="15"/>
    </row>
    <row r="65" spans="1:16" x14ac:dyDescent="0.5">
      <c r="A65" t="s">
        <v>137</v>
      </c>
      <c r="B65" s="3" t="s">
        <v>52</v>
      </c>
      <c r="C65" s="12"/>
      <c r="D65" s="12"/>
      <c r="E65" s="12"/>
      <c r="F65" s="12"/>
      <c r="G65" s="12"/>
      <c r="H65" s="67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</row>
    <row r="66" spans="1:16" x14ac:dyDescent="0.5">
      <c r="A66" t="s">
        <v>138</v>
      </c>
      <c r="B66" s="3" t="s">
        <v>20</v>
      </c>
      <c r="C66" s="11"/>
      <c r="D66" s="11"/>
      <c r="E66" s="11"/>
      <c r="F66" s="11"/>
      <c r="G66" s="11"/>
      <c r="H66" s="67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</row>
    <row r="67" spans="1:16" x14ac:dyDescent="0.5">
      <c r="A67" t="s">
        <v>139</v>
      </c>
      <c r="B67" s="3" t="s">
        <v>53</v>
      </c>
      <c r="C67" s="12"/>
      <c r="D67" s="12"/>
      <c r="E67" s="12"/>
      <c r="F67" s="12"/>
      <c r="G67" s="12"/>
      <c r="H67" s="67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</row>
    <row r="68" spans="1:16" x14ac:dyDescent="0.5">
      <c r="A68" t="s">
        <v>140</v>
      </c>
      <c r="B68" s="8" t="s">
        <v>20</v>
      </c>
      <c r="C68" s="20"/>
      <c r="D68" s="20"/>
      <c r="E68" s="20"/>
      <c r="F68" s="20"/>
      <c r="G68" s="20"/>
      <c r="H68" s="66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</row>
    <row r="69" spans="1:16" x14ac:dyDescent="0.5">
      <c r="B69" s="47" t="s">
        <v>54</v>
      </c>
      <c r="C69" s="46"/>
      <c r="D69" s="46"/>
      <c r="E69" s="46"/>
      <c r="F69" s="46"/>
      <c r="G69" s="46"/>
      <c r="H69" s="49"/>
      <c r="I69" s="15"/>
      <c r="J69" s="15"/>
      <c r="K69" s="15"/>
      <c r="L69" s="15"/>
      <c r="M69" s="15"/>
      <c r="N69" s="15"/>
      <c r="O69" s="15"/>
      <c r="P69" s="15"/>
    </row>
    <row r="70" spans="1:16" x14ac:dyDescent="0.5">
      <c r="A70" t="s">
        <v>141</v>
      </c>
      <c r="B70" s="3" t="s">
        <v>55</v>
      </c>
      <c r="C70" s="12">
        <f>C71*C$4</f>
        <v>12891.147499999999</v>
      </c>
      <c r="D70" s="12">
        <f>D71*D$4</f>
        <v>12696.651599999999</v>
      </c>
      <c r="E70" s="12">
        <f>E71*E$4</f>
        <v>12673.191499999999</v>
      </c>
      <c r="F70" s="12">
        <f>F71*F$4</f>
        <v>12921.5816</v>
      </c>
      <c r="G70" s="12">
        <f>G71*G$4</f>
        <v>12986.4429</v>
      </c>
      <c r="H70" s="67">
        <f t="shared" ref="H70:H81" si="4">AVERAGE(C70:G70)</f>
        <v>12833.803019999999</v>
      </c>
      <c r="I70" s="15"/>
      <c r="J70" s="15"/>
      <c r="K70" s="15"/>
      <c r="L70" s="15"/>
      <c r="M70" s="15"/>
      <c r="N70" s="15"/>
      <c r="O70" s="15"/>
      <c r="P70" s="15"/>
    </row>
    <row r="71" spans="1:16" x14ac:dyDescent="0.5">
      <c r="A71" t="s">
        <v>142</v>
      </c>
      <c r="B71" s="3" t="s">
        <v>22</v>
      </c>
      <c r="C71" s="11">
        <v>385</v>
      </c>
      <c r="D71" s="11">
        <v>379</v>
      </c>
      <c r="E71" s="11">
        <v>379</v>
      </c>
      <c r="F71" s="11">
        <v>386</v>
      </c>
      <c r="G71" s="11">
        <v>387</v>
      </c>
      <c r="H71" s="67">
        <f>AVERAGE(C71:G71)</f>
        <v>383.2</v>
      </c>
      <c r="I71" s="15"/>
      <c r="J71" s="15"/>
      <c r="K71" s="15"/>
      <c r="L71" s="15"/>
      <c r="M71" s="15"/>
      <c r="N71" s="15"/>
      <c r="O71" s="15"/>
      <c r="P71" s="15"/>
    </row>
    <row r="72" spans="1:16" x14ac:dyDescent="0.5">
      <c r="A72" t="s">
        <v>143</v>
      </c>
      <c r="B72" s="3" t="s">
        <v>56</v>
      </c>
      <c r="C72" s="123">
        <f>C73*C$4</f>
        <v>12790.697</v>
      </c>
      <c r="D72" s="123">
        <f>D73*D$4</f>
        <v>12596.1504</v>
      </c>
      <c r="E72" s="123">
        <f>E73*E$4</f>
        <v>12572.875999999998</v>
      </c>
      <c r="F72" s="123">
        <f>F73*F$4</f>
        <v>12821.1548</v>
      </c>
      <c r="G72" s="123">
        <f>G73*G$4</f>
        <v>12885.772799999999</v>
      </c>
      <c r="H72" s="79">
        <f t="shared" si="4"/>
        <v>12733.330199999999</v>
      </c>
      <c r="I72" s="15"/>
      <c r="J72" s="15"/>
      <c r="K72" s="15"/>
      <c r="L72" s="15"/>
      <c r="M72" s="15"/>
      <c r="N72" s="15"/>
      <c r="O72" s="15"/>
      <c r="P72" s="15"/>
    </row>
    <row r="73" spans="1:16" x14ac:dyDescent="0.5">
      <c r="A73" t="s">
        <v>144</v>
      </c>
      <c r="B73" s="3" t="s">
        <v>20</v>
      </c>
      <c r="C73" s="78">
        <v>382</v>
      </c>
      <c r="D73" s="78">
        <v>376</v>
      </c>
      <c r="E73" s="78">
        <v>376</v>
      </c>
      <c r="F73" s="78">
        <v>383</v>
      </c>
      <c r="G73" s="78">
        <v>384</v>
      </c>
      <c r="H73" s="79">
        <f>AVERAGE(C73:G73)</f>
        <v>380.2</v>
      </c>
      <c r="I73" s="15"/>
      <c r="J73" s="15"/>
      <c r="K73" s="15"/>
      <c r="L73" s="15"/>
      <c r="M73" s="15"/>
      <c r="N73" s="15"/>
      <c r="O73" s="15"/>
      <c r="P73" s="15"/>
    </row>
    <row r="74" spans="1:16" x14ac:dyDescent="0.5">
      <c r="A74" t="s">
        <v>145</v>
      </c>
      <c r="B74" s="3" t="s">
        <v>57</v>
      </c>
      <c r="C74" s="12">
        <f>C75*C$4</f>
        <v>12690.246499999999</v>
      </c>
      <c r="D74" s="12">
        <f>D75*D$4</f>
        <v>12495.6492</v>
      </c>
      <c r="E74" s="12">
        <f>E75*E$4</f>
        <v>12472.5605</v>
      </c>
      <c r="F74" s="12">
        <f>F75*F$4</f>
        <v>12720.727999999999</v>
      </c>
      <c r="G74" s="12">
        <f>G75*G$4</f>
        <v>12785.102699999999</v>
      </c>
      <c r="H74" s="67">
        <f t="shared" si="4"/>
        <v>12632.857380000001</v>
      </c>
      <c r="I74" s="15"/>
      <c r="J74" s="15"/>
      <c r="K74" s="15"/>
      <c r="L74" s="15"/>
      <c r="M74" s="15"/>
      <c r="N74" s="15"/>
      <c r="O74" s="15"/>
      <c r="P74" s="15"/>
    </row>
    <row r="75" spans="1:16" x14ac:dyDescent="0.5">
      <c r="A75" t="s">
        <v>146</v>
      </c>
      <c r="B75" s="3" t="s">
        <v>20</v>
      </c>
      <c r="C75" s="11">
        <v>379</v>
      </c>
      <c r="D75" s="11">
        <v>373</v>
      </c>
      <c r="E75" s="11">
        <v>373</v>
      </c>
      <c r="F75" s="11">
        <v>380</v>
      </c>
      <c r="G75" s="11">
        <v>381</v>
      </c>
      <c r="H75" s="67">
        <f>AVERAGE(C75:G75)</f>
        <v>377.2</v>
      </c>
      <c r="I75" s="15"/>
      <c r="J75" s="15"/>
      <c r="K75" s="15"/>
      <c r="L75" s="15"/>
      <c r="M75" s="15"/>
      <c r="N75" s="15"/>
      <c r="O75" s="15"/>
      <c r="P75" s="15"/>
    </row>
    <row r="76" spans="1:16" x14ac:dyDescent="0.5">
      <c r="A76" t="s">
        <v>147</v>
      </c>
      <c r="B76" s="3" t="s">
        <v>58</v>
      </c>
      <c r="C76" s="12">
        <f>C77*C$4</f>
        <v>12589.796</v>
      </c>
      <c r="D76" s="12">
        <f>D77*D$4</f>
        <v>12395.147999999999</v>
      </c>
      <c r="E76" s="12">
        <f>E77*E$4</f>
        <v>12372.244999999999</v>
      </c>
      <c r="F76" s="12">
        <f>F77*F$4</f>
        <v>12620.3012</v>
      </c>
      <c r="G76" s="12">
        <f>G77*G$4</f>
        <v>12684.4326</v>
      </c>
      <c r="H76" s="67">
        <f t="shared" si="4"/>
        <v>12532.38456</v>
      </c>
      <c r="I76" s="15"/>
      <c r="J76" s="15"/>
      <c r="K76" s="15"/>
      <c r="L76" s="15"/>
      <c r="M76" s="15"/>
      <c r="N76" s="15"/>
      <c r="O76" s="15"/>
      <c r="P76" s="15"/>
    </row>
    <row r="77" spans="1:16" x14ac:dyDescent="0.5">
      <c r="A77" t="s">
        <v>148</v>
      </c>
      <c r="B77" s="3" t="s">
        <v>20</v>
      </c>
      <c r="C77" s="11">
        <v>376</v>
      </c>
      <c r="D77" s="11">
        <v>370</v>
      </c>
      <c r="E77" s="11">
        <v>370</v>
      </c>
      <c r="F77" s="11">
        <v>377</v>
      </c>
      <c r="G77" s="11">
        <v>378</v>
      </c>
      <c r="H77" s="67">
        <f>AVERAGE(C77:G77)</f>
        <v>374.2</v>
      </c>
      <c r="I77" s="15"/>
      <c r="J77" s="15"/>
      <c r="K77" s="15"/>
      <c r="L77" s="15"/>
      <c r="M77" s="15"/>
      <c r="N77" s="15"/>
      <c r="O77" s="15"/>
      <c r="P77" s="15"/>
    </row>
    <row r="78" spans="1:16" x14ac:dyDescent="0.5">
      <c r="A78" t="s">
        <v>149</v>
      </c>
      <c r="B78" s="3" t="s">
        <v>59</v>
      </c>
      <c r="C78" s="12">
        <f>C79*C$4</f>
        <v>12388.895</v>
      </c>
      <c r="D78" s="12">
        <f>D79*D$4</f>
        <v>12194.1456</v>
      </c>
      <c r="E78" s="12">
        <f>E79*E$4</f>
        <v>12171.614</v>
      </c>
      <c r="F78" s="12">
        <f>F79*F$4</f>
        <v>12419.4476</v>
      </c>
      <c r="G78" s="12">
        <f>G79*G$4</f>
        <v>12483.0924</v>
      </c>
      <c r="H78" s="67">
        <f t="shared" si="4"/>
        <v>12331.438920000001</v>
      </c>
      <c r="I78" s="15"/>
      <c r="J78" s="15"/>
      <c r="K78" s="15"/>
      <c r="L78" s="15"/>
      <c r="M78" s="15"/>
      <c r="N78" s="15"/>
      <c r="O78" s="15"/>
      <c r="P78" s="15"/>
    </row>
    <row r="79" spans="1:16" x14ac:dyDescent="0.5">
      <c r="A79" t="s">
        <v>150</v>
      </c>
      <c r="B79" s="3" t="s">
        <v>22</v>
      </c>
      <c r="C79" s="11">
        <v>370</v>
      </c>
      <c r="D79" s="11">
        <v>364</v>
      </c>
      <c r="E79" s="11">
        <v>364</v>
      </c>
      <c r="F79" s="11">
        <v>371</v>
      </c>
      <c r="G79" s="11">
        <v>372</v>
      </c>
      <c r="H79" s="67">
        <f>AVERAGE(C79:G79)</f>
        <v>368.2</v>
      </c>
      <c r="I79" s="15"/>
      <c r="J79" s="15"/>
      <c r="K79" s="15"/>
      <c r="L79" s="15"/>
      <c r="M79" s="15"/>
      <c r="N79" s="15"/>
      <c r="O79" s="15"/>
      <c r="P79" s="15"/>
    </row>
    <row r="80" spans="1:16" x14ac:dyDescent="0.5">
      <c r="A80" t="s">
        <v>151</v>
      </c>
      <c r="B80" s="3" t="s">
        <v>60</v>
      </c>
      <c r="C80" s="12"/>
      <c r="D80" s="12"/>
      <c r="E80" s="12"/>
      <c r="F80" s="12"/>
      <c r="G80" s="12"/>
      <c r="H80" s="67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</row>
    <row r="81" spans="1:16" x14ac:dyDescent="0.5">
      <c r="A81" t="s">
        <v>152</v>
      </c>
      <c r="B81" s="3" t="s">
        <v>20</v>
      </c>
      <c r="C81" s="11"/>
      <c r="D81" s="11"/>
      <c r="E81" s="11"/>
      <c r="F81" s="11"/>
      <c r="G81" s="11"/>
      <c r="H81" s="67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</row>
    <row r="82" spans="1:16" x14ac:dyDescent="0.5">
      <c r="B82" s="47" t="s">
        <v>61</v>
      </c>
      <c r="C82" s="46"/>
      <c r="D82" s="46"/>
      <c r="E82" s="46"/>
      <c r="F82" s="46"/>
      <c r="G82" s="46"/>
      <c r="H82" s="49"/>
      <c r="I82" s="15"/>
      <c r="J82" s="15"/>
      <c r="K82" s="15"/>
      <c r="L82" s="15"/>
      <c r="M82" s="15"/>
      <c r="N82" s="15"/>
      <c r="O82" s="15"/>
      <c r="P82" s="15"/>
    </row>
    <row r="83" spans="1:16" x14ac:dyDescent="0.5">
      <c r="A83" t="s">
        <v>153</v>
      </c>
      <c r="B83" s="3" t="s">
        <v>62</v>
      </c>
      <c r="C83" s="12">
        <f>C84*C$4</f>
        <v>9944.5995000000003</v>
      </c>
      <c r="D83" s="12">
        <f>D84*D$4</f>
        <v>9949.6188000000002</v>
      </c>
      <c r="E83" s="12">
        <f>E84*E$4</f>
        <v>9931.2344999999987</v>
      </c>
      <c r="F83" s="12">
        <f>F84*F$4</f>
        <v>9908.7775999999994</v>
      </c>
      <c r="G83" s="12">
        <f>G84*G$4</f>
        <v>9932.7831999999999</v>
      </c>
      <c r="H83" s="67">
        <f>AVERAGE(C83:G83)</f>
        <v>9933.40272</v>
      </c>
      <c r="I83" s="15"/>
      <c r="J83" s="15"/>
      <c r="K83" s="15"/>
      <c r="L83" s="15"/>
      <c r="M83" s="15"/>
      <c r="N83" s="15"/>
      <c r="O83" s="15"/>
      <c r="P83" s="15"/>
    </row>
    <row r="84" spans="1:16" x14ac:dyDescent="0.5">
      <c r="A84" t="s">
        <v>154</v>
      </c>
      <c r="B84" s="8" t="s">
        <v>20</v>
      </c>
      <c r="C84" s="17">
        <v>297</v>
      </c>
      <c r="D84" s="128">
        <v>297</v>
      </c>
      <c r="E84" s="20">
        <v>297</v>
      </c>
      <c r="F84" s="17">
        <v>296</v>
      </c>
      <c r="G84" s="20">
        <v>296</v>
      </c>
      <c r="H84" s="66">
        <f>AVERAGE(C84:G84)</f>
        <v>296.60000000000002</v>
      </c>
      <c r="I84" s="15"/>
      <c r="J84" s="15"/>
      <c r="K84" s="15"/>
      <c r="L84" s="15"/>
      <c r="M84" s="15"/>
      <c r="N84" s="15"/>
      <c r="O84" s="15"/>
      <c r="P84" s="15"/>
    </row>
    <row r="85" spans="1:16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21" t="s">
        <v>64</v>
      </c>
      <c r="N85" s="15"/>
      <c r="O85" s="15"/>
      <c r="P85" s="15"/>
    </row>
    <row r="86" spans="1:16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</row>
    <row r="87" spans="1:16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</row>
    <row r="88" spans="1:16" x14ac:dyDescent="0.5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</row>
    <row r="89" spans="1:16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</row>
    <row r="90" spans="1:16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</row>
    <row r="91" spans="1:16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</row>
    <row r="92" spans="1:16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</row>
    <row r="93" spans="1:16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</row>
    <row r="94" spans="1:16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</row>
    <row r="95" spans="1:16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</row>
    <row r="96" spans="1:16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</row>
    <row r="97" spans="3:16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</row>
    <row r="98" spans="3:16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</row>
    <row r="99" spans="3:16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</row>
    <row r="100" spans="3:16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</row>
    <row r="101" spans="3:16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</row>
    <row r="102" spans="3:16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</row>
    <row r="103" spans="3:16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</row>
    <row r="104" spans="3:16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</row>
    <row r="105" spans="3:16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</row>
    <row r="106" spans="3:16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</row>
    <row r="107" spans="3:16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</row>
    <row r="108" spans="3:16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</row>
    <row r="109" spans="3:16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</row>
    <row r="110" spans="3:16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</row>
    <row r="111" spans="3:16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</row>
    <row r="112" spans="3:16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 spans="3:16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</row>
    <row r="114" spans="3:16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</row>
    <row r="115" spans="3:16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</row>
    <row r="116" spans="3:16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</row>
    <row r="117" spans="3:16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</row>
    <row r="118" spans="3:16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</row>
    <row r="119" spans="3:16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</row>
    <row r="120" spans="3:16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</row>
    <row r="121" spans="3:16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</row>
    <row r="122" spans="3:16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</row>
    <row r="123" spans="3:16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</row>
    <row r="124" spans="3:16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</row>
    <row r="125" spans="3:16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</row>
    <row r="126" spans="3:16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</row>
    <row r="127" spans="3:16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</row>
    <row r="128" spans="3:16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</row>
    <row r="129" spans="3:16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</row>
    <row r="130" spans="3:16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</row>
    <row r="131" spans="3:16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</row>
    <row r="132" spans="3:16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</row>
    <row r="133" spans="3:16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</row>
    <row r="134" spans="3:16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</row>
    <row r="135" spans="3:16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</row>
    <row r="136" spans="3:16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</row>
    <row r="137" spans="3:16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</row>
    <row r="138" spans="3:16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</row>
    <row r="139" spans="3:16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</row>
    <row r="140" spans="3:16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</row>
    <row r="141" spans="3:16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</row>
    <row r="142" spans="3:16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</row>
    <row r="143" spans="3:16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</row>
    <row r="144" spans="3:16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</row>
    <row r="145" spans="3:16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</row>
    <row r="146" spans="3:16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</row>
    <row r="147" spans="3:16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</row>
    <row r="148" spans="3:16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</row>
    <row r="149" spans="3:16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</row>
    <row r="150" spans="3:16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</row>
    <row r="151" spans="3:16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</row>
    <row r="152" spans="3:16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</row>
    <row r="153" spans="3:16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</row>
    <row r="154" spans="3:16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</row>
    <row r="155" spans="3:16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</row>
    <row r="156" spans="3:16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</row>
    <row r="157" spans="3:16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</row>
    <row r="158" spans="3:16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</row>
    <row r="159" spans="3:16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</row>
    <row r="160" spans="3:16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</row>
    <row r="161" spans="3:16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</row>
    <row r="162" spans="3:16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</row>
    <row r="163" spans="3:16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</row>
    <row r="164" spans="3:16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</row>
    <row r="165" spans="3:16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</row>
    <row r="166" spans="3:16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</row>
    <row r="167" spans="3:16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</row>
    <row r="168" spans="3:16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</row>
    <row r="169" spans="3:16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</row>
    <row r="170" spans="3:16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</row>
    <row r="171" spans="3:16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</row>
    <row r="172" spans="3:16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</row>
    <row r="173" spans="3:16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</row>
    <row r="174" spans="3:16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</row>
    <row r="175" spans="3:16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</row>
    <row r="176" spans="3:16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</row>
    <row r="177" spans="3:16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</row>
    <row r="178" spans="3:16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</row>
    <row r="179" spans="3:16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</row>
    <row r="180" spans="3:16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</row>
    <row r="181" spans="3:16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</row>
    <row r="182" spans="3:16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</row>
    <row r="183" spans="3:16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</row>
    <row r="184" spans="3:16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</row>
    <row r="185" spans="3:16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</row>
    <row r="186" spans="3:16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</row>
    <row r="187" spans="3:16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</row>
    <row r="188" spans="3:16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</row>
    <row r="189" spans="3:16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</row>
    <row r="190" spans="3:16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</row>
    <row r="191" spans="3:16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</row>
    <row r="192" spans="3:16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</row>
    <row r="193" spans="3:16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</row>
    <row r="194" spans="3:16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</row>
    <row r="195" spans="3:16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</row>
    <row r="196" spans="3:16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</row>
    <row r="197" spans="3:16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</row>
    <row r="198" spans="3:16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</row>
    <row r="199" spans="3:16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</row>
    <row r="200" spans="3:16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</row>
    <row r="201" spans="3:16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</row>
    <row r="202" spans="3:16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</row>
    <row r="203" spans="3:16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</row>
    <row r="204" spans="3:16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</row>
    <row r="205" spans="3:16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</row>
    <row r="206" spans="3:16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</row>
    <row r="207" spans="3:16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</row>
    <row r="208" spans="3:16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</row>
    <row r="209" spans="3:16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</row>
    <row r="210" spans="3:16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</row>
    <row r="211" spans="3:16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</row>
    <row r="212" spans="3:16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</row>
    <row r="213" spans="3:16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</row>
    <row r="214" spans="3:16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</row>
    <row r="215" spans="3:16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</row>
    <row r="216" spans="3:16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</row>
    <row r="217" spans="3:16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</row>
    <row r="218" spans="3:16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</row>
    <row r="219" spans="3:16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</row>
    <row r="220" spans="3:16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</row>
    <row r="221" spans="3:16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</row>
    <row r="222" spans="3:16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</row>
    <row r="223" spans="3:16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</row>
    <row r="224" spans="3:16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</row>
    <row r="225" spans="3:16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</row>
    <row r="226" spans="3:16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</row>
    <row r="227" spans="3:16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</row>
    <row r="228" spans="3:16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</row>
    <row r="229" spans="3:16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</row>
    <row r="230" spans="3:16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</row>
    <row r="231" spans="3:16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</row>
    <row r="232" spans="3:16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</row>
    <row r="233" spans="3:16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</row>
    <row r="234" spans="3:16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</row>
    <row r="235" spans="3:16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</row>
    <row r="236" spans="3:16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</row>
    <row r="237" spans="3:16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</row>
    <row r="238" spans="3:16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</row>
    <row r="239" spans="3:16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</row>
    <row r="240" spans="3:16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</row>
    <row r="241" spans="3:16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</row>
    <row r="242" spans="3:16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</row>
    <row r="243" spans="3:16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</row>
    <row r="244" spans="3:16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</row>
    <row r="245" spans="3:16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</row>
    <row r="246" spans="3:16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</row>
    <row r="247" spans="3:16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</row>
    <row r="248" spans="3:16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</row>
    <row r="249" spans="3:16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</row>
    <row r="250" spans="3:16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</row>
    <row r="251" spans="3:16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</row>
    <row r="252" spans="3:16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</row>
    <row r="253" spans="3:16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</row>
    <row r="254" spans="3:16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</row>
    <row r="255" spans="3:16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</row>
    <row r="256" spans="3:16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</row>
    <row r="257" spans="3:16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</row>
    <row r="258" spans="3:16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</row>
    <row r="259" spans="3:16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</row>
    <row r="260" spans="3:16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</row>
    <row r="261" spans="3:16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</row>
    <row r="262" spans="3:16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</row>
    <row r="263" spans="3:16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</row>
    <row r="264" spans="3:16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</row>
    <row r="265" spans="3:16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</row>
    <row r="266" spans="3:16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</row>
    <row r="267" spans="3:16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</row>
    <row r="268" spans="3:16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</row>
    <row r="269" spans="3:16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</row>
    <row r="270" spans="3:16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</row>
    <row r="271" spans="3:16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</row>
    <row r="272" spans="3:16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</row>
    <row r="273" spans="3:16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</row>
    <row r="274" spans="3:16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</row>
    <row r="275" spans="3:16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</row>
    <row r="276" spans="3:16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</row>
    <row r="277" spans="3:16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</row>
    <row r="278" spans="3:16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</row>
    <row r="279" spans="3:16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</row>
    <row r="280" spans="3:16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</row>
    <row r="281" spans="3:16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</row>
    <row r="282" spans="3:16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</row>
    <row r="283" spans="3:16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</row>
    <row r="284" spans="3:16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</row>
    <row r="285" spans="3:16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</row>
    <row r="286" spans="3:16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</row>
    <row r="287" spans="3:16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</row>
    <row r="288" spans="3:16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</row>
    <row r="289" spans="3:16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</row>
    <row r="290" spans="3:16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</row>
    <row r="291" spans="3:16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</row>
    <row r="292" spans="3:16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</row>
    <row r="293" spans="3:16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</row>
    <row r="294" spans="3:16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</row>
    <row r="295" spans="3:16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</row>
    <row r="296" spans="3:16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</row>
    <row r="297" spans="3:16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</row>
    <row r="298" spans="3:16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</row>
    <row r="299" spans="3:16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</row>
    <row r="300" spans="3:16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</row>
    <row r="301" spans="3:16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</row>
    <row r="302" spans="3:16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</row>
    <row r="303" spans="3:16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</row>
    <row r="304" spans="3:16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</row>
    <row r="305" spans="3:16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</row>
    <row r="306" spans="3:16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</row>
    <row r="307" spans="3:16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</row>
    <row r="308" spans="3:16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</row>
    <row r="309" spans="3:16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</row>
    <row r="310" spans="3:16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</row>
    <row r="311" spans="3:16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</row>
    <row r="312" spans="3:16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</row>
    <row r="313" spans="3:16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</row>
    <row r="314" spans="3:16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</row>
    <row r="315" spans="3:16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</row>
    <row r="316" spans="3:16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</row>
    <row r="317" spans="3:16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</row>
    <row r="318" spans="3:16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</row>
    <row r="319" spans="3:16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</row>
    <row r="320" spans="3:16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</row>
    <row r="321" spans="3:16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</row>
    <row r="322" spans="3:16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</row>
    <row r="323" spans="3:16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</row>
    <row r="324" spans="3:16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</row>
    <row r="325" spans="3:16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</row>
    <row r="326" spans="3:16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</row>
    <row r="327" spans="3:16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</row>
    <row r="328" spans="3:16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</row>
    <row r="329" spans="3:16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</row>
    <row r="330" spans="3:16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</row>
    <row r="331" spans="3:16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</row>
    <row r="332" spans="3:16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</row>
    <row r="333" spans="3:16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</row>
    <row r="334" spans="3:16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</row>
    <row r="335" spans="3:16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</row>
    <row r="336" spans="3:16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</row>
    <row r="337" spans="3:16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</row>
    <row r="338" spans="3:16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</row>
    <row r="339" spans="3:16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</row>
    <row r="340" spans="3:16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</row>
    <row r="341" spans="3:16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</row>
    <row r="342" spans="3:16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</row>
    <row r="343" spans="3:16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</row>
    <row r="344" spans="3:16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</row>
    <row r="345" spans="3:16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</row>
    <row r="346" spans="3:16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</row>
    <row r="347" spans="3:16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</row>
    <row r="348" spans="3:16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</row>
    <row r="349" spans="3:16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</row>
    <row r="350" spans="3:16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</row>
    <row r="351" spans="3:16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</row>
    <row r="352" spans="3:16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7"/>
  <sheetViews>
    <sheetView topLeftCell="A79" workbookViewId="0">
      <selection activeCell="A38" sqref="A38"/>
    </sheetView>
  </sheetViews>
  <sheetFormatPr defaultRowHeight="21.75" x14ac:dyDescent="0.5"/>
  <cols>
    <col min="1" max="1" width="14.28515625" customWidth="1"/>
    <col min="2" max="2" width="23" customWidth="1"/>
    <col min="3" max="8" width="13.42578125" customWidth="1"/>
  </cols>
  <sheetData>
    <row r="1" spans="1:16" ht="29.25" x14ac:dyDescent="0.6">
      <c r="B1" s="156" t="s">
        <v>85</v>
      </c>
      <c r="C1" s="156"/>
      <c r="D1" s="156"/>
      <c r="E1" s="156"/>
      <c r="F1" s="156"/>
      <c r="G1" s="156"/>
      <c r="H1" s="156"/>
    </row>
    <row r="2" spans="1:16" x14ac:dyDescent="0.5">
      <c r="B2" s="26" t="s">
        <v>0</v>
      </c>
      <c r="C2" s="154" t="s">
        <v>67</v>
      </c>
      <c r="D2" s="155"/>
      <c r="E2" s="155"/>
      <c r="F2" s="155"/>
      <c r="G2" s="155"/>
      <c r="H2" s="25" t="s">
        <v>1</v>
      </c>
    </row>
    <row r="3" spans="1:16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6" x14ac:dyDescent="0.5">
      <c r="B4" s="34" t="s">
        <v>73</v>
      </c>
      <c r="C4" s="37">
        <v>33.643900000000002</v>
      </c>
      <c r="D4" s="36">
        <v>34.787300000000002</v>
      </c>
      <c r="E4" s="37">
        <v>34.2042</v>
      </c>
      <c r="F4" s="37">
        <v>34.616599999999998</v>
      </c>
      <c r="G4" s="35"/>
      <c r="H4" s="38">
        <f>AVERAGE(C4:G4)</f>
        <v>34.313000000000002</v>
      </c>
    </row>
    <row r="5" spans="1:16" x14ac:dyDescent="0.5">
      <c r="B5" s="43" t="s">
        <v>18</v>
      </c>
      <c r="C5" s="48"/>
      <c r="D5" s="45"/>
      <c r="E5" s="45"/>
      <c r="F5" s="48"/>
      <c r="G5" s="45"/>
      <c r="H5" s="44"/>
    </row>
    <row r="6" spans="1:16" x14ac:dyDescent="0.5">
      <c r="A6" t="s">
        <v>91</v>
      </c>
      <c r="B6" s="3" t="s">
        <v>19</v>
      </c>
      <c r="C6" s="12">
        <f>C7*C$4</f>
        <v>34888.724300000002</v>
      </c>
      <c r="D6" s="12">
        <f>D7*D$4</f>
        <v>36039.642800000001</v>
      </c>
      <c r="E6" s="12">
        <f>E7*E$4</f>
        <v>34990.8966</v>
      </c>
      <c r="F6" s="12">
        <f>F7*F$4</f>
        <v>34997.382599999997</v>
      </c>
      <c r="G6" s="12"/>
      <c r="H6" s="67">
        <f t="shared" ref="H6:H35" si="0">AVERAGE(C6:G6)</f>
        <v>35229.161575000006</v>
      </c>
      <c r="I6" s="15"/>
      <c r="J6" s="15"/>
      <c r="K6" s="15"/>
      <c r="L6" s="15"/>
      <c r="M6" s="15"/>
      <c r="N6" s="15"/>
      <c r="O6" s="15"/>
      <c r="P6" s="15"/>
    </row>
    <row r="7" spans="1:16" x14ac:dyDescent="0.5">
      <c r="A7" t="s">
        <v>92</v>
      </c>
      <c r="B7" s="3" t="s">
        <v>20</v>
      </c>
      <c r="C7" s="11">
        <v>1037</v>
      </c>
      <c r="D7" s="11">
        <v>1036</v>
      </c>
      <c r="E7" s="11">
        <v>1023</v>
      </c>
      <c r="F7" s="11">
        <v>1011</v>
      </c>
      <c r="G7" s="11"/>
      <c r="H7" s="67">
        <f t="shared" si="0"/>
        <v>1026.75</v>
      </c>
      <c r="I7" s="15"/>
      <c r="J7" s="15"/>
      <c r="K7" s="15"/>
      <c r="L7" s="15"/>
      <c r="M7" s="15"/>
      <c r="N7" s="15"/>
      <c r="O7" s="15"/>
      <c r="P7" s="15"/>
    </row>
    <row r="8" spans="1:16" x14ac:dyDescent="0.5">
      <c r="A8" t="s">
        <v>93</v>
      </c>
      <c r="B8" s="3" t="s">
        <v>21</v>
      </c>
      <c r="C8" s="123">
        <f>C9*C$4</f>
        <v>30851.456300000002</v>
      </c>
      <c r="D8" s="123">
        <f>D9*D$4</f>
        <v>32908.785800000005</v>
      </c>
      <c r="E8" s="123">
        <f>E9*E$4</f>
        <v>31946.7228</v>
      </c>
      <c r="F8" s="123">
        <f>F9*F$4</f>
        <v>31951.121799999997</v>
      </c>
      <c r="G8" s="123"/>
      <c r="H8" s="79">
        <f>AVERAGE(C8:G8)</f>
        <v>31914.521675</v>
      </c>
      <c r="I8" s="15"/>
      <c r="J8" s="15"/>
      <c r="K8" s="15"/>
      <c r="L8" s="15"/>
      <c r="M8" s="15"/>
      <c r="N8" s="15"/>
      <c r="O8" s="15"/>
      <c r="P8" s="15"/>
    </row>
    <row r="9" spans="1:16" x14ac:dyDescent="0.5">
      <c r="A9" t="s">
        <v>94</v>
      </c>
      <c r="B9" s="3" t="s">
        <v>22</v>
      </c>
      <c r="C9" s="77">
        <v>917</v>
      </c>
      <c r="D9" s="77">
        <v>946</v>
      </c>
      <c r="E9" s="77">
        <v>934</v>
      </c>
      <c r="F9" s="77">
        <v>923</v>
      </c>
      <c r="G9" s="77"/>
      <c r="H9" s="79">
        <f t="shared" si="0"/>
        <v>930</v>
      </c>
      <c r="I9" s="15"/>
      <c r="J9" s="15"/>
      <c r="K9" s="15"/>
      <c r="L9" s="15"/>
      <c r="M9" s="15"/>
      <c r="N9" s="15"/>
      <c r="O9" s="15"/>
      <c r="P9" s="15"/>
    </row>
    <row r="10" spans="1:16" x14ac:dyDescent="0.5">
      <c r="A10" t="s">
        <v>95</v>
      </c>
      <c r="B10" s="105" t="s">
        <v>23</v>
      </c>
      <c r="C10" s="12">
        <f>C11*C$4</f>
        <v>34148.558499999999</v>
      </c>
      <c r="D10" s="12">
        <f>D11*D$4</f>
        <v>35274.322200000002</v>
      </c>
      <c r="E10" s="12">
        <f>E11*E$4</f>
        <v>34238.404199999997</v>
      </c>
      <c r="F10" s="12">
        <f>F11*F$4</f>
        <v>34235.8174</v>
      </c>
      <c r="G10" s="12"/>
      <c r="H10" s="67">
        <f t="shared" si="0"/>
        <v>34474.275575</v>
      </c>
      <c r="I10" s="15"/>
      <c r="J10" s="99"/>
      <c r="K10" s="99"/>
      <c r="L10" s="99"/>
      <c r="M10" s="99"/>
      <c r="N10" s="99"/>
      <c r="O10" s="15"/>
      <c r="P10" s="15"/>
    </row>
    <row r="11" spans="1:16" x14ac:dyDescent="0.5">
      <c r="A11" t="s">
        <v>96</v>
      </c>
      <c r="B11" s="105" t="s">
        <v>20</v>
      </c>
      <c r="C11" s="58">
        <v>1015</v>
      </c>
      <c r="D11" s="58">
        <v>1014</v>
      </c>
      <c r="E11" s="58">
        <v>1001</v>
      </c>
      <c r="F11" s="58">
        <v>989</v>
      </c>
      <c r="G11" s="58"/>
      <c r="H11" s="67">
        <f t="shared" si="0"/>
        <v>1004.75</v>
      </c>
      <c r="I11" s="15"/>
      <c r="J11" s="99"/>
      <c r="K11" s="99"/>
      <c r="L11" s="99"/>
      <c r="M11" s="99"/>
      <c r="N11" s="99"/>
      <c r="O11" s="15"/>
      <c r="P11" s="15"/>
    </row>
    <row r="12" spans="1:16" x14ac:dyDescent="0.5">
      <c r="A12" t="s">
        <v>97</v>
      </c>
      <c r="B12" s="105" t="s">
        <v>24</v>
      </c>
      <c r="C12" s="12">
        <f>C13*C$4</f>
        <v>29808.495400000003</v>
      </c>
      <c r="D12" s="12">
        <f>D13*D$4</f>
        <v>31865.166800000003</v>
      </c>
      <c r="E12" s="12">
        <f>E13*E$4</f>
        <v>30920.596799999999</v>
      </c>
      <c r="F12" s="12">
        <f>F13*F$4</f>
        <v>30947.240399999999</v>
      </c>
      <c r="G12" s="12"/>
      <c r="H12" s="67">
        <f t="shared" si="0"/>
        <v>30885.37485</v>
      </c>
      <c r="I12" s="15"/>
      <c r="J12" s="99"/>
      <c r="K12" s="99"/>
      <c r="L12" s="99"/>
      <c r="M12" s="99"/>
      <c r="N12" s="99"/>
      <c r="O12" s="15"/>
      <c r="P12" s="15"/>
    </row>
    <row r="13" spans="1:16" x14ac:dyDescent="0.5">
      <c r="A13" t="s">
        <v>98</v>
      </c>
      <c r="B13" s="105" t="s">
        <v>20</v>
      </c>
      <c r="C13" s="82">
        <v>886</v>
      </c>
      <c r="D13" s="83">
        <v>916</v>
      </c>
      <c r="E13" s="83">
        <v>904</v>
      </c>
      <c r="F13" s="82">
        <v>894</v>
      </c>
      <c r="G13" s="83"/>
      <c r="H13" s="67">
        <f t="shared" si="0"/>
        <v>900</v>
      </c>
      <c r="I13" s="15"/>
      <c r="J13" s="99"/>
      <c r="K13" s="99"/>
      <c r="L13" s="99"/>
      <c r="M13" s="99"/>
      <c r="N13" s="99"/>
      <c r="O13" s="15"/>
      <c r="P13" s="15"/>
    </row>
    <row r="14" spans="1:16" x14ac:dyDescent="0.5">
      <c r="A14" t="s">
        <v>99</v>
      </c>
      <c r="B14" s="3" t="s">
        <v>25</v>
      </c>
      <c r="C14" s="12">
        <f>C15*C$4</f>
        <v>14298.657500000001</v>
      </c>
      <c r="D14" s="12">
        <f>D15*D$4</f>
        <v>15271.6247</v>
      </c>
      <c r="E14" s="12">
        <f>E15*E$4</f>
        <v>14844.622799999999</v>
      </c>
      <c r="F14" s="12">
        <f>F15*F$4</f>
        <v>14642.8218</v>
      </c>
      <c r="G14" s="12"/>
      <c r="H14" s="67">
        <f t="shared" si="0"/>
        <v>14764.431699999999</v>
      </c>
      <c r="I14" s="15"/>
      <c r="J14" s="99"/>
      <c r="K14" s="99"/>
      <c r="L14" s="99"/>
      <c r="M14" s="99"/>
      <c r="N14" s="99"/>
      <c r="O14" s="15"/>
      <c r="P14" s="15"/>
    </row>
    <row r="15" spans="1:16" x14ac:dyDescent="0.5">
      <c r="A15" t="s">
        <v>100</v>
      </c>
      <c r="B15" s="3" t="s">
        <v>20</v>
      </c>
      <c r="C15" s="11">
        <v>425</v>
      </c>
      <c r="D15" s="11">
        <v>439</v>
      </c>
      <c r="E15" s="11">
        <v>434</v>
      </c>
      <c r="F15" s="11">
        <v>423</v>
      </c>
      <c r="G15" s="11"/>
      <c r="H15" s="67">
        <f t="shared" si="0"/>
        <v>430.25</v>
      </c>
      <c r="I15" s="15"/>
      <c r="J15" s="99"/>
      <c r="K15" s="99"/>
      <c r="L15" s="99"/>
      <c r="M15" s="99"/>
      <c r="N15" s="99"/>
      <c r="O15" s="15"/>
      <c r="P15" s="15"/>
    </row>
    <row r="16" spans="1:16" x14ac:dyDescent="0.5">
      <c r="A16" t="s">
        <v>101</v>
      </c>
      <c r="B16" s="3" t="s">
        <v>26</v>
      </c>
      <c r="C16" s="12">
        <f>C17*C$4</f>
        <v>13423.9161</v>
      </c>
      <c r="D16" s="12">
        <f>D17*D$4</f>
        <v>14367.154900000001</v>
      </c>
      <c r="E16" s="12">
        <f>E17*E$4</f>
        <v>13955.313599999999</v>
      </c>
      <c r="F16" s="12">
        <f>F17*F$4</f>
        <v>13742.790199999999</v>
      </c>
      <c r="G16" s="12"/>
      <c r="H16" s="67">
        <f t="shared" si="0"/>
        <v>13872.293700000002</v>
      </c>
      <c r="I16" s="15"/>
      <c r="J16" s="15"/>
      <c r="K16" s="15"/>
      <c r="L16" s="15"/>
      <c r="M16" s="15"/>
      <c r="N16" s="15"/>
      <c r="O16" s="15"/>
      <c r="P16" s="15"/>
    </row>
    <row r="17" spans="1:16" x14ac:dyDescent="0.5">
      <c r="A17" t="s">
        <v>102</v>
      </c>
      <c r="B17" s="3" t="s">
        <v>20</v>
      </c>
      <c r="C17" s="11">
        <v>399</v>
      </c>
      <c r="D17" s="11">
        <v>413</v>
      </c>
      <c r="E17" s="11">
        <v>408</v>
      </c>
      <c r="F17" s="11">
        <v>397</v>
      </c>
      <c r="G17" s="11"/>
      <c r="H17" s="67">
        <f t="shared" si="0"/>
        <v>404.25</v>
      </c>
      <c r="I17" s="15"/>
      <c r="J17" s="15"/>
      <c r="K17" s="15"/>
      <c r="L17" s="15"/>
      <c r="M17" s="15"/>
      <c r="N17" s="15"/>
      <c r="O17" s="15"/>
      <c r="P17" s="15"/>
    </row>
    <row r="18" spans="1:16" x14ac:dyDescent="0.5">
      <c r="A18" t="s">
        <v>103</v>
      </c>
      <c r="B18" s="3" t="s">
        <v>27</v>
      </c>
      <c r="C18" s="12"/>
      <c r="D18" s="12"/>
      <c r="E18" s="12"/>
      <c r="F18" s="12"/>
      <c r="G18" s="12"/>
      <c r="H18" s="67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</row>
    <row r="19" spans="1:16" x14ac:dyDescent="0.5">
      <c r="A19" t="s">
        <v>104</v>
      </c>
      <c r="B19" s="3" t="s">
        <v>20</v>
      </c>
      <c r="C19" s="11"/>
      <c r="D19" s="11"/>
      <c r="E19" s="11"/>
      <c r="F19" s="11"/>
      <c r="G19" s="11"/>
      <c r="H19" s="67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</row>
    <row r="20" spans="1:16" x14ac:dyDescent="0.5">
      <c r="A20" t="s">
        <v>105</v>
      </c>
      <c r="B20" s="3" t="s">
        <v>28</v>
      </c>
      <c r="C20" s="12"/>
      <c r="D20" s="129"/>
      <c r="E20" s="12"/>
      <c r="F20" s="12"/>
      <c r="G20" s="12"/>
      <c r="H20" s="67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</row>
    <row r="21" spans="1:16" x14ac:dyDescent="0.5">
      <c r="A21" t="s">
        <v>106</v>
      </c>
      <c r="B21" s="3" t="s">
        <v>20</v>
      </c>
      <c r="C21" s="11"/>
      <c r="D21" s="11"/>
      <c r="E21" s="11"/>
      <c r="F21" s="11"/>
      <c r="G21" s="11"/>
      <c r="H21" s="67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</row>
    <row r="22" spans="1:16" x14ac:dyDescent="0.5">
      <c r="A22" t="s">
        <v>107</v>
      </c>
      <c r="B22" s="3" t="s">
        <v>29</v>
      </c>
      <c r="C22" s="123">
        <f>C23*C$4</f>
        <v>13121.121000000001</v>
      </c>
      <c r="D22" s="123">
        <f>D23*D$4</f>
        <v>14054.0692</v>
      </c>
      <c r="E22" s="123">
        <f>E23*E$4</f>
        <v>13647.4758</v>
      </c>
      <c r="F22" s="123">
        <f>F23*F$4</f>
        <v>13431.2408</v>
      </c>
      <c r="G22" s="123"/>
      <c r="H22" s="79">
        <f>AVERAGE(C22:G22)</f>
        <v>13563.476699999999</v>
      </c>
      <c r="I22" s="15"/>
      <c r="J22" s="15"/>
      <c r="K22" s="15"/>
      <c r="L22" s="15"/>
      <c r="M22" s="15"/>
      <c r="N22" s="15"/>
      <c r="O22" s="15"/>
      <c r="P22" s="15"/>
    </row>
    <row r="23" spans="1:16" x14ac:dyDescent="0.5">
      <c r="A23" t="s">
        <v>108</v>
      </c>
      <c r="B23" s="3" t="s">
        <v>20</v>
      </c>
      <c r="C23" s="78">
        <v>390</v>
      </c>
      <c r="D23" s="78">
        <v>404</v>
      </c>
      <c r="E23" s="78">
        <v>399</v>
      </c>
      <c r="F23" s="78">
        <v>388</v>
      </c>
      <c r="G23" s="78"/>
      <c r="H23" s="79">
        <f t="shared" si="0"/>
        <v>395.25</v>
      </c>
      <c r="I23" s="15"/>
      <c r="J23" s="15"/>
      <c r="K23" s="15"/>
      <c r="L23" s="15"/>
      <c r="M23" s="15"/>
      <c r="N23" s="15"/>
      <c r="O23" s="15"/>
      <c r="P23" s="15"/>
    </row>
    <row r="24" spans="1:16" x14ac:dyDescent="0.5">
      <c r="A24" t="s">
        <v>109</v>
      </c>
      <c r="B24" s="5" t="s">
        <v>30</v>
      </c>
      <c r="C24" s="12">
        <f>C25*C$4</f>
        <v>12919.257600000001</v>
      </c>
      <c r="D24" s="12">
        <f>D25*D$4</f>
        <v>13845.3454</v>
      </c>
      <c r="E24" s="12">
        <f>E25*E$4</f>
        <v>13442.250599999999</v>
      </c>
      <c r="F24" s="12">
        <f>F25*F$4</f>
        <v>13258.157799999999</v>
      </c>
      <c r="G24" s="12"/>
      <c r="H24" s="67">
        <f t="shared" si="0"/>
        <v>13366.252850000001</v>
      </c>
      <c r="I24" s="15"/>
      <c r="J24" s="15"/>
      <c r="K24" s="15"/>
      <c r="L24" s="15"/>
      <c r="M24" s="15"/>
      <c r="N24" s="15"/>
      <c r="O24" s="15"/>
      <c r="P24" s="15"/>
    </row>
    <row r="25" spans="1:16" x14ac:dyDescent="0.5">
      <c r="A25" t="s">
        <v>110</v>
      </c>
      <c r="B25" s="5" t="s">
        <v>20</v>
      </c>
      <c r="C25" s="14">
        <v>384</v>
      </c>
      <c r="D25" s="67">
        <v>398</v>
      </c>
      <c r="E25" s="14">
        <v>393</v>
      </c>
      <c r="F25" s="14">
        <v>383</v>
      </c>
      <c r="G25" s="14"/>
      <c r="H25" s="67">
        <f t="shared" si="0"/>
        <v>389.5</v>
      </c>
      <c r="I25" s="15"/>
      <c r="J25" s="15"/>
      <c r="K25" s="15"/>
      <c r="L25" s="15"/>
      <c r="M25" s="15"/>
      <c r="N25" s="15"/>
      <c r="O25" s="15"/>
      <c r="P25" s="15"/>
    </row>
    <row r="26" spans="1:16" x14ac:dyDescent="0.5">
      <c r="A26" t="s">
        <v>111</v>
      </c>
      <c r="B26" s="3" t="s">
        <v>31</v>
      </c>
      <c r="C26" s="12">
        <f>C27*C$4</f>
        <v>12851.969800000001</v>
      </c>
      <c r="D26" s="12">
        <f>D27*D$4</f>
        <v>13706.1962</v>
      </c>
      <c r="E26" s="12">
        <f>E27*E$4</f>
        <v>13305.433800000001</v>
      </c>
      <c r="F26" s="12">
        <f>F27*F$4</f>
        <v>13154.307999999999</v>
      </c>
      <c r="G26" s="12"/>
      <c r="H26" s="67">
        <f t="shared" si="0"/>
        <v>13254.47695</v>
      </c>
      <c r="I26" s="15"/>
      <c r="J26" s="15"/>
      <c r="K26" s="15"/>
      <c r="L26" s="15"/>
      <c r="M26" s="15"/>
      <c r="N26" s="15"/>
      <c r="O26" s="15"/>
      <c r="P26" s="15"/>
    </row>
    <row r="27" spans="1:16" x14ac:dyDescent="0.5">
      <c r="A27" t="s">
        <v>112</v>
      </c>
      <c r="B27" s="3" t="s">
        <v>20</v>
      </c>
      <c r="C27" s="11">
        <v>382</v>
      </c>
      <c r="D27" s="18">
        <v>394</v>
      </c>
      <c r="E27" s="11">
        <v>389</v>
      </c>
      <c r="F27" s="11">
        <v>380</v>
      </c>
      <c r="G27" s="11"/>
      <c r="H27" s="67">
        <f t="shared" si="0"/>
        <v>386.25</v>
      </c>
      <c r="I27" s="15"/>
      <c r="J27" s="15"/>
      <c r="K27" s="15"/>
      <c r="L27" s="15"/>
      <c r="M27" s="15"/>
      <c r="N27" s="15"/>
      <c r="O27" s="15"/>
      <c r="P27" s="15"/>
    </row>
    <row r="28" spans="1:16" x14ac:dyDescent="0.5">
      <c r="A28" t="s">
        <v>113</v>
      </c>
      <c r="B28" s="3" t="s">
        <v>32</v>
      </c>
      <c r="C28" s="12"/>
      <c r="D28" s="12"/>
      <c r="E28" s="12"/>
      <c r="F28" s="12"/>
      <c r="G28" s="12"/>
      <c r="H28" s="67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</row>
    <row r="29" spans="1:16" x14ac:dyDescent="0.5">
      <c r="A29" t="s">
        <v>114</v>
      </c>
      <c r="B29" s="3" t="s">
        <v>20</v>
      </c>
      <c r="C29" s="11"/>
      <c r="D29" s="18"/>
      <c r="E29" s="11"/>
      <c r="F29" s="11"/>
      <c r="G29" s="11"/>
      <c r="H29" s="67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</row>
    <row r="30" spans="1:16" x14ac:dyDescent="0.5">
      <c r="A30" t="s">
        <v>115</v>
      </c>
      <c r="B30" s="3" t="s">
        <v>65</v>
      </c>
      <c r="C30" s="123">
        <f>C31*C$4</f>
        <v>12616.462500000001</v>
      </c>
      <c r="D30" s="123">
        <f>D31*D$4</f>
        <v>13427.897800000001</v>
      </c>
      <c r="E30" s="123">
        <f>E31*E$4</f>
        <v>13031.8002</v>
      </c>
      <c r="F30" s="123">
        <f>F31*F$4</f>
        <v>12877.375199999999</v>
      </c>
      <c r="G30" s="123"/>
      <c r="H30" s="79">
        <f t="shared" si="0"/>
        <v>12988.383924999998</v>
      </c>
      <c r="I30" s="15"/>
      <c r="J30" s="15"/>
      <c r="K30" s="15"/>
      <c r="L30" s="15"/>
      <c r="M30" s="15"/>
      <c r="N30" s="15"/>
      <c r="O30" s="15"/>
      <c r="P30" s="15"/>
    </row>
    <row r="31" spans="1:16" x14ac:dyDescent="0.5">
      <c r="A31" t="s">
        <v>116</v>
      </c>
      <c r="B31" s="3" t="s">
        <v>20</v>
      </c>
      <c r="C31" s="78">
        <v>375</v>
      </c>
      <c r="D31" s="80">
        <v>386</v>
      </c>
      <c r="E31" s="78">
        <v>381</v>
      </c>
      <c r="F31" s="78">
        <v>372</v>
      </c>
      <c r="G31" s="78"/>
      <c r="H31" s="79">
        <f t="shared" si="0"/>
        <v>378.5</v>
      </c>
      <c r="I31" s="15"/>
      <c r="J31" s="15"/>
      <c r="K31" s="15"/>
      <c r="L31" s="15"/>
      <c r="M31" s="15"/>
      <c r="N31" s="15"/>
      <c r="O31" s="15"/>
      <c r="P31" s="15"/>
    </row>
    <row r="32" spans="1:16" x14ac:dyDescent="0.5">
      <c r="A32" t="s">
        <v>117</v>
      </c>
      <c r="B32" s="3" t="s">
        <v>33</v>
      </c>
      <c r="C32" s="12"/>
      <c r="D32" s="12"/>
      <c r="E32" s="12"/>
      <c r="F32" s="12"/>
      <c r="G32" s="12"/>
      <c r="H32" s="67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</row>
    <row r="33" spans="1:16" x14ac:dyDescent="0.5">
      <c r="A33" t="s">
        <v>118</v>
      </c>
      <c r="B33" s="3" t="s">
        <v>20</v>
      </c>
      <c r="C33" s="11"/>
      <c r="D33" s="18"/>
      <c r="E33" s="11"/>
      <c r="F33" s="11"/>
      <c r="G33" s="11"/>
      <c r="H33" s="67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</row>
    <row r="34" spans="1:16" x14ac:dyDescent="0.5">
      <c r="A34" t="s">
        <v>119</v>
      </c>
      <c r="B34" s="3" t="s">
        <v>34</v>
      </c>
      <c r="C34" s="12"/>
      <c r="D34" s="12"/>
      <c r="E34" s="12"/>
      <c r="F34" s="12"/>
      <c r="G34" s="12"/>
      <c r="H34" s="67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</row>
    <row r="35" spans="1:16" x14ac:dyDescent="0.5">
      <c r="A35" t="s">
        <v>120</v>
      </c>
      <c r="B35" s="8" t="s">
        <v>22</v>
      </c>
      <c r="C35" s="20"/>
      <c r="D35" s="24"/>
      <c r="E35" s="20"/>
      <c r="F35" s="20"/>
      <c r="G35" s="20"/>
      <c r="H35" s="66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</row>
    <row r="36" spans="1:16" x14ac:dyDescent="0.5">
      <c r="B36" s="47" t="s">
        <v>35</v>
      </c>
      <c r="C36" s="46"/>
      <c r="D36" s="48"/>
      <c r="E36" s="46"/>
      <c r="F36" s="46"/>
      <c r="G36" s="46"/>
      <c r="H36" s="49"/>
      <c r="I36" s="15"/>
      <c r="J36" s="15"/>
      <c r="K36" s="15"/>
      <c r="L36" s="15"/>
      <c r="M36" s="15"/>
      <c r="N36" s="15"/>
      <c r="O36" s="15"/>
      <c r="P36" s="15"/>
    </row>
    <row r="37" spans="1:16" x14ac:dyDescent="0.5">
      <c r="A37" t="s">
        <v>163</v>
      </c>
      <c r="B37" s="3" t="s">
        <v>36</v>
      </c>
      <c r="C37" s="12">
        <f>C38*C$4</f>
        <v>13760.355100000001</v>
      </c>
      <c r="D37" s="12">
        <f>D38*D$4</f>
        <v>14715.027900000001</v>
      </c>
      <c r="E37" s="12">
        <f>E38*E$4</f>
        <v>14297.355600000001</v>
      </c>
      <c r="F37" s="12">
        <f>F38*F$4</f>
        <v>14296.655799999999</v>
      </c>
      <c r="G37" s="12"/>
      <c r="H37" s="67">
        <f t="shared" ref="H37:H42" si="1">AVERAGE(C37:G37)</f>
        <v>14267.348600000001</v>
      </c>
      <c r="I37" s="15"/>
      <c r="J37" s="15"/>
      <c r="K37" s="15"/>
      <c r="L37" s="15"/>
      <c r="M37" s="15"/>
      <c r="N37" s="15"/>
      <c r="O37" s="15"/>
      <c r="P37" s="15"/>
    </row>
    <row r="38" spans="1:16" x14ac:dyDescent="0.5">
      <c r="A38" t="s">
        <v>164</v>
      </c>
      <c r="B38" s="3" t="s">
        <v>37</v>
      </c>
      <c r="C38" s="11">
        <v>409</v>
      </c>
      <c r="D38" s="18">
        <v>423</v>
      </c>
      <c r="E38" s="11">
        <v>418</v>
      </c>
      <c r="F38" s="11">
        <v>413</v>
      </c>
      <c r="G38" s="11"/>
      <c r="H38" s="67">
        <f t="shared" si="1"/>
        <v>415.75</v>
      </c>
      <c r="I38" s="15"/>
      <c r="J38" s="15"/>
      <c r="K38" s="15"/>
      <c r="L38" s="15"/>
      <c r="M38" s="15"/>
      <c r="N38" s="15"/>
      <c r="O38" s="15"/>
      <c r="P38" s="15"/>
    </row>
    <row r="39" spans="1:16" x14ac:dyDescent="0.5">
      <c r="A39" t="s">
        <v>165</v>
      </c>
      <c r="B39" s="3" t="s">
        <v>39</v>
      </c>
      <c r="C39" s="12">
        <f>C40*C$4</f>
        <v>11708.077200000002</v>
      </c>
      <c r="D39" s="12">
        <f>D40*D$4</f>
        <v>12627.789900000002</v>
      </c>
      <c r="E39" s="12">
        <f>E40*E$4</f>
        <v>12245.1036</v>
      </c>
      <c r="F39" s="12">
        <f>F40*F$4</f>
        <v>12254.276399999999</v>
      </c>
      <c r="G39" s="12"/>
      <c r="H39" s="67">
        <f t="shared" si="1"/>
        <v>12208.811775000002</v>
      </c>
      <c r="I39" s="15"/>
      <c r="J39" s="15"/>
      <c r="K39" s="15"/>
      <c r="L39" s="15"/>
      <c r="M39" s="15"/>
      <c r="N39" s="15"/>
      <c r="O39" s="15"/>
      <c r="P39" s="15"/>
    </row>
    <row r="40" spans="1:16" x14ac:dyDescent="0.5">
      <c r="A40" t="s">
        <v>166</v>
      </c>
      <c r="B40" s="3" t="s">
        <v>38</v>
      </c>
      <c r="C40" s="11">
        <v>348</v>
      </c>
      <c r="D40" s="18">
        <v>363</v>
      </c>
      <c r="E40" s="11">
        <v>358</v>
      </c>
      <c r="F40" s="11">
        <v>354</v>
      </c>
      <c r="G40" s="11"/>
      <c r="H40" s="67">
        <f t="shared" si="1"/>
        <v>355.75</v>
      </c>
      <c r="I40" s="15"/>
      <c r="J40" s="15"/>
      <c r="K40" s="15"/>
      <c r="L40" s="15"/>
      <c r="M40" s="15"/>
      <c r="N40" s="15"/>
      <c r="O40" s="15"/>
      <c r="P40" s="15"/>
    </row>
    <row r="41" spans="1:16" x14ac:dyDescent="0.5">
      <c r="A41" t="s">
        <v>121</v>
      </c>
      <c r="B41" s="3" t="s">
        <v>66</v>
      </c>
      <c r="C41" s="123">
        <f>C42*C$4</f>
        <v>24728.266500000002</v>
      </c>
      <c r="D41" s="123">
        <f>D42*D$4</f>
        <v>26090.475000000002</v>
      </c>
      <c r="E41" s="123">
        <f>E42*E$4</f>
        <v>25345.3122</v>
      </c>
      <c r="F41" s="123">
        <f>F42*F$4</f>
        <v>25304.7346</v>
      </c>
      <c r="G41" s="123"/>
      <c r="H41" s="79">
        <f t="shared" si="1"/>
        <v>25367.197075</v>
      </c>
      <c r="I41" s="15"/>
      <c r="J41" s="15"/>
      <c r="K41" s="15"/>
      <c r="L41" s="15"/>
      <c r="M41" s="15"/>
      <c r="N41" s="15"/>
      <c r="O41" s="15"/>
      <c r="P41" s="15"/>
    </row>
    <row r="42" spans="1:16" x14ac:dyDescent="0.5">
      <c r="A42" t="s">
        <v>122</v>
      </c>
      <c r="B42" s="3" t="s">
        <v>22</v>
      </c>
      <c r="C42" s="78">
        <v>735</v>
      </c>
      <c r="D42" s="80">
        <v>750</v>
      </c>
      <c r="E42" s="78">
        <v>741</v>
      </c>
      <c r="F42" s="78">
        <v>731</v>
      </c>
      <c r="G42" s="78"/>
      <c r="H42" s="79">
        <f t="shared" si="1"/>
        <v>739.25</v>
      </c>
      <c r="I42" s="15"/>
      <c r="J42" s="15"/>
      <c r="K42" s="15"/>
      <c r="L42" s="15"/>
      <c r="M42" s="15"/>
      <c r="N42" s="15"/>
      <c r="O42" s="15"/>
      <c r="P42" s="15"/>
    </row>
    <row r="43" spans="1:16" x14ac:dyDescent="0.5">
      <c r="B43" s="47" t="s">
        <v>40</v>
      </c>
      <c r="C43" s="46"/>
      <c r="D43" s="84"/>
      <c r="E43" s="46"/>
      <c r="F43" s="46"/>
      <c r="G43" s="46"/>
      <c r="H43" s="49"/>
      <c r="I43" s="15"/>
      <c r="J43" s="15"/>
      <c r="K43" s="15"/>
      <c r="L43" s="15"/>
      <c r="M43" s="15"/>
      <c r="N43" s="15"/>
      <c r="O43" s="15"/>
      <c r="P43" s="15"/>
    </row>
    <row r="44" spans="1:16" x14ac:dyDescent="0.5">
      <c r="A44" t="s">
        <v>123</v>
      </c>
      <c r="B44" s="3" t="s">
        <v>41</v>
      </c>
      <c r="C44" s="12">
        <f>C45*C$4</f>
        <v>11573.501600000001</v>
      </c>
      <c r="D44" s="12">
        <f>D45*D$4</f>
        <v>11966.831200000001</v>
      </c>
      <c r="E44" s="12">
        <f>E45*E$4</f>
        <v>11629.428</v>
      </c>
      <c r="F44" s="12">
        <f>F45*F$4</f>
        <v>11631.177599999999</v>
      </c>
      <c r="G44" s="12"/>
      <c r="H44" s="67">
        <f t="shared" ref="H44:H49" si="2">AVERAGE(C44:G44)</f>
        <v>11700.2346</v>
      </c>
      <c r="I44" s="15"/>
      <c r="J44" s="15"/>
      <c r="K44" s="15"/>
      <c r="L44" s="15"/>
      <c r="M44" s="15"/>
      <c r="N44" s="15"/>
      <c r="O44" s="15"/>
      <c r="P44" s="15"/>
    </row>
    <row r="45" spans="1:16" x14ac:dyDescent="0.5">
      <c r="A45" t="s">
        <v>124</v>
      </c>
      <c r="B45" s="4" t="s">
        <v>68</v>
      </c>
      <c r="C45" s="11">
        <v>344</v>
      </c>
      <c r="D45" s="18">
        <v>344</v>
      </c>
      <c r="E45" s="11">
        <v>340</v>
      </c>
      <c r="F45" s="11">
        <v>336</v>
      </c>
      <c r="G45" s="11"/>
      <c r="H45" s="67">
        <f t="shared" si="2"/>
        <v>341</v>
      </c>
      <c r="I45" s="15"/>
      <c r="J45" s="15"/>
      <c r="K45" s="15"/>
      <c r="L45" s="15"/>
      <c r="M45" s="15"/>
      <c r="N45" s="15"/>
      <c r="O45" s="15"/>
      <c r="P45" s="15"/>
    </row>
    <row r="46" spans="1:16" x14ac:dyDescent="0.5">
      <c r="A46" t="s">
        <v>125</v>
      </c>
      <c r="B46" s="3" t="s">
        <v>42</v>
      </c>
      <c r="C46" s="12">
        <f>C47*C$4</f>
        <v>10900.623600000001</v>
      </c>
      <c r="D46" s="12">
        <f>D47*D$4</f>
        <v>11236.297900000001</v>
      </c>
      <c r="E46" s="12">
        <f>E47*E$4</f>
        <v>10911.139800000001</v>
      </c>
      <c r="F46" s="12">
        <f>F47*F$4</f>
        <v>10904.228999999999</v>
      </c>
      <c r="G46" s="12"/>
      <c r="H46" s="67">
        <f t="shared" si="2"/>
        <v>10988.072575</v>
      </c>
      <c r="I46" s="15"/>
      <c r="J46" s="15"/>
      <c r="K46" s="15"/>
      <c r="L46" s="15"/>
      <c r="M46" s="15"/>
      <c r="N46" s="15"/>
      <c r="O46" s="15"/>
      <c r="P46" s="15"/>
    </row>
    <row r="47" spans="1:16" x14ac:dyDescent="0.5">
      <c r="A47" t="s">
        <v>126</v>
      </c>
      <c r="B47" s="4" t="s">
        <v>69</v>
      </c>
      <c r="C47" s="11">
        <v>324</v>
      </c>
      <c r="D47" s="18">
        <v>323</v>
      </c>
      <c r="E47" s="11">
        <v>319</v>
      </c>
      <c r="F47" s="11">
        <v>315</v>
      </c>
      <c r="G47" s="11"/>
      <c r="H47" s="67">
        <f t="shared" si="2"/>
        <v>320.25</v>
      </c>
      <c r="I47" s="15"/>
      <c r="J47" s="15"/>
      <c r="K47" s="15"/>
      <c r="L47" s="15"/>
      <c r="M47" s="15"/>
      <c r="N47" s="15"/>
      <c r="O47" s="15"/>
      <c r="P47" s="15"/>
    </row>
    <row r="48" spans="1:16" x14ac:dyDescent="0.5">
      <c r="A48" t="s">
        <v>127</v>
      </c>
      <c r="B48" s="3" t="s">
        <v>43</v>
      </c>
      <c r="C48" s="12">
        <f>C49*C$4</f>
        <v>10799.6919</v>
      </c>
      <c r="D48" s="12">
        <f>D49*D$4</f>
        <v>11131.936000000002</v>
      </c>
      <c r="E48" s="12">
        <f>E49*E$4</f>
        <v>10808.5272</v>
      </c>
      <c r="F48" s="12">
        <f>F49*F$4</f>
        <v>10800.379199999999</v>
      </c>
      <c r="G48" s="12"/>
      <c r="H48" s="67">
        <f t="shared" si="2"/>
        <v>10885.133575</v>
      </c>
      <c r="I48" s="15"/>
      <c r="J48" s="15"/>
      <c r="K48" s="15"/>
      <c r="L48" s="15"/>
      <c r="M48" s="15"/>
      <c r="N48" s="15"/>
      <c r="O48" s="15"/>
      <c r="P48" s="15"/>
    </row>
    <row r="49" spans="1:16" x14ac:dyDescent="0.5">
      <c r="A49" t="s">
        <v>128</v>
      </c>
      <c r="B49" s="3" t="s">
        <v>20</v>
      </c>
      <c r="C49" s="14">
        <v>321</v>
      </c>
      <c r="D49" s="12">
        <v>320</v>
      </c>
      <c r="E49" s="14">
        <v>316</v>
      </c>
      <c r="F49" s="14">
        <v>312</v>
      </c>
      <c r="G49" s="14"/>
      <c r="H49" s="67">
        <f t="shared" si="2"/>
        <v>317.25</v>
      </c>
      <c r="I49" s="15"/>
      <c r="J49" s="15"/>
      <c r="K49" s="15"/>
      <c r="L49" s="15"/>
      <c r="M49" s="15"/>
      <c r="N49" s="15"/>
      <c r="O49" s="15"/>
      <c r="P49" s="15"/>
    </row>
    <row r="50" spans="1:16" x14ac:dyDescent="0.5">
      <c r="B50" s="50" t="s">
        <v>44</v>
      </c>
      <c r="C50" s="46"/>
      <c r="D50" s="46"/>
      <c r="E50" s="46"/>
      <c r="F50" s="46"/>
      <c r="G50" s="46"/>
      <c r="H50" s="49"/>
      <c r="I50" s="15"/>
      <c r="J50" s="15"/>
      <c r="K50" s="15"/>
      <c r="L50" s="15"/>
      <c r="M50" s="15"/>
      <c r="N50" s="15"/>
      <c r="O50" s="15"/>
      <c r="P50" s="15"/>
    </row>
    <row r="51" spans="1:16" x14ac:dyDescent="0.5">
      <c r="A51" s="51" t="s">
        <v>157</v>
      </c>
      <c r="B51" s="3" t="s">
        <v>75</v>
      </c>
      <c r="C51" s="12">
        <f>C52*C$4</f>
        <v>27688.929700000001</v>
      </c>
      <c r="D51" s="12">
        <f>D52*D$4</f>
        <v>29116.970100000002</v>
      </c>
      <c r="E51" s="12">
        <f>E52*E$4</f>
        <v>28252.6692</v>
      </c>
      <c r="F51" s="12">
        <f>F52*F$4</f>
        <v>28281.762199999997</v>
      </c>
      <c r="G51" s="12"/>
      <c r="H51" s="67">
        <f>AVERAGE(C51:G51)</f>
        <v>28335.0828</v>
      </c>
      <c r="I51" s="15"/>
      <c r="J51" s="15"/>
    </row>
    <row r="52" spans="1:16" x14ac:dyDescent="0.5">
      <c r="A52" s="51" t="s">
        <v>158</v>
      </c>
      <c r="B52" s="3" t="s">
        <v>20</v>
      </c>
      <c r="C52" s="12">
        <v>823</v>
      </c>
      <c r="D52" s="83">
        <v>837</v>
      </c>
      <c r="E52" s="11">
        <v>826</v>
      </c>
      <c r="F52" s="11">
        <v>817</v>
      </c>
      <c r="G52" s="11"/>
      <c r="H52" s="67">
        <f>AVERAGE(C52:G52)</f>
        <v>825.75</v>
      </c>
      <c r="I52" s="15"/>
      <c r="J52" s="15"/>
    </row>
    <row r="53" spans="1:16" x14ac:dyDescent="0.5">
      <c r="A53" s="51" t="s">
        <v>159</v>
      </c>
      <c r="B53" s="3" t="s">
        <v>76</v>
      </c>
      <c r="C53" s="12">
        <f>C54*C$4</f>
        <v>25165.637200000001</v>
      </c>
      <c r="D53" s="12">
        <f>D54*D$4</f>
        <v>25986.113100000002</v>
      </c>
      <c r="E53" s="12">
        <f>E54*E$4</f>
        <v>25242.6996</v>
      </c>
      <c r="F53" s="12">
        <f>F54*F$4</f>
        <v>25235.501399999997</v>
      </c>
      <c r="G53" s="12"/>
      <c r="H53" s="67">
        <f>AVERAGE(C53:G53)</f>
        <v>25407.487825</v>
      </c>
      <c r="I53" s="15"/>
      <c r="J53" s="15"/>
    </row>
    <row r="54" spans="1:16" x14ac:dyDescent="0.5">
      <c r="A54" s="51" t="s">
        <v>160</v>
      </c>
      <c r="B54" s="3" t="s">
        <v>20</v>
      </c>
      <c r="C54" s="12">
        <v>748</v>
      </c>
      <c r="D54" s="11">
        <v>747</v>
      </c>
      <c r="E54" s="11">
        <v>738</v>
      </c>
      <c r="F54" s="11">
        <v>729</v>
      </c>
      <c r="G54" s="11"/>
      <c r="H54" s="67">
        <f>AVERAGE(C54:G54)</f>
        <v>740.5</v>
      </c>
      <c r="I54" s="15"/>
      <c r="J54" s="15"/>
    </row>
    <row r="55" spans="1:16" x14ac:dyDescent="0.5">
      <c r="B55" s="47" t="s">
        <v>46</v>
      </c>
      <c r="C55" s="46"/>
      <c r="D55" s="46"/>
      <c r="E55" s="46"/>
      <c r="F55" s="46"/>
      <c r="G55" s="46"/>
      <c r="H55" s="49"/>
      <c r="I55" s="15"/>
      <c r="J55" s="15"/>
      <c r="K55" s="15"/>
      <c r="L55" s="15"/>
      <c r="M55" s="15"/>
      <c r="N55" s="15"/>
      <c r="O55" s="15"/>
      <c r="P55" s="15"/>
    </row>
    <row r="56" spans="1:16" x14ac:dyDescent="0.5">
      <c r="A56" t="s">
        <v>129</v>
      </c>
      <c r="B56" s="3" t="s">
        <v>47</v>
      </c>
      <c r="C56" s="12">
        <f>C57*C$4</f>
        <v>19143.379100000002</v>
      </c>
      <c r="D56" s="12">
        <f>D57*D$4</f>
        <v>20280.995900000002</v>
      </c>
      <c r="E56" s="12">
        <f>E57*E$4</f>
        <v>19701.619200000001</v>
      </c>
      <c r="F56" s="12">
        <f>F57*F$4</f>
        <v>19696.845399999998</v>
      </c>
      <c r="G56" s="12"/>
      <c r="H56" s="67">
        <f>AVERAGE(C56:G56)</f>
        <v>19705.709900000002</v>
      </c>
      <c r="I56" s="15"/>
      <c r="J56" s="15"/>
      <c r="K56" s="15"/>
      <c r="L56" s="15"/>
      <c r="M56" s="15"/>
      <c r="N56" s="15"/>
      <c r="O56" s="15"/>
      <c r="P56" s="15"/>
    </row>
    <row r="57" spans="1:16" x14ac:dyDescent="0.5">
      <c r="A57" t="s">
        <v>130</v>
      </c>
      <c r="B57" s="3" t="s">
        <v>22</v>
      </c>
      <c r="C57" s="11">
        <v>569</v>
      </c>
      <c r="D57" s="11">
        <v>583</v>
      </c>
      <c r="E57" s="11">
        <v>576</v>
      </c>
      <c r="F57" s="11">
        <v>569</v>
      </c>
      <c r="G57" s="11"/>
      <c r="H57" s="67">
        <f>AVERAGE(C57:G57)</f>
        <v>574.25</v>
      </c>
      <c r="I57" s="15"/>
      <c r="J57" s="15"/>
      <c r="K57" s="15"/>
      <c r="L57" s="15"/>
      <c r="M57" s="15"/>
      <c r="N57" s="15"/>
      <c r="O57" s="15"/>
      <c r="P57" s="15"/>
    </row>
    <row r="58" spans="1:16" x14ac:dyDescent="0.5">
      <c r="B58" s="47" t="s">
        <v>48</v>
      </c>
      <c r="C58" s="46"/>
      <c r="D58" s="46"/>
      <c r="E58" s="46"/>
      <c r="F58" s="46"/>
      <c r="G58" s="46"/>
      <c r="H58" s="49"/>
      <c r="I58" s="15"/>
      <c r="J58" s="15"/>
      <c r="K58" s="15"/>
      <c r="L58" s="15"/>
      <c r="M58" s="15"/>
      <c r="N58" s="15"/>
      <c r="O58" s="15"/>
      <c r="P58" s="15"/>
    </row>
    <row r="59" spans="1:16" x14ac:dyDescent="0.5">
      <c r="A59" t="s">
        <v>131</v>
      </c>
      <c r="B59" s="3" t="s">
        <v>49</v>
      </c>
      <c r="C59" s="12">
        <f>C60*C$4</f>
        <v>14197.7258</v>
      </c>
      <c r="D59" s="12">
        <f>D60*D$4</f>
        <v>15167.2628</v>
      </c>
      <c r="E59" s="12">
        <f>E60*E$4</f>
        <v>14742.010200000001</v>
      </c>
      <c r="F59" s="12">
        <f>F60*F$4</f>
        <v>14538.972</v>
      </c>
      <c r="G59" s="12"/>
      <c r="H59" s="67">
        <f t="shared" ref="H59:H68" si="3">AVERAGE(C59:G59)</f>
        <v>14661.492700000001</v>
      </c>
      <c r="I59" s="15"/>
      <c r="J59" s="15"/>
      <c r="K59" s="15"/>
      <c r="L59" s="15"/>
      <c r="M59" s="15"/>
      <c r="N59" s="15"/>
      <c r="O59" s="15"/>
      <c r="P59" s="15"/>
    </row>
    <row r="60" spans="1:16" x14ac:dyDescent="0.5">
      <c r="A60" t="s">
        <v>132</v>
      </c>
      <c r="B60" s="3" t="s">
        <v>20</v>
      </c>
      <c r="C60" s="11">
        <v>422</v>
      </c>
      <c r="D60" s="11">
        <v>436</v>
      </c>
      <c r="E60" s="11">
        <v>431</v>
      </c>
      <c r="F60" s="11">
        <v>420</v>
      </c>
      <c r="G60" s="11"/>
      <c r="H60" s="67">
        <f t="shared" si="3"/>
        <v>427.25</v>
      </c>
      <c r="I60" s="15"/>
      <c r="J60" s="15"/>
      <c r="K60" s="15"/>
      <c r="L60" s="15"/>
      <c r="M60" s="15"/>
      <c r="N60" s="15"/>
      <c r="O60" s="15"/>
      <c r="P60" s="15"/>
    </row>
    <row r="61" spans="1:16" x14ac:dyDescent="0.5">
      <c r="A61" t="s">
        <v>133</v>
      </c>
      <c r="B61" s="3" t="s">
        <v>50</v>
      </c>
      <c r="C61" s="12">
        <f>C62*C$4</f>
        <v>12919.257600000001</v>
      </c>
      <c r="D61" s="12">
        <f>D62*D$4</f>
        <v>13845.3454</v>
      </c>
      <c r="E61" s="12">
        <f>E62*E$4</f>
        <v>13442.250599999999</v>
      </c>
      <c r="F61" s="12">
        <f>F62*F$4</f>
        <v>13258.157799999999</v>
      </c>
      <c r="G61" s="12"/>
      <c r="H61" s="67">
        <f t="shared" si="3"/>
        <v>13366.252850000001</v>
      </c>
      <c r="I61" s="15"/>
      <c r="J61" s="15"/>
      <c r="K61" s="15"/>
      <c r="L61" s="15"/>
      <c r="M61" s="15"/>
      <c r="N61" s="15"/>
      <c r="O61" s="15"/>
      <c r="P61" s="15"/>
    </row>
    <row r="62" spans="1:16" x14ac:dyDescent="0.5">
      <c r="A62" t="s">
        <v>134</v>
      </c>
      <c r="B62" s="3" t="s">
        <v>20</v>
      </c>
      <c r="C62" s="11">
        <v>384</v>
      </c>
      <c r="D62" s="83">
        <v>398</v>
      </c>
      <c r="E62" s="11">
        <v>393</v>
      </c>
      <c r="F62" s="11">
        <v>383</v>
      </c>
      <c r="G62" s="11"/>
      <c r="H62" s="67">
        <f t="shared" si="3"/>
        <v>389.5</v>
      </c>
      <c r="I62" s="15"/>
      <c r="J62" s="15"/>
      <c r="K62" s="15"/>
      <c r="L62" s="15"/>
      <c r="M62" s="15"/>
      <c r="N62" s="15"/>
      <c r="O62" s="15"/>
      <c r="P62" s="15"/>
    </row>
    <row r="63" spans="1:16" x14ac:dyDescent="0.5">
      <c r="A63" t="s">
        <v>135</v>
      </c>
      <c r="B63" s="3" t="s">
        <v>51</v>
      </c>
      <c r="C63" s="12">
        <f>C64*C$4</f>
        <v>12818.325900000002</v>
      </c>
      <c r="D63" s="12">
        <f>D64*D$4</f>
        <v>13740.9835</v>
      </c>
      <c r="E63" s="12">
        <f>E64*E$4</f>
        <v>13339.638000000001</v>
      </c>
      <c r="F63" s="12">
        <f>F64*F$4</f>
        <v>13154.307999999999</v>
      </c>
      <c r="G63" s="12"/>
      <c r="H63" s="67">
        <f t="shared" si="3"/>
        <v>13263.31385</v>
      </c>
      <c r="I63" s="15"/>
      <c r="J63" s="15"/>
      <c r="K63" s="15"/>
      <c r="L63" s="15"/>
      <c r="M63" s="15"/>
      <c r="N63" s="15"/>
      <c r="O63" s="15"/>
      <c r="P63" s="15"/>
    </row>
    <row r="64" spans="1:16" x14ac:dyDescent="0.5">
      <c r="A64" t="s">
        <v>136</v>
      </c>
      <c r="B64" s="3" t="s">
        <v>20</v>
      </c>
      <c r="C64" s="11">
        <v>381</v>
      </c>
      <c r="D64" s="11">
        <v>395</v>
      </c>
      <c r="E64" s="11">
        <v>390</v>
      </c>
      <c r="F64" s="11">
        <v>380</v>
      </c>
      <c r="G64" s="11"/>
      <c r="H64" s="67">
        <f t="shared" si="3"/>
        <v>386.5</v>
      </c>
      <c r="I64" s="15"/>
      <c r="J64" s="15"/>
      <c r="K64" s="15"/>
      <c r="L64" s="15"/>
      <c r="M64" s="15"/>
      <c r="N64" s="15"/>
      <c r="O64" s="15"/>
      <c r="P64" s="15"/>
    </row>
    <row r="65" spans="1:16" x14ac:dyDescent="0.5">
      <c r="A65" t="s">
        <v>137</v>
      </c>
      <c r="B65" s="3" t="s">
        <v>52</v>
      </c>
      <c r="C65" s="12"/>
      <c r="D65" s="12"/>
      <c r="E65" s="12"/>
      <c r="F65" s="12"/>
      <c r="G65" s="12"/>
      <c r="H65" s="67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</row>
    <row r="66" spans="1:16" x14ac:dyDescent="0.5">
      <c r="A66" t="s">
        <v>138</v>
      </c>
      <c r="B66" s="3" t="s">
        <v>20</v>
      </c>
      <c r="C66" s="11"/>
      <c r="D66" s="11"/>
      <c r="E66" s="11"/>
      <c r="F66" s="11"/>
      <c r="G66" s="11"/>
      <c r="H66" s="67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</row>
    <row r="67" spans="1:16" x14ac:dyDescent="0.5">
      <c r="A67" t="s">
        <v>139</v>
      </c>
      <c r="B67" s="3" t="s">
        <v>53</v>
      </c>
      <c r="C67" s="12"/>
      <c r="D67" s="12"/>
      <c r="E67" s="12"/>
      <c r="F67" s="12"/>
      <c r="G67" s="12"/>
      <c r="H67" s="67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</row>
    <row r="68" spans="1:16" x14ac:dyDescent="0.5">
      <c r="A68" t="s">
        <v>140</v>
      </c>
      <c r="B68" s="8" t="s">
        <v>20</v>
      </c>
      <c r="C68" s="20"/>
      <c r="D68" s="20"/>
      <c r="E68" s="20"/>
      <c r="F68" s="20"/>
      <c r="G68" s="20"/>
      <c r="H68" s="66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</row>
    <row r="69" spans="1:16" x14ac:dyDescent="0.5">
      <c r="B69" s="47" t="s">
        <v>54</v>
      </c>
      <c r="C69" s="46"/>
      <c r="D69" s="46"/>
      <c r="E69" s="46"/>
      <c r="F69" s="46"/>
      <c r="G69" s="46"/>
      <c r="H69" s="49"/>
      <c r="I69" s="15"/>
      <c r="J69" s="15"/>
      <c r="K69" s="15"/>
      <c r="L69" s="15"/>
      <c r="M69" s="15"/>
      <c r="N69" s="15"/>
      <c r="O69" s="15"/>
      <c r="P69" s="15"/>
    </row>
    <row r="70" spans="1:16" x14ac:dyDescent="0.5">
      <c r="A70" t="s">
        <v>141</v>
      </c>
      <c r="B70" s="3" t="s">
        <v>55</v>
      </c>
      <c r="C70" s="12">
        <f>C71*C$4</f>
        <v>13423.9161</v>
      </c>
      <c r="D70" s="12">
        <f>D71*D$4</f>
        <v>14262.793000000001</v>
      </c>
      <c r="E70" s="12">
        <f>E71*E$4</f>
        <v>13852.701000000001</v>
      </c>
      <c r="F70" s="12">
        <f>F71*F$4</f>
        <v>13638.940399999999</v>
      </c>
      <c r="G70" s="12"/>
      <c r="H70" s="67">
        <f t="shared" ref="H70:H81" si="4">AVERAGE(C70:G70)</f>
        <v>13794.587625</v>
      </c>
      <c r="I70" s="15"/>
      <c r="J70" s="15"/>
      <c r="K70" s="15"/>
      <c r="L70" s="15"/>
      <c r="M70" s="15"/>
      <c r="N70" s="15"/>
      <c r="O70" s="15"/>
      <c r="P70" s="15"/>
    </row>
    <row r="71" spans="1:16" x14ac:dyDescent="0.5">
      <c r="A71" t="s">
        <v>142</v>
      </c>
      <c r="B71" s="3" t="s">
        <v>22</v>
      </c>
      <c r="C71" s="11">
        <v>399</v>
      </c>
      <c r="D71" s="11">
        <v>410</v>
      </c>
      <c r="E71" s="11">
        <v>405</v>
      </c>
      <c r="F71" s="11">
        <v>394</v>
      </c>
      <c r="G71" s="11"/>
      <c r="H71" s="67">
        <f>AVERAGE(C71:G71)</f>
        <v>402</v>
      </c>
      <c r="I71" s="15"/>
      <c r="J71" s="15"/>
      <c r="K71" s="15"/>
      <c r="L71" s="15"/>
      <c r="M71" s="15"/>
      <c r="N71" s="15"/>
      <c r="O71" s="15"/>
      <c r="P71" s="15"/>
    </row>
    <row r="72" spans="1:16" x14ac:dyDescent="0.5">
      <c r="A72" t="s">
        <v>143</v>
      </c>
      <c r="B72" s="3" t="s">
        <v>56</v>
      </c>
      <c r="C72" s="123">
        <f>C73*C$4</f>
        <v>13322.984400000001</v>
      </c>
      <c r="D72" s="123">
        <f>D73*D$4</f>
        <v>14158.431100000002</v>
      </c>
      <c r="E72" s="123">
        <f>E73*E$4</f>
        <v>13750.088400000001</v>
      </c>
      <c r="F72" s="123">
        <f>F73*F$4</f>
        <v>13535.0906</v>
      </c>
      <c r="G72" s="123"/>
      <c r="H72" s="79">
        <f t="shared" si="4"/>
        <v>13691.648625000002</v>
      </c>
      <c r="I72" s="15"/>
      <c r="J72" s="15"/>
      <c r="K72" s="15"/>
      <c r="L72" s="15"/>
      <c r="M72" s="15"/>
      <c r="N72" s="15"/>
      <c r="O72" s="15"/>
      <c r="P72" s="15"/>
    </row>
    <row r="73" spans="1:16" x14ac:dyDescent="0.5">
      <c r="A73" t="s">
        <v>144</v>
      </c>
      <c r="B73" s="3" t="s">
        <v>20</v>
      </c>
      <c r="C73" s="78">
        <v>396</v>
      </c>
      <c r="D73" s="78">
        <v>407</v>
      </c>
      <c r="E73" s="78">
        <v>402</v>
      </c>
      <c r="F73" s="78">
        <v>391</v>
      </c>
      <c r="G73" s="78"/>
      <c r="H73" s="79">
        <f>AVERAGE(C73:G73)</f>
        <v>399</v>
      </c>
      <c r="I73" s="15"/>
      <c r="J73" s="15"/>
      <c r="K73" s="15"/>
      <c r="L73" s="15"/>
      <c r="M73" s="15"/>
      <c r="N73" s="15"/>
      <c r="O73" s="15"/>
      <c r="P73" s="15"/>
    </row>
    <row r="74" spans="1:16" x14ac:dyDescent="0.5">
      <c r="A74" t="s">
        <v>145</v>
      </c>
      <c r="B74" s="3" t="s">
        <v>57</v>
      </c>
      <c r="C74" s="12">
        <f>C75*C$4</f>
        <v>13222.0527</v>
      </c>
      <c r="D74" s="12">
        <f>D75*D$4</f>
        <v>14054.0692</v>
      </c>
      <c r="E74" s="12">
        <f>E75*E$4</f>
        <v>13647.4758</v>
      </c>
      <c r="F74" s="12">
        <f>F75*F$4</f>
        <v>13431.2408</v>
      </c>
      <c r="G74" s="12"/>
      <c r="H74" s="67">
        <f t="shared" si="4"/>
        <v>13588.709625</v>
      </c>
      <c r="I74" s="15"/>
      <c r="J74" s="15"/>
      <c r="K74" s="15"/>
      <c r="L74" s="15"/>
      <c r="M74" s="15"/>
      <c r="N74" s="15"/>
      <c r="O74" s="15"/>
      <c r="P74" s="15"/>
    </row>
    <row r="75" spans="1:16" x14ac:dyDescent="0.5">
      <c r="A75" t="s">
        <v>146</v>
      </c>
      <c r="B75" s="3" t="s">
        <v>20</v>
      </c>
      <c r="C75" s="11">
        <v>393</v>
      </c>
      <c r="D75" s="11">
        <v>404</v>
      </c>
      <c r="E75" s="11">
        <v>399</v>
      </c>
      <c r="F75" s="11">
        <v>388</v>
      </c>
      <c r="G75" s="11"/>
      <c r="H75" s="67">
        <f>AVERAGE(C75:G75)</f>
        <v>396</v>
      </c>
      <c r="I75" s="15"/>
      <c r="J75" s="15"/>
      <c r="K75" s="15"/>
      <c r="L75" s="15"/>
      <c r="M75" s="15"/>
      <c r="N75" s="15"/>
      <c r="O75" s="15"/>
      <c r="P75" s="15"/>
    </row>
    <row r="76" spans="1:16" x14ac:dyDescent="0.5">
      <c r="A76" t="s">
        <v>147</v>
      </c>
      <c r="B76" s="3" t="s">
        <v>58</v>
      </c>
      <c r="C76" s="12">
        <f>C77*C$4</f>
        <v>13121.121000000001</v>
      </c>
      <c r="D76" s="12">
        <f>D77*D$4</f>
        <v>13949.7073</v>
      </c>
      <c r="E76" s="12">
        <f>E77*E$4</f>
        <v>13544.8632</v>
      </c>
      <c r="F76" s="12">
        <f>F77*F$4</f>
        <v>13362.007599999999</v>
      </c>
      <c r="G76" s="12"/>
      <c r="H76" s="67">
        <f t="shared" si="4"/>
        <v>13494.424774999999</v>
      </c>
      <c r="I76" s="15"/>
      <c r="J76" s="15"/>
      <c r="K76" s="15"/>
      <c r="L76" s="15"/>
      <c r="M76" s="15"/>
      <c r="N76" s="15"/>
      <c r="O76" s="15"/>
      <c r="P76" s="15"/>
    </row>
    <row r="77" spans="1:16" x14ac:dyDescent="0.5">
      <c r="A77" t="s">
        <v>148</v>
      </c>
      <c r="B77" s="3" t="s">
        <v>20</v>
      </c>
      <c r="C77" s="11">
        <v>390</v>
      </c>
      <c r="D77" s="11">
        <v>401</v>
      </c>
      <c r="E77" s="11">
        <v>396</v>
      </c>
      <c r="F77" s="11">
        <v>386</v>
      </c>
      <c r="G77" s="11"/>
      <c r="H77" s="67">
        <f>AVERAGE(C77:G77)</f>
        <v>393.25</v>
      </c>
      <c r="I77" s="15"/>
      <c r="J77" s="15"/>
      <c r="K77" s="15"/>
      <c r="L77" s="15"/>
      <c r="M77" s="15"/>
      <c r="N77" s="15"/>
      <c r="O77" s="15"/>
      <c r="P77" s="15"/>
    </row>
    <row r="78" spans="1:16" x14ac:dyDescent="0.5">
      <c r="A78" t="s">
        <v>149</v>
      </c>
      <c r="B78" s="3" t="s">
        <v>59</v>
      </c>
      <c r="C78" s="12">
        <f>C79*C$4</f>
        <v>12919.257600000001</v>
      </c>
      <c r="D78" s="12">
        <f>D79*D$4</f>
        <v>13740.9835</v>
      </c>
      <c r="E78" s="12">
        <f>E79*E$4</f>
        <v>13339.638000000001</v>
      </c>
      <c r="F78" s="12">
        <f>F79*F$4</f>
        <v>13154.307999999999</v>
      </c>
      <c r="G78" s="12"/>
      <c r="H78" s="67">
        <f t="shared" si="4"/>
        <v>13288.546774999999</v>
      </c>
      <c r="I78" s="15"/>
      <c r="J78" s="15"/>
      <c r="K78" s="15"/>
      <c r="L78" s="15"/>
      <c r="M78" s="15"/>
      <c r="N78" s="15"/>
      <c r="O78" s="15"/>
      <c r="P78" s="15"/>
    </row>
    <row r="79" spans="1:16" x14ac:dyDescent="0.5">
      <c r="A79" t="s">
        <v>150</v>
      </c>
      <c r="B79" s="3" t="s">
        <v>22</v>
      </c>
      <c r="C79" s="11">
        <v>384</v>
      </c>
      <c r="D79" s="11">
        <v>395</v>
      </c>
      <c r="E79" s="11">
        <v>390</v>
      </c>
      <c r="F79" s="11">
        <v>380</v>
      </c>
      <c r="G79" s="11"/>
      <c r="H79" s="67">
        <f>AVERAGE(C79:G79)</f>
        <v>387.25</v>
      </c>
      <c r="I79" s="15"/>
      <c r="J79" s="15"/>
      <c r="K79" s="15"/>
      <c r="L79" s="15"/>
      <c r="M79" s="15"/>
      <c r="N79" s="15"/>
      <c r="O79" s="15"/>
      <c r="P79" s="15"/>
    </row>
    <row r="80" spans="1:16" x14ac:dyDescent="0.5">
      <c r="A80" t="s">
        <v>151</v>
      </c>
      <c r="B80" s="3" t="s">
        <v>60</v>
      </c>
      <c r="C80" s="12"/>
      <c r="D80" s="12"/>
      <c r="E80" s="12"/>
      <c r="F80" s="12"/>
      <c r="G80" s="12"/>
      <c r="H80" s="67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</row>
    <row r="81" spans="1:16" x14ac:dyDescent="0.5">
      <c r="A81" t="s">
        <v>152</v>
      </c>
      <c r="B81" s="3" t="s">
        <v>20</v>
      </c>
      <c r="C81" s="11"/>
      <c r="D81" s="11"/>
      <c r="E81" s="11"/>
      <c r="F81" s="11"/>
      <c r="G81" s="11"/>
      <c r="H81" s="67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</row>
    <row r="82" spans="1:16" x14ac:dyDescent="0.5">
      <c r="B82" s="47" t="s">
        <v>61</v>
      </c>
      <c r="C82" s="46"/>
      <c r="D82" s="46"/>
      <c r="E82" s="46"/>
      <c r="F82" s="46"/>
      <c r="G82" s="46"/>
      <c r="H82" s="49"/>
      <c r="I82" s="15"/>
      <c r="J82" s="15"/>
      <c r="K82" s="15"/>
      <c r="L82" s="15"/>
      <c r="M82" s="15"/>
      <c r="N82" s="15"/>
      <c r="O82" s="15"/>
      <c r="P82" s="15"/>
    </row>
    <row r="83" spans="1:16" x14ac:dyDescent="0.5">
      <c r="A83" t="s">
        <v>153</v>
      </c>
      <c r="B83" s="3" t="s">
        <v>62</v>
      </c>
      <c r="C83" s="12">
        <f>C84*C$4</f>
        <v>9891.3065999999999</v>
      </c>
      <c r="D83" s="12">
        <f>D84*D$4</f>
        <v>10227.466200000001</v>
      </c>
      <c r="E83" s="12">
        <f>E84*E$4</f>
        <v>9919.2180000000008</v>
      </c>
      <c r="F83" s="12">
        <f>F84*F$4</f>
        <v>9900.3475999999991</v>
      </c>
      <c r="G83" s="12"/>
      <c r="H83" s="67">
        <f>AVERAGE(C83:G83)</f>
        <v>9984.5846000000001</v>
      </c>
      <c r="I83" s="15"/>
      <c r="J83" s="15"/>
      <c r="K83" s="15"/>
      <c r="L83" s="15"/>
      <c r="M83" s="15"/>
      <c r="N83" s="15"/>
      <c r="O83" s="15"/>
      <c r="P83" s="15"/>
    </row>
    <row r="84" spans="1:16" x14ac:dyDescent="0.5">
      <c r="A84" t="s">
        <v>154</v>
      </c>
      <c r="B84" s="8" t="s">
        <v>20</v>
      </c>
      <c r="C84" s="17">
        <v>294</v>
      </c>
      <c r="D84" s="128">
        <v>294</v>
      </c>
      <c r="E84" s="20">
        <v>290</v>
      </c>
      <c r="F84" s="17">
        <v>286</v>
      </c>
      <c r="G84" s="20"/>
      <c r="H84" s="66">
        <f>AVERAGE(C84:G84)</f>
        <v>291</v>
      </c>
      <c r="I84" s="15"/>
      <c r="J84" s="15"/>
      <c r="K84" s="15"/>
      <c r="L84" s="15"/>
      <c r="M84" s="15"/>
      <c r="N84" s="15"/>
      <c r="O84" s="15"/>
      <c r="P84" s="15"/>
    </row>
    <row r="85" spans="1:16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21" t="s">
        <v>64</v>
      </c>
      <c r="N85" s="15"/>
      <c r="O85" s="15"/>
      <c r="P85" s="15"/>
    </row>
    <row r="86" spans="1:16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</row>
    <row r="87" spans="1:16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</row>
    <row r="88" spans="1:16" x14ac:dyDescent="0.5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</row>
    <row r="89" spans="1:16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</row>
    <row r="90" spans="1:16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</row>
    <row r="91" spans="1:16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</row>
    <row r="92" spans="1:16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</row>
    <row r="93" spans="1:16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</row>
    <row r="94" spans="1:16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</row>
    <row r="95" spans="1:16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</row>
    <row r="96" spans="1:16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</row>
    <row r="97" spans="3:16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</row>
    <row r="98" spans="3:16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</row>
    <row r="99" spans="3:16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</row>
    <row r="100" spans="3:16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</row>
    <row r="101" spans="3:16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</row>
    <row r="102" spans="3:16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</row>
    <row r="103" spans="3:16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</row>
    <row r="104" spans="3:16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</row>
    <row r="105" spans="3:16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</row>
    <row r="106" spans="3:16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</row>
    <row r="107" spans="3:16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</row>
    <row r="108" spans="3:16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</row>
    <row r="109" spans="3:16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</row>
    <row r="110" spans="3:16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</row>
    <row r="111" spans="3:16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</row>
    <row r="112" spans="3:16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 spans="3:16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</row>
    <row r="114" spans="3:16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</row>
    <row r="115" spans="3:16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</row>
    <row r="116" spans="3:16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</row>
    <row r="117" spans="3:16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</row>
    <row r="118" spans="3:16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</row>
    <row r="119" spans="3:16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</row>
    <row r="120" spans="3:16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</row>
    <row r="121" spans="3:16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</row>
    <row r="122" spans="3:16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</row>
    <row r="123" spans="3:16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</row>
    <row r="124" spans="3:16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</row>
    <row r="125" spans="3:16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</row>
    <row r="126" spans="3:16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</row>
    <row r="127" spans="3:16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</row>
    <row r="128" spans="3:16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</row>
    <row r="129" spans="3:16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</row>
    <row r="130" spans="3:16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</row>
    <row r="131" spans="3:16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</row>
    <row r="132" spans="3:16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</row>
    <row r="133" spans="3:16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</row>
    <row r="134" spans="3:16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</row>
    <row r="135" spans="3:16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</row>
    <row r="136" spans="3:16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</row>
    <row r="137" spans="3:16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</row>
    <row r="138" spans="3:16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</row>
    <row r="139" spans="3:16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</row>
    <row r="140" spans="3:16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</row>
    <row r="141" spans="3:16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</row>
    <row r="142" spans="3:16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</row>
    <row r="143" spans="3:16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</row>
    <row r="144" spans="3:16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</row>
    <row r="145" spans="3:16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</row>
    <row r="146" spans="3:16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</row>
    <row r="147" spans="3:16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</row>
    <row r="148" spans="3:16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</row>
    <row r="149" spans="3:16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</row>
    <row r="150" spans="3:16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</row>
    <row r="151" spans="3:16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</row>
    <row r="152" spans="3:16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</row>
    <row r="153" spans="3:16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</row>
    <row r="154" spans="3:16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</row>
    <row r="155" spans="3:16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</row>
    <row r="156" spans="3:16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</row>
    <row r="157" spans="3:16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</row>
    <row r="158" spans="3:16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</row>
    <row r="159" spans="3:16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</row>
    <row r="160" spans="3:16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</row>
    <row r="161" spans="3:16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</row>
    <row r="162" spans="3:16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</row>
    <row r="163" spans="3:16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</row>
    <row r="164" spans="3:16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</row>
    <row r="165" spans="3:16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</row>
    <row r="166" spans="3:16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</row>
    <row r="167" spans="3:16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</row>
    <row r="168" spans="3:16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</row>
    <row r="169" spans="3:16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</row>
    <row r="170" spans="3:16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</row>
    <row r="171" spans="3:16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</row>
    <row r="172" spans="3:16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</row>
    <row r="173" spans="3:16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</row>
    <row r="174" spans="3:16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</row>
    <row r="175" spans="3:16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</row>
    <row r="176" spans="3:16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</row>
    <row r="177" spans="3:16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</row>
    <row r="178" spans="3:16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</row>
    <row r="179" spans="3:16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</row>
    <row r="180" spans="3:16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</row>
    <row r="181" spans="3:16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</row>
    <row r="182" spans="3:16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</row>
    <row r="183" spans="3:16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</row>
    <row r="184" spans="3:16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</row>
    <row r="185" spans="3:16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</row>
    <row r="186" spans="3:16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</row>
    <row r="187" spans="3:16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</row>
    <row r="188" spans="3:16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</row>
    <row r="189" spans="3:16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</row>
    <row r="190" spans="3:16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</row>
    <row r="191" spans="3:16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</row>
    <row r="192" spans="3:16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</row>
    <row r="193" spans="3:16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</row>
    <row r="194" spans="3:16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</row>
    <row r="195" spans="3:16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</row>
    <row r="196" spans="3:16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</row>
    <row r="197" spans="3:16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</row>
    <row r="198" spans="3:16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</row>
    <row r="199" spans="3:16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</row>
    <row r="200" spans="3:16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</row>
    <row r="201" spans="3:16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</row>
    <row r="202" spans="3:16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</row>
    <row r="203" spans="3:16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</row>
    <row r="204" spans="3:16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</row>
    <row r="205" spans="3:16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</row>
    <row r="206" spans="3:16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</row>
    <row r="207" spans="3:16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</row>
    <row r="208" spans="3:16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</row>
    <row r="209" spans="3:16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</row>
    <row r="210" spans="3:16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</row>
    <row r="211" spans="3:16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</row>
    <row r="212" spans="3:16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</row>
    <row r="213" spans="3:16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</row>
    <row r="214" spans="3:16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</row>
    <row r="215" spans="3:16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</row>
    <row r="216" spans="3:16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</row>
    <row r="217" spans="3:16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</row>
    <row r="218" spans="3:16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</row>
    <row r="219" spans="3:16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</row>
    <row r="220" spans="3:16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</row>
    <row r="221" spans="3:16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</row>
    <row r="222" spans="3:16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</row>
    <row r="223" spans="3:16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</row>
    <row r="224" spans="3:16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</row>
    <row r="225" spans="3:16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</row>
    <row r="226" spans="3:16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</row>
    <row r="227" spans="3:16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</row>
    <row r="228" spans="3:16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</row>
    <row r="229" spans="3:16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</row>
    <row r="230" spans="3:16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</row>
    <row r="231" spans="3:16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</row>
    <row r="232" spans="3:16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</row>
    <row r="233" spans="3:16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</row>
    <row r="234" spans="3:16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</row>
    <row r="235" spans="3:16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</row>
    <row r="236" spans="3:16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</row>
    <row r="237" spans="3:16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</row>
    <row r="238" spans="3:16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</row>
    <row r="239" spans="3:16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</row>
    <row r="240" spans="3:16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</row>
    <row r="241" spans="3:16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</row>
    <row r="242" spans="3:16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</row>
    <row r="243" spans="3:16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</row>
    <row r="244" spans="3:16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</row>
    <row r="245" spans="3:16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</row>
    <row r="246" spans="3:16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</row>
    <row r="247" spans="3:16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</row>
    <row r="248" spans="3:16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</row>
    <row r="249" spans="3:16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</row>
    <row r="250" spans="3:16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</row>
    <row r="251" spans="3:16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</row>
    <row r="252" spans="3:16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</row>
    <row r="253" spans="3:16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</row>
    <row r="254" spans="3:16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</row>
    <row r="255" spans="3:16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</row>
    <row r="256" spans="3:16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</row>
    <row r="257" spans="3:16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</row>
    <row r="258" spans="3:16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</row>
    <row r="259" spans="3:16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</row>
    <row r="260" spans="3:16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</row>
    <row r="261" spans="3:16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</row>
    <row r="262" spans="3:16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</row>
    <row r="263" spans="3:16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</row>
    <row r="264" spans="3:16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</row>
    <row r="265" spans="3:16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</row>
    <row r="266" spans="3:16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</row>
    <row r="267" spans="3:16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</row>
    <row r="268" spans="3:16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</row>
    <row r="269" spans="3:16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</row>
    <row r="270" spans="3:16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</row>
    <row r="271" spans="3:16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</row>
    <row r="272" spans="3:16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</row>
    <row r="273" spans="3:16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</row>
    <row r="274" spans="3:16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</row>
    <row r="275" spans="3:16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</row>
    <row r="276" spans="3:16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</row>
    <row r="277" spans="3:16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</row>
    <row r="278" spans="3:16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</row>
    <row r="279" spans="3:16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</row>
    <row r="280" spans="3:16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</row>
    <row r="281" spans="3:16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</row>
    <row r="282" spans="3:16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</row>
    <row r="283" spans="3:16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</row>
    <row r="284" spans="3:16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</row>
    <row r="285" spans="3:16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</row>
    <row r="286" spans="3:16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</row>
    <row r="287" spans="3:16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</row>
    <row r="288" spans="3:16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</row>
    <row r="289" spans="3:16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</row>
    <row r="290" spans="3:16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</row>
    <row r="291" spans="3:16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</row>
    <row r="292" spans="3:16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</row>
    <row r="293" spans="3:16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</row>
    <row r="294" spans="3:16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</row>
    <row r="295" spans="3:16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</row>
    <row r="296" spans="3:16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</row>
    <row r="297" spans="3:16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</row>
    <row r="298" spans="3:16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</row>
    <row r="299" spans="3:16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</row>
    <row r="300" spans="3:16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</row>
    <row r="301" spans="3:16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</row>
    <row r="302" spans="3:16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</row>
    <row r="303" spans="3:16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</row>
    <row r="304" spans="3:16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</row>
    <row r="305" spans="3:16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</row>
    <row r="306" spans="3:16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</row>
    <row r="307" spans="3:16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</row>
    <row r="308" spans="3:16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</row>
    <row r="309" spans="3:16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</row>
    <row r="310" spans="3:16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</row>
    <row r="311" spans="3:16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</row>
    <row r="312" spans="3:16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</row>
    <row r="313" spans="3:16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</row>
    <row r="314" spans="3:16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</row>
    <row r="315" spans="3:16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</row>
    <row r="316" spans="3:16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</row>
    <row r="317" spans="3:16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</row>
    <row r="318" spans="3:16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</row>
    <row r="319" spans="3:16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</row>
    <row r="320" spans="3:16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</row>
    <row r="321" spans="3:16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</row>
    <row r="322" spans="3:16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</row>
    <row r="323" spans="3:16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</row>
    <row r="324" spans="3:16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</row>
    <row r="325" spans="3:16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</row>
    <row r="326" spans="3:16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</row>
    <row r="327" spans="3:16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</row>
    <row r="328" spans="3:16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</row>
    <row r="329" spans="3:16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</row>
    <row r="330" spans="3:16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</row>
    <row r="331" spans="3:16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</row>
    <row r="332" spans="3:16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</row>
    <row r="333" spans="3:16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</row>
    <row r="334" spans="3:16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</row>
    <row r="335" spans="3:16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</row>
    <row r="336" spans="3:16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</row>
    <row r="337" spans="3:16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</row>
    <row r="338" spans="3:16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</row>
    <row r="339" spans="3:16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</row>
    <row r="340" spans="3:16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</row>
    <row r="341" spans="3:16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</row>
    <row r="342" spans="3:16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</row>
    <row r="343" spans="3:16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</row>
    <row r="344" spans="3:16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</row>
    <row r="345" spans="3:16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</row>
    <row r="346" spans="3:16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</row>
    <row r="347" spans="3:16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</row>
    <row r="348" spans="3:16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</row>
    <row r="349" spans="3:16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</row>
    <row r="350" spans="3:16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</row>
    <row r="351" spans="3:16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</row>
    <row r="352" spans="3:16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7"/>
  <sheetViews>
    <sheetView workbookViewId="0">
      <pane ySplit="4" topLeftCell="A78" activePane="bottomLeft" state="frozen"/>
      <selection activeCell="A38" sqref="A38"/>
      <selection pane="bottomLeft" activeCell="A38" sqref="A38"/>
    </sheetView>
  </sheetViews>
  <sheetFormatPr defaultRowHeight="21.75" x14ac:dyDescent="0.5"/>
  <cols>
    <col min="1" max="1" width="14.28515625" customWidth="1"/>
    <col min="2" max="2" width="23" customWidth="1"/>
    <col min="3" max="8" width="13.42578125" customWidth="1"/>
  </cols>
  <sheetData>
    <row r="1" spans="1:16" ht="29.25" x14ac:dyDescent="0.6">
      <c r="B1" s="156" t="s">
        <v>86</v>
      </c>
      <c r="C1" s="156"/>
      <c r="D1" s="156"/>
      <c r="E1" s="156"/>
      <c r="F1" s="156"/>
      <c r="G1" s="156"/>
      <c r="H1" s="156"/>
    </row>
    <row r="2" spans="1:16" x14ac:dyDescent="0.5">
      <c r="B2" s="26" t="s">
        <v>0</v>
      </c>
      <c r="C2" s="154" t="s">
        <v>67</v>
      </c>
      <c r="D2" s="155"/>
      <c r="E2" s="155"/>
      <c r="F2" s="155"/>
      <c r="G2" s="155"/>
      <c r="H2" s="25" t="s">
        <v>1</v>
      </c>
    </row>
    <row r="3" spans="1:16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6" x14ac:dyDescent="0.5">
      <c r="B4" s="34" t="s">
        <v>73</v>
      </c>
      <c r="C4" s="37">
        <v>34.874899999999997</v>
      </c>
      <c r="D4" s="36">
        <v>34.938800000000001</v>
      </c>
      <c r="E4" s="37">
        <v>35.199599999999997</v>
      </c>
      <c r="F4" s="37">
        <v>35.4148</v>
      </c>
      <c r="G4" s="35">
        <v>35.543500000000002</v>
      </c>
      <c r="H4" s="38">
        <f>AVERAGE(C4:G4)</f>
        <v>35.194319999999991</v>
      </c>
    </row>
    <row r="5" spans="1:16" x14ac:dyDescent="0.5">
      <c r="B5" s="43" t="s">
        <v>18</v>
      </c>
      <c r="C5" s="149"/>
      <c r="D5" s="45"/>
      <c r="E5" s="45"/>
      <c r="F5" s="48"/>
      <c r="G5" s="45"/>
      <c r="H5" s="44"/>
    </row>
    <row r="6" spans="1:16" x14ac:dyDescent="0.5">
      <c r="A6" t="s">
        <v>91</v>
      </c>
      <c r="B6" s="3" t="s">
        <v>19</v>
      </c>
      <c r="C6" s="12">
        <f>C7*C$4</f>
        <v>35049.2745</v>
      </c>
      <c r="D6" s="12">
        <f>D7*D$4</f>
        <v>35043.616399999999</v>
      </c>
      <c r="E6" s="12">
        <f>E7*E$4</f>
        <v>34882.803599999999</v>
      </c>
      <c r="F6" s="12">
        <f>F7*F$4</f>
        <v>35025.237200000003</v>
      </c>
      <c r="G6" s="12">
        <f>G7*G$4</f>
        <v>35045.891000000003</v>
      </c>
      <c r="H6" s="67">
        <f t="shared" ref="H6:H35" si="0">AVERAGE(C6:G6)</f>
        <v>35009.364540000002</v>
      </c>
      <c r="I6" s="15"/>
      <c r="J6" s="15"/>
      <c r="K6" s="15"/>
      <c r="L6" s="15"/>
      <c r="M6" s="15"/>
      <c r="N6" s="15"/>
      <c r="O6" s="15"/>
      <c r="P6" s="15"/>
    </row>
    <row r="7" spans="1:16" x14ac:dyDescent="0.5">
      <c r="A7" t="s">
        <v>92</v>
      </c>
      <c r="B7" s="3" t="s">
        <v>20</v>
      </c>
      <c r="C7" s="11">
        <v>1005</v>
      </c>
      <c r="D7" s="11">
        <v>1003</v>
      </c>
      <c r="E7" s="11">
        <v>991</v>
      </c>
      <c r="F7" s="11">
        <v>989</v>
      </c>
      <c r="G7" s="11">
        <v>986</v>
      </c>
      <c r="H7" s="67">
        <f t="shared" si="0"/>
        <v>994.8</v>
      </c>
      <c r="I7" s="15"/>
      <c r="J7" s="15"/>
      <c r="K7" s="15"/>
      <c r="L7" s="15"/>
      <c r="M7" s="15"/>
      <c r="N7" s="15"/>
      <c r="O7" s="15"/>
      <c r="P7" s="15"/>
    </row>
    <row r="8" spans="1:16" x14ac:dyDescent="0.5">
      <c r="A8" t="s">
        <v>93</v>
      </c>
      <c r="B8" s="3" t="s">
        <v>21</v>
      </c>
      <c r="C8" s="123">
        <f>C9*C$4</f>
        <v>31980.283299999996</v>
      </c>
      <c r="D8" s="123">
        <f>D9*D$4</f>
        <v>31479.858800000002</v>
      </c>
      <c r="E8" s="123">
        <f>E9*E$4</f>
        <v>30834.849599999998</v>
      </c>
      <c r="F8" s="123">
        <f>F9*F$4</f>
        <v>30952.535199999998</v>
      </c>
      <c r="G8" s="123">
        <f>G9*G$4</f>
        <v>30993.932000000001</v>
      </c>
      <c r="H8" s="79">
        <f>AVERAGE(C8:G8)</f>
        <v>31248.29178</v>
      </c>
      <c r="I8" s="15"/>
      <c r="J8" s="15"/>
      <c r="K8" s="15"/>
      <c r="L8" s="15"/>
      <c r="M8" s="15"/>
      <c r="N8" s="15"/>
      <c r="O8" s="15"/>
      <c r="P8" s="15"/>
    </row>
    <row r="9" spans="1:16" x14ac:dyDescent="0.5">
      <c r="A9" t="s">
        <v>94</v>
      </c>
      <c r="B9" s="3" t="s">
        <v>22</v>
      </c>
      <c r="C9" s="77">
        <v>917</v>
      </c>
      <c r="D9" s="77">
        <v>901</v>
      </c>
      <c r="E9" s="77">
        <v>876</v>
      </c>
      <c r="F9" s="77">
        <v>874</v>
      </c>
      <c r="G9" s="77">
        <v>872</v>
      </c>
      <c r="H9" s="79">
        <f t="shared" si="0"/>
        <v>888</v>
      </c>
      <c r="I9" s="15"/>
      <c r="J9" s="15"/>
      <c r="K9" s="15"/>
      <c r="L9" s="15"/>
      <c r="M9" s="15"/>
      <c r="N9" s="15"/>
      <c r="O9" s="15"/>
      <c r="P9" s="15"/>
    </row>
    <row r="10" spans="1:16" x14ac:dyDescent="0.5">
      <c r="A10" t="s">
        <v>95</v>
      </c>
      <c r="B10" s="105" t="s">
        <v>23</v>
      </c>
      <c r="C10" s="12">
        <f>C11*C$4</f>
        <v>34247.1518</v>
      </c>
      <c r="D10" s="12">
        <f>D11*D$4</f>
        <v>34274.962800000001</v>
      </c>
      <c r="E10" s="12">
        <f>E11*E$4</f>
        <v>34108.412399999994</v>
      </c>
      <c r="F10" s="12">
        <f>F11*F$4</f>
        <v>34281.526400000002</v>
      </c>
      <c r="G10" s="12">
        <f>G11*G$4</f>
        <v>34299.477500000001</v>
      </c>
      <c r="H10" s="67">
        <f t="shared" si="0"/>
        <v>34242.30618</v>
      </c>
      <c r="I10" s="15"/>
      <c r="J10" s="99"/>
      <c r="K10" s="99"/>
      <c r="L10" s="99"/>
      <c r="M10" s="99"/>
      <c r="N10" s="99"/>
      <c r="O10" s="15"/>
      <c r="P10" s="15"/>
    </row>
    <row r="11" spans="1:16" x14ac:dyDescent="0.5">
      <c r="A11" t="s">
        <v>96</v>
      </c>
      <c r="B11" s="105" t="s">
        <v>20</v>
      </c>
      <c r="C11" s="58">
        <v>982</v>
      </c>
      <c r="D11" s="58">
        <v>981</v>
      </c>
      <c r="E11" s="58">
        <v>969</v>
      </c>
      <c r="F11" s="58">
        <v>968</v>
      </c>
      <c r="G11" s="58">
        <v>965</v>
      </c>
      <c r="H11" s="67">
        <f t="shared" si="0"/>
        <v>973</v>
      </c>
      <c r="I11" s="15"/>
      <c r="J11" s="99"/>
      <c r="K11" s="99"/>
      <c r="L11" s="99"/>
      <c r="M11" s="99"/>
      <c r="N11" s="99"/>
      <c r="O11" s="15"/>
      <c r="P11" s="15"/>
    </row>
    <row r="12" spans="1:16" x14ac:dyDescent="0.5">
      <c r="A12" t="s">
        <v>97</v>
      </c>
      <c r="B12" s="105" t="s">
        <v>24</v>
      </c>
      <c r="C12" s="12">
        <f>C13*C$4</f>
        <v>30934.036299999996</v>
      </c>
      <c r="D12" s="12">
        <f>D13*D$4</f>
        <v>30431.694800000001</v>
      </c>
      <c r="E12" s="12">
        <f>E13*E$4</f>
        <v>29814.061199999996</v>
      </c>
      <c r="F12" s="12">
        <f>F13*F$4</f>
        <v>29960.9208</v>
      </c>
      <c r="G12" s="12">
        <f>G13*G$4</f>
        <v>29963.1705</v>
      </c>
      <c r="H12" s="67">
        <f t="shared" si="0"/>
        <v>30220.776720000002</v>
      </c>
      <c r="I12" s="15"/>
      <c r="J12" s="99"/>
      <c r="K12" s="99"/>
      <c r="L12" s="99"/>
      <c r="M12" s="99"/>
      <c r="N12" s="99"/>
      <c r="O12" s="15"/>
      <c r="P12" s="15"/>
    </row>
    <row r="13" spans="1:16" x14ac:dyDescent="0.5">
      <c r="A13" t="s">
        <v>98</v>
      </c>
      <c r="B13" s="105" t="s">
        <v>20</v>
      </c>
      <c r="C13" s="82">
        <v>887</v>
      </c>
      <c r="D13" s="83">
        <v>871</v>
      </c>
      <c r="E13" s="83">
        <v>847</v>
      </c>
      <c r="F13" s="82">
        <v>846</v>
      </c>
      <c r="G13" s="82">
        <v>843</v>
      </c>
      <c r="H13" s="67">
        <f t="shared" si="0"/>
        <v>858.8</v>
      </c>
      <c r="I13" s="15"/>
      <c r="J13" s="99"/>
      <c r="K13" s="99"/>
      <c r="L13" s="99"/>
      <c r="M13" s="99"/>
      <c r="N13" s="99"/>
      <c r="O13" s="15"/>
      <c r="P13" s="15"/>
    </row>
    <row r="14" spans="1:16" x14ac:dyDescent="0.5">
      <c r="A14" t="s">
        <v>99</v>
      </c>
      <c r="B14" s="3" t="s">
        <v>25</v>
      </c>
      <c r="C14" s="12">
        <f>C15*C$4</f>
        <v>14368.458799999999</v>
      </c>
      <c r="D14" s="12">
        <f>D15*D$4</f>
        <v>14359.846799999999</v>
      </c>
      <c r="E14" s="12">
        <f>E15*E$4</f>
        <v>14115.039599999998</v>
      </c>
      <c r="F14" s="12">
        <f>F15*F$4</f>
        <v>14165.92</v>
      </c>
      <c r="G14" s="12">
        <f>G15*G$4</f>
        <v>14181.8565</v>
      </c>
      <c r="H14" s="67">
        <f t="shared" si="0"/>
        <v>14238.224339999997</v>
      </c>
      <c r="I14" s="15"/>
      <c r="J14" s="99"/>
      <c r="K14" s="99"/>
      <c r="L14" s="99"/>
      <c r="M14" s="99"/>
      <c r="N14" s="99"/>
      <c r="O14" s="15"/>
      <c r="P14" s="15"/>
    </row>
    <row r="15" spans="1:16" x14ac:dyDescent="0.5">
      <c r="A15" t="s">
        <v>100</v>
      </c>
      <c r="B15" s="3" t="s">
        <v>20</v>
      </c>
      <c r="C15" s="11">
        <v>412</v>
      </c>
      <c r="D15" s="11">
        <v>411</v>
      </c>
      <c r="E15" s="11">
        <v>401</v>
      </c>
      <c r="F15" s="11">
        <v>400</v>
      </c>
      <c r="G15" s="11">
        <v>399</v>
      </c>
      <c r="H15" s="67">
        <f t="shared" si="0"/>
        <v>404.6</v>
      </c>
      <c r="I15" s="15"/>
      <c r="J15" s="99"/>
      <c r="K15" s="99"/>
      <c r="L15" s="99"/>
      <c r="M15" s="99"/>
      <c r="N15" s="99"/>
      <c r="O15" s="15"/>
      <c r="P15" s="15"/>
    </row>
    <row r="16" spans="1:16" x14ac:dyDescent="0.5">
      <c r="A16" t="s">
        <v>101</v>
      </c>
      <c r="B16" s="3" t="s">
        <v>26</v>
      </c>
      <c r="C16" s="12">
        <f>C17*C$4</f>
        <v>13461.711399999998</v>
      </c>
      <c r="D16" s="12">
        <f>D17*D$4</f>
        <v>13451.438</v>
      </c>
      <c r="E16" s="12">
        <f>E17*E$4</f>
        <v>13305.448799999998</v>
      </c>
      <c r="F16" s="12">
        <f>F17*F$4</f>
        <v>13351.3796</v>
      </c>
      <c r="G16" s="12">
        <f>G17*G$4</f>
        <v>13364.356</v>
      </c>
      <c r="H16" s="67">
        <f t="shared" si="0"/>
        <v>13386.866759999999</v>
      </c>
      <c r="I16" s="15"/>
      <c r="J16" s="15"/>
      <c r="K16" s="15"/>
      <c r="L16" s="15"/>
      <c r="M16" s="15"/>
      <c r="N16" s="15"/>
      <c r="O16" s="15"/>
      <c r="P16" s="15"/>
    </row>
    <row r="17" spans="1:16" x14ac:dyDescent="0.5">
      <c r="A17" t="s">
        <v>102</v>
      </c>
      <c r="B17" s="3" t="s">
        <v>20</v>
      </c>
      <c r="C17" s="11">
        <v>386</v>
      </c>
      <c r="D17" s="11">
        <v>385</v>
      </c>
      <c r="E17" s="11">
        <v>378</v>
      </c>
      <c r="F17" s="11">
        <v>377</v>
      </c>
      <c r="G17" s="11">
        <v>376</v>
      </c>
      <c r="H17" s="67">
        <f t="shared" si="0"/>
        <v>380.4</v>
      </c>
      <c r="I17" s="15"/>
      <c r="J17" s="15"/>
      <c r="K17" s="15"/>
      <c r="L17" s="15"/>
      <c r="M17" s="15"/>
      <c r="N17" s="15"/>
      <c r="O17" s="15"/>
      <c r="P17" s="15"/>
    </row>
    <row r="18" spans="1:16" x14ac:dyDescent="0.5">
      <c r="A18" t="s">
        <v>103</v>
      </c>
      <c r="B18" s="3" t="s">
        <v>27</v>
      </c>
      <c r="C18" s="12"/>
      <c r="D18" s="12"/>
      <c r="E18" s="12"/>
      <c r="F18" s="12"/>
      <c r="G18" s="12"/>
      <c r="H18" s="67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</row>
    <row r="19" spans="1:16" x14ac:dyDescent="0.5">
      <c r="A19" t="s">
        <v>104</v>
      </c>
      <c r="B19" s="3" t="s">
        <v>20</v>
      </c>
      <c r="C19" s="11"/>
      <c r="D19" s="11"/>
      <c r="E19" s="11"/>
      <c r="F19" s="11"/>
      <c r="G19" s="11"/>
      <c r="H19" s="67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</row>
    <row r="20" spans="1:16" x14ac:dyDescent="0.5">
      <c r="A20" t="s">
        <v>105</v>
      </c>
      <c r="B20" s="3" t="s">
        <v>28</v>
      </c>
      <c r="C20" s="12"/>
      <c r="D20" s="129"/>
      <c r="E20" s="12"/>
      <c r="F20" s="12"/>
      <c r="G20" s="12"/>
      <c r="H20" s="67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</row>
    <row r="21" spans="1:16" x14ac:dyDescent="0.5">
      <c r="A21" t="s">
        <v>106</v>
      </c>
      <c r="B21" s="3" t="s">
        <v>20</v>
      </c>
      <c r="C21" s="11"/>
      <c r="D21" s="11"/>
      <c r="E21" s="11"/>
      <c r="F21" s="11"/>
      <c r="G21" s="11"/>
      <c r="H21" s="67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</row>
    <row r="22" spans="1:16" x14ac:dyDescent="0.5">
      <c r="A22" t="s">
        <v>107</v>
      </c>
      <c r="B22" s="3" t="s">
        <v>29</v>
      </c>
      <c r="C22" s="123">
        <f>C23*C$4</f>
        <v>13147.837299999999</v>
      </c>
      <c r="D22" s="123">
        <f>D23*D$4</f>
        <v>13171.927600000001</v>
      </c>
      <c r="E22" s="123">
        <f>E23*E$4</f>
        <v>13023.851999999999</v>
      </c>
      <c r="F22" s="123">
        <f>F23*F$4</f>
        <v>13068.0612</v>
      </c>
      <c r="G22" s="123">
        <f>G23*G$4</f>
        <v>13080.008</v>
      </c>
      <c r="H22" s="79">
        <f>AVERAGE(C22:G22)</f>
        <v>13098.337220000001</v>
      </c>
      <c r="I22" s="15"/>
      <c r="J22" s="15"/>
      <c r="K22" s="15"/>
      <c r="L22" s="15"/>
      <c r="M22" s="15"/>
      <c r="N22" s="15"/>
      <c r="O22" s="15"/>
      <c r="P22" s="15"/>
    </row>
    <row r="23" spans="1:16" x14ac:dyDescent="0.5">
      <c r="A23" t="s">
        <v>108</v>
      </c>
      <c r="B23" s="3" t="s">
        <v>20</v>
      </c>
      <c r="C23" s="78">
        <v>377</v>
      </c>
      <c r="D23" s="78">
        <v>377</v>
      </c>
      <c r="E23" s="78">
        <v>370</v>
      </c>
      <c r="F23" s="78">
        <v>369</v>
      </c>
      <c r="G23" s="78">
        <v>368</v>
      </c>
      <c r="H23" s="79">
        <f t="shared" si="0"/>
        <v>372.2</v>
      </c>
      <c r="I23" s="15"/>
      <c r="J23" s="15"/>
      <c r="K23" s="15"/>
      <c r="L23" s="15"/>
      <c r="M23" s="15"/>
      <c r="N23" s="15"/>
      <c r="O23" s="15"/>
      <c r="P23" s="15"/>
    </row>
    <row r="24" spans="1:16" x14ac:dyDescent="0.5">
      <c r="A24" t="s">
        <v>109</v>
      </c>
      <c r="B24" s="5" t="s">
        <v>30</v>
      </c>
      <c r="C24" s="12">
        <f>C25*C$4</f>
        <v>12973.462799999999</v>
      </c>
      <c r="D24" s="12">
        <f>D25*D$4</f>
        <v>12962.2948</v>
      </c>
      <c r="E24" s="12">
        <f>E25*E$4</f>
        <v>12812.654399999999</v>
      </c>
      <c r="F24" s="12">
        <f>F25*F$4</f>
        <v>12855.572399999999</v>
      </c>
      <c r="G24" s="12">
        <f>G25*G$4</f>
        <v>12866.747000000001</v>
      </c>
      <c r="H24" s="67">
        <f t="shared" si="0"/>
        <v>12894.146279999999</v>
      </c>
      <c r="I24" s="15"/>
      <c r="J24" s="15"/>
      <c r="K24" s="15"/>
      <c r="L24" s="15"/>
      <c r="M24" s="15"/>
      <c r="N24" s="15"/>
      <c r="O24" s="15"/>
      <c r="P24" s="15"/>
    </row>
    <row r="25" spans="1:16" x14ac:dyDescent="0.5">
      <c r="A25" t="s">
        <v>110</v>
      </c>
      <c r="B25" s="5" t="s">
        <v>20</v>
      </c>
      <c r="C25" s="14">
        <v>372</v>
      </c>
      <c r="D25" s="67">
        <v>371</v>
      </c>
      <c r="E25" s="14">
        <v>364</v>
      </c>
      <c r="F25" s="14">
        <v>363</v>
      </c>
      <c r="G25" s="14">
        <v>362</v>
      </c>
      <c r="H25" s="67">
        <f t="shared" si="0"/>
        <v>366.4</v>
      </c>
      <c r="I25" s="15"/>
      <c r="J25" s="15"/>
      <c r="K25" s="15"/>
      <c r="L25" s="15"/>
      <c r="M25" s="15"/>
      <c r="N25" s="15"/>
      <c r="O25" s="15"/>
      <c r="P25" s="15"/>
    </row>
    <row r="26" spans="1:16" x14ac:dyDescent="0.5">
      <c r="A26" t="s">
        <v>111</v>
      </c>
      <c r="B26" s="3" t="s">
        <v>31</v>
      </c>
      <c r="C26" s="12">
        <f>C27*C$4</f>
        <v>12938.587899999999</v>
      </c>
      <c r="D26" s="12">
        <f>D27*D$4</f>
        <v>12962.2948</v>
      </c>
      <c r="E26" s="12">
        <f>E27*E$4</f>
        <v>12812.654399999999</v>
      </c>
      <c r="F26" s="12">
        <f>F27*F$4</f>
        <v>12890.9872</v>
      </c>
      <c r="G26" s="12">
        <f>G27*G$4</f>
        <v>12866.747000000001</v>
      </c>
      <c r="H26" s="67">
        <f t="shared" si="0"/>
        <v>12894.254260000002</v>
      </c>
      <c r="I26" s="15"/>
      <c r="J26" s="15"/>
      <c r="K26" s="15"/>
      <c r="L26" s="15"/>
      <c r="M26" s="15"/>
      <c r="N26" s="15"/>
      <c r="O26" s="15"/>
      <c r="P26" s="15"/>
    </row>
    <row r="27" spans="1:16" x14ac:dyDescent="0.5">
      <c r="A27" t="s">
        <v>112</v>
      </c>
      <c r="B27" s="3" t="s">
        <v>20</v>
      </c>
      <c r="C27" s="11">
        <v>371</v>
      </c>
      <c r="D27" s="18">
        <v>371</v>
      </c>
      <c r="E27" s="11">
        <v>364</v>
      </c>
      <c r="F27" s="11">
        <v>364</v>
      </c>
      <c r="G27" s="11">
        <v>362</v>
      </c>
      <c r="H27" s="67">
        <f t="shared" si="0"/>
        <v>366.4</v>
      </c>
      <c r="I27" s="15"/>
      <c r="J27" s="15"/>
      <c r="K27" s="15"/>
      <c r="L27" s="15"/>
      <c r="M27" s="15"/>
      <c r="N27" s="15"/>
      <c r="O27" s="15"/>
      <c r="P27" s="15"/>
    </row>
    <row r="28" spans="1:16" x14ac:dyDescent="0.5">
      <c r="A28" t="s">
        <v>113</v>
      </c>
      <c r="B28" s="3" t="s">
        <v>32</v>
      </c>
      <c r="C28" s="12"/>
      <c r="D28" s="12"/>
      <c r="E28" s="12"/>
      <c r="F28" s="12"/>
      <c r="G28" s="12"/>
      <c r="H28" s="67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</row>
    <row r="29" spans="1:16" x14ac:dyDescent="0.5">
      <c r="A29" t="s">
        <v>114</v>
      </c>
      <c r="B29" s="3" t="s">
        <v>20</v>
      </c>
      <c r="C29" s="11"/>
      <c r="D29" s="18"/>
      <c r="E29" s="11"/>
      <c r="F29" s="11"/>
      <c r="G29" s="11"/>
      <c r="H29" s="67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</row>
    <row r="30" spans="1:16" x14ac:dyDescent="0.5">
      <c r="A30" t="s">
        <v>115</v>
      </c>
      <c r="B30" s="3" t="s">
        <v>65</v>
      </c>
      <c r="C30" s="123">
        <f>C31*C$4</f>
        <v>12729.338499999998</v>
      </c>
      <c r="D30" s="123">
        <f>D31*D$4</f>
        <v>12787.6008</v>
      </c>
      <c r="E30" s="123">
        <f>E31*E$4</f>
        <v>12636.656399999998</v>
      </c>
      <c r="F30" s="123">
        <f>F31*F$4</f>
        <v>12713.913199999999</v>
      </c>
      <c r="G30" s="123">
        <f>G31*G$4</f>
        <v>12724.573</v>
      </c>
      <c r="H30" s="79">
        <f t="shared" si="0"/>
        <v>12718.416380000001</v>
      </c>
      <c r="I30" s="15"/>
      <c r="J30" s="15"/>
      <c r="K30" s="15"/>
      <c r="L30" s="15"/>
      <c r="M30" s="15"/>
      <c r="N30" s="15"/>
      <c r="O30" s="15"/>
      <c r="P30" s="15"/>
    </row>
    <row r="31" spans="1:16" x14ac:dyDescent="0.5">
      <c r="A31" t="s">
        <v>116</v>
      </c>
      <c r="B31" s="3" t="s">
        <v>20</v>
      </c>
      <c r="C31" s="78">
        <v>365</v>
      </c>
      <c r="D31" s="80">
        <v>366</v>
      </c>
      <c r="E31" s="78">
        <v>359</v>
      </c>
      <c r="F31" s="78">
        <v>359</v>
      </c>
      <c r="G31" s="78">
        <v>358</v>
      </c>
      <c r="H31" s="79">
        <f t="shared" si="0"/>
        <v>361.4</v>
      </c>
      <c r="I31" s="15"/>
      <c r="J31" s="15"/>
      <c r="K31" s="15"/>
      <c r="L31" s="15"/>
      <c r="M31" s="15"/>
      <c r="N31" s="15"/>
      <c r="O31" s="15"/>
      <c r="P31" s="15"/>
    </row>
    <row r="32" spans="1:16" x14ac:dyDescent="0.5">
      <c r="A32" t="s">
        <v>117</v>
      </c>
      <c r="B32" s="3" t="s">
        <v>33</v>
      </c>
      <c r="C32" s="12"/>
      <c r="D32" s="12"/>
      <c r="E32" s="12"/>
      <c r="F32" s="12"/>
      <c r="G32" s="12"/>
      <c r="H32" s="67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</row>
    <row r="33" spans="1:16" x14ac:dyDescent="0.5">
      <c r="A33" t="s">
        <v>118</v>
      </c>
      <c r="B33" s="3" t="s">
        <v>20</v>
      </c>
      <c r="C33" s="11"/>
      <c r="D33" s="18"/>
      <c r="E33" s="11"/>
      <c r="F33" s="11"/>
      <c r="G33" s="11"/>
      <c r="H33" s="67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</row>
    <row r="34" spans="1:16" x14ac:dyDescent="0.5">
      <c r="A34" t="s">
        <v>119</v>
      </c>
      <c r="B34" s="3" t="s">
        <v>34</v>
      </c>
      <c r="C34" s="12"/>
      <c r="D34" s="12"/>
      <c r="E34" s="12"/>
      <c r="F34" s="12"/>
      <c r="G34" s="12"/>
      <c r="H34" s="67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</row>
    <row r="35" spans="1:16" x14ac:dyDescent="0.5">
      <c r="A35" t="s">
        <v>120</v>
      </c>
      <c r="B35" s="8" t="s">
        <v>22</v>
      </c>
      <c r="C35" s="20"/>
      <c r="D35" s="24"/>
      <c r="E35" s="20"/>
      <c r="F35" s="20"/>
      <c r="G35" s="20"/>
      <c r="H35" s="66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</row>
    <row r="36" spans="1:16" x14ac:dyDescent="0.5">
      <c r="B36" s="47" t="s">
        <v>35</v>
      </c>
      <c r="C36" s="46"/>
      <c r="D36" s="48"/>
      <c r="E36" s="46"/>
      <c r="F36" s="46"/>
      <c r="G36" s="46"/>
      <c r="H36" s="49"/>
      <c r="I36" s="15"/>
      <c r="J36" s="15"/>
      <c r="K36" s="15"/>
      <c r="L36" s="15"/>
      <c r="M36" s="15"/>
      <c r="N36" s="15"/>
      <c r="O36" s="15"/>
      <c r="P36" s="15"/>
    </row>
    <row r="37" spans="1:16" x14ac:dyDescent="0.5">
      <c r="A37" t="s">
        <v>163</v>
      </c>
      <c r="B37" s="3" t="s">
        <v>36</v>
      </c>
      <c r="C37" s="12">
        <f>C38*C$4</f>
        <v>14298.708999999999</v>
      </c>
      <c r="D37" s="12">
        <f>D38*D$4</f>
        <v>14289.9692</v>
      </c>
      <c r="E37" s="12">
        <f>E38*E$4</f>
        <v>14255.837999999998</v>
      </c>
      <c r="F37" s="12">
        <f>F38*F$4</f>
        <v>14307.5792</v>
      </c>
      <c r="G37" s="12">
        <f>G38*G$4</f>
        <v>14324.030500000001</v>
      </c>
      <c r="H37" s="67">
        <f t="shared" ref="H37:H42" si="1">AVERAGE(C37:G37)</f>
        <v>14295.225179999999</v>
      </c>
      <c r="I37" s="15"/>
      <c r="J37" s="15"/>
      <c r="K37" s="15"/>
      <c r="L37" s="15"/>
      <c r="M37" s="15"/>
      <c r="N37" s="15"/>
      <c r="O37" s="15"/>
      <c r="P37" s="15"/>
    </row>
    <row r="38" spans="1:16" x14ac:dyDescent="0.5">
      <c r="A38" t="s">
        <v>164</v>
      </c>
      <c r="B38" s="3" t="s">
        <v>37</v>
      </c>
      <c r="C38" s="11">
        <v>410</v>
      </c>
      <c r="D38" s="18">
        <v>409</v>
      </c>
      <c r="E38" s="11">
        <v>405</v>
      </c>
      <c r="F38" s="11">
        <v>404</v>
      </c>
      <c r="G38" s="11">
        <v>403</v>
      </c>
      <c r="H38" s="67">
        <f t="shared" si="1"/>
        <v>406.2</v>
      </c>
      <c r="I38" s="15"/>
      <c r="J38" s="15"/>
      <c r="K38" s="15"/>
      <c r="L38" s="15"/>
      <c r="M38" s="15"/>
      <c r="N38" s="15"/>
      <c r="O38" s="15"/>
      <c r="P38" s="15"/>
    </row>
    <row r="39" spans="1:16" x14ac:dyDescent="0.5">
      <c r="A39" t="s">
        <v>165</v>
      </c>
      <c r="B39" s="3" t="s">
        <v>39</v>
      </c>
      <c r="C39" s="12">
        <f>C40*C$4</f>
        <v>12764.213399999999</v>
      </c>
      <c r="D39" s="12">
        <f>D40*D$4</f>
        <v>13067.111199999999</v>
      </c>
      <c r="E39" s="12">
        <f>E40*E$4</f>
        <v>13023.851999999999</v>
      </c>
      <c r="F39" s="12">
        <f>F40*F$4</f>
        <v>13068.0612</v>
      </c>
      <c r="G39" s="12">
        <f>G40*G$4</f>
        <v>13080.008</v>
      </c>
      <c r="H39" s="67">
        <f t="shared" si="1"/>
        <v>13000.649160000001</v>
      </c>
      <c r="I39" s="15"/>
      <c r="J39" s="15"/>
      <c r="K39" s="15"/>
      <c r="L39" s="15"/>
      <c r="M39" s="15"/>
      <c r="N39" s="15"/>
      <c r="O39" s="15"/>
      <c r="P39" s="15"/>
    </row>
    <row r="40" spans="1:16" x14ac:dyDescent="0.5">
      <c r="A40" t="s">
        <v>166</v>
      </c>
      <c r="B40" s="3" t="s">
        <v>38</v>
      </c>
      <c r="C40" s="11">
        <v>366</v>
      </c>
      <c r="D40" s="18">
        <v>374</v>
      </c>
      <c r="E40" s="11">
        <v>370</v>
      </c>
      <c r="F40" s="11">
        <v>369</v>
      </c>
      <c r="G40" s="11">
        <v>368</v>
      </c>
      <c r="H40" s="67">
        <f t="shared" si="1"/>
        <v>369.4</v>
      </c>
      <c r="I40" s="15"/>
      <c r="J40" s="15"/>
      <c r="K40" s="15"/>
      <c r="L40" s="15"/>
      <c r="M40" s="15"/>
      <c r="N40" s="15"/>
      <c r="O40" s="15"/>
      <c r="P40" s="15"/>
    </row>
    <row r="41" spans="1:16" x14ac:dyDescent="0.5">
      <c r="A41" t="s">
        <v>121</v>
      </c>
      <c r="B41" s="3" t="s">
        <v>66</v>
      </c>
      <c r="C41" s="123">
        <f>C42*C$4</f>
        <v>25319.177399999997</v>
      </c>
      <c r="D41" s="123">
        <f>D42*D$4</f>
        <v>25889.650799999999</v>
      </c>
      <c r="E41" s="123">
        <f>E42*E$4</f>
        <v>25238.113199999996</v>
      </c>
      <c r="F41" s="123">
        <f>F42*F$4</f>
        <v>24861.189600000002</v>
      </c>
      <c r="G41" s="123">
        <f>G42*G$4</f>
        <v>24880.45</v>
      </c>
      <c r="H41" s="79">
        <f t="shared" si="1"/>
        <v>25237.716199999999</v>
      </c>
      <c r="I41" s="15"/>
      <c r="J41" s="15"/>
      <c r="K41" s="15"/>
      <c r="L41" s="15"/>
      <c r="M41" s="15"/>
      <c r="N41" s="15"/>
      <c r="O41" s="15"/>
      <c r="P41" s="15"/>
    </row>
    <row r="42" spans="1:16" x14ac:dyDescent="0.5">
      <c r="A42" t="s">
        <v>122</v>
      </c>
      <c r="B42" s="3" t="s">
        <v>22</v>
      </c>
      <c r="C42" s="78">
        <v>726</v>
      </c>
      <c r="D42" s="80">
        <v>741</v>
      </c>
      <c r="E42" s="78">
        <v>717</v>
      </c>
      <c r="F42" s="78">
        <v>702</v>
      </c>
      <c r="G42" s="78">
        <v>700</v>
      </c>
      <c r="H42" s="79">
        <f t="shared" si="1"/>
        <v>717.2</v>
      </c>
      <c r="I42" s="15"/>
      <c r="J42" s="15"/>
      <c r="K42" s="15"/>
      <c r="L42" s="15"/>
      <c r="M42" s="15"/>
      <c r="N42" s="15"/>
      <c r="O42" s="15"/>
      <c r="P42" s="15"/>
    </row>
    <row r="43" spans="1:16" x14ac:dyDescent="0.5">
      <c r="B43" s="47" t="s">
        <v>40</v>
      </c>
      <c r="C43" s="46"/>
      <c r="D43" s="84"/>
      <c r="E43" s="46"/>
      <c r="F43" s="46"/>
      <c r="G43" s="46"/>
      <c r="H43" s="49"/>
      <c r="I43" s="15"/>
      <c r="J43" s="15"/>
      <c r="K43" s="15"/>
      <c r="L43" s="15"/>
      <c r="M43" s="15"/>
      <c r="N43" s="15"/>
      <c r="O43" s="15"/>
      <c r="P43" s="15"/>
    </row>
    <row r="44" spans="1:16" x14ac:dyDescent="0.5">
      <c r="A44" t="s">
        <v>123</v>
      </c>
      <c r="B44" s="3" t="s">
        <v>41</v>
      </c>
      <c r="C44" s="12">
        <f>C45*C$4</f>
        <v>11927.215799999998</v>
      </c>
      <c r="D44" s="12">
        <f>D45*D$4</f>
        <v>12123.7636</v>
      </c>
      <c r="E44" s="12">
        <f>E45*E$4</f>
        <v>12073.462799999999</v>
      </c>
      <c r="F44" s="12">
        <f>F45*F$4</f>
        <v>12147.276400000001</v>
      </c>
      <c r="G44" s="12">
        <f>G45*G$4</f>
        <v>12155.877</v>
      </c>
      <c r="H44" s="67">
        <f t="shared" ref="H44:H49" si="2">AVERAGE(C44:G44)</f>
        <v>12085.519120000001</v>
      </c>
      <c r="I44" s="15"/>
      <c r="J44" s="15"/>
      <c r="K44" s="15"/>
      <c r="L44" s="15"/>
      <c r="M44" s="15"/>
      <c r="N44" s="15"/>
      <c r="O44" s="15"/>
      <c r="P44" s="15"/>
    </row>
    <row r="45" spans="1:16" x14ac:dyDescent="0.5">
      <c r="A45" t="s">
        <v>124</v>
      </c>
      <c r="B45" s="4" t="s">
        <v>68</v>
      </c>
      <c r="C45" s="11">
        <v>342</v>
      </c>
      <c r="D45" s="18">
        <v>347</v>
      </c>
      <c r="E45" s="11">
        <v>343</v>
      </c>
      <c r="F45" s="11">
        <v>343</v>
      </c>
      <c r="G45" s="11">
        <v>342</v>
      </c>
      <c r="H45" s="67">
        <f t="shared" si="2"/>
        <v>343.4</v>
      </c>
      <c r="I45" s="15"/>
      <c r="J45" s="15"/>
      <c r="K45" s="15"/>
      <c r="L45" s="15"/>
      <c r="M45" s="15"/>
      <c r="N45" s="15"/>
      <c r="O45" s="15"/>
      <c r="P45" s="15"/>
    </row>
    <row r="46" spans="1:16" x14ac:dyDescent="0.5">
      <c r="A46" t="s">
        <v>125</v>
      </c>
      <c r="B46" s="3" t="s">
        <v>42</v>
      </c>
      <c r="C46" s="12">
        <f>C47*C$4</f>
        <v>11229.717799999999</v>
      </c>
      <c r="D46" s="12">
        <f>D47*D$4</f>
        <v>11424.9876</v>
      </c>
      <c r="E46" s="12">
        <f>E47*E$4</f>
        <v>11369.470799999999</v>
      </c>
      <c r="F46" s="12">
        <f>F47*F$4</f>
        <v>11438.9804</v>
      </c>
      <c r="G46" s="12">
        <f>G47*G$4</f>
        <v>11445.007000000001</v>
      </c>
      <c r="H46" s="67">
        <f t="shared" si="2"/>
        <v>11381.63272</v>
      </c>
      <c r="I46" s="15"/>
      <c r="J46" s="15"/>
      <c r="K46" s="15"/>
      <c r="L46" s="15"/>
      <c r="M46" s="15"/>
      <c r="N46" s="15"/>
      <c r="O46" s="15"/>
      <c r="P46" s="15"/>
    </row>
    <row r="47" spans="1:16" x14ac:dyDescent="0.5">
      <c r="A47" t="s">
        <v>126</v>
      </c>
      <c r="B47" s="4" t="s">
        <v>69</v>
      </c>
      <c r="C47" s="11">
        <v>322</v>
      </c>
      <c r="D47" s="18">
        <v>327</v>
      </c>
      <c r="E47" s="11">
        <v>323</v>
      </c>
      <c r="F47" s="11">
        <v>323</v>
      </c>
      <c r="G47" s="11">
        <v>322</v>
      </c>
      <c r="H47" s="67">
        <f t="shared" si="2"/>
        <v>323.39999999999998</v>
      </c>
      <c r="I47" s="15"/>
      <c r="J47" s="15"/>
      <c r="K47" s="15"/>
      <c r="L47" s="15"/>
      <c r="M47" s="15"/>
      <c r="N47" s="15"/>
      <c r="O47" s="15"/>
      <c r="P47" s="15"/>
    </row>
    <row r="48" spans="1:16" x14ac:dyDescent="0.5">
      <c r="A48" t="s">
        <v>127</v>
      </c>
      <c r="B48" s="3" t="s">
        <v>43</v>
      </c>
      <c r="C48" s="12">
        <f>C49*C$4</f>
        <v>11125.093099999998</v>
      </c>
      <c r="D48" s="12">
        <f>D49*D$4</f>
        <v>11320.171200000001</v>
      </c>
      <c r="E48" s="12">
        <f>E49*E$4</f>
        <v>11263.871999999999</v>
      </c>
      <c r="F48" s="12">
        <f>F49*F$4</f>
        <v>11332.736000000001</v>
      </c>
      <c r="G48" s="12">
        <f>G49*G$4</f>
        <v>11338.3765</v>
      </c>
      <c r="H48" s="67">
        <f t="shared" si="2"/>
        <v>11276.04976</v>
      </c>
      <c r="I48" s="15"/>
      <c r="J48" s="15"/>
      <c r="K48" s="15"/>
      <c r="L48" s="15"/>
      <c r="M48" s="15"/>
      <c r="N48" s="15"/>
      <c r="O48" s="15"/>
      <c r="P48" s="15"/>
    </row>
    <row r="49" spans="1:16" x14ac:dyDescent="0.5">
      <c r="A49" t="s">
        <v>128</v>
      </c>
      <c r="B49" s="3" t="s">
        <v>20</v>
      </c>
      <c r="C49" s="14">
        <v>319</v>
      </c>
      <c r="D49" s="12">
        <v>324</v>
      </c>
      <c r="E49" s="14">
        <v>320</v>
      </c>
      <c r="F49" s="14">
        <v>320</v>
      </c>
      <c r="G49" s="14">
        <v>319</v>
      </c>
      <c r="H49" s="67">
        <f t="shared" si="2"/>
        <v>320.39999999999998</v>
      </c>
      <c r="I49" s="15"/>
      <c r="J49" s="15"/>
      <c r="K49" s="15"/>
      <c r="L49" s="15"/>
      <c r="M49" s="15"/>
      <c r="N49" s="15"/>
      <c r="O49" s="15"/>
      <c r="P49" s="15"/>
    </row>
    <row r="50" spans="1:16" x14ac:dyDescent="0.5">
      <c r="B50" s="50" t="s">
        <v>44</v>
      </c>
      <c r="C50" s="46"/>
      <c r="D50" s="46"/>
      <c r="E50" s="46"/>
      <c r="F50" s="46"/>
      <c r="G50" s="46"/>
      <c r="H50" s="49"/>
      <c r="I50" s="15"/>
      <c r="J50" s="15"/>
      <c r="K50" s="15"/>
      <c r="L50" s="15"/>
      <c r="M50" s="15"/>
      <c r="N50" s="15"/>
      <c r="O50" s="15"/>
      <c r="P50" s="15"/>
    </row>
    <row r="51" spans="1:16" x14ac:dyDescent="0.5">
      <c r="A51" s="51" t="s">
        <v>157</v>
      </c>
      <c r="B51" s="3" t="s">
        <v>75</v>
      </c>
      <c r="C51" s="12">
        <f>C52*C$4</f>
        <v>28283.543899999997</v>
      </c>
      <c r="D51" s="12">
        <f>D52*D$4</f>
        <v>28300.428</v>
      </c>
      <c r="E51" s="12">
        <f>E52*E$4</f>
        <v>27666.885599999998</v>
      </c>
      <c r="F51" s="12">
        <f>F52*F$4</f>
        <v>27800.617999999999</v>
      </c>
      <c r="G51" s="12">
        <f>G52*G$4</f>
        <v>27830.5605</v>
      </c>
      <c r="H51" s="67">
        <f>AVERAGE(C51:G51)</f>
        <v>27976.407199999998</v>
      </c>
      <c r="I51" s="15"/>
      <c r="J51" s="15"/>
    </row>
    <row r="52" spans="1:16" x14ac:dyDescent="0.5">
      <c r="A52" s="51" t="s">
        <v>158</v>
      </c>
      <c r="B52" s="3" t="s">
        <v>20</v>
      </c>
      <c r="C52" s="12">
        <v>811</v>
      </c>
      <c r="D52" s="83">
        <v>810</v>
      </c>
      <c r="E52" s="11">
        <v>786</v>
      </c>
      <c r="F52" s="11">
        <v>785</v>
      </c>
      <c r="G52" s="12">
        <v>783</v>
      </c>
      <c r="H52" s="67">
        <f>AVERAGE(C52:G52)</f>
        <v>795</v>
      </c>
      <c r="I52" s="15"/>
      <c r="J52" s="15"/>
    </row>
    <row r="53" spans="1:16" x14ac:dyDescent="0.5">
      <c r="A53" s="51" t="s">
        <v>159</v>
      </c>
      <c r="B53" s="3" t="s">
        <v>76</v>
      </c>
      <c r="C53" s="12">
        <f>C54*C$4</f>
        <v>25249.427599999999</v>
      </c>
      <c r="D53" s="12">
        <f>D54*D$4</f>
        <v>25260.752400000001</v>
      </c>
      <c r="E53" s="12">
        <f>E54*E$4</f>
        <v>24674.919599999997</v>
      </c>
      <c r="F53" s="12">
        <f>F54*F$4</f>
        <v>24790.36</v>
      </c>
      <c r="G53" s="12">
        <f>G54*G$4</f>
        <v>24773.819500000001</v>
      </c>
      <c r="H53" s="67">
        <f>AVERAGE(C53:G53)</f>
        <v>24949.855820000001</v>
      </c>
      <c r="I53" s="15"/>
      <c r="J53" s="15"/>
    </row>
    <row r="54" spans="1:16" x14ac:dyDescent="0.5">
      <c r="A54" s="51" t="s">
        <v>160</v>
      </c>
      <c r="B54" s="3" t="s">
        <v>20</v>
      </c>
      <c r="C54" s="12">
        <v>724</v>
      </c>
      <c r="D54" s="11">
        <v>723</v>
      </c>
      <c r="E54" s="11">
        <v>701</v>
      </c>
      <c r="F54" s="11">
        <v>700</v>
      </c>
      <c r="G54" s="12">
        <v>697</v>
      </c>
      <c r="H54" s="67">
        <f>AVERAGE(C54:G54)</f>
        <v>709</v>
      </c>
      <c r="I54" s="15"/>
      <c r="J54" s="15"/>
    </row>
    <row r="55" spans="1:16" x14ac:dyDescent="0.5">
      <c r="B55" s="47" t="s">
        <v>46</v>
      </c>
      <c r="C55" s="46"/>
      <c r="D55" s="46"/>
      <c r="E55" s="46"/>
      <c r="F55" s="46"/>
      <c r="G55" s="46"/>
      <c r="H55" s="49"/>
      <c r="I55" s="15"/>
      <c r="J55" s="15"/>
      <c r="K55" s="15"/>
      <c r="L55" s="15"/>
      <c r="M55" s="15"/>
      <c r="N55" s="15"/>
      <c r="O55" s="15"/>
      <c r="P55" s="15"/>
    </row>
    <row r="56" spans="1:16" x14ac:dyDescent="0.5">
      <c r="A56" t="s">
        <v>129</v>
      </c>
      <c r="B56" s="3" t="s">
        <v>47</v>
      </c>
      <c r="C56" s="12">
        <f>C57*C$4</f>
        <v>19739.193399999996</v>
      </c>
      <c r="D56" s="12">
        <f>D57*D$4</f>
        <v>20229.565200000001</v>
      </c>
      <c r="E56" s="12">
        <f>E57*E$4</f>
        <v>20134.171199999997</v>
      </c>
      <c r="F56" s="12">
        <f>F57*F$4</f>
        <v>20257.265599999999</v>
      </c>
      <c r="G56" s="12">
        <f>G57*G$4</f>
        <v>20259.795000000002</v>
      </c>
      <c r="H56" s="67">
        <f>AVERAGE(C56:G56)</f>
        <v>20123.998079999998</v>
      </c>
      <c r="I56" s="15"/>
      <c r="J56" s="15"/>
      <c r="K56" s="15"/>
      <c r="L56" s="15"/>
      <c r="M56" s="15"/>
      <c r="N56" s="15"/>
      <c r="O56" s="15"/>
      <c r="P56" s="15"/>
    </row>
    <row r="57" spans="1:16" x14ac:dyDescent="0.5">
      <c r="A57" t="s">
        <v>130</v>
      </c>
      <c r="B57" s="3" t="s">
        <v>22</v>
      </c>
      <c r="C57" s="11">
        <v>566</v>
      </c>
      <c r="D57" s="11">
        <v>579</v>
      </c>
      <c r="E57" s="11">
        <v>572</v>
      </c>
      <c r="F57" s="11">
        <v>572</v>
      </c>
      <c r="G57" s="11">
        <v>570</v>
      </c>
      <c r="H57" s="67">
        <f>AVERAGE(C57:G57)</f>
        <v>571.79999999999995</v>
      </c>
      <c r="I57" s="15"/>
      <c r="J57" s="15"/>
      <c r="K57" s="15"/>
      <c r="L57" s="15"/>
      <c r="M57" s="15"/>
      <c r="N57" s="15"/>
      <c r="O57" s="15"/>
      <c r="P57" s="15"/>
    </row>
    <row r="58" spans="1:16" x14ac:dyDescent="0.5">
      <c r="B58" s="47" t="s">
        <v>48</v>
      </c>
      <c r="C58" s="46"/>
      <c r="D58" s="46"/>
      <c r="E58" s="46"/>
      <c r="F58" s="46"/>
      <c r="G58" s="46"/>
      <c r="H58" s="49"/>
      <c r="I58" s="15"/>
      <c r="J58" s="15"/>
      <c r="K58" s="15"/>
      <c r="L58" s="15"/>
      <c r="M58" s="15"/>
      <c r="N58" s="15"/>
      <c r="O58" s="15"/>
      <c r="P58" s="15"/>
    </row>
    <row r="59" spans="1:16" x14ac:dyDescent="0.5">
      <c r="A59" t="s">
        <v>131</v>
      </c>
      <c r="B59" s="3" t="s">
        <v>49</v>
      </c>
      <c r="C59" s="12">
        <f>C60*C$4</f>
        <v>14263.834099999998</v>
      </c>
      <c r="D59" s="12">
        <f>D60*D$4</f>
        <v>14255.0304</v>
      </c>
      <c r="E59" s="12">
        <f>E60*E$4</f>
        <v>14009.440799999998</v>
      </c>
      <c r="F59" s="12">
        <f>F60*F$4</f>
        <v>14059.6756</v>
      </c>
      <c r="G59" s="12">
        <f>G60*G$4</f>
        <v>14075.226000000001</v>
      </c>
      <c r="H59" s="67">
        <f t="shared" ref="H59:H68" si="3">AVERAGE(C59:G59)</f>
        <v>14132.641379999997</v>
      </c>
      <c r="I59" s="15"/>
      <c r="J59" s="15"/>
      <c r="K59" s="15"/>
      <c r="L59" s="15"/>
      <c r="M59" s="15"/>
      <c r="N59" s="15"/>
      <c r="O59" s="15"/>
      <c r="P59" s="15"/>
    </row>
    <row r="60" spans="1:16" x14ac:dyDescent="0.5">
      <c r="A60" t="s">
        <v>132</v>
      </c>
      <c r="B60" s="3" t="s">
        <v>20</v>
      </c>
      <c r="C60" s="11">
        <v>409</v>
      </c>
      <c r="D60" s="11">
        <v>408</v>
      </c>
      <c r="E60" s="11">
        <v>398</v>
      </c>
      <c r="F60" s="11">
        <v>397</v>
      </c>
      <c r="G60" s="11">
        <v>396</v>
      </c>
      <c r="H60" s="67">
        <f t="shared" si="3"/>
        <v>401.6</v>
      </c>
      <c r="I60" s="15"/>
      <c r="J60" s="15"/>
      <c r="K60" s="15"/>
      <c r="L60" s="15"/>
      <c r="M60" s="15"/>
      <c r="N60" s="15"/>
      <c r="O60" s="15"/>
      <c r="P60" s="15"/>
    </row>
    <row r="61" spans="1:16" x14ac:dyDescent="0.5">
      <c r="A61" t="s">
        <v>133</v>
      </c>
      <c r="B61" s="3" t="s">
        <v>50</v>
      </c>
      <c r="C61" s="12">
        <f>C62*C$4</f>
        <v>12973.462799999999</v>
      </c>
      <c r="D61" s="12">
        <f>D62*D$4</f>
        <v>12962.2948</v>
      </c>
      <c r="E61" s="12">
        <f>E62*E$4</f>
        <v>12812.654399999999</v>
      </c>
      <c r="F61" s="12">
        <f>F62*F$4</f>
        <v>12855.572399999999</v>
      </c>
      <c r="G61" s="12">
        <f>G62*G$4</f>
        <v>12866.747000000001</v>
      </c>
      <c r="H61" s="67">
        <f t="shared" si="3"/>
        <v>12894.146279999999</v>
      </c>
      <c r="I61" s="15"/>
      <c r="J61" s="15"/>
      <c r="K61" s="15"/>
      <c r="L61" s="15"/>
      <c r="M61" s="15"/>
      <c r="N61" s="15"/>
      <c r="O61" s="15"/>
      <c r="P61" s="15"/>
    </row>
    <row r="62" spans="1:16" x14ac:dyDescent="0.5">
      <c r="A62" t="s">
        <v>134</v>
      </c>
      <c r="B62" s="3" t="s">
        <v>20</v>
      </c>
      <c r="C62" s="11">
        <v>372</v>
      </c>
      <c r="D62" s="83">
        <v>371</v>
      </c>
      <c r="E62" s="11">
        <v>364</v>
      </c>
      <c r="F62" s="11">
        <v>363</v>
      </c>
      <c r="G62" s="11">
        <v>362</v>
      </c>
      <c r="H62" s="67">
        <f t="shared" si="3"/>
        <v>366.4</v>
      </c>
      <c r="I62" s="15"/>
      <c r="J62" s="15"/>
      <c r="K62" s="15"/>
      <c r="L62" s="15"/>
      <c r="M62" s="15"/>
      <c r="N62" s="15"/>
      <c r="O62" s="15"/>
      <c r="P62" s="15"/>
    </row>
    <row r="63" spans="1:16" x14ac:dyDescent="0.5">
      <c r="A63" t="s">
        <v>135</v>
      </c>
      <c r="B63" s="3" t="s">
        <v>51</v>
      </c>
      <c r="C63" s="12">
        <f>C64*C$4</f>
        <v>12868.838099999999</v>
      </c>
      <c r="D63" s="12">
        <f>D64*D$4</f>
        <v>12857.4784</v>
      </c>
      <c r="E63" s="12">
        <f>E64*E$4</f>
        <v>12707.0556</v>
      </c>
      <c r="F63" s="12">
        <f>F64*F$4</f>
        <v>12784.7428</v>
      </c>
      <c r="G63" s="12">
        <f>G64*G$4</f>
        <v>12760.1165</v>
      </c>
      <c r="H63" s="67">
        <f t="shared" si="3"/>
        <v>12795.646280000001</v>
      </c>
      <c r="I63" s="15"/>
      <c r="J63" s="15"/>
      <c r="K63" s="15"/>
      <c r="L63" s="15"/>
      <c r="M63" s="15"/>
      <c r="N63" s="15"/>
      <c r="O63" s="15"/>
      <c r="P63" s="15"/>
    </row>
    <row r="64" spans="1:16" x14ac:dyDescent="0.5">
      <c r="A64" t="s">
        <v>136</v>
      </c>
      <c r="B64" s="3" t="s">
        <v>20</v>
      </c>
      <c r="C64" s="11">
        <v>369</v>
      </c>
      <c r="D64" s="11">
        <v>368</v>
      </c>
      <c r="E64" s="11">
        <v>361</v>
      </c>
      <c r="F64" s="11">
        <v>361</v>
      </c>
      <c r="G64" s="11">
        <v>359</v>
      </c>
      <c r="H64" s="67">
        <f t="shared" si="3"/>
        <v>363.6</v>
      </c>
      <c r="I64" s="15"/>
      <c r="J64" s="15"/>
      <c r="K64" s="15"/>
      <c r="L64" s="15"/>
      <c r="M64" s="15"/>
      <c r="N64" s="15"/>
      <c r="O64" s="15"/>
      <c r="P64" s="15"/>
    </row>
    <row r="65" spans="1:16" x14ac:dyDescent="0.5">
      <c r="A65" t="s">
        <v>137</v>
      </c>
      <c r="B65" s="3" t="s">
        <v>52</v>
      </c>
      <c r="C65" s="12"/>
      <c r="D65" s="12"/>
      <c r="E65" s="12"/>
      <c r="F65" s="12"/>
      <c r="G65" s="12"/>
      <c r="H65" s="67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</row>
    <row r="66" spans="1:16" x14ac:dyDescent="0.5">
      <c r="A66" t="s">
        <v>138</v>
      </c>
      <c r="B66" s="3" t="s">
        <v>20</v>
      </c>
      <c r="C66" s="11"/>
      <c r="D66" s="11"/>
      <c r="E66" s="11"/>
      <c r="F66" s="11"/>
      <c r="G66" s="11"/>
      <c r="H66" s="67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</row>
    <row r="67" spans="1:16" x14ac:dyDescent="0.5">
      <c r="A67" t="s">
        <v>139</v>
      </c>
      <c r="B67" s="3" t="s">
        <v>53</v>
      </c>
      <c r="C67" s="12"/>
      <c r="D67" s="12"/>
      <c r="E67" s="12"/>
      <c r="F67" s="12"/>
      <c r="G67" s="12"/>
      <c r="H67" s="67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</row>
    <row r="68" spans="1:16" x14ac:dyDescent="0.5">
      <c r="A68" t="s">
        <v>140</v>
      </c>
      <c r="B68" s="8" t="s">
        <v>20</v>
      </c>
      <c r="C68" s="20"/>
      <c r="D68" s="20"/>
      <c r="E68" s="20"/>
      <c r="F68" s="20"/>
      <c r="G68" s="20"/>
      <c r="H68" s="66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</row>
    <row r="69" spans="1:16" x14ac:dyDescent="0.5">
      <c r="B69" s="47" t="s">
        <v>54</v>
      </c>
      <c r="C69" s="46"/>
      <c r="D69" s="46"/>
      <c r="E69" s="46"/>
      <c r="F69" s="46"/>
      <c r="G69" s="46"/>
      <c r="H69" s="49"/>
      <c r="I69" s="15"/>
      <c r="J69" s="15"/>
      <c r="K69" s="15"/>
      <c r="L69" s="15"/>
      <c r="M69" s="15"/>
      <c r="N69" s="15"/>
      <c r="O69" s="15"/>
      <c r="P69" s="15"/>
    </row>
    <row r="70" spans="1:16" x14ac:dyDescent="0.5">
      <c r="A70" t="s">
        <v>141</v>
      </c>
      <c r="B70" s="3" t="s">
        <v>55</v>
      </c>
      <c r="C70" s="12">
        <f>C71*C$4</f>
        <v>13670.960799999999</v>
      </c>
      <c r="D70" s="12">
        <f>D71*D$4</f>
        <v>13556.2544</v>
      </c>
      <c r="E70" s="12">
        <f>E71*E$4</f>
        <v>13516.646399999998</v>
      </c>
      <c r="F70" s="12">
        <f>F71*F$4</f>
        <v>13563.868399999999</v>
      </c>
      <c r="G70" s="12">
        <f>G71*G$4</f>
        <v>13364.356</v>
      </c>
      <c r="H70" s="67">
        <f t="shared" ref="H70:H81" si="4">AVERAGE(C70:G70)</f>
        <v>13534.4172</v>
      </c>
      <c r="I70" s="15"/>
      <c r="J70" s="15"/>
      <c r="K70" s="15"/>
      <c r="L70" s="15"/>
      <c r="M70" s="15"/>
      <c r="N70" s="15"/>
      <c r="O70" s="15"/>
      <c r="P70" s="15"/>
    </row>
    <row r="71" spans="1:16" x14ac:dyDescent="0.5">
      <c r="A71" t="s">
        <v>142</v>
      </c>
      <c r="B71" s="3" t="s">
        <v>22</v>
      </c>
      <c r="C71" s="11">
        <v>392</v>
      </c>
      <c r="D71" s="11">
        <v>388</v>
      </c>
      <c r="E71" s="11">
        <v>384</v>
      </c>
      <c r="F71" s="11">
        <v>383</v>
      </c>
      <c r="G71" s="11">
        <v>376</v>
      </c>
      <c r="H71" s="67">
        <f>AVERAGE(C71:G71)</f>
        <v>384.6</v>
      </c>
      <c r="I71" s="15"/>
      <c r="J71" s="15"/>
      <c r="K71" s="15"/>
      <c r="L71" s="15"/>
      <c r="M71" s="15"/>
      <c r="N71" s="15"/>
      <c r="O71" s="15"/>
      <c r="P71" s="15"/>
    </row>
    <row r="72" spans="1:16" x14ac:dyDescent="0.5">
      <c r="A72" t="s">
        <v>143</v>
      </c>
      <c r="B72" s="3" t="s">
        <v>56</v>
      </c>
      <c r="C72" s="123">
        <f>C73*C$4</f>
        <v>13566.336099999999</v>
      </c>
      <c r="D72" s="123">
        <f>D73*D$4</f>
        <v>13451.438</v>
      </c>
      <c r="E72" s="123">
        <f>E73*E$4</f>
        <v>13411.047599999998</v>
      </c>
      <c r="F72" s="123">
        <f>F73*F$4</f>
        <v>13457.624</v>
      </c>
      <c r="G72" s="123">
        <f>G73*G$4</f>
        <v>13293.269</v>
      </c>
      <c r="H72" s="79">
        <f t="shared" si="4"/>
        <v>13435.942939999999</v>
      </c>
      <c r="I72" s="15"/>
      <c r="J72" s="15"/>
      <c r="K72" s="15"/>
      <c r="L72" s="15"/>
      <c r="M72" s="15"/>
      <c r="N72" s="15"/>
      <c r="O72" s="15"/>
      <c r="P72" s="15"/>
    </row>
    <row r="73" spans="1:16" x14ac:dyDescent="0.5">
      <c r="A73" t="s">
        <v>144</v>
      </c>
      <c r="B73" s="3" t="s">
        <v>20</v>
      </c>
      <c r="C73" s="78">
        <v>389</v>
      </c>
      <c r="D73" s="78">
        <v>385</v>
      </c>
      <c r="E73" s="78">
        <v>381</v>
      </c>
      <c r="F73" s="78">
        <v>380</v>
      </c>
      <c r="G73" s="78">
        <v>374</v>
      </c>
      <c r="H73" s="79">
        <f>AVERAGE(C73:G73)</f>
        <v>381.8</v>
      </c>
      <c r="I73" s="15"/>
      <c r="J73" s="15"/>
      <c r="K73" s="15"/>
      <c r="L73" s="15"/>
      <c r="M73" s="15"/>
      <c r="N73" s="15"/>
      <c r="O73" s="15"/>
      <c r="P73" s="15"/>
    </row>
    <row r="74" spans="1:16" x14ac:dyDescent="0.5">
      <c r="A74" t="s">
        <v>145</v>
      </c>
      <c r="B74" s="3" t="s">
        <v>57</v>
      </c>
      <c r="C74" s="12">
        <f>C75*C$4</f>
        <v>13461.711399999998</v>
      </c>
      <c r="D74" s="12">
        <f>D75*D$4</f>
        <v>13346.6216</v>
      </c>
      <c r="E74" s="12">
        <f>E75*E$4</f>
        <v>13305.448799999998</v>
      </c>
      <c r="F74" s="12">
        <f>F75*F$4</f>
        <v>13351.3796</v>
      </c>
      <c r="G74" s="12">
        <f>G75*G$4</f>
        <v>13186.638500000001</v>
      </c>
      <c r="H74" s="67">
        <f t="shared" si="4"/>
        <v>13330.359979999999</v>
      </c>
      <c r="I74" s="15"/>
      <c r="J74" s="15"/>
      <c r="K74" s="15"/>
      <c r="L74" s="15"/>
      <c r="M74" s="15"/>
      <c r="N74" s="15"/>
      <c r="O74" s="15"/>
      <c r="P74" s="15"/>
    </row>
    <row r="75" spans="1:16" x14ac:dyDescent="0.5">
      <c r="A75" t="s">
        <v>146</v>
      </c>
      <c r="B75" s="3" t="s">
        <v>20</v>
      </c>
      <c r="C75" s="11">
        <v>386</v>
      </c>
      <c r="D75" s="11">
        <v>382</v>
      </c>
      <c r="E75" s="11">
        <v>378</v>
      </c>
      <c r="F75" s="11">
        <v>377</v>
      </c>
      <c r="G75" s="11">
        <v>371</v>
      </c>
      <c r="H75" s="67">
        <f>AVERAGE(C75:G75)</f>
        <v>378.8</v>
      </c>
      <c r="I75" s="15"/>
      <c r="J75" s="15"/>
      <c r="K75" s="15"/>
      <c r="L75" s="15"/>
      <c r="M75" s="15"/>
      <c r="N75" s="15"/>
      <c r="O75" s="15"/>
      <c r="P75" s="15"/>
    </row>
    <row r="76" spans="1:16" x14ac:dyDescent="0.5">
      <c r="A76" t="s">
        <v>147</v>
      </c>
      <c r="B76" s="3" t="s">
        <v>58</v>
      </c>
      <c r="C76" s="12">
        <f>C77*C$4</f>
        <v>13357.086699999998</v>
      </c>
      <c r="D76" s="12">
        <f>D77*D$4</f>
        <v>13276.744000000001</v>
      </c>
      <c r="E76" s="12">
        <f>E77*E$4</f>
        <v>13199.849999999999</v>
      </c>
      <c r="F76" s="12">
        <f>F77*F$4</f>
        <v>13280.55</v>
      </c>
      <c r="G76" s="12">
        <f>G77*G$4</f>
        <v>13080.008</v>
      </c>
      <c r="H76" s="67">
        <f t="shared" si="4"/>
        <v>13238.847740000001</v>
      </c>
      <c r="I76" s="15"/>
      <c r="J76" s="15"/>
      <c r="K76" s="15"/>
      <c r="L76" s="15"/>
      <c r="M76" s="15"/>
      <c r="N76" s="15"/>
      <c r="O76" s="15"/>
      <c r="P76" s="15"/>
    </row>
    <row r="77" spans="1:16" x14ac:dyDescent="0.5">
      <c r="A77" t="s">
        <v>148</v>
      </c>
      <c r="B77" s="3" t="s">
        <v>20</v>
      </c>
      <c r="C77" s="11">
        <v>383</v>
      </c>
      <c r="D77" s="11">
        <v>380</v>
      </c>
      <c r="E77" s="11">
        <v>375</v>
      </c>
      <c r="F77" s="11">
        <v>375</v>
      </c>
      <c r="G77" s="11">
        <v>368</v>
      </c>
      <c r="H77" s="67">
        <f>AVERAGE(C77:G77)</f>
        <v>376.2</v>
      </c>
      <c r="I77" s="15"/>
      <c r="J77" s="15"/>
      <c r="K77" s="15"/>
      <c r="L77" s="15"/>
      <c r="M77" s="15"/>
      <c r="N77" s="15"/>
      <c r="O77" s="15"/>
      <c r="P77" s="15"/>
    </row>
    <row r="78" spans="1:16" x14ac:dyDescent="0.5">
      <c r="A78" t="s">
        <v>149</v>
      </c>
      <c r="B78" s="3" t="s">
        <v>59</v>
      </c>
      <c r="C78" s="12">
        <f>C79*C$4</f>
        <v>13147.837299999999</v>
      </c>
      <c r="D78" s="12">
        <f>D79*D$4</f>
        <v>13067.111199999999</v>
      </c>
      <c r="E78" s="12">
        <f>E79*E$4</f>
        <v>13023.851999999999</v>
      </c>
      <c r="F78" s="12">
        <f>F79*F$4</f>
        <v>13068.0612</v>
      </c>
      <c r="G78" s="12">
        <f>G79*G$4</f>
        <v>12866.747000000001</v>
      </c>
      <c r="H78" s="67">
        <f t="shared" si="4"/>
        <v>13034.721739999999</v>
      </c>
      <c r="I78" s="15"/>
      <c r="J78" s="15"/>
      <c r="K78" s="15"/>
      <c r="L78" s="15"/>
      <c r="M78" s="15"/>
      <c r="N78" s="15"/>
      <c r="O78" s="15"/>
      <c r="P78" s="15"/>
    </row>
    <row r="79" spans="1:16" x14ac:dyDescent="0.5">
      <c r="A79" t="s">
        <v>150</v>
      </c>
      <c r="B79" s="3" t="s">
        <v>22</v>
      </c>
      <c r="C79" s="11">
        <v>377</v>
      </c>
      <c r="D79" s="11">
        <v>374</v>
      </c>
      <c r="E79" s="11">
        <v>370</v>
      </c>
      <c r="F79" s="11">
        <v>369</v>
      </c>
      <c r="G79" s="11">
        <v>362</v>
      </c>
      <c r="H79" s="67">
        <f>AVERAGE(C79:G79)</f>
        <v>370.4</v>
      </c>
      <c r="I79" s="15"/>
      <c r="J79" s="15"/>
      <c r="K79" s="15"/>
      <c r="L79" s="15"/>
      <c r="M79" s="15"/>
      <c r="N79" s="15"/>
      <c r="O79" s="15"/>
      <c r="P79" s="15"/>
    </row>
    <row r="80" spans="1:16" x14ac:dyDescent="0.5">
      <c r="A80" t="s">
        <v>151</v>
      </c>
      <c r="B80" s="3" t="s">
        <v>60</v>
      </c>
      <c r="C80" s="12"/>
      <c r="D80" s="12"/>
      <c r="E80" s="12"/>
      <c r="F80" s="12"/>
      <c r="G80" s="12"/>
      <c r="H80" s="67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</row>
    <row r="81" spans="1:16" x14ac:dyDescent="0.5">
      <c r="A81" t="s">
        <v>152</v>
      </c>
      <c r="B81" s="3" t="s">
        <v>20</v>
      </c>
      <c r="C81" s="11"/>
      <c r="D81" s="11"/>
      <c r="E81" s="11"/>
      <c r="F81" s="11"/>
      <c r="G81" s="11"/>
      <c r="H81" s="67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</row>
    <row r="82" spans="1:16" x14ac:dyDescent="0.5">
      <c r="B82" s="47" t="s">
        <v>61</v>
      </c>
      <c r="C82" s="46"/>
      <c r="D82" s="46"/>
      <c r="E82" s="46"/>
      <c r="F82" s="46"/>
      <c r="G82" s="46"/>
      <c r="H82" s="49"/>
      <c r="I82" s="15"/>
      <c r="J82" s="15"/>
      <c r="K82" s="15"/>
      <c r="L82" s="15"/>
      <c r="M82" s="15"/>
      <c r="N82" s="15"/>
      <c r="O82" s="15"/>
      <c r="P82" s="15"/>
    </row>
    <row r="83" spans="1:16" x14ac:dyDescent="0.5">
      <c r="A83" t="s">
        <v>153</v>
      </c>
      <c r="B83" s="3" t="s">
        <v>62</v>
      </c>
      <c r="C83" s="12">
        <f>C84*C$4</f>
        <v>9939.3464999999997</v>
      </c>
      <c r="D83" s="12">
        <f>D84*D$4</f>
        <v>10621.395200000001</v>
      </c>
      <c r="E83" s="12">
        <f>E84*E$4</f>
        <v>10595.079599999999</v>
      </c>
      <c r="F83" s="12">
        <f>F84*F$4</f>
        <v>10624.44</v>
      </c>
      <c r="G83" s="12">
        <f>G84*G$4</f>
        <v>10627.506500000001</v>
      </c>
      <c r="H83" s="67">
        <f>AVERAGE(C83:G83)</f>
        <v>10481.55356</v>
      </c>
      <c r="I83" s="15"/>
      <c r="J83" s="15"/>
      <c r="K83" s="15"/>
      <c r="L83" s="15"/>
      <c r="M83" s="15"/>
      <c r="N83" s="15"/>
      <c r="O83" s="15"/>
      <c r="P83" s="15"/>
    </row>
    <row r="84" spans="1:16" x14ac:dyDescent="0.5">
      <c r="A84" t="s">
        <v>154</v>
      </c>
      <c r="B84" s="8" t="s">
        <v>20</v>
      </c>
      <c r="C84" s="17">
        <v>285</v>
      </c>
      <c r="D84" s="128">
        <v>304</v>
      </c>
      <c r="E84" s="20">
        <v>301</v>
      </c>
      <c r="F84" s="17">
        <v>300</v>
      </c>
      <c r="G84" s="17">
        <v>299</v>
      </c>
      <c r="H84" s="66">
        <f>AVERAGE(C84:G84)</f>
        <v>297.8</v>
      </c>
      <c r="I84" s="15"/>
      <c r="J84" s="15"/>
      <c r="K84" s="15"/>
      <c r="L84" s="15"/>
      <c r="M84" s="15"/>
      <c r="N84" s="15"/>
      <c r="O84" s="15"/>
      <c r="P84" s="15"/>
    </row>
    <row r="85" spans="1:16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21" t="s">
        <v>64</v>
      </c>
      <c r="N85" s="15"/>
      <c r="O85" s="15"/>
      <c r="P85" s="15"/>
    </row>
    <row r="86" spans="1:16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</row>
    <row r="87" spans="1:16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</row>
    <row r="88" spans="1:16" x14ac:dyDescent="0.5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</row>
    <row r="89" spans="1:16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</row>
    <row r="90" spans="1:16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</row>
    <row r="91" spans="1:16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</row>
    <row r="92" spans="1:16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</row>
    <row r="93" spans="1:16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</row>
    <row r="94" spans="1:16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</row>
    <row r="95" spans="1:16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</row>
    <row r="96" spans="1:16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</row>
    <row r="97" spans="3:16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</row>
    <row r="98" spans="3:16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</row>
    <row r="99" spans="3:16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</row>
    <row r="100" spans="3:16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</row>
    <row r="101" spans="3:16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</row>
    <row r="102" spans="3:16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</row>
    <row r="103" spans="3:16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</row>
    <row r="104" spans="3:16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</row>
    <row r="105" spans="3:16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</row>
    <row r="106" spans="3:16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</row>
    <row r="107" spans="3:16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</row>
    <row r="108" spans="3:16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</row>
    <row r="109" spans="3:16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</row>
    <row r="110" spans="3:16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</row>
    <row r="111" spans="3:16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</row>
    <row r="112" spans="3:16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 spans="3:16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</row>
    <row r="114" spans="3:16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</row>
    <row r="115" spans="3:16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</row>
    <row r="116" spans="3:16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</row>
    <row r="117" spans="3:16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</row>
    <row r="118" spans="3:16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</row>
    <row r="119" spans="3:16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</row>
    <row r="120" spans="3:16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</row>
    <row r="121" spans="3:16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</row>
    <row r="122" spans="3:16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</row>
    <row r="123" spans="3:16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</row>
    <row r="124" spans="3:16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</row>
    <row r="125" spans="3:16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</row>
    <row r="126" spans="3:16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</row>
    <row r="127" spans="3:16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</row>
    <row r="128" spans="3:16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</row>
    <row r="129" spans="3:16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</row>
    <row r="130" spans="3:16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</row>
    <row r="131" spans="3:16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</row>
    <row r="132" spans="3:16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</row>
    <row r="133" spans="3:16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</row>
    <row r="134" spans="3:16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</row>
    <row r="135" spans="3:16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</row>
    <row r="136" spans="3:16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</row>
    <row r="137" spans="3:16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</row>
    <row r="138" spans="3:16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</row>
    <row r="139" spans="3:16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</row>
    <row r="140" spans="3:16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</row>
    <row r="141" spans="3:16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</row>
    <row r="142" spans="3:16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</row>
    <row r="143" spans="3:16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</row>
    <row r="144" spans="3:16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</row>
    <row r="145" spans="3:16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</row>
    <row r="146" spans="3:16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</row>
    <row r="147" spans="3:16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</row>
    <row r="148" spans="3:16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</row>
    <row r="149" spans="3:16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</row>
    <row r="150" spans="3:16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</row>
    <row r="151" spans="3:16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</row>
    <row r="152" spans="3:16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</row>
    <row r="153" spans="3:16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</row>
    <row r="154" spans="3:16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</row>
    <row r="155" spans="3:16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</row>
    <row r="156" spans="3:16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</row>
    <row r="157" spans="3:16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</row>
    <row r="158" spans="3:16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</row>
    <row r="159" spans="3:16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</row>
    <row r="160" spans="3:16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</row>
    <row r="161" spans="3:16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</row>
    <row r="162" spans="3:16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</row>
    <row r="163" spans="3:16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</row>
    <row r="164" spans="3:16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</row>
    <row r="165" spans="3:16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</row>
    <row r="166" spans="3:16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</row>
    <row r="167" spans="3:16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</row>
    <row r="168" spans="3:16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</row>
    <row r="169" spans="3:16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</row>
    <row r="170" spans="3:16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</row>
    <row r="171" spans="3:16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</row>
    <row r="172" spans="3:16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</row>
    <row r="173" spans="3:16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</row>
    <row r="174" spans="3:16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</row>
    <row r="175" spans="3:16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</row>
    <row r="176" spans="3:16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</row>
    <row r="177" spans="3:16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</row>
    <row r="178" spans="3:16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</row>
    <row r="179" spans="3:16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</row>
    <row r="180" spans="3:16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</row>
    <row r="181" spans="3:16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</row>
    <row r="182" spans="3:16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</row>
    <row r="183" spans="3:16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</row>
    <row r="184" spans="3:16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</row>
    <row r="185" spans="3:16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</row>
    <row r="186" spans="3:16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</row>
    <row r="187" spans="3:16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</row>
    <row r="188" spans="3:16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</row>
    <row r="189" spans="3:16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</row>
    <row r="190" spans="3:16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</row>
    <row r="191" spans="3:16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</row>
    <row r="192" spans="3:16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</row>
    <row r="193" spans="3:16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</row>
    <row r="194" spans="3:16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</row>
    <row r="195" spans="3:16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</row>
    <row r="196" spans="3:16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</row>
    <row r="197" spans="3:16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</row>
    <row r="198" spans="3:16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</row>
    <row r="199" spans="3:16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</row>
    <row r="200" spans="3:16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</row>
    <row r="201" spans="3:16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</row>
    <row r="202" spans="3:16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</row>
    <row r="203" spans="3:16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</row>
    <row r="204" spans="3:16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</row>
    <row r="205" spans="3:16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</row>
    <row r="206" spans="3:16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</row>
    <row r="207" spans="3:16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</row>
    <row r="208" spans="3:16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</row>
    <row r="209" spans="3:16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</row>
    <row r="210" spans="3:16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</row>
    <row r="211" spans="3:16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</row>
    <row r="212" spans="3:16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</row>
    <row r="213" spans="3:16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</row>
    <row r="214" spans="3:16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</row>
    <row r="215" spans="3:16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</row>
    <row r="216" spans="3:16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</row>
    <row r="217" spans="3:16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</row>
    <row r="218" spans="3:16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</row>
    <row r="219" spans="3:16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</row>
    <row r="220" spans="3:16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</row>
    <row r="221" spans="3:16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</row>
    <row r="222" spans="3:16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</row>
    <row r="223" spans="3:16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</row>
    <row r="224" spans="3:16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</row>
    <row r="225" spans="3:16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</row>
    <row r="226" spans="3:16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</row>
    <row r="227" spans="3:16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</row>
    <row r="228" spans="3:16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</row>
    <row r="229" spans="3:16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</row>
    <row r="230" spans="3:16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</row>
    <row r="231" spans="3:16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</row>
    <row r="232" spans="3:16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</row>
    <row r="233" spans="3:16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</row>
    <row r="234" spans="3:16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</row>
    <row r="235" spans="3:16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</row>
    <row r="236" spans="3:16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</row>
    <row r="237" spans="3:16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</row>
    <row r="238" spans="3:16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</row>
    <row r="239" spans="3:16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</row>
    <row r="240" spans="3:16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</row>
    <row r="241" spans="3:16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</row>
    <row r="242" spans="3:16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</row>
    <row r="243" spans="3:16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</row>
    <row r="244" spans="3:16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</row>
    <row r="245" spans="3:16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</row>
    <row r="246" spans="3:16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</row>
    <row r="247" spans="3:16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</row>
    <row r="248" spans="3:16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</row>
    <row r="249" spans="3:16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</row>
    <row r="250" spans="3:16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</row>
    <row r="251" spans="3:16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</row>
    <row r="252" spans="3:16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</row>
    <row r="253" spans="3:16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</row>
    <row r="254" spans="3:16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</row>
    <row r="255" spans="3:16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</row>
    <row r="256" spans="3:16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</row>
    <row r="257" spans="3:16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</row>
    <row r="258" spans="3:16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</row>
    <row r="259" spans="3:16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</row>
    <row r="260" spans="3:16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</row>
    <row r="261" spans="3:16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</row>
    <row r="262" spans="3:16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</row>
    <row r="263" spans="3:16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</row>
    <row r="264" spans="3:16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</row>
    <row r="265" spans="3:16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</row>
    <row r="266" spans="3:16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</row>
    <row r="267" spans="3:16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</row>
    <row r="268" spans="3:16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</row>
    <row r="269" spans="3:16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</row>
    <row r="270" spans="3:16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</row>
    <row r="271" spans="3:16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</row>
    <row r="272" spans="3:16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</row>
    <row r="273" spans="3:16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</row>
    <row r="274" spans="3:16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</row>
    <row r="275" spans="3:16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</row>
    <row r="276" spans="3:16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</row>
    <row r="277" spans="3:16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</row>
    <row r="278" spans="3:16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</row>
    <row r="279" spans="3:16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</row>
    <row r="280" spans="3:16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</row>
    <row r="281" spans="3:16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</row>
    <row r="282" spans="3:16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</row>
    <row r="283" spans="3:16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</row>
    <row r="284" spans="3:16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</row>
    <row r="285" spans="3:16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</row>
    <row r="286" spans="3:16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</row>
    <row r="287" spans="3:16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</row>
    <row r="288" spans="3:16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</row>
    <row r="289" spans="3:16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</row>
    <row r="290" spans="3:16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</row>
    <row r="291" spans="3:16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</row>
    <row r="292" spans="3:16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</row>
    <row r="293" spans="3:16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</row>
    <row r="294" spans="3:16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</row>
    <row r="295" spans="3:16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</row>
    <row r="296" spans="3:16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</row>
    <row r="297" spans="3:16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</row>
    <row r="298" spans="3:16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</row>
    <row r="299" spans="3:16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</row>
    <row r="300" spans="3:16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</row>
    <row r="301" spans="3:16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</row>
    <row r="302" spans="3:16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</row>
    <row r="303" spans="3:16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</row>
    <row r="304" spans="3:16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</row>
    <row r="305" spans="3:16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</row>
    <row r="306" spans="3:16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</row>
    <row r="307" spans="3:16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</row>
    <row r="308" spans="3:16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</row>
    <row r="309" spans="3:16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</row>
    <row r="310" spans="3:16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</row>
    <row r="311" spans="3:16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</row>
    <row r="312" spans="3:16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</row>
    <row r="313" spans="3:16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</row>
    <row r="314" spans="3:16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</row>
    <row r="315" spans="3:16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</row>
    <row r="316" spans="3:16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</row>
    <row r="317" spans="3:16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</row>
    <row r="318" spans="3:16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</row>
    <row r="319" spans="3:16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</row>
    <row r="320" spans="3:16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</row>
    <row r="321" spans="3:16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</row>
    <row r="322" spans="3:16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</row>
    <row r="323" spans="3:16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</row>
    <row r="324" spans="3:16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</row>
    <row r="325" spans="3:16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</row>
    <row r="326" spans="3:16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</row>
    <row r="327" spans="3:16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</row>
    <row r="328" spans="3:16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</row>
    <row r="329" spans="3:16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</row>
    <row r="330" spans="3:16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</row>
    <row r="331" spans="3:16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</row>
    <row r="332" spans="3:16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</row>
    <row r="333" spans="3:16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</row>
    <row r="334" spans="3:16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</row>
    <row r="335" spans="3:16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</row>
    <row r="336" spans="3:16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</row>
    <row r="337" spans="3:16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</row>
    <row r="338" spans="3:16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</row>
    <row r="339" spans="3:16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</row>
    <row r="340" spans="3:16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</row>
    <row r="341" spans="3:16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</row>
    <row r="342" spans="3:16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</row>
    <row r="343" spans="3:16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</row>
    <row r="344" spans="3:16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</row>
    <row r="345" spans="3:16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</row>
    <row r="346" spans="3:16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</row>
    <row r="347" spans="3:16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</row>
    <row r="348" spans="3:16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</row>
    <row r="349" spans="3:16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</row>
    <row r="350" spans="3:16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</row>
    <row r="351" spans="3:16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</row>
    <row r="352" spans="3:16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ราคา FOB 2558 รวม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jan!Print_Area</vt:lpstr>
      <vt:lpstr>'ราคา FOB 2558 รวม'!Print_Area</vt:lpstr>
      <vt:lpstr>'ราคา FOB 2558 รวม'!Print_Titles</vt:lpstr>
    </vt:vector>
  </TitlesOfParts>
  <Company>BAER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BAER202</dc:creator>
  <cp:lastModifiedBy>Lenovo</cp:lastModifiedBy>
  <cp:lastPrinted>2017-02-24T02:55:07Z</cp:lastPrinted>
  <dcterms:created xsi:type="dcterms:W3CDTF">2004-01-07T07:13:56Z</dcterms:created>
  <dcterms:modified xsi:type="dcterms:W3CDTF">2019-12-13T07:08:32Z</dcterms:modified>
</cp:coreProperties>
</file>