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gU2WZIsAuhMRd1N6Z8P7/U+oOBTxQN+8mjMP6eudytc="/>
    </ext>
  </extLst>
</workbook>
</file>

<file path=xl/sharedStrings.xml><?xml version="1.0" encoding="utf-8"?>
<sst xmlns="http://schemas.openxmlformats.org/spreadsheetml/2006/main" count="136" uniqueCount="101">
  <si>
    <t>h1 = w1*i1 + w2*i2</t>
  </si>
  <si>
    <t>∂E_total/∂w5 = ∂(E1 + E2)/∂w5</t>
  </si>
  <si>
    <t>h2 = w3*i1 + w4*i2</t>
  </si>
  <si>
    <t>∂E_total/∂w5 = ∂E1/∂w5</t>
  </si>
  <si>
    <t>a_h1 = σ(h1) = 1/(1 + exp(-h1))</t>
  </si>
  <si>
    <t>∂E_total/∂w5 = ∂E1/∂w5 = ∂E1/∂a_o1*∂a_o1/∂o1*∂o1/∂w5</t>
  </si>
  <si>
    <t>a_h2 = σ(h2)</t>
  </si>
  <si>
    <t>∂E1/∂a_o1 =  ∂(½ * (t1 - a_o1)²)/∂a_o1 = (a_01 - t1)</t>
  </si>
  <si>
    <t>o1 = w5*a_h1 + w6*a_h2</t>
  </si>
  <si>
    <t>∂a_o1/∂o1 =  ∂(σ(o1))/∂o1 = a_o1 * (1 - a_o1)</t>
  </si>
  <si>
    <t>o2 = w7*a_h1 + w8*a_h2</t>
  </si>
  <si>
    <t>∂o1/∂w5 = a_h1</t>
  </si>
  <si>
    <t>a_o1 = σ(o1)</t>
  </si>
  <si>
    <t>a_o2 = σ(o2)</t>
  </si>
  <si>
    <t>∂E_total/∂w5 = (a_01 - t1) * a_o1 * (1 - a_o1) *  a_h1</t>
  </si>
  <si>
    <t>E_total = E1 + E2</t>
  </si>
  <si>
    <t>∂E_total/∂w6 = (a_01 - t1) * a_o1 * (1 - a_o1) *  a_h2</t>
  </si>
  <si>
    <t>E1 = ½ * (t1 - a_o1)²</t>
  </si>
  <si>
    <t>∂E_total/∂w7 = (a_02 - t2) * a_o2 * (1 - a_o2) *  a_h1</t>
  </si>
  <si>
    <t>E2 = ½ * (t2 - a_o2)²</t>
  </si>
  <si>
    <t>∂E_total/∂w8 = (a_02 - t2) * a_o2 * (1 - a_o2) *  a_h2</t>
  </si>
  <si>
    <t>∂E1/∂a_h1 = (a_01 - t1) * a_o1 * (1 - a_o1) * w5</t>
  </si>
  <si>
    <t>∂E_total/∂w1 = ∂E_total/∂a_h1 * ∂a_h1/∂h1 * ∂h1/∂w1</t>
  </si>
  <si>
    <t>∂E2/∂a_h1 = (a_02 - t2) * a_o2 * (1 - a_o2) * w7</t>
  </si>
  <si>
    <t>∂E_total/∂w2 = ∂E_total/∂a_h1 * ∂a_h1/∂h1 * ∂h1/∂w2</t>
  </si>
  <si>
    <t>∂E_total/∂a_h1 = (a_01 - t1) * a_o1 * (1 - a_o1) * w5 +  (a_02 - t2) * a_o2 * (1 - a_o2) * w7</t>
  </si>
  <si>
    <t>∂E_total/∂w3 = ∂E_total/∂a_h2 * ∂a_h2/∂h2 * ∂h2/∂w3</t>
  </si>
  <si>
    <t>∂E_total/∂a_h2 = (a_01 - t1) * a_o1 * (1 - a_o1) * w6 +  (a_02 - t2) * a_o2 * (1 - a_o2) * w8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</si>
  <si>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</si>
  <si>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</si>
  <si>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</si>
  <si>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</si>
  <si>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</si>
  <si>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</si>
  <si>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</si>
  <si>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</si>
  <si>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</si>
  <si>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</si>
  <si>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</si>
  <si>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</si>
  <si>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</si>
  <si>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</si>
  <si>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</si>
  <si>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</si>
  <si>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</si>
  <si>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</si>
  <si>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</si>
  <si>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</si>
  <si>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</si>
  <si>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</si>
  <si>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</si>
  <si>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</si>
  <si>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</si>
  <si>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</si>
  <si>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</si>
  <si>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</si>
  <si>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</si>
  <si>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</si>
  <si>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</si>
  <si>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</si>
  <si>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</si>
  <si>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</si>
  <si>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</si>
  <si>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</si>
  <si>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1)</t>
  </si>
  <si>
    <t>2)</t>
  </si>
  <si>
    <t>dE_total / dw5 = d(E1 + E2)/dw5 = dE1/dw5</t>
  </si>
  <si>
    <t>dE1/dw5 = dE1/da_o1 * da_o1/do1 * do1/dw5</t>
  </si>
  <si>
    <t>a_h1 = sig(h1) = 1 / (1 + exp( -h1) )</t>
  </si>
  <si>
    <t>dE1/da_o1 = d (1/2 * (t1 - a_o1)^2) / da_o1 = (a_o1 - t1)</t>
  </si>
  <si>
    <t>a_h2 = sig(h2) = 1 / (1 + exp( -h2) )</t>
  </si>
  <si>
    <t>da_o1/do1 = d(sig(o1)) / do1 = sig(o1) * (1 - sig(o1) ) = a_o1 * (1 - a_o1)</t>
  </si>
  <si>
    <t>do1/dw5 = a_h1</t>
  </si>
  <si>
    <t>3)</t>
  </si>
  <si>
    <t>a_o1 = sig(o1) = 1/(1 + exp(-o1))</t>
  </si>
  <si>
    <t>dE_total / dw5 = dE1/dw5 = (a_o1 - t1) * a_o1 * (1 - a_o1) *a_h1</t>
  </si>
  <si>
    <t>a_o2 = sig(o2) = 1 / (1 + exp(-o2))</t>
  </si>
  <si>
    <t>dE_total / dw6 = dE1/dw6 = (a_o1 - t1) * a_o1 * (1 - a_o1) *a_h2</t>
  </si>
  <si>
    <t>E1 = 1/2 * (t1 - a_o1)^2</t>
  </si>
  <si>
    <t>dE_total / dw7 = dE2/dw7 = (a_o2 - t2) * a_o2 * (1 - a_o2) *a_h1</t>
  </si>
  <si>
    <t>E2 = 1/2 * (t2 - a_o2)^2</t>
  </si>
  <si>
    <t>dE_total / dw8 = dE1/dw8 = (a_o2 - t2) * a_o2 * (1 - a_o2) *a_h2</t>
  </si>
  <si>
    <t>E_total = E1 + E2 =&gt; minimize E_total</t>
  </si>
  <si>
    <t>5)</t>
  </si>
  <si>
    <t>4)</t>
  </si>
  <si>
    <t>dE_total / dw1 = dE_total / da_h1 * da_h1 / dh1 * dh1 / dw1</t>
  </si>
  <si>
    <t>dE_total / da_h1 = dE1/da_h1 + dE2/da_h1</t>
  </si>
  <si>
    <t>dE_total / dw2 = dE_total / da_h1 * da_h1 / dh1 * dh1 / dw2</t>
  </si>
  <si>
    <t>dE1 / da_h1 = dE1 / da_o1 * da_o1 / do1 * do1 / da_h1 = (a_o1 - t1) * a_o1 * (1 - a_o1) * w5</t>
  </si>
  <si>
    <t>dE_total / dw3 = dE_total / da_h2 * da_h2 / dh2 * dh2 / dw3</t>
  </si>
  <si>
    <t>dE2 / da_h1 = dE2 / da_o2 * da_o2 / do2 * do2 / da_h1 = (a_o2 - t2) * a_o2 * (1 - a_o2) * w7</t>
  </si>
  <si>
    <t>dE_total / dw4 = dE_total / da_h2 * da_h2 / dh2 * dh2 / dw4</t>
  </si>
  <si>
    <t>dE1 / da_h2 = dE1 / da_o1 *da_o1 / do1 * do1 / da_h2 = (a_o1 - t1) * a_o1 * (1 - a_o1) * w6</t>
  </si>
  <si>
    <t>6)</t>
  </si>
  <si>
    <t xml:space="preserve"> </t>
  </si>
  <si>
    <t>dE2 / da_h2 = dE2 / da_o2 * da_o2 / do2 * do2 / da_h2 = (a_o2 - t2) * a_o2 * (1 - a_o2) * w8</t>
  </si>
  <si>
    <t>dE_total / dw1 = ( (a_o1 - t1) * a_o1 * (1- a_o1) * w5 +  (a_o2 - t2) * a_o2 * (1 - a_o2) * w7) * a_h1 * (1 - a_h1) * i1</t>
  </si>
  <si>
    <t>dE_total / dw2 = ( (a_o1 - t1) * a_o1 * (1- a_o1) * w5  + (a_o2 - t2) * a_o2 * (1 - a_o2) * w7) * a_h1 * (1 - a_h1) * i2</t>
  </si>
  <si>
    <t>dE_total / dw3 = ((a_o1 - t1) * a_o1 * (1 - a_o1) * w6 + (a_o2 - t2) * a_o2 * (1 - a_o2) * w8 ) * a_h2 * (1 - a_h2) * i1</t>
  </si>
  <si>
    <t>dE_total / dw4 = ((a_o1 - t1) * a_o1 * (1 - a_o1) * w6 + (a_o2 - t2) * a_o2 * (1 - a_o2) * w8 ) * a_h2 * (1 - a_h2) * i2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</si>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</sst>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44546A"/>
      <name val="Calibri"/>
    </font>
    <font/>
    <font>
      <color theme="1"/>
      <name val="Calibri"/>
      <scheme val="minor"/>
    </font>
    <font>
      <sz val="11.0"/>
      <color theme="0"/>
      <name val="Calibri"/>
    </font>
    <font>
      <sz val="9.0"/>
      <color theme="1"/>
      <name val="Calibri"/>
    </font>
    <font>
      <sz val="9.0"/>
      <color rgb="FF44546A"/>
      <name val="Calibri"/>
    </font>
    <font>
      <sz val="9.0"/>
      <color rgb="FFF2F2F2"/>
      <name val="Calibri"/>
    </font>
    <font>
      <sz val="9.0"/>
      <color theme="1"/>
      <name val="Calibri"/>
      <scheme val="minor"/>
    </font>
    <font>
      <sz val="9.0"/>
      <color rgb="FF000000"/>
      <name val="Calibri"/>
    </font>
    <font>
      <sz val="9.0"/>
      <color rgb="FF000000"/>
      <name val="Calibri"/>
      <scheme val="minor"/>
    </font>
    <font>
      <sz val="9.0"/>
      <color rgb="FF000000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2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left"/>
    </xf>
    <xf borderId="6" fillId="0" fontId="3" numFmtId="0" xfId="0" applyBorder="1" applyFont="1"/>
    <xf borderId="7" fillId="0" fontId="3" numFmtId="0" xfId="0" applyBorder="1" applyFont="1"/>
    <xf borderId="8" fillId="2" fontId="2" numFmtId="0" xfId="0" applyAlignment="1" applyBorder="1" applyFont="1">
      <alignment horizontal="left"/>
    </xf>
    <xf borderId="9" fillId="0" fontId="3" numFmtId="0" xfId="0" applyBorder="1" applyFont="1"/>
    <xf borderId="10" fillId="0" fontId="3" numFmtId="0" xfId="0" applyBorder="1" applyFont="1"/>
    <xf borderId="11" fillId="2" fontId="1" numFmtId="0" xfId="0" applyAlignment="1" applyBorder="1" applyFont="1">
      <alignment horizontal="left"/>
    </xf>
    <xf borderId="12" fillId="2" fontId="1" numFmtId="0" xfId="0" applyAlignment="1" applyBorder="1" applyFont="1">
      <alignment horizontal="left"/>
    </xf>
    <xf borderId="13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0" fillId="0" fontId="4" numFmtId="0" xfId="0" applyFont="1"/>
    <xf borderId="0" fillId="0" fontId="4" numFmtId="0" xfId="0" applyAlignment="1" applyFont="1">
      <alignment readingOrder="0"/>
    </xf>
    <xf borderId="1" fillId="3" fontId="5" numFmtId="0" xfId="0" applyBorder="1" applyFill="1" applyFont="1"/>
    <xf borderId="0" fillId="0" fontId="6" numFmtId="0" xfId="0" applyFont="1"/>
    <xf borderId="0" fillId="0" fontId="7" numFmtId="0" xfId="0" applyFont="1"/>
    <xf borderId="1" fillId="4" fontId="8" numFmtId="0" xfId="0" applyBorder="1" applyFill="1" applyFont="1"/>
    <xf borderId="1" fillId="4" fontId="7" numFmtId="0" xfId="0" applyBorder="1" applyFont="1"/>
    <xf borderId="14" fillId="0" fontId="9" numFmtId="0" xfId="0" applyAlignment="1" applyBorder="1" applyFont="1">
      <alignment readingOrder="0"/>
    </xf>
    <xf borderId="15" fillId="0" fontId="3" numFmtId="0" xfId="0" applyBorder="1" applyFont="1"/>
    <xf borderId="16" fillId="0" fontId="3" numFmtId="0" xfId="0" applyBorder="1" applyFont="1"/>
    <xf borderId="17" fillId="0" fontId="9" numFmtId="0" xfId="0" applyAlignment="1" applyBorder="1" applyFont="1">
      <alignment readingOrder="0"/>
    </xf>
    <xf borderId="18" fillId="0" fontId="3" numFmtId="0" xfId="0" applyBorder="1" applyFont="1"/>
    <xf borderId="0" fillId="0" fontId="9" numFmtId="0" xfId="0" applyAlignment="1" applyFont="1">
      <alignment readingOrder="0"/>
    </xf>
    <xf borderId="19" fillId="0" fontId="9" numFmtId="0" xfId="0" applyAlignment="1" applyBorder="1" applyFont="1">
      <alignment readingOrder="0"/>
    </xf>
    <xf borderId="20" fillId="0" fontId="3" numFmtId="0" xfId="0" applyBorder="1" applyFont="1"/>
    <xf borderId="19" fillId="0" fontId="4" numFmtId="0" xfId="0" applyBorder="1" applyFont="1"/>
    <xf borderId="21" fillId="0" fontId="3" numFmtId="0" xfId="0" applyBorder="1" applyFont="1"/>
    <xf borderId="0" fillId="0" fontId="9" numFmtId="0" xfId="0" applyFont="1"/>
    <xf borderId="16" fillId="0" fontId="9" numFmtId="0" xfId="0" applyAlignment="1" applyBorder="1" applyFont="1">
      <alignment readingOrder="0"/>
    </xf>
    <xf borderId="1" fillId="4" fontId="5" numFmtId="0" xfId="0" applyBorder="1" applyFont="1"/>
    <xf borderId="0" fillId="0" fontId="10" numFmtId="0" xfId="0" applyFont="1"/>
    <xf borderId="0" fillId="0" fontId="11" numFmtId="0" xfId="0" applyFont="1"/>
    <xf borderId="0" fillId="5" fontId="12" numFmtId="0" xfId="0" applyAlignment="1" applyFill="1" applyFont="1">
      <alignment horizontal="left" readingOrder="0"/>
    </xf>
    <xf borderId="0" fillId="6" fontId="1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chemeClr val="lt1"/>
                </a:solidFill>
                <a:latin typeface="Helvetica"/>
              </a:defRPr>
            </a:pPr>
            <a:r>
              <a:rPr b="1" i="0" sz="1200">
                <a:solidFill>
                  <a:schemeClr val="lt1"/>
                </a:solidFill>
                <a:latin typeface="Helvetica"/>
              </a:rPr>
              <a:t>Loss</a:t>
            </a:r>
          </a:p>
        </c:rich>
      </c:tx>
      <c:overlay val="0"/>
    </c:title>
    <c:plotArea>
      <c:layout>
        <c:manualLayout>
          <c:xMode val="edge"/>
          <c:yMode val="edge"/>
          <c:x val="0.07166426071741032"/>
          <c:y val="0.18196777486147564"/>
          <c:w val="0.8784009186351706"/>
          <c:h val="0.7509565470982794"/>
        </c:manualLayout>
      </c:layout>
      <c:lineChart>
        <c:varyColors val="0"/>
        <c:ser>
          <c:idx val="0"/>
          <c:order val="0"/>
          <c:spPr>
            <a:ln cmpd="sng" w="28575">
              <a:solidFill>
                <a:schemeClr val="lt1"/>
              </a:solidFill>
            </a:ln>
          </c:spPr>
          <c:marker>
            <c:symbol val="none"/>
          </c:marker>
          <c:val>
            <c:numRef>
              <c:f>Sheet1!$W$33:$W$100</c:f>
              <c:numCache/>
            </c:numRef>
          </c:val>
          <c:smooth val="0"/>
        </c:ser>
        <c:axId val="1034615137"/>
        <c:axId val="1961475664"/>
      </c:lineChart>
      <c:catAx>
        <c:axId val="10346151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700">
                <a:solidFill>
                  <a:schemeClr val="lt1"/>
                </a:solidFill>
                <a:latin typeface="+mn-lt"/>
              </a:defRPr>
            </a:pPr>
          </a:p>
        </c:txPr>
        <c:crossAx val="1961475664"/>
      </c:catAx>
      <c:valAx>
        <c:axId val="1961475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1034615137"/>
      </c:valAx>
    </c:plotArea>
    <c:plotVisOnly val="1"/>
  </c:chart>
  <c:spPr>
    <a:solidFill>
      <a:schemeClr val="accen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Sheet2!$W$34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Sheet2!$W$35:$W$100</c:f>
              <c:numCache/>
            </c:numRef>
          </c:val>
          <c:smooth val="1"/>
        </c:ser>
        <c:axId val="1523535502"/>
        <c:axId val="2084386970"/>
      </c:lineChart>
      <c:catAx>
        <c:axId val="1523535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4386970"/>
      </c:catAx>
      <c:valAx>
        <c:axId val="208438697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5355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B6D7A8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209550</xdr:colOff>
      <xdr:row>15</xdr:row>
      <xdr:rowOff>171450</xdr:rowOff>
    </xdr:from>
    <xdr:ext cx="4543425" cy="2886075"/>
    <xdr:graphicFrame>
      <xdr:nvGraphicFramePr>
        <xdr:cNvPr id="97511671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142875</xdr:colOff>
      <xdr:row>4</xdr:row>
      <xdr:rowOff>0</xdr:rowOff>
    </xdr:from>
    <xdr:ext cx="523875" cy="523875"/>
    <xdr:sp>
      <xdr:nvSpPr>
        <xdr:cNvPr id="3" name="Shape 3"/>
        <xdr:cNvSpPr/>
      </xdr:nvSpPr>
      <xdr:spPr>
        <a:xfrm>
          <a:off x="5088825" y="3522825"/>
          <a:ext cx="514350" cy="514350"/>
        </a:xfrm>
        <a:prstGeom prst="ellipse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i1</a:t>
          </a:r>
          <a:endParaRPr sz="1400"/>
        </a:p>
      </xdr:txBody>
    </xdr:sp>
    <xdr:clientData fLocksWithSheet="0"/>
  </xdr:oneCellAnchor>
  <xdr:oneCellAnchor>
    <xdr:from>
      <xdr:col>0</xdr:col>
      <xdr:colOff>142875</xdr:colOff>
      <xdr:row>10</xdr:row>
      <xdr:rowOff>76200</xdr:rowOff>
    </xdr:from>
    <xdr:ext cx="466725" cy="542925"/>
    <xdr:sp>
      <xdr:nvSpPr>
        <xdr:cNvPr id="4" name="Shape 4"/>
        <xdr:cNvSpPr/>
      </xdr:nvSpPr>
      <xdr:spPr>
        <a:xfrm>
          <a:off x="5117400" y="3513300"/>
          <a:ext cx="457200" cy="533400"/>
        </a:xfrm>
        <a:prstGeom prst="ellipse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i2</a:t>
          </a:r>
          <a:endParaRPr sz="1400"/>
        </a:p>
      </xdr:txBody>
    </xdr:sp>
    <xdr:clientData fLocksWithSheet="0"/>
  </xdr:oneCellAnchor>
  <xdr:oneCellAnchor>
    <xdr:from>
      <xdr:col>2</xdr:col>
      <xdr:colOff>38100</xdr:colOff>
      <xdr:row>4</xdr:row>
      <xdr:rowOff>0</xdr:rowOff>
    </xdr:from>
    <xdr:ext cx="447675" cy="523875"/>
    <xdr:sp>
      <xdr:nvSpPr>
        <xdr:cNvPr id="5" name="Shape 5"/>
        <xdr:cNvSpPr/>
      </xdr:nvSpPr>
      <xdr:spPr>
        <a:xfrm>
          <a:off x="5126925" y="3522825"/>
          <a:ext cx="438150" cy="514350"/>
        </a:xfrm>
        <a:prstGeom prst="ellipse">
          <a:avLst/>
        </a:prstGeom>
        <a:solidFill>
          <a:srgbClr val="A8D08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h1</a:t>
          </a:r>
          <a:endParaRPr sz="1400"/>
        </a:p>
      </xdr:txBody>
    </xdr:sp>
    <xdr:clientData fLocksWithSheet="0"/>
  </xdr:oneCellAnchor>
  <xdr:oneCellAnchor>
    <xdr:from>
      <xdr:col>2</xdr:col>
      <xdr:colOff>38100</xdr:colOff>
      <xdr:row>10</xdr:row>
      <xdr:rowOff>76200</xdr:rowOff>
    </xdr:from>
    <xdr:ext cx="438150" cy="542925"/>
    <xdr:sp>
      <xdr:nvSpPr>
        <xdr:cNvPr id="6" name="Shape 6"/>
        <xdr:cNvSpPr/>
      </xdr:nvSpPr>
      <xdr:spPr>
        <a:xfrm>
          <a:off x="5131688" y="3513300"/>
          <a:ext cx="428625" cy="533400"/>
        </a:xfrm>
        <a:prstGeom prst="ellipse">
          <a:avLst/>
        </a:prstGeom>
        <a:solidFill>
          <a:srgbClr val="A8D08C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h2</a:t>
          </a:r>
          <a:endParaRPr sz="1400"/>
        </a:p>
      </xdr:txBody>
    </xdr:sp>
    <xdr:clientData fLocksWithSheet="0"/>
  </xdr:oneCellAnchor>
  <xdr:oneCellAnchor>
    <xdr:from>
      <xdr:col>2</xdr:col>
      <xdr:colOff>476250</xdr:colOff>
      <xdr:row>4</xdr:row>
      <xdr:rowOff>9525</xdr:rowOff>
    </xdr:from>
    <xdr:ext cx="571500" cy="523875"/>
    <xdr:sp>
      <xdr:nvSpPr>
        <xdr:cNvPr id="7" name="Shape 7"/>
        <xdr:cNvSpPr/>
      </xdr:nvSpPr>
      <xdr:spPr>
        <a:xfrm>
          <a:off x="5065013" y="3522825"/>
          <a:ext cx="561975" cy="514350"/>
        </a:xfrm>
        <a:prstGeom prst="ellipse">
          <a:avLst/>
        </a:prstGeom>
        <a:solidFill>
          <a:srgbClr val="548135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a_h1</a:t>
          </a:r>
          <a:endParaRPr sz="1400"/>
        </a:p>
      </xdr:txBody>
    </xdr:sp>
    <xdr:clientData fLocksWithSheet="0"/>
  </xdr:oneCellAnchor>
  <xdr:oneCellAnchor>
    <xdr:from>
      <xdr:col>2</xdr:col>
      <xdr:colOff>466725</xdr:colOff>
      <xdr:row>10</xdr:row>
      <xdr:rowOff>76200</xdr:rowOff>
    </xdr:from>
    <xdr:ext cx="561975" cy="542925"/>
    <xdr:sp>
      <xdr:nvSpPr>
        <xdr:cNvPr id="8" name="Shape 8"/>
        <xdr:cNvSpPr/>
      </xdr:nvSpPr>
      <xdr:spPr>
        <a:xfrm>
          <a:off x="5069775" y="3513300"/>
          <a:ext cx="552450" cy="533400"/>
        </a:xfrm>
        <a:prstGeom prst="ellipse">
          <a:avLst/>
        </a:prstGeom>
        <a:solidFill>
          <a:srgbClr val="548135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lt1"/>
            </a:buClr>
            <a:buSzPts val="6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a_h2</a:t>
          </a:r>
          <a:endParaRPr sz="600"/>
        </a:p>
      </xdr:txBody>
    </xdr:sp>
    <xdr:clientData fLocksWithSheet="0"/>
  </xdr:oneCellAnchor>
  <xdr:oneCellAnchor>
    <xdr:from>
      <xdr:col>4</xdr:col>
      <xdr:colOff>285750</xdr:colOff>
      <xdr:row>4</xdr:row>
      <xdr:rowOff>19050</xdr:rowOff>
    </xdr:from>
    <xdr:ext cx="533400" cy="523875"/>
    <xdr:sp>
      <xdr:nvSpPr>
        <xdr:cNvPr id="9" name="Shape 9"/>
        <xdr:cNvSpPr/>
      </xdr:nvSpPr>
      <xdr:spPr>
        <a:xfrm>
          <a:off x="5088825" y="3522825"/>
          <a:ext cx="514350" cy="514350"/>
        </a:xfrm>
        <a:prstGeom prst="ellipse">
          <a:avLst/>
        </a:prstGeom>
        <a:solidFill>
          <a:srgbClr val="9CC2E5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o1</a:t>
          </a:r>
          <a:endParaRPr sz="1400"/>
        </a:p>
      </xdr:txBody>
    </xdr:sp>
    <xdr:clientData fLocksWithSheet="0"/>
  </xdr:oneCellAnchor>
  <xdr:oneCellAnchor>
    <xdr:from>
      <xdr:col>4</xdr:col>
      <xdr:colOff>295275</xdr:colOff>
      <xdr:row>10</xdr:row>
      <xdr:rowOff>85725</xdr:rowOff>
    </xdr:from>
    <xdr:ext cx="523875" cy="542925"/>
    <xdr:sp>
      <xdr:nvSpPr>
        <xdr:cNvPr id="10" name="Shape 10"/>
        <xdr:cNvSpPr/>
      </xdr:nvSpPr>
      <xdr:spPr>
        <a:xfrm>
          <a:off x="5088825" y="3513300"/>
          <a:ext cx="514350" cy="533400"/>
        </a:xfrm>
        <a:prstGeom prst="ellipse">
          <a:avLst/>
        </a:prstGeom>
        <a:solidFill>
          <a:srgbClr val="9CC2E5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o2</a:t>
          </a:r>
          <a:endParaRPr sz="1400"/>
        </a:p>
      </xdr:txBody>
    </xdr:sp>
    <xdr:clientData fLocksWithSheet="0"/>
  </xdr:oneCellAnchor>
  <xdr:oneCellAnchor>
    <xdr:from>
      <xdr:col>5</xdr:col>
      <xdr:colOff>152400</xdr:colOff>
      <xdr:row>4</xdr:row>
      <xdr:rowOff>19050</xdr:rowOff>
    </xdr:from>
    <xdr:ext cx="552450" cy="523875"/>
    <xdr:sp>
      <xdr:nvSpPr>
        <xdr:cNvPr id="11" name="Shape 11"/>
        <xdr:cNvSpPr/>
      </xdr:nvSpPr>
      <xdr:spPr>
        <a:xfrm>
          <a:off x="5079300" y="3522825"/>
          <a:ext cx="533400" cy="514350"/>
        </a:xfrm>
        <a:prstGeom prst="ellipse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a_o1</a:t>
          </a:r>
          <a:endParaRPr sz="1400"/>
        </a:p>
      </xdr:txBody>
    </xdr:sp>
    <xdr:clientData fLocksWithSheet="0"/>
  </xdr:oneCellAnchor>
  <xdr:oneCellAnchor>
    <xdr:from>
      <xdr:col>5</xdr:col>
      <xdr:colOff>161925</xdr:colOff>
      <xdr:row>10</xdr:row>
      <xdr:rowOff>95250</xdr:rowOff>
    </xdr:from>
    <xdr:ext cx="552450" cy="542925"/>
    <xdr:sp>
      <xdr:nvSpPr>
        <xdr:cNvPr id="12" name="Shape 12"/>
        <xdr:cNvSpPr/>
      </xdr:nvSpPr>
      <xdr:spPr>
        <a:xfrm>
          <a:off x="5074538" y="3513300"/>
          <a:ext cx="542925" cy="533400"/>
        </a:xfrm>
        <a:prstGeom prst="ellipse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a_o2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6</xdr:row>
      <xdr:rowOff>171450</xdr:rowOff>
    </xdr:from>
    <xdr:ext cx="800100" cy="933450"/>
    <xdr:sp>
      <xdr:nvSpPr>
        <xdr:cNvPr id="13" name="Shape 13"/>
        <xdr:cNvSpPr/>
      </xdr:nvSpPr>
      <xdr:spPr>
        <a:xfrm>
          <a:off x="4950713" y="3318038"/>
          <a:ext cx="790575" cy="923925"/>
        </a:xfrm>
        <a:prstGeom prst="ellipse">
          <a:avLst/>
        </a:prstGeom>
        <a:solidFill>
          <a:srgbClr val="FF000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E_Total</a:t>
          </a:r>
          <a:endParaRPr sz="1400"/>
        </a:p>
      </xdr:txBody>
    </xdr:sp>
    <xdr:clientData fLocksWithSheet="0"/>
  </xdr:oneCellAnchor>
  <xdr:oneCellAnchor>
    <xdr:from>
      <xdr:col>0</xdr:col>
      <xdr:colOff>600075</xdr:colOff>
      <xdr:row>5</xdr:row>
      <xdr:rowOff>57150</xdr:rowOff>
    </xdr:from>
    <xdr:ext cx="685800" cy="1276350"/>
    <xdr:grpSp>
      <xdr:nvGrpSpPr>
        <xdr:cNvPr id="2" name="Shape 2"/>
        <xdr:cNvGrpSpPr/>
      </xdr:nvGrpSpPr>
      <xdr:grpSpPr>
        <a:xfrm>
          <a:off x="5007863" y="3146513"/>
          <a:ext cx="676200" cy="1266900"/>
          <a:chOff x="5007863" y="3146513"/>
          <a:chExt cx="676200" cy="1266900"/>
        </a:xfrm>
      </xdr:grpSpPr>
      <xdr:cxnSp>
        <xdr:nvCxnSpPr>
          <xdr:cNvPr id="14" name="Shape 14"/>
          <xdr:cNvCxnSpPr>
            <a:stCxn id="4" idx="6"/>
            <a:endCxn id="5" idx="2"/>
          </xdr:cNvCxnSpPr>
        </xdr:nvCxnSpPr>
        <xdr:spPr>
          <a:xfrm flipH="1" rot="10800000">
            <a:off x="5007863" y="3146513"/>
            <a:ext cx="676200" cy="12669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600075</xdr:colOff>
      <xdr:row>5</xdr:row>
      <xdr:rowOff>57150</xdr:rowOff>
    </xdr:from>
    <xdr:ext cx="819150" cy="266700"/>
    <xdr:sp>
      <xdr:nvSpPr>
        <xdr:cNvPr id="15" name="Shape 15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w1 = 0.15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7</xdr:row>
      <xdr:rowOff>28575</xdr:rowOff>
    </xdr:from>
    <xdr:ext cx="819150" cy="266700"/>
    <xdr:sp>
      <xdr:nvSpPr>
        <xdr:cNvPr id="16" name="Shape 16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w2 = 0.2</a:t>
          </a:r>
          <a:endParaRPr sz="1400"/>
        </a:p>
      </xdr:txBody>
    </xdr:sp>
    <xdr:clientData fLocksWithSheet="0"/>
  </xdr:oneCellAnchor>
  <xdr:oneCellAnchor>
    <xdr:from>
      <xdr:col>1</xdr:col>
      <xdr:colOff>219075</xdr:colOff>
      <xdr:row>9</xdr:row>
      <xdr:rowOff>19050</xdr:rowOff>
    </xdr:from>
    <xdr:ext cx="819150" cy="266700"/>
    <xdr:sp>
      <xdr:nvSpPr>
        <xdr:cNvPr id="17" name="Shape 17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w3 = 0.25</a:t>
          </a:r>
          <a:endParaRPr sz="1400"/>
        </a:p>
      </xdr:txBody>
    </xdr:sp>
    <xdr:clientData fLocksWithSheet="0"/>
  </xdr:oneCellAnchor>
  <xdr:oneCellAnchor>
    <xdr:from>
      <xdr:col>2</xdr:col>
      <xdr:colOff>266700</xdr:colOff>
      <xdr:row>13</xdr:row>
      <xdr:rowOff>0</xdr:rowOff>
    </xdr:from>
    <xdr:ext cx="495300" cy="38100"/>
    <xdr:grpSp>
      <xdr:nvGrpSpPr>
        <xdr:cNvPr id="2" name="Shape 2"/>
        <xdr:cNvGrpSpPr/>
      </xdr:nvGrpSpPr>
      <xdr:grpSpPr>
        <a:xfrm>
          <a:off x="5098350" y="3780000"/>
          <a:ext cx="495300" cy="600"/>
          <a:chOff x="5098350" y="3780000"/>
          <a:chExt cx="495300" cy="600"/>
        </a:xfrm>
      </xdr:grpSpPr>
      <xdr:cxnSp>
        <xdr:nvCxnSpPr>
          <xdr:cNvPr id="18" name="Shape 18"/>
          <xdr:cNvCxnSpPr>
            <a:stCxn id="6" idx="4"/>
            <a:endCxn id="8" idx="4"/>
          </xdr:cNvCxnSpPr>
        </xdr:nvCxnSpPr>
        <xdr:spPr>
          <a:xfrm>
            <a:off x="5098350" y="3780000"/>
            <a:ext cx="495300" cy="600"/>
          </a:xfrm>
          <a:prstGeom prst="curvedConnector3">
            <a:avLst>
              <a:gd fmla="val 3999693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400050</xdr:colOff>
      <xdr:row>5</xdr:row>
      <xdr:rowOff>76200</xdr:rowOff>
    </xdr:from>
    <xdr:ext cx="523875" cy="1266825"/>
    <xdr:grpSp>
      <xdr:nvGrpSpPr>
        <xdr:cNvPr id="2" name="Shape 2"/>
        <xdr:cNvGrpSpPr/>
      </xdr:nvGrpSpPr>
      <xdr:grpSpPr>
        <a:xfrm>
          <a:off x="5088825" y="3151350"/>
          <a:ext cx="514500" cy="1257300"/>
          <a:chOff x="5088825" y="3151350"/>
          <a:chExt cx="514500" cy="1257300"/>
        </a:xfrm>
      </xdr:grpSpPr>
      <xdr:cxnSp>
        <xdr:nvCxnSpPr>
          <xdr:cNvPr id="19" name="Shape 19"/>
          <xdr:cNvCxnSpPr>
            <a:stCxn id="8" idx="6"/>
            <a:endCxn id="9" idx="2"/>
          </xdr:cNvCxnSpPr>
        </xdr:nvCxnSpPr>
        <xdr:spPr>
          <a:xfrm flipH="1" rot="10800000">
            <a:off x="5088825" y="3151350"/>
            <a:ext cx="514500" cy="12573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409575</xdr:colOff>
      <xdr:row>5</xdr:row>
      <xdr:rowOff>66675</xdr:rowOff>
    </xdr:from>
    <xdr:ext cx="514350" cy="1285875"/>
    <xdr:grpSp>
      <xdr:nvGrpSpPr>
        <xdr:cNvPr id="2" name="Shape 2"/>
        <xdr:cNvGrpSpPr/>
      </xdr:nvGrpSpPr>
      <xdr:grpSpPr>
        <a:xfrm>
          <a:off x="5093588" y="3141825"/>
          <a:ext cx="504900" cy="1276200"/>
          <a:chOff x="5093588" y="3141825"/>
          <a:chExt cx="504900" cy="1276200"/>
        </a:xfrm>
      </xdr:grpSpPr>
      <xdr:cxnSp>
        <xdr:nvCxnSpPr>
          <xdr:cNvPr id="20" name="Shape 20"/>
          <xdr:cNvCxnSpPr>
            <a:stCxn id="7" idx="6"/>
            <a:endCxn id="10" idx="2"/>
          </xdr:cNvCxnSpPr>
        </xdr:nvCxnSpPr>
        <xdr:spPr>
          <a:xfrm>
            <a:off x="5093588" y="3141825"/>
            <a:ext cx="504900" cy="12762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552450</xdr:colOff>
      <xdr:row>13</xdr:row>
      <xdr:rowOff>0</xdr:rowOff>
    </xdr:from>
    <xdr:ext cx="504825" cy="38100"/>
    <xdr:grpSp>
      <xdr:nvGrpSpPr>
        <xdr:cNvPr id="2" name="Shape 2"/>
        <xdr:cNvGrpSpPr/>
      </xdr:nvGrpSpPr>
      <xdr:grpSpPr>
        <a:xfrm>
          <a:off x="5093588" y="3780000"/>
          <a:ext cx="504900" cy="600"/>
          <a:chOff x="5093588" y="3780000"/>
          <a:chExt cx="504900" cy="600"/>
        </a:xfrm>
      </xdr:grpSpPr>
      <xdr:cxnSp>
        <xdr:nvCxnSpPr>
          <xdr:cNvPr id="21" name="Shape 21"/>
          <xdr:cNvCxnSpPr>
            <a:stCxn id="10" idx="4"/>
            <a:endCxn id="12" idx="4"/>
          </xdr:cNvCxnSpPr>
        </xdr:nvCxnSpPr>
        <xdr:spPr>
          <a:xfrm>
            <a:off x="5093588" y="3780000"/>
            <a:ext cx="504900" cy="600"/>
          </a:xfrm>
          <a:prstGeom prst="curvedConnector3">
            <a:avLst>
              <a:gd fmla="val 3999693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76200</xdr:colOff>
      <xdr:row>5</xdr:row>
      <xdr:rowOff>76200</xdr:rowOff>
    </xdr:from>
    <xdr:ext cx="561975" cy="771525"/>
    <xdr:grpSp>
      <xdr:nvGrpSpPr>
        <xdr:cNvPr id="2" name="Shape 2"/>
        <xdr:cNvGrpSpPr/>
      </xdr:nvGrpSpPr>
      <xdr:grpSpPr>
        <a:xfrm>
          <a:off x="5069775" y="3399000"/>
          <a:ext cx="552300" cy="762000"/>
          <a:chOff x="5069775" y="3399000"/>
          <a:chExt cx="552300" cy="762000"/>
        </a:xfrm>
      </xdr:grpSpPr>
      <xdr:cxnSp>
        <xdr:nvCxnSpPr>
          <xdr:cNvPr id="22" name="Shape 22"/>
          <xdr:cNvCxnSpPr>
            <a:stCxn id="11" idx="6"/>
            <a:endCxn id="13" idx="2"/>
          </xdr:cNvCxnSpPr>
        </xdr:nvCxnSpPr>
        <xdr:spPr>
          <a:xfrm>
            <a:off x="5069775" y="3399000"/>
            <a:ext cx="552300" cy="7620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76200</xdr:colOff>
      <xdr:row>9</xdr:row>
      <xdr:rowOff>38100</xdr:rowOff>
    </xdr:from>
    <xdr:ext cx="561975" cy="523875"/>
    <xdr:grpSp>
      <xdr:nvGrpSpPr>
        <xdr:cNvPr id="2" name="Shape 2"/>
        <xdr:cNvGrpSpPr/>
      </xdr:nvGrpSpPr>
      <xdr:grpSpPr>
        <a:xfrm>
          <a:off x="5069775" y="3522675"/>
          <a:ext cx="552300" cy="514500"/>
          <a:chOff x="5069775" y="3522675"/>
          <a:chExt cx="552300" cy="514500"/>
        </a:xfrm>
      </xdr:grpSpPr>
      <xdr:cxnSp>
        <xdr:nvCxnSpPr>
          <xdr:cNvPr id="23" name="Shape 23"/>
          <xdr:cNvCxnSpPr>
            <a:stCxn id="12" idx="6"/>
            <a:endCxn id="13" idx="2"/>
          </xdr:cNvCxnSpPr>
        </xdr:nvCxnSpPr>
        <xdr:spPr>
          <a:xfrm flipH="1" rot="10800000">
            <a:off x="5069775" y="3522675"/>
            <a:ext cx="552300" cy="51450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314325</xdr:colOff>
      <xdr:row>4</xdr:row>
      <xdr:rowOff>47625</xdr:rowOff>
    </xdr:from>
    <xdr:ext cx="819150" cy="266700"/>
    <xdr:sp>
      <xdr:nvSpPr>
        <xdr:cNvPr id="24" name="Shape 24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w5 = 0.4</a:t>
          </a:r>
          <a:endParaRPr sz="1400"/>
        </a:p>
      </xdr:txBody>
    </xdr:sp>
    <xdr:clientData fLocksWithSheet="0"/>
  </xdr:oneCellAnchor>
  <xdr:oneCellAnchor>
    <xdr:from>
      <xdr:col>6</xdr:col>
      <xdr:colOff>19050</xdr:colOff>
      <xdr:row>5</xdr:row>
      <xdr:rowOff>123825</xdr:rowOff>
    </xdr:from>
    <xdr:ext cx="1381125" cy="257175"/>
    <xdr:sp>
      <xdr:nvSpPr>
        <xdr:cNvPr id="25" name="Shape 25"/>
        <xdr:cNvSpPr txBox="1"/>
      </xdr:nvSpPr>
      <xdr:spPr>
        <a:xfrm>
          <a:off x="4658545" y="3655575"/>
          <a:ext cx="1374911" cy="248851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E1 = ½ * (t1 - a_o1)²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5</xdr:row>
      <xdr:rowOff>66675</xdr:rowOff>
    </xdr:from>
    <xdr:ext cx="685800" cy="1276350"/>
    <xdr:grpSp>
      <xdr:nvGrpSpPr>
        <xdr:cNvPr id="2" name="Shape 2"/>
        <xdr:cNvGrpSpPr/>
      </xdr:nvGrpSpPr>
      <xdr:grpSpPr>
        <a:xfrm>
          <a:off x="5007863" y="3146588"/>
          <a:ext cx="676275" cy="1266825"/>
          <a:chOff x="5007863" y="3146588"/>
          <a:chExt cx="676275" cy="1266825"/>
        </a:xfrm>
      </xdr:grpSpPr>
      <xdr:cxnSp>
        <xdr:nvCxnSpPr>
          <xdr:cNvPr id="26" name="Shape 26"/>
          <xdr:cNvCxnSpPr/>
        </xdr:nvCxnSpPr>
        <xdr:spPr>
          <a:xfrm>
            <a:off x="5007863" y="3146588"/>
            <a:ext cx="676275" cy="126682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257175</xdr:colOff>
      <xdr:row>4</xdr:row>
      <xdr:rowOff>0</xdr:rowOff>
    </xdr:from>
    <xdr:ext cx="504825" cy="38100"/>
    <xdr:grpSp>
      <xdr:nvGrpSpPr>
        <xdr:cNvPr id="2" name="Shape 2"/>
        <xdr:cNvGrpSpPr/>
      </xdr:nvGrpSpPr>
      <xdr:grpSpPr>
        <a:xfrm>
          <a:off x="5346000" y="3527588"/>
          <a:ext cx="0" cy="504825"/>
          <a:chOff x="5346000" y="3527588"/>
          <a:chExt cx="0" cy="504825"/>
        </a:xfrm>
      </xdr:grpSpPr>
      <xdr:cxnSp>
        <xdr:nvCxnSpPr>
          <xdr:cNvPr id="27" name="Shape 27"/>
          <xdr:cNvCxnSpPr/>
        </xdr:nvCxnSpPr>
        <xdr:spPr>
          <a:xfrm rot="10800000">
            <a:off x="5346000" y="3527588"/>
            <a:ext cx="0" cy="504825"/>
          </a:xfrm>
          <a:prstGeom prst="curvedConnector3">
            <a:avLst>
              <a:gd fmla="val -3899693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542925</xdr:colOff>
      <xdr:row>4</xdr:row>
      <xdr:rowOff>0</xdr:rowOff>
    </xdr:from>
    <xdr:ext cx="504825" cy="38100"/>
    <xdr:grpSp>
      <xdr:nvGrpSpPr>
        <xdr:cNvPr id="2" name="Shape 2"/>
        <xdr:cNvGrpSpPr/>
      </xdr:nvGrpSpPr>
      <xdr:grpSpPr>
        <a:xfrm>
          <a:off x="5346000" y="3527588"/>
          <a:ext cx="0" cy="504825"/>
          <a:chOff x="5346000" y="3527588"/>
          <a:chExt cx="0" cy="504825"/>
        </a:xfrm>
      </xdr:grpSpPr>
      <xdr:cxnSp>
        <xdr:nvCxnSpPr>
          <xdr:cNvPr id="27" name="Shape 27"/>
          <xdr:cNvCxnSpPr/>
        </xdr:nvCxnSpPr>
        <xdr:spPr>
          <a:xfrm rot="10800000">
            <a:off x="5346000" y="3527588"/>
            <a:ext cx="0" cy="504825"/>
          </a:xfrm>
          <a:prstGeom prst="curvedConnector3">
            <a:avLst>
              <a:gd fmla="val -3899693" name="adj1"/>
            </a:avLst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561975</xdr:colOff>
      <xdr:row>6</xdr:row>
      <xdr:rowOff>66675</xdr:rowOff>
    </xdr:from>
    <xdr:ext cx="819150" cy="266700"/>
    <xdr:sp>
      <xdr:nvSpPr>
        <xdr:cNvPr id="28" name="Shape 28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w6 = 0.45</a:t>
          </a:r>
          <a:endParaRPr sz="1400"/>
        </a:p>
      </xdr:txBody>
    </xdr:sp>
    <xdr:clientData fLocksWithSheet="0"/>
  </xdr:oneCellAnchor>
  <xdr:oneCellAnchor>
    <xdr:from>
      <xdr:col>3</xdr:col>
      <xdr:colOff>561975</xdr:colOff>
      <xdr:row>9</xdr:row>
      <xdr:rowOff>0</xdr:rowOff>
    </xdr:from>
    <xdr:ext cx="819150" cy="266700"/>
    <xdr:sp>
      <xdr:nvSpPr>
        <xdr:cNvPr id="29" name="Shape 29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w7 = 0.5</a:t>
          </a:r>
          <a:endParaRPr sz="1400"/>
        </a:p>
      </xdr:txBody>
    </xdr:sp>
    <xdr:clientData fLocksWithSheet="0"/>
  </xdr:oneCellAnchor>
  <xdr:oneCellAnchor>
    <xdr:from>
      <xdr:col>3</xdr:col>
      <xdr:colOff>295275</xdr:colOff>
      <xdr:row>11</xdr:row>
      <xdr:rowOff>171450</xdr:rowOff>
    </xdr:from>
    <xdr:ext cx="819150" cy="266700"/>
    <xdr:sp>
      <xdr:nvSpPr>
        <xdr:cNvPr id="30" name="Shape 30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w8 = 0.55</a:t>
          </a:r>
          <a:endParaRPr sz="1400"/>
        </a:p>
      </xdr:txBody>
    </xdr:sp>
    <xdr:clientData fLocksWithSheet="0"/>
  </xdr:oneCellAnchor>
  <xdr:oneCellAnchor>
    <xdr:from>
      <xdr:col>0</xdr:col>
      <xdr:colOff>609600</xdr:colOff>
      <xdr:row>11</xdr:row>
      <xdr:rowOff>123825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31" name="Shape 31"/>
          <xdr:cNvCxnSpPr>
            <a:stCxn id="4" idx="6"/>
            <a:endCxn id="6" idx="2"/>
          </xdr:cNvCxnSpPr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</xdr:col>
      <xdr:colOff>38100</xdr:colOff>
      <xdr:row>5</xdr:row>
      <xdr:rowOff>47625</xdr:rowOff>
    </xdr:from>
    <xdr:ext cx="619125" cy="38100"/>
    <xdr:grpSp>
      <xdr:nvGrpSpPr>
        <xdr:cNvPr id="2" name="Shape 2"/>
        <xdr:cNvGrpSpPr/>
      </xdr:nvGrpSpPr>
      <xdr:grpSpPr>
        <a:xfrm>
          <a:off x="5036438" y="3780000"/>
          <a:ext cx="619200" cy="0"/>
          <a:chOff x="5036438" y="3780000"/>
          <a:chExt cx="619200" cy="0"/>
        </a:xfrm>
      </xdr:grpSpPr>
      <xdr:cxnSp>
        <xdr:nvCxnSpPr>
          <xdr:cNvPr id="32" name="Shape 32"/>
          <xdr:cNvCxnSpPr>
            <a:stCxn id="3" idx="6"/>
            <a:endCxn id="5" idx="2"/>
          </xdr:cNvCxnSpPr>
        </xdr:nvCxnSpPr>
        <xdr:spPr>
          <a:xfrm>
            <a:off x="5036438" y="3780000"/>
            <a:ext cx="6192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590550</xdr:colOff>
      <xdr:row>11</xdr:row>
      <xdr:rowOff>104775</xdr:rowOff>
    </xdr:from>
    <xdr:ext cx="819150" cy="266700"/>
    <xdr:sp>
      <xdr:nvSpPr>
        <xdr:cNvPr id="33" name="Shape 33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w4 = 0.3</a:t>
          </a:r>
          <a:endParaRPr sz="1400"/>
        </a:p>
      </xdr:txBody>
    </xdr:sp>
    <xdr:clientData fLocksWithSheet="0"/>
  </xdr:oneCellAnchor>
  <xdr:oneCellAnchor>
    <xdr:from>
      <xdr:col>3</xdr:col>
      <xdr:colOff>400050</xdr:colOff>
      <xdr:row>11</xdr:row>
      <xdr:rowOff>123825</xdr:rowOff>
    </xdr:from>
    <xdr:ext cx="523875" cy="38100"/>
    <xdr:grpSp>
      <xdr:nvGrpSpPr>
        <xdr:cNvPr id="2" name="Shape 2"/>
        <xdr:cNvGrpSpPr/>
      </xdr:nvGrpSpPr>
      <xdr:grpSpPr>
        <a:xfrm>
          <a:off x="5084063" y="3780000"/>
          <a:ext cx="523800" cy="0"/>
          <a:chOff x="5084063" y="3780000"/>
          <a:chExt cx="523800" cy="0"/>
        </a:xfrm>
      </xdr:grpSpPr>
      <xdr:cxnSp>
        <xdr:nvCxnSpPr>
          <xdr:cNvPr id="34" name="Shape 34"/>
          <xdr:cNvCxnSpPr>
            <a:stCxn id="8" idx="6"/>
            <a:endCxn id="10" idx="2"/>
          </xdr:cNvCxnSpPr>
        </xdr:nvCxnSpPr>
        <xdr:spPr>
          <a:xfrm>
            <a:off x="5084063" y="3780000"/>
            <a:ext cx="5238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</xdr:col>
      <xdr:colOff>419100</xdr:colOff>
      <xdr:row>5</xdr:row>
      <xdr:rowOff>57150</xdr:rowOff>
    </xdr:from>
    <xdr:ext cx="495300" cy="38100"/>
    <xdr:grpSp>
      <xdr:nvGrpSpPr>
        <xdr:cNvPr id="2" name="Shape 2"/>
        <xdr:cNvGrpSpPr/>
      </xdr:nvGrpSpPr>
      <xdr:grpSpPr>
        <a:xfrm>
          <a:off x="5098350" y="3780000"/>
          <a:ext cx="495300" cy="0"/>
          <a:chOff x="5098350" y="3780000"/>
          <a:chExt cx="495300" cy="0"/>
        </a:xfrm>
      </xdr:grpSpPr>
      <xdr:cxnSp>
        <xdr:nvCxnSpPr>
          <xdr:cNvPr id="35" name="Shape 35"/>
          <xdr:cNvCxnSpPr>
            <a:stCxn id="7" idx="6"/>
            <a:endCxn id="9" idx="2"/>
          </xdr:cNvCxnSpPr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590550</xdr:colOff>
      <xdr:row>7</xdr:row>
      <xdr:rowOff>104775</xdr:rowOff>
    </xdr:from>
    <xdr:ext cx="819150" cy="266700"/>
    <xdr:sp>
      <xdr:nvSpPr>
        <xdr:cNvPr id="36" name="Shape 36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t1</a:t>
          </a:r>
          <a:endParaRPr sz="1400"/>
        </a:p>
      </xdr:txBody>
    </xdr:sp>
    <xdr:clientData fLocksWithSheet="0"/>
  </xdr:oneCellAnchor>
  <xdr:oneCellAnchor>
    <xdr:from>
      <xdr:col>5</xdr:col>
      <xdr:colOff>590550</xdr:colOff>
      <xdr:row>8</xdr:row>
      <xdr:rowOff>133350</xdr:rowOff>
    </xdr:from>
    <xdr:ext cx="819150" cy="266700"/>
    <xdr:sp>
      <xdr:nvSpPr>
        <xdr:cNvPr id="37" name="Shape 37"/>
        <xdr:cNvSpPr txBox="1"/>
      </xdr:nvSpPr>
      <xdr:spPr>
        <a:xfrm>
          <a:off x="4939356" y="3647720"/>
          <a:ext cx="813288" cy="264560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t2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11</xdr:row>
      <xdr:rowOff>142875</xdr:rowOff>
    </xdr:from>
    <xdr:ext cx="1409700" cy="257175"/>
    <xdr:sp>
      <xdr:nvSpPr>
        <xdr:cNvPr id="38" name="Shape 38"/>
        <xdr:cNvSpPr txBox="1"/>
      </xdr:nvSpPr>
      <xdr:spPr>
        <a:xfrm>
          <a:off x="4642779" y="3655575"/>
          <a:ext cx="1406443" cy="248851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E2 = ½ * (t2 - a_o2)²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19</xdr:row>
      <xdr:rowOff>47625</xdr:rowOff>
    </xdr:from>
    <xdr:ext cx="4772025" cy="2562225"/>
    <xdr:graphicFrame>
      <xdr:nvGraphicFramePr>
        <xdr:cNvPr id="170493597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133350</xdr:colOff>
      <xdr:row>1</xdr:row>
      <xdr:rowOff>19050</xdr:rowOff>
    </xdr:from>
    <xdr:ext cx="4457700" cy="21145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9.29"/>
    <col customWidth="1" min="10" max="10" width="9.14"/>
    <col customWidth="1" min="11" max="23" width="9.29"/>
    <col customWidth="1" min="24" max="26" width="10.71"/>
    <col customWidth="1" min="27" max="31" width="9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"/>
      <c r="C4" s="1"/>
      <c r="D4" s="1"/>
      <c r="E4" s="1"/>
      <c r="F4" s="1"/>
      <c r="G4" s="1"/>
      <c r="H4" s="1"/>
      <c r="I4" s="1"/>
      <c r="J4" s="2">
        <v>1.0</v>
      </c>
      <c r="K4" s="2"/>
      <c r="L4" s="2"/>
      <c r="M4" s="2">
        <v>2.0</v>
      </c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"/>
      <c r="C5" s="1"/>
      <c r="D5" s="1"/>
      <c r="E5" s="1"/>
      <c r="F5" s="1"/>
      <c r="G5" s="1"/>
      <c r="H5" s="1"/>
      <c r="I5" s="1"/>
      <c r="J5" s="3" t="s">
        <v>0</v>
      </c>
      <c r="K5" s="4"/>
      <c r="L5" s="5"/>
      <c r="M5" s="3" t="s">
        <v>1</v>
      </c>
      <c r="N5" s="4"/>
      <c r="O5" s="4"/>
      <c r="P5" s="4"/>
      <c r="Q5" s="4"/>
      <c r="R5" s="5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6" t="s">
        <v>2</v>
      </c>
      <c r="K6" s="7"/>
      <c r="L6" s="8"/>
      <c r="M6" s="6" t="s">
        <v>3</v>
      </c>
      <c r="N6" s="7"/>
      <c r="O6" s="7"/>
      <c r="P6" s="7"/>
      <c r="Q6" s="7"/>
      <c r="R6" s="8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6" t="s">
        <v>4</v>
      </c>
      <c r="K7" s="7"/>
      <c r="L7" s="8"/>
      <c r="M7" s="6" t="s">
        <v>5</v>
      </c>
      <c r="N7" s="7"/>
      <c r="O7" s="7"/>
      <c r="P7" s="7"/>
      <c r="Q7" s="7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6" t="s">
        <v>6</v>
      </c>
      <c r="K8" s="7"/>
      <c r="L8" s="8"/>
      <c r="M8" s="6" t="s">
        <v>7</v>
      </c>
      <c r="N8" s="7"/>
      <c r="O8" s="7"/>
      <c r="P8" s="7"/>
      <c r="Q8" s="7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6" t="s">
        <v>8</v>
      </c>
      <c r="K9" s="7"/>
      <c r="L9" s="8"/>
      <c r="M9" s="6" t="s">
        <v>9</v>
      </c>
      <c r="N9" s="7"/>
      <c r="O9" s="7"/>
      <c r="P9" s="7"/>
      <c r="Q9" s="7"/>
      <c r="R9" s="8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6" t="s">
        <v>10</v>
      </c>
      <c r="K10" s="7"/>
      <c r="L10" s="8"/>
      <c r="M10" s="9" t="s">
        <v>11</v>
      </c>
      <c r="N10" s="10"/>
      <c r="O10" s="10"/>
      <c r="P10" s="10"/>
      <c r="Q10" s="10"/>
      <c r="R10" s="1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6" t="s">
        <v>12</v>
      </c>
      <c r="K11" s="7"/>
      <c r="L11" s="8"/>
      <c r="M11" s="12">
        <v>3.0</v>
      </c>
      <c r="N11" s="13"/>
      <c r="O11" s="13"/>
      <c r="P11" s="13"/>
      <c r="Q11" s="13"/>
      <c r="R11" s="1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6" t="s">
        <v>13</v>
      </c>
      <c r="K12" s="7"/>
      <c r="L12" s="8"/>
      <c r="M12" s="6" t="s">
        <v>14</v>
      </c>
      <c r="N12" s="7"/>
      <c r="O12" s="7"/>
      <c r="P12" s="7"/>
      <c r="Q12" s="7"/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6" t="s">
        <v>15</v>
      </c>
      <c r="K13" s="7"/>
      <c r="L13" s="8"/>
      <c r="M13" s="6" t="s">
        <v>16</v>
      </c>
      <c r="N13" s="7"/>
      <c r="O13" s="7"/>
      <c r="P13" s="7"/>
      <c r="Q13" s="7"/>
      <c r="R13" s="8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6" t="s">
        <v>17</v>
      </c>
      <c r="K14" s="7"/>
      <c r="L14" s="8"/>
      <c r="M14" s="6" t="s">
        <v>18</v>
      </c>
      <c r="N14" s="7"/>
      <c r="O14" s="7"/>
      <c r="P14" s="7"/>
      <c r="Q14" s="7"/>
      <c r="R14" s="8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6" t="s">
        <v>19</v>
      </c>
      <c r="K15" s="7"/>
      <c r="L15" s="8"/>
      <c r="M15" s="6" t="s">
        <v>20</v>
      </c>
      <c r="N15" s="7"/>
      <c r="O15" s="7"/>
      <c r="P15" s="7"/>
      <c r="Q15" s="7"/>
      <c r="R15" s="8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5">
        <v>4.0</v>
      </c>
      <c r="K16" s="4"/>
      <c r="L16" s="4"/>
      <c r="M16" s="4"/>
      <c r="N16" s="4"/>
      <c r="O16" s="4"/>
      <c r="P16" s="4"/>
      <c r="Q16" s="4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5">
        <v>5.0</v>
      </c>
      <c r="D17" s="4"/>
      <c r="E17" s="4"/>
      <c r="F17" s="4"/>
      <c r="G17" s="4"/>
      <c r="H17" s="5"/>
      <c r="I17" s="1"/>
      <c r="J17" s="6" t="s">
        <v>21</v>
      </c>
      <c r="K17" s="7"/>
      <c r="L17" s="7"/>
      <c r="M17" s="7"/>
      <c r="N17" s="7"/>
      <c r="O17" s="7"/>
      <c r="P17" s="7"/>
      <c r="Q17" s="7"/>
      <c r="R17" s="8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6" t="s">
        <v>22</v>
      </c>
      <c r="D18" s="7"/>
      <c r="E18" s="7"/>
      <c r="F18" s="7"/>
      <c r="G18" s="7"/>
      <c r="H18" s="8"/>
      <c r="I18" s="1"/>
      <c r="J18" s="6" t="s">
        <v>23</v>
      </c>
      <c r="K18" s="7"/>
      <c r="L18" s="7"/>
      <c r="M18" s="7"/>
      <c r="N18" s="7"/>
      <c r="O18" s="7"/>
      <c r="P18" s="7"/>
      <c r="Q18" s="7"/>
      <c r="R18" s="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6" t="s">
        <v>24</v>
      </c>
      <c r="D19" s="7"/>
      <c r="E19" s="7"/>
      <c r="F19" s="7"/>
      <c r="G19" s="7"/>
      <c r="H19" s="8"/>
      <c r="I19" s="1"/>
      <c r="J19" s="6" t="s">
        <v>25</v>
      </c>
      <c r="K19" s="7"/>
      <c r="L19" s="7"/>
      <c r="M19" s="7"/>
      <c r="N19" s="7"/>
      <c r="O19" s="7"/>
      <c r="P19" s="7"/>
      <c r="Q19" s="7"/>
      <c r="R19" s="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9" t="s">
        <v>26</v>
      </c>
      <c r="D20" s="10"/>
      <c r="E20" s="10"/>
      <c r="F20" s="10"/>
      <c r="G20" s="10"/>
      <c r="H20" s="11"/>
      <c r="I20" s="1"/>
      <c r="J20" s="9" t="s">
        <v>27</v>
      </c>
      <c r="K20" s="10"/>
      <c r="L20" s="10"/>
      <c r="M20" s="10"/>
      <c r="N20" s="10"/>
      <c r="O20" s="10"/>
      <c r="P20" s="10"/>
      <c r="Q20" s="10"/>
      <c r="R20" s="1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ht="15.75" customHeight="1">
      <c r="A22" s="1"/>
      <c r="B22" s="1"/>
      <c r="C22" s="15">
        <v>6.0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ht="15.75" customHeight="1">
      <c r="A23" s="1"/>
      <c r="B23" s="1"/>
      <c r="C23" s="6" t="s">
        <v>28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ht="15.75" customHeight="1">
      <c r="A24" s="1"/>
      <c r="B24" s="1"/>
      <c r="C24" s="6" t="s">
        <v>29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ht="15.75" customHeight="1">
      <c r="A25" s="1"/>
      <c r="B25" s="1"/>
      <c r="C25" s="6" t="s">
        <v>30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ht="15.75" customHeight="1">
      <c r="A26" s="1"/>
      <c r="B26" s="1"/>
      <c r="C26" s="9" t="s">
        <v>31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ht="15.75" customHeight="1">
      <c r="A31" s="1"/>
      <c r="B31" s="1"/>
      <c r="C31" s="1"/>
      <c r="D31" s="1"/>
      <c r="E31" s="1"/>
      <c r="F31" s="16" t="s">
        <v>32</v>
      </c>
      <c r="G31" s="17">
        <v>0.1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ht="15.75" customHeight="1">
      <c r="A32" s="18" t="s">
        <v>33</v>
      </c>
      <c r="B32" s="18" t="s">
        <v>34</v>
      </c>
      <c r="C32" s="18" t="s">
        <v>35</v>
      </c>
      <c r="D32" s="18" t="s">
        <v>36</v>
      </c>
      <c r="E32" s="18" t="s">
        <v>37</v>
      </c>
      <c r="F32" s="18" t="s">
        <v>38</v>
      </c>
      <c r="G32" s="18" t="s">
        <v>39</v>
      </c>
      <c r="H32" s="18" t="s">
        <v>40</v>
      </c>
      <c r="I32" s="18" t="s">
        <v>41</v>
      </c>
      <c r="J32" s="18" t="s">
        <v>42</v>
      </c>
      <c r="K32" s="18" t="s">
        <v>43</v>
      </c>
      <c r="L32" s="18" t="s">
        <v>44</v>
      </c>
      <c r="M32" s="18" t="s">
        <v>45</v>
      </c>
      <c r="N32" s="18" t="s">
        <v>46</v>
      </c>
      <c r="O32" s="18" t="s">
        <v>47</v>
      </c>
      <c r="P32" s="18" t="s">
        <v>48</v>
      </c>
      <c r="Q32" s="18" t="s">
        <v>49</v>
      </c>
      <c r="R32" s="18" t="s">
        <v>50</v>
      </c>
      <c r="S32" s="18" t="s">
        <v>51</v>
      </c>
      <c r="T32" s="18" t="s">
        <v>52</v>
      </c>
      <c r="U32" s="18" t="s">
        <v>53</v>
      </c>
      <c r="V32" s="18" t="s">
        <v>54</v>
      </c>
      <c r="W32" s="18" t="s">
        <v>55</v>
      </c>
      <c r="X32" s="18" t="s">
        <v>56</v>
      </c>
      <c r="Y32" s="18" t="s">
        <v>57</v>
      </c>
      <c r="Z32" s="18" t="s">
        <v>58</v>
      </c>
      <c r="AA32" s="18" t="s">
        <v>59</v>
      </c>
      <c r="AB32" s="18" t="s">
        <v>60</v>
      </c>
      <c r="AC32" s="18" t="s">
        <v>61</v>
      </c>
      <c r="AD32" s="18" t="s">
        <v>62</v>
      </c>
      <c r="AE32" s="18" t="s">
        <v>63</v>
      </c>
    </row>
    <row r="33" ht="15.75" customHeight="1">
      <c r="A33" s="19">
        <v>0.5</v>
      </c>
      <c r="B33" s="19">
        <v>0.5</v>
      </c>
      <c r="C33" s="19">
        <v>0.05</v>
      </c>
      <c r="D33" s="19">
        <v>0.1</v>
      </c>
      <c r="E33" s="20">
        <v>0.15</v>
      </c>
      <c r="F33" s="20">
        <v>0.2</v>
      </c>
      <c r="G33" s="20">
        <v>0.25</v>
      </c>
      <c r="H33" s="20">
        <v>0.3</v>
      </c>
      <c r="I33" s="20">
        <f t="shared" ref="I33:I100" si="2">E33*C33+F33*D33</f>
        <v>0.0275</v>
      </c>
      <c r="J33" s="20">
        <f t="shared" ref="J33:J100" si="3">1/(1+ EXP(-I33))</f>
        <v>0.5068745668</v>
      </c>
      <c r="K33" s="20">
        <f t="shared" ref="K33:K100" si="4">G33*C33+H33*D33</f>
        <v>0.0425</v>
      </c>
      <c r="L33" s="20">
        <f t="shared" ref="L33:L100" si="5">1/(1+EXP(-K33))</f>
        <v>0.510623401</v>
      </c>
      <c r="M33" s="20">
        <v>0.4</v>
      </c>
      <c r="N33" s="20">
        <v>0.45</v>
      </c>
      <c r="O33" s="20">
        <v>0.5</v>
      </c>
      <c r="P33" s="20">
        <v>0.55</v>
      </c>
      <c r="Q33" s="20">
        <f t="shared" ref="Q33:Q100" si="7">M33*J33+N33*L33</f>
        <v>0.4325303572</v>
      </c>
      <c r="R33" s="20">
        <f t="shared" ref="R33:R100" si="8">1/(1+EXP(-Q33))</f>
        <v>0.6064777322</v>
      </c>
      <c r="S33" s="20">
        <f t="shared" ref="S33:S100" si="9">O33*J33+P33*L33</f>
        <v>0.5342801539</v>
      </c>
      <c r="T33" s="20">
        <f t="shared" ref="T33:T100" si="10">1/(1+EXP(-S33))</f>
        <v>0.6304808355</v>
      </c>
      <c r="U33" s="20">
        <f t="shared" ref="U33:U100" si="11">0.5*(A33-R33)^2</f>
        <v>0.005668753728</v>
      </c>
      <c r="V33" s="20">
        <f t="shared" ref="V33:V100" si="12">0.5*(B33-T33)^2</f>
        <v>0.00851262421</v>
      </c>
      <c r="W33" s="21">
        <f t="shared" ref="W33:W100" si="13">U33+V33</f>
        <v>0.01418137794</v>
      </c>
      <c r="X33" s="20">
        <f t="shared" ref="X33:X100" si="14">((R33-A33)*R33*(1-R33)*M33 + (T33-B33)*T33*(1-T33)*O33)*J33*(1-J33)*C33</f>
        <v>0.0003169933959</v>
      </c>
      <c r="Y33" s="20">
        <f t="shared" ref="Y33:Y100" si="15">((R33-A33)*R33*(1-R33)*M33 + (T33-B33)*T33*(1-T33)*O33)*J33*(1-J33)*D33</f>
        <v>0.0006339867918</v>
      </c>
      <c r="Z33" s="20">
        <f t="shared" ref="Z33:Z100" si="16">((R33-A33)*R33*(1-R33)*N33 + (T33-B33)*T33*(1-T33)*P33)*J33*(1-J33)*C33</f>
        <v>0.0003518686651</v>
      </c>
      <c r="AA33" s="20">
        <f t="shared" ref="AA33:AA100" si="17">((R33-A33)*R33*(1-R33)*N33 + (T33-B33)*T33*(1-T33)*P33)*J33*(1-J33)*D33</f>
        <v>0.0007037373303</v>
      </c>
      <c r="AB33" s="20">
        <f t="shared" ref="AB33:AB100" si="18">(R33-A33)*R33*(1-R33)*J33</f>
        <v>0.01288081863</v>
      </c>
      <c r="AC33" s="20">
        <f t="shared" ref="AC33:AC100" si="19">(R33-A33)*R33*(1-R33)*L33</f>
        <v>0.01297608491</v>
      </c>
      <c r="AD33" s="20">
        <f t="shared" ref="AD33:AD100" si="20">(T33-B33)*T33*(1-T33)*J33</f>
        <v>0.01540834828</v>
      </c>
      <c r="AE33" s="20">
        <f t="shared" ref="AE33:AE100" si="21">(T33-B33)*T33*(1-T33)*L33</f>
        <v>0.01552230812</v>
      </c>
    </row>
    <row r="34" ht="15.75" customHeight="1">
      <c r="A34" s="19">
        <v>0.5</v>
      </c>
      <c r="B34" s="19">
        <v>0.5</v>
      </c>
      <c r="C34" s="20">
        <v>0.05</v>
      </c>
      <c r="D34" s="20">
        <v>0.1</v>
      </c>
      <c r="E34" s="20">
        <f t="shared" ref="E34:H34" si="1">E33-$G$31*X33</f>
        <v>0.1499683007</v>
      </c>
      <c r="F34" s="20">
        <f t="shared" si="1"/>
        <v>0.1999366013</v>
      </c>
      <c r="G34" s="20">
        <f t="shared" si="1"/>
        <v>0.2499648131</v>
      </c>
      <c r="H34" s="20">
        <f t="shared" si="1"/>
        <v>0.2999296263</v>
      </c>
      <c r="I34" s="20">
        <f t="shared" si="2"/>
        <v>0.02749207517</v>
      </c>
      <c r="J34" s="20">
        <f t="shared" si="3"/>
        <v>0.5068725859</v>
      </c>
      <c r="K34" s="20">
        <f t="shared" si="4"/>
        <v>0.04249120328</v>
      </c>
      <c r="L34" s="20">
        <f t="shared" si="5"/>
        <v>0.5106212028</v>
      </c>
      <c r="M34" s="20">
        <f t="shared" ref="M34:P34" si="6">M33-$G$31*AB33</f>
        <v>0.3987119181</v>
      </c>
      <c r="N34" s="20">
        <f t="shared" si="6"/>
        <v>0.4487023915</v>
      </c>
      <c r="O34" s="20">
        <f t="shared" si="6"/>
        <v>0.4984591652</v>
      </c>
      <c r="P34" s="20">
        <f t="shared" si="6"/>
        <v>0.5484477692</v>
      </c>
      <c r="Q34" s="20">
        <f t="shared" si="7"/>
        <v>0.4312130958</v>
      </c>
      <c r="R34" s="20">
        <f t="shared" si="8"/>
        <v>0.6061633073</v>
      </c>
      <c r="S34" s="20">
        <f t="shared" si="9"/>
        <v>0.5327043456</v>
      </c>
      <c r="T34" s="20">
        <f t="shared" si="10"/>
        <v>0.6301136365</v>
      </c>
      <c r="U34" s="20">
        <f t="shared" si="11"/>
        <v>0.005635323907</v>
      </c>
      <c r="V34" s="20">
        <f t="shared" si="12"/>
        <v>0.008464779198</v>
      </c>
      <c r="W34" s="22">
        <f t="shared" si="13"/>
        <v>0.0141001031</v>
      </c>
      <c r="X34" s="20">
        <f t="shared" si="14"/>
        <v>0.0003152050377</v>
      </c>
      <c r="Y34" s="20">
        <f t="shared" si="15"/>
        <v>0.0006304100755</v>
      </c>
      <c r="Z34" s="20">
        <f t="shared" si="16"/>
        <v>0.0003499848403</v>
      </c>
      <c r="AA34" s="20">
        <f t="shared" si="17"/>
        <v>0.0006999696806</v>
      </c>
      <c r="AB34" s="20">
        <f t="shared" si="18"/>
        <v>0.01284632965</v>
      </c>
      <c r="AC34" s="20">
        <f t="shared" si="19"/>
        <v>0.01294133571</v>
      </c>
      <c r="AD34" s="20">
        <f t="shared" si="20"/>
        <v>0.01537123694</v>
      </c>
      <c r="AE34" s="20">
        <f t="shared" si="21"/>
        <v>0.01548491616</v>
      </c>
    </row>
    <row r="35" ht="15.75" customHeight="1">
      <c r="A35" s="19">
        <v>0.5</v>
      </c>
      <c r="B35" s="19">
        <v>0.5</v>
      </c>
      <c r="C35" s="20">
        <v>0.05</v>
      </c>
      <c r="D35" s="20">
        <v>0.1</v>
      </c>
      <c r="E35" s="20">
        <f t="shared" ref="E35:H35" si="22">E34-$G$31*X34</f>
        <v>0.1499367802</v>
      </c>
      <c r="F35" s="20">
        <f t="shared" si="22"/>
        <v>0.1998735603</v>
      </c>
      <c r="G35" s="20">
        <f t="shared" si="22"/>
        <v>0.2499298146</v>
      </c>
      <c r="H35" s="20">
        <f t="shared" si="22"/>
        <v>0.2998596293</v>
      </c>
      <c r="I35" s="20">
        <f t="shared" si="2"/>
        <v>0.02748419504</v>
      </c>
      <c r="J35" s="20">
        <f t="shared" si="3"/>
        <v>0.5068706163</v>
      </c>
      <c r="K35" s="20">
        <f t="shared" si="4"/>
        <v>0.04248245366</v>
      </c>
      <c r="L35" s="20">
        <f t="shared" si="5"/>
        <v>0.5106190164</v>
      </c>
      <c r="M35" s="20">
        <f t="shared" ref="M35:P35" si="23">M34-$G$31*AB34</f>
        <v>0.3974272852</v>
      </c>
      <c r="N35" s="20">
        <f t="shared" si="23"/>
        <v>0.4474082579</v>
      </c>
      <c r="O35" s="20">
        <f t="shared" si="23"/>
        <v>0.4969220415</v>
      </c>
      <c r="P35" s="20">
        <f t="shared" si="23"/>
        <v>0.5468992776</v>
      </c>
      <c r="Q35" s="20">
        <f t="shared" si="7"/>
        <v>0.4298993776</v>
      </c>
      <c r="R35" s="20">
        <f t="shared" si="8"/>
        <v>0.6058496405</v>
      </c>
      <c r="S35" s="20">
        <f t="shared" si="9"/>
        <v>0.5311323526</v>
      </c>
      <c r="T35" s="20">
        <f t="shared" si="10"/>
        <v>0.6297471765</v>
      </c>
      <c r="U35" s="20">
        <f t="shared" si="11"/>
        <v>0.005602073193</v>
      </c>
      <c r="V35" s="20">
        <f t="shared" si="12"/>
        <v>0.008417164903</v>
      </c>
      <c r="W35" s="22">
        <f t="shared" si="13"/>
        <v>0.0140192381</v>
      </c>
      <c r="X35" s="20">
        <f t="shared" si="14"/>
        <v>0.0003134249382</v>
      </c>
      <c r="Y35" s="20">
        <f t="shared" si="15"/>
        <v>0.0006268498764</v>
      </c>
      <c r="Z35" s="20">
        <f t="shared" si="16"/>
        <v>0.0003481094193</v>
      </c>
      <c r="AA35" s="20">
        <f t="shared" si="17"/>
        <v>0.0006962188387</v>
      </c>
      <c r="AB35" s="20">
        <f t="shared" si="18"/>
        <v>0.01281189245</v>
      </c>
      <c r="AC35" s="20">
        <f t="shared" si="19"/>
        <v>0.01290663872</v>
      </c>
      <c r="AD35" s="20">
        <f t="shared" si="20"/>
        <v>0.0153341476</v>
      </c>
      <c r="AE35" s="20">
        <f t="shared" si="21"/>
        <v>0.0154475464</v>
      </c>
    </row>
    <row r="36" ht="15.75" customHeight="1">
      <c r="A36" s="19">
        <v>0.5</v>
      </c>
      <c r="B36" s="19">
        <v>0.5</v>
      </c>
      <c r="C36" s="20">
        <v>0.05</v>
      </c>
      <c r="D36" s="20">
        <v>0.1</v>
      </c>
      <c r="E36" s="20">
        <f t="shared" ref="E36:H36" si="24">E35-$G$31*X35</f>
        <v>0.1499054377</v>
      </c>
      <c r="F36" s="20">
        <f t="shared" si="24"/>
        <v>0.1998108753</v>
      </c>
      <c r="G36" s="20">
        <f t="shared" si="24"/>
        <v>0.2498950037</v>
      </c>
      <c r="H36" s="20">
        <f t="shared" si="24"/>
        <v>0.2997900074</v>
      </c>
      <c r="I36" s="20">
        <f t="shared" si="2"/>
        <v>0.02747635942</v>
      </c>
      <c r="J36" s="20">
        <f t="shared" si="3"/>
        <v>0.5068686577</v>
      </c>
      <c r="K36" s="20">
        <f t="shared" si="4"/>
        <v>0.04247375093</v>
      </c>
      <c r="L36" s="20">
        <f t="shared" si="5"/>
        <v>0.5106168417</v>
      </c>
      <c r="M36" s="20">
        <f t="shared" ref="M36:P36" si="25">M35-$G$31*AB35</f>
        <v>0.3961460959</v>
      </c>
      <c r="N36" s="20">
        <f t="shared" si="25"/>
        <v>0.4461175941</v>
      </c>
      <c r="O36" s="20">
        <f t="shared" si="25"/>
        <v>0.4953886267</v>
      </c>
      <c r="P36" s="20">
        <f t="shared" si="25"/>
        <v>0.5453545229</v>
      </c>
      <c r="Q36" s="20">
        <f t="shared" si="7"/>
        <v>0.4285891968</v>
      </c>
      <c r="R36" s="20">
        <f t="shared" si="8"/>
        <v>0.6055367314</v>
      </c>
      <c r="S36" s="20">
        <f t="shared" si="9"/>
        <v>0.5295641724</v>
      </c>
      <c r="T36" s="20">
        <f t="shared" si="10"/>
        <v>0.6293814564</v>
      </c>
      <c r="U36" s="20">
        <f t="shared" si="11"/>
        <v>0.005569000836</v>
      </c>
      <c r="V36" s="20">
        <f t="shared" si="12"/>
        <v>0.008369780625</v>
      </c>
      <c r="W36" s="22">
        <f t="shared" si="13"/>
        <v>0.01393878146</v>
      </c>
      <c r="X36" s="20">
        <f t="shared" si="14"/>
        <v>0.0003116530782</v>
      </c>
      <c r="Y36" s="20">
        <f t="shared" si="15"/>
        <v>0.0006233061565</v>
      </c>
      <c r="Z36" s="20">
        <f t="shared" si="16"/>
        <v>0.000346242384</v>
      </c>
      <c r="AA36" s="20">
        <f t="shared" si="17"/>
        <v>0.000692484768</v>
      </c>
      <c r="AB36" s="20">
        <f t="shared" si="18"/>
        <v>0.01277750731</v>
      </c>
      <c r="AC36" s="20">
        <f t="shared" si="19"/>
        <v>0.01287199421</v>
      </c>
      <c r="AD36" s="20">
        <f t="shared" si="20"/>
        <v>0.01529708081</v>
      </c>
      <c r="AE36" s="20">
        <f t="shared" si="21"/>
        <v>0.01541019941</v>
      </c>
    </row>
    <row r="37" ht="15.75" customHeight="1">
      <c r="A37" s="19">
        <v>0.5</v>
      </c>
      <c r="B37" s="19">
        <v>0.5</v>
      </c>
      <c r="C37" s="20">
        <v>0.05</v>
      </c>
      <c r="D37" s="20">
        <v>0.1</v>
      </c>
      <c r="E37" s="20">
        <f t="shared" ref="E37:H37" si="26">E36-$G$31*X36</f>
        <v>0.1498742724</v>
      </c>
      <c r="F37" s="20">
        <f t="shared" si="26"/>
        <v>0.1997485447</v>
      </c>
      <c r="G37" s="20">
        <f t="shared" si="26"/>
        <v>0.2498603795</v>
      </c>
      <c r="H37" s="20">
        <f t="shared" si="26"/>
        <v>0.2997207589</v>
      </c>
      <c r="I37" s="20">
        <f t="shared" si="2"/>
        <v>0.02746856809</v>
      </c>
      <c r="J37" s="20">
        <f t="shared" si="3"/>
        <v>0.5068667103</v>
      </c>
      <c r="K37" s="20">
        <f t="shared" si="4"/>
        <v>0.04246509487</v>
      </c>
      <c r="L37" s="20">
        <f t="shared" si="5"/>
        <v>0.5106146787</v>
      </c>
      <c r="M37" s="20">
        <f t="shared" ref="M37:P37" si="27">M36-$G$31*AB36</f>
        <v>0.3948683452</v>
      </c>
      <c r="N37" s="20">
        <f t="shared" si="27"/>
        <v>0.4448303946</v>
      </c>
      <c r="O37" s="20">
        <f t="shared" si="27"/>
        <v>0.4938589186</v>
      </c>
      <c r="P37" s="20">
        <f t="shared" si="27"/>
        <v>0.543813503</v>
      </c>
      <c r="Q37" s="20">
        <f t="shared" si="7"/>
        <v>0.4272825481</v>
      </c>
      <c r="R37" s="20">
        <f t="shared" si="8"/>
        <v>0.6052245797</v>
      </c>
      <c r="S37" s="20">
        <f t="shared" si="9"/>
        <v>0.5279998025</v>
      </c>
      <c r="T37" s="20">
        <f t="shared" si="10"/>
        <v>0.629016477</v>
      </c>
      <c r="U37" s="20">
        <f t="shared" si="11"/>
        <v>0.005536106084</v>
      </c>
      <c r="V37" s="20">
        <f t="shared" si="12"/>
        <v>0.008322625663</v>
      </c>
      <c r="W37" s="22">
        <f t="shared" si="13"/>
        <v>0.01385873175</v>
      </c>
      <c r="X37" s="20">
        <f t="shared" si="14"/>
        <v>0.0003098894385</v>
      </c>
      <c r="Y37" s="20">
        <f t="shared" si="15"/>
        <v>0.0006197788771</v>
      </c>
      <c r="Z37" s="20">
        <f t="shared" si="16"/>
        <v>0.0003443837158</v>
      </c>
      <c r="AA37" s="20">
        <f t="shared" si="17"/>
        <v>0.0006887674317</v>
      </c>
      <c r="AB37" s="20">
        <f t="shared" si="18"/>
        <v>0.01274317451</v>
      </c>
      <c r="AC37" s="20">
        <f t="shared" si="19"/>
        <v>0.01283740247</v>
      </c>
      <c r="AD37" s="20">
        <f t="shared" si="20"/>
        <v>0.01526003713</v>
      </c>
      <c r="AE37" s="20">
        <f t="shared" si="21"/>
        <v>0.01537287574</v>
      </c>
    </row>
    <row r="38" ht="15.75" customHeight="1">
      <c r="A38" s="19">
        <v>0.5</v>
      </c>
      <c r="B38" s="19">
        <v>0.5</v>
      </c>
      <c r="C38" s="20">
        <v>0.05</v>
      </c>
      <c r="D38" s="20">
        <v>0.1</v>
      </c>
      <c r="E38" s="20">
        <f t="shared" ref="E38:H38" si="28">E37-$G$31*X37</f>
        <v>0.1498432834</v>
      </c>
      <c r="F38" s="20">
        <f t="shared" si="28"/>
        <v>0.1996865668</v>
      </c>
      <c r="G38" s="20">
        <f t="shared" si="28"/>
        <v>0.2498259411</v>
      </c>
      <c r="H38" s="20">
        <f t="shared" si="28"/>
        <v>0.2996518822</v>
      </c>
      <c r="I38" s="20">
        <f t="shared" si="2"/>
        <v>0.02746082085</v>
      </c>
      <c r="J38" s="20">
        <f t="shared" si="3"/>
        <v>0.5068647738</v>
      </c>
      <c r="K38" s="20">
        <f t="shared" si="4"/>
        <v>0.04245648527</v>
      </c>
      <c r="L38" s="20">
        <f t="shared" si="5"/>
        <v>0.5106125272</v>
      </c>
      <c r="M38" s="20">
        <f t="shared" ref="M38:P38" si="29">M37-$G$31*AB37</f>
        <v>0.3935940277</v>
      </c>
      <c r="N38" s="20">
        <f t="shared" si="29"/>
        <v>0.4435466544</v>
      </c>
      <c r="O38" s="20">
        <f t="shared" si="29"/>
        <v>0.4923329149</v>
      </c>
      <c r="P38" s="20">
        <f t="shared" si="29"/>
        <v>0.5422762154</v>
      </c>
      <c r="Q38" s="20">
        <f t="shared" si="7"/>
        <v>0.425979426</v>
      </c>
      <c r="R38" s="20">
        <f t="shared" si="8"/>
        <v>0.6049131849</v>
      </c>
      <c r="S38" s="20">
        <f t="shared" si="9"/>
        <v>0.5264392404</v>
      </c>
      <c r="T38" s="20">
        <f t="shared" si="10"/>
        <v>0.6286522391</v>
      </c>
      <c r="U38" s="20">
        <f t="shared" si="11"/>
        <v>0.005503388186</v>
      </c>
      <c r="V38" s="20">
        <f t="shared" si="12"/>
        <v>0.008275699315</v>
      </c>
      <c r="W38" s="22">
        <f t="shared" si="13"/>
        <v>0.0137790875</v>
      </c>
      <c r="X38" s="20">
        <f t="shared" si="14"/>
        <v>0.0003081339997</v>
      </c>
      <c r="Y38" s="20">
        <f t="shared" si="15"/>
        <v>0.0006162679994</v>
      </c>
      <c r="Z38" s="20">
        <f t="shared" si="16"/>
        <v>0.0003425333962</v>
      </c>
      <c r="AA38" s="20">
        <f t="shared" si="17"/>
        <v>0.0006850667925</v>
      </c>
      <c r="AB38" s="20">
        <f t="shared" si="18"/>
        <v>0.01270889432</v>
      </c>
      <c r="AC38" s="20">
        <f t="shared" si="19"/>
        <v>0.01280286376</v>
      </c>
      <c r="AD38" s="20">
        <f t="shared" si="20"/>
        <v>0.0152230171</v>
      </c>
      <c r="AE38" s="20">
        <f t="shared" si="21"/>
        <v>0.01533557595</v>
      </c>
    </row>
    <row r="39" ht="15.75" customHeight="1">
      <c r="A39" s="19">
        <v>0.5</v>
      </c>
      <c r="B39" s="19">
        <v>0.5</v>
      </c>
      <c r="C39" s="20">
        <v>0.05</v>
      </c>
      <c r="D39" s="20">
        <v>0.1</v>
      </c>
      <c r="E39" s="20">
        <f t="shared" ref="E39:H39" si="30">E38-$G$31*X38</f>
        <v>0.14981247</v>
      </c>
      <c r="F39" s="20">
        <f t="shared" si="30"/>
        <v>0.19962494</v>
      </c>
      <c r="G39" s="20">
        <f t="shared" si="30"/>
        <v>0.2497916878</v>
      </c>
      <c r="H39" s="20">
        <f t="shared" si="30"/>
        <v>0.2995833755</v>
      </c>
      <c r="I39" s="20">
        <f t="shared" si="2"/>
        <v>0.0274531175</v>
      </c>
      <c r="J39" s="20">
        <f t="shared" si="3"/>
        <v>0.5068628484</v>
      </c>
      <c r="K39" s="20">
        <f t="shared" si="4"/>
        <v>0.04244792194</v>
      </c>
      <c r="L39" s="20">
        <f t="shared" si="5"/>
        <v>0.5106103874</v>
      </c>
      <c r="M39" s="20">
        <f t="shared" ref="M39:P39" si="31">M38-$G$31*AB38</f>
        <v>0.3923231383</v>
      </c>
      <c r="N39" s="20">
        <f t="shared" si="31"/>
        <v>0.442266368</v>
      </c>
      <c r="O39" s="20">
        <f t="shared" si="31"/>
        <v>0.4908106132</v>
      </c>
      <c r="P39" s="20">
        <f t="shared" si="31"/>
        <v>0.5407426578</v>
      </c>
      <c r="Q39" s="20">
        <f t="shared" si="7"/>
        <v>0.4246798249</v>
      </c>
      <c r="R39" s="20">
        <f t="shared" si="8"/>
        <v>0.6046025467</v>
      </c>
      <c r="S39" s="20">
        <f t="shared" si="9"/>
        <v>0.5248824834</v>
      </c>
      <c r="T39" s="20">
        <f t="shared" si="10"/>
        <v>0.6282887436</v>
      </c>
      <c r="U39" s="20">
        <f t="shared" si="11"/>
        <v>0.005470846393</v>
      </c>
      <c r="V39" s="20">
        <f t="shared" si="12"/>
        <v>0.008229000873</v>
      </c>
      <c r="W39" s="22">
        <f t="shared" si="13"/>
        <v>0.01369984727</v>
      </c>
      <c r="X39" s="20">
        <f t="shared" si="14"/>
        <v>0.0003063867422</v>
      </c>
      <c r="Y39" s="20">
        <f t="shared" si="15"/>
        <v>0.0006127734844</v>
      </c>
      <c r="Z39" s="20">
        <f t="shared" si="16"/>
        <v>0.0003406914064</v>
      </c>
      <c r="AA39" s="20">
        <f t="shared" si="17"/>
        <v>0.0006813828128</v>
      </c>
      <c r="AB39" s="20">
        <f t="shared" si="18"/>
        <v>0.012674667</v>
      </c>
      <c r="AC39" s="20">
        <f t="shared" si="19"/>
        <v>0.01276837837</v>
      </c>
      <c r="AD39" s="20">
        <f t="shared" si="20"/>
        <v>0.01518602126</v>
      </c>
      <c r="AE39" s="20">
        <f t="shared" si="21"/>
        <v>0.01529830057</v>
      </c>
    </row>
    <row r="40" ht="15.75" customHeight="1">
      <c r="A40" s="19">
        <v>0.5</v>
      </c>
      <c r="B40" s="19">
        <v>0.5</v>
      </c>
      <c r="C40" s="20">
        <v>0.05</v>
      </c>
      <c r="D40" s="20">
        <v>0.1</v>
      </c>
      <c r="E40" s="20">
        <f t="shared" ref="E40:H40" si="32">E39-$G$31*X39</f>
        <v>0.1497818313</v>
      </c>
      <c r="F40" s="20">
        <f t="shared" si="32"/>
        <v>0.1995636627</v>
      </c>
      <c r="G40" s="20">
        <f t="shared" si="32"/>
        <v>0.2497576186</v>
      </c>
      <c r="H40" s="20">
        <f t="shared" si="32"/>
        <v>0.2995152372</v>
      </c>
      <c r="I40" s="20">
        <f t="shared" si="2"/>
        <v>0.02744545783</v>
      </c>
      <c r="J40" s="20">
        <f t="shared" si="3"/>
        <v>0.5068609338</v>
      </c>
      <c r="K40" s="20">
        <f t="shared" si="4"/>
        <v>0.04243940465</v>
      </c>
      <c r="L40" s="20">
        <f t="shared" si="5"/>
        <v>0.510608259</v>
      </c>
      <c r="M40" s="20">
        <f t="shared" ref="M40:P40" si="33">M39-$G$31*AB39</f>
        <v>0.3910556716</v>
      </c>
      <c r="N40" s="20">
        <f t="shared" si="33"/>
        <v>0.4409895302</v>
      </c>
      <c r="O40" s="20">
        <f t="shared" si="33"/>
        <v>0.4892920111</v>
      </c>
      <c r="P40" s="20">
        <f t="shared" si="33"/>
        <v>0.5392128278</v>
      </c>
      <c r="Q40" s="20">
        <f t="shared" si="7"/>
        <v>0.4233837391</v>
      </c>
      <c r="R40" s="20">
        <f t="shared" si="8"/>
        <v>0.6042926647</v>
      </c>
      <c r="S40" s="20">
        <f t="shared" si="9"/>
        <v>0.5233295289</v>
      </c>
      <c r="T40" s="20">
        <f t="shared" si="10"/>
        <v>0.6279259913</v>
      </c>
      <c r="U40" s="20">
        <f t="shared" si="11"/>
        <v>0.005438479957</v>
      </c>
      <c r="V40" s="20">
        <f t="shared" si="12"/>
        <v>0.00818252963</v>
      </c>
      <c r="W40" s="22">
        <f t="shared" si="13"/>
        <v>0.01362100959</v>
      </c>
      <c r="X40" s="20">
        <f t="shared" si="14"/>
        <v>0.0003046476462</v>
      </c>
      <c r="Y40" s="20">
        <f t="shared" si="15"/>
        <v>0.0006092952924</v>
      </c>
      <c r="Z40" s="20">
        <f t="shared" si="16"/>
        <v>0.0003388577274</v>
      </c>
      <c r="AA40" s="20">
        <f t="shared" si="17"/>
        <v>0.0006777154548</v>
      </c>
      <c r="AB40" s="20">
        <f t="shared" si="18"/>
        <v>0.01264049284</v>
      </c>
      <c r="AC40" s="20">
        <f t="shared" si="19"/>
        <v>0.01273394655</v>
      </c>
      <c r="AD40" s="20">
        <f t="shared" si="20"/>
        <v>0.01514905016</v>
      </c>
      <c r="AE40" s="20">
        <f t="shared" si="21"/>
        <v>0.01526105015</v>
      </c>
    </row>
    <row r="41" ht="15.75" customHeight="1">
      <c r="A41" s="19">
        <v>0.5</v>
      </c>
      <c r="B41" s="19">
        <v>0.5</v>
      </c>
      <c r="C41" s="20">
        <v>0.05</v>
      </c>
      <c r="D41" s="20">
        <v>0.1</v>
      </c>
      <c r="E41" s="20">
        <f t="shared" ref="E41:H41" si="34">E40-$G$31*X40</f>
        <v>0.1497513666</v>
      </c>
      <c r="F41" s="20">
        <f t="shared" si="34"/>
        <v>0.1995027331</v>
      </c>
      <c r="G41" s="20">
        <f t="shared" si="34"/>
        <v>0.2497237328</v>
      </c>
      <c r="H41" s="20">
        <f t="shared" si="34"/>
        <v>0.2994474657</v>
      </c>
      <c r="I41" s="20">
        <f t="shared" si="2"/>
        <v>0.02743784164</v>
      </c>
      <c r="J41" s="20">
        <f t="shared" si="3"/>
        <v>0.5068590301</v>
      </c>
      <c r="K41" s="20">
        <f t="shared" si="4"/>
        <v>0.04243093321</v>
      </c>
      <c r="L41" s="20">
        <f t="shared" si="5"/>
        <v>0.5106061421</v>
      </c>
      <c r="M41" s="20">
        <f t="shared" ref="M41:P41" si="35">M40-$G$31*AB40</f>
        <v>0.3897916223</v>
      </c>
      <c r="N41" s="20">
        <f t="shared" si="35"/>
        <v>0.4397161355</v>
      </c>
      <c r="O41" s="20">
        <f t="shared" si="35"/>
        <v>0.4877771061</v>
      </c>
      <c r="P41" s="20">
        <f t="shared" si="35"/>
        <v>0.5376867228</v>
      </c>
      <c r="Q41" s="20">
        <f t="shared" si="7"/>
        <v>0.4220911632</v>
      </c>
      <c r="R41" s="20">
        <f t="shared" si="8"/>
        <v>0.6039835384</v>
      </c>
      <c r="S41" s="20">
        <f t="shared" si="9"/>
        <v>0.521780374</v>
      </c>
      <c r="T41" s="20">
        <f t="shared" si="10"/>
        <v>0.627563983</v>
      </c>
      <c r="U41" s="20">
        <f t="shared" si="11"/>
        <v>0.00540628813</v>
      </c>
      <c r="V41" s="20">
        <f t="shared" si="12"/>
        <v>0.008136284877</v>
      </c>
      <c r="W41" s="22">
        <f t="shared" si="13"/>
        <v>0.01354257301</v>
      </c>
      <c r="X41" s="20">
        <f t="shared" si="14"/>
        <v>0.0003029166918</v>
      </c>
      <c r="Y41" s="20">
        <f t="shared" si="15"/>
        <v>0.0006058333836</v>
      </c>
      <c r="Z41" s="20">
        <f t="shared" si="16"/>
        <v>0.00033703234</v>
      </c>
      <c r="AA41" s="20">
        <f t="shared" si="17"/>
        <v>0.0006740646801</v>
      </c>
      <c r="AB41" s="20">
        <f t="shared" si="18"/>
        <v>0.01260637207</v>
      </c>
      <c r="AC41" s="20">
        <f t="shared" si="19"/>
        <v>0.01269956857</v>
      </c>
      <c r="AD41" s="20">
        <f t="shared" si="20"/>
        <v>0.01511210433</v>
      </c>
      <c r="AE41" s="20">
        <f t="shared" si="21"/>
        <v>0.01522382524</v>
      </c>
    </row>
    <row r="42" ht="15.75" customHeight="1">
      <c r="A42" s="19">
        <v>0.5</v>
      </c>
      <c r="B42" s="19">
        <v>0.5</v>
      </c>
      <c r="C42" s="20">
        <v>0.05</v>
      </c>
      <c r="D42" s="20">
        <v>0.1</v>
      </c>
      <c r="E42" s="20">
        <f t="shared" ref="E42:H42" si="36">E41-$G$31*X41</f>
        <v>0.1497210749</v>
      </c>
      <c r="F42" s="20">
        <f t="shared" si="36"/>
        <v>0.1994421498</v>
      </c>
      <c r="G42" s="20">
        <f t="shared" si="36"/>
        <v>0.2496900296</v>
      </c>
      <c r="H42" s="20">
        <f t="shared" si="36"/>
        <v>0.2993800592</v>
      </c>
      <c r="I42" s="20">
        <f t="shared" si="2"/>
        <v>0.02743026873</v>
      </c>
      <c r="J42" s="20">
        <f t="shared" si="3"/>
        <v>0.5068571372</v>
      </c>
      <c r="K42" s="20">
        <f t="shared" si="4"/>
        <v>0.0424225074</v>
      </c>
      <c r="L42" s="20">
        <f t="shared" si="5"/>
        <v>0.5106040366</v>
      </c>
      <c r="M42" s="20">
        <f t="shared" ref="M42:P42" si="37">M41-$G$31*AB41</f>
        <v>0.3885309851</v>
      </c>
      <c r="N42" s="20">
        <f t="shared" si="37"/>
        <v>0.4384461787</v>
      </c>
      <c r="O42" s="20">
        <f t="shared" si="37"/>
        <v>0.4862658956</v>
      </c>
      <c r="P42" s="20">
        <f t="shared" si="37"/>
        <v>0.5361643402</v>
      </c>
      <c r="Q42" s="20">
        <f t="shared" si="7"/>
        <v>0.4208020915</v>
      </c>
      <c r="R42" s="20">
        <f t="shared" si="8"/>
        <v>0.6036751674</v>
      </c>
      <c r="S42" s="20">
        <f t="shared" si="9"/>
        <v>0.5202350162</v>
      </c>
      <c r="T42" s="20">
        <f t="shared" si="10"/>
        <v>0.6272027193</v>
      </c>
      <c r="U42" s="20">
        <f t="shared" si="11"/>
        <v>0.005374270165</v>
      </c>
      <c r="V42" s="20">
        <f t="shared" si="12"/>
        <v>0.008090265901</v>
      </c>
      <c r="W42" s="22">
        <f t="shared" si="13"/>
        <v>0.01346453607</v>
      </c>
      <c r="X42" s="20">
        <f t="shared" si="14"/>
        <v>0.000301193859</v>
      </c>
      <c r="Y42" s="20">
        <f t="shared" si="15"/>
        <v>0.0006023877181</v>
      </c>
      <c r="Z42" s="20">
        <f t="shared" si="16"/>
        <v>0.000335215225</v>
      </c>
      <c r="AA42" s="20">
        <f t="shared" si="17"/>
        <v>0.0006704304501</v>
      </c>
      <c r="AB42" s="20">
        <f t="shared" si="18"/>
        <v>0.01257230498</v>
      </c>
      <c r="AC42" s="20">
        <f t="shared" si="19"/>
        <v>0.0126652447</v>
      </c>
      <c r="AD42" s="20">
        <f t="shared" si="20"/>
        <v>0.01507518431</v>
      </c>
      <c r="AE42" s="20">
        <f t="shared" si="21"/>
        <v>0.01518662636</v>
      </c>
    </row>
    <row r="43" ht="15.75" customHeight="1">
      <c r="A43" s="19">
        <v>0.5</v>
      </c>
      <c r="B43" s="19">
        <v>0.5</v>
      </c>
      <c r="C43" s="20">
        <v>0.05</v>
      </c>
      <c r="D43" s="20">
        <v>0.1</v>
      </c>
      <c r="E43" s="20">
        <f t="shared" ref="E43:H43" si="38">E42-$G$31*X42</f>
        <v>0.1496909555</v>
      </c>
      <c r="F43" s="20">
        <f t="shared" si="38"/>
        <v>0.199381911</v>
      </c>
      <c r="G43" s="20">
        <f t="shared" si="38"/>
        <v>0.2496565081</v>
      </c>
      <c r="H43" s="20">
        <f t="shared" si="38"/>
        <v>0.2993130162</v>
      </c>
      <c r="I43" s="20">
        <f t="shared" si="2"/>
        <v>0.02742273888</v>
      </c>
      <c r="J43" s="20">
        <f t="shared" si="3"/>
        <v>0.5068552551</v>
      </c>
      <c r="K43" s="20">
        <f t="shared" si="4"/>
        <v>0.04241412702</v>
      </c>
      <c r="L43" s="20">
        <f t="shared" si="5"/>
        <v>0.5106019424</v>
      </c>
      <c r="M43" s="20">
        <f t="shared" ref="M43:P43" si="39">M42-$G$31*AB42</f>
        <v>0.3872737546</v>
      </c>
      <c r="N43" s="20">
        <f t="shared" si="39"/>
        <v>0.4371796542</v>
      </c>
      <c r="O43" s="20">
        <f t="shared" si="39"/>
        <v>0.4847583772</v>
      </c>
      <c r="P43" s="20">
        <f t="shared" si="39"/>
        <v>0.5346456776</v>
      </c>
      <c r="Q43" s="20">
        <f t="shared" si="7"/>
        <v>0.4195165183</v>
      </c>
      <c r="R43" s="20">
        <f t="shared" si="8"/>
        <v>0.6033675512</v>
      </c>
      <c r="S43" s="20">
        <f t="shared" si="9"/>
        <v>0.5186934524</v>
      </c>
      <c r="T43" s="20">
        <f t="shared" si="10"/>
        <v>0.6268422011</v>
      </c>
      <c r="U43" s="20">
        <f t="shared" si="11"/>
        <v>0.005342425317</v>
      </c>
      <c r="V43" s="20">
        <f t="shared" si="12"/>
        <v>0.008044471987</v>
      </c>
      <c r="W43" s="22">
        <f t="shared" si="13"/>
        <v>0.0133868973</v>
      </c>
      <c r="X43" s="20">
        <f t="shared" si="14"/>
        <v>0.0002994791276</v>
      </c>
      <c r="Y43" s="20">
        <f t="shared" si="15"/>
        <v>0.0005989582552</v>
      </c>
      <c r="Z43" s="20">
        <f t="shared" si="16"/>
        <v>0.0003334063629</v>
      </c>
      <c r="AA43" s="20">
        <f t="shared" si="17"/>
        <v>0.0006668127259</v>
      </c>
      <c r="AB43" s="20">
        <f t="shared" si="18"/>
        <v>0.0125382918</v>
      </c>
      <c r="AC43" s="20">
        <f t="shared" si="19"/>
        <v>0.01263097519</v>
      </c>
      <c r="AD43" s="20">
        <f t="shared" si="20"/>
        <v>0.0150382906</v>
      </c>
      <c r="AE43" s="20">
        <f t="shared" si="21"/>
        <v>0.01514945404</v>
      </c>
    </row>
    <row r="44" ht="15.75" customHeight="1">
      <c r="A44" s="19">
        <v>0.5</v>
      </c>
      <c r="B44" s="19">
        <v>0.5</v>
      </c>
      <c r="C44" s="20">
        <v>0.05</v>
      </c>
      <c r="D44" s="20">
        <v>0.1</v>
      </c>
      <c r="E44" s="20">
        <f t="shared" ref="E44:H44" si="40">E43-$G$31*X43</f>
        <v>0.1496610076</v>
      </c>
      <c r="F44" s="20">
        <f t="shared" si="40"/>
        <v>0.1993220152</v>
      </c>
      <c r="G44" s="20">
        <f t="shared" si="40"/>
        <v>0.2496231675</v>
      </c>
      <c r="H44" s="20">
        <f t="shared" si="40"/>
        <v>0.2992463349</v>
      </c>
      <c r="I44" s="20">
        <f t="shared" si="2"/>
        <v>0.0274152519</v>
      </c>
      <c r="J44" s="20">
        <f t="shared" si="3"/>
        <v>0.5068533837</v>
      </c>
      <c r="K44" s="20">
        <f t="shared" si="4"/>
        <v>0.04240579186</v>
      </c>
      <c r="L44" s="20">
        <f t="shared" si="5"/>
        <v>0.5105998596</v>
      </c>
      <c r="M44" s="20">
        <f t="shared" ref="M44:P44" si="41">M43-$G$31*AB43</f>
        <v>0.3860199254</v>
      </c>
      <c r="N44" s="20">
        <f t="shared" si="41"/>
        <v>0.4359165567</v>
      </c>
      <c r="O44" s="20">
        <f t="shared" si="41"/>
        <v>0.4832545481</v>
      </c>
      <c r="P44" s="20">
        <f t="shared" si="41"/>
        <v>0.5331307322</v>
      </c>
      <c r="Q44" s="20">
        <f t="shared" si="7"/>
        <v>0.418234438</v>
      </c>
      <c r="R44" s="20">
        <f t="shared" si="8"/>
        <v>0.6030606893</v>
      </c>
      <c r="S44" s="20">
        <f t="shared" si="9"/>
        <v>0.5171556799</v>
      </c>
      <c r="T44" s="20">
        <f t="shared" si="10"/>
        <v>0.626482429</v>
      </c>
      <c r="U44" s="20">
        <f t="shared" si="11"/>
        <v>0.005310752839</v>
      </c>
      <c r="V44" s="20">
        <f t="shared" si="12"/>
        <v>0.00799890242</v>
      </c>
      <c r="W44" s="22">
        <f t="shared" si="13"/>
        <v>0.01330965526</v>
      </c>
      <c r="X44" s="20">
        <f t="shared" si="14"/>
        <v>0.0002977724771</v>
      </c>
      <c r="Y44" s="20">
        <f t="shared" si="15"/>
        <v>0.0005955449542</v>
      </c>
      <c r="Z44" s="20">
        <f t="shared" si="16"/>
        <v>0.0003316057341</v>
      </c>
      <c r="AA44" s="20">
        <f t="shared" si="17"/>
        <v>0.0006632114682</v>
      </c>
      <c r="AB44" s="20">
        <f t="shared" si="18"/>
        <v>0.0125043328</v>
      </c>
      <c r="AC44" s="20">
        <f t="shared" si="19"/>
        <v>0.01259676028</v>
      </c>
      <c r="AD44" s="20">
        <f t="shared" si="20"/>
        <v>0.01500142375</v>
      </c>
      <c r="AE44" s="20">
        <f t="shared" si="21"/>
        <v>0.01511230882</v>
      </c>
    </row>
    <row r="45" ht="15.75" customHeight="1">
      <c r="A45" s="19">
        <v>0.5</v>
      </c>
      <c r="B45" s="19">
        <v>0.5</v>
      </c>
      <c r="C45" s="20">
        <v>0.05</v>
      </c>
      <c r="D45" s="20">
        <v>0.1</v>
      </c>
      <c r="E45" s="20">
        <f t="shared" ref="E45:H45" si="42">E44-$G$31*X44</f>
        <v>0.1496312304</v>
      </c>
      <c r="F45" s="20">
        <f t="shared" si="42"/>
        <v>0.1992624607</v>
      </c>
      <c r="G45" s="20">
        <f t="shared" si="42"/>
        <v>0.2495900069</v>
      </c>
      <c r="H45" s="20">
        <f t="shared" si="42"/>
        <v>0.2991800138</v>
      </c>
      <c r="I45" s="20">
        <f t="shared" si="2"/>
        <v>0.02740780759</v>
      </c>
      <c r="J45" s="20">
        <f t="shared" si="3"/>
        <v>0.506851523</v>
      </c>
      <c r="K45" s="20">
        <f t="shared" si="4"/>
        <v>0.04239750172</v>
      </c>
      <c r="L45" s="20">
        <f t="shared" si="5"/>
        <v>0.510597788</v>
      </c>
      <c r="M45" s="20">
        <f t="shared" ref="M45:P45" si="43">M44-$G$31*AB44</f>
        <v>0.3847694922</v>
      </c>
      <c r="N45" s="20">
        <f t="shared" si="43"/>
        <v>0.4346568807</v>
      </c>
      <c r="O45" s="20">
        <f t="shared" si="43"/>
        <v>0.4817544058</v>
      </c>
      <c r="P45" s="20">
        <f t="shared" si="43"/>
        <v>0.5316195013</v>
      </c>
      <c r="Q45" s="20">
        <f t="shared" si="7"/>
        <v>0.4169558449</v>
      </c>
      <c r="R45" s="20">
        <f t="shared" si="8"/>
        <v>0.6027545813</v>
      </c>
      <c r="S45" s="20">
        <f t="shared" si="9"/>
        <v>0.5156216957</v>
      </c>
      <c r="T45" s="20">
        <f t="shared" si="10"/>
        <v>0.6261234037</v>
      </c>
      <c r="U45" s="20">
        <f t="shared" si="11"/>
        <v>0.00527925199</v>
      </c>
      <c r="V45" s="20">
        <f t="shared" si="12"/>
        <v>0.007953556482</v>
      </c>
      <c r="W45" s="22">
        <f t="shared" si="13"/>
        <v>0.01323280847</v>
      </c>
      <c r="X45" s="20">
        <f t="shared" si="14"/>
        <v>0.0002960738871</v>
      </c>
      <c r="Y45" s="20">
        <f t="shared" si="15"/>
        <v>0.0005921477742</v>
      </c>
      <c r="Z45" s="20">
        <f t="shared" si="16"/>
        <v>0.0003298133188</v>
      </c>
      <c r="AA45" s="20">
        <f t="shared" si="17"/>
        <v>0.0006596266375</v>
      </c>
      <c r="AB45" s="20">
        <f t="shared" si="18"/>
        <v>0.01247042822</v>
      </c>
      <c r="AC45" s="20">
        <f t="shared" si="19"/>
        <v>0.01256260024</v>
      </c>
      <c r="AD45" s="20">
        <f t="shared" si="20"/>
        <v>0.01496458427</v>
      </c>
      <c r="AE45" s="20">
        <f t="shared" si="21"/>
        <v>0.01507519121</v>
      </c>
    </row>
    <row r="46" ht="15.75" customHeight="1">
      <c r="A46" s="19">
        <v>0.5</v>
      </c>
      <c r="B46" s="19">
        <v>0.5</v>
      </c>
      <c r="C46" s="20">
        <v>0.05</v>
      </c>
      <c r="D46" s="20">
        <v>0.1</v>
      </c>
      <c r="E46" s="20">
        <f t="shared" ref="E46:H46" si="44">E45-$G$31*X45</f>
        <v>0.149601623</v>
      </c>
      <c r="F46" s="20">
        <f t="shared" si="44"/>
        <v>0.1992032459</v>
      </c>
      <c r="G46" s="20">
        <f t="shared" si="44"/>
        <v>0.2495570255</v>
      </c>
      <c r="H46" s="20">
        <f t="shared" si="44"/>
        <v>0.2991140511</v>
      </c>
      <c r="I46" s="20">
        <f t="shared" si="2"/>
        <v>0.02740040574</v>
      </c>
      <c r="J46" s="20">
        <f t="shared" si="3"/>
        <v>0.5068496729</v>
      </c>
      <c r="K46" s="20">
        <f t="shared" si="4"/>
        <v>0.04238925639</v>
      </c>
      <c r="L46" s="20">
        <f t="shared" si="5"/>
        <v>0.5105957276</v>
      </c>
      <c r="M46" s="20">
        <f t="shared" ref="M46:P46" si="45">M45-$G$31*AB45</f>
        <v>0.3835224493</v>
      </c>
      <c r="N46" s="20">
        <f t="shared" si="45"/>
        <v>0.4334006206</v>
      </c>
      <c r="O46" s="20">
        <f t="shared" si="45"/>
        <v>0.4802579473</v>
      </c>
      <c r="P46" s="20">
        <f t="shared" si="45"/>
        <v>0.5301119822</v>
      </c>
      <c r="Q46" s="20">
        <f t="shared" si="7"/>
        <v>0.4156807332</v>
      </c>
      <c r="R46" s="20">
        <f t="shared" si="8"/>
        <v>0.6024492267</v>
      </c>
      <c r="S46" s="20">
        <f t="shared" si="9"/>
        <v>0.5140914967</v>
      </c>
      <c r="T46" s="20">
        <f t="shared" si="10"/>
        <v>0.6257651259</v>
      </c>
      <c r="U46" s="20">
        <f t="shared" si="11"/>
        <v>0.005247922024</v>
      </c>
      <c r="V46" s="20">
        <f t="shared" si="12"/>
        <v>0.007908433453</v>
      </c>
      <c r="W46" s="22">
        <f t="shared" si="13"/>
        <v>0.01315635548</v>
      </c>
      <c r="X46" s="20">
        <f t="shared" si="14"/>
        <v>0.0002943833369</v>
      </c>
      <c r="Y46" s="20">
        <f t="shared" si="15"/>
        <v>0.0005887666738</v>
      </c>
      <c r="Z46" s="20">
        <f t="shared" si="16"/>
        <v>0.000328029097</v>
      </c>
      <c r="AA46" s="20">
        <f t="shared" si="17"/>
        <v>0.0006560581939</v>
      </c>
      <c r="AB46" s="20">
        <f t="shared" si="18"/>
        <v>0.01243657831</v>
      </c>
      <c r="AC46" s="20">
        <f t="shared" si="19"/>
        <v>0.01252849532</v>
      </c>
      <c r="AD46" s="20">
        <f t="shared" si="20"/>
        <v>0.01492777267</v>
      </c>
      <c r="AE46" s="20">
        <f t="shared" si="21"/>
        <v>0.01503810174</v>
      </c>
    </row>
    <row r="47" ht="15.75" customHeight="1">
      <c r="A47" s="19">
        <v>0.5</v>
      </c>
      <c r="B47" s="19">
        <v>0.5</v>
      </c>
      <c r="C47" s="20">
        <v>0.05</v>
      </c>
      <c r="D47" s="20">
        <v>0.1</v>
      </c>
      <c r="E47" s="20">
        <f t="shared" ref="E47:H47" si="46">E46-$G$31*X46</f>
        <v>0.1495721846</v>
      </c>
      <c r="F47" s="20">
        <f t="shared" si="46"/>
        <v>0.1991443693</v>
      </c>
      <c r="G47" s="20">
        <f t="shared" si="46"/>
        <v>0.2495242226</v>
      </c>
      <c r="H47" s="20">
        <f t="shared" si="46"/>
        <v>0.2990484453</v>
      </c>
      <c r="I47" s="20">
        <f t="shared" si="2"/>
        <v>0.02739304616</v>
      </c>
      <c r="J47" s="20">
        <f t="shared" si="3"/>
        <v>0.5068478333</v>
      </c>
      <c r="K47" s="20">
        <f t="shared" si="4"/>
        <v>0.04238105566</v>
      </c>
      <c r="L47" s="20">
        <f t="shared" si="5"/>
        <v>0.5105936783</v>
      </c>
      <c r="M47" s="20">
        <f t="shared" ref="M47:P47" si="47">M46-$G$31*AB46</f>
        <v>0.3822787915</v>
      </c>
      <c r="N47" s="20">
        <f t="shared" si="47"/>
        <v>0.4321477711</v>
      </c>
      <c r="O47" s="20">
        <f t="shared" si="47"/>
        <v>0.4787651701</v>
      </c>
      <c r="P47" s="20">
        <f t="shared" si="47"/>
        <v>0.528608172</v>
      </c>
      <c r="Q47" s="20">
        <f t="shared" si="7"/>
        <v>0.4144090972</v>
      </c>
      <c r="R47" s="20">
        <f t="shared" si="8"/>
        <v>0.6021446249</v>
      </c>
      <c r="S47" s="20">
        <f t="shared" si="9"/>
        <v>0.5125650801</v>
      </c>
      <c r="T47" s="20">
        <f t="shared" si="10"/>
        <v>0.6254075963</v>
      </c>
      <c r="U47" s="20">
        <f t="shared" si="11"/>
        <v>0.005216762202</v>
      </c>
      <c r="V47" s="20">
        <f t="shared" si="12"/>
        <v>0.00786353261</v>
      </c>
      <c r="W47" s="22">
        <f t="shared" si="13"/>
        <v>0.01308029481</v>
      </c>
      <c r="X47" s="20">
        <f t="shared" si="14"/>
        <v>0.0002927008056</v>
      </c>
      <c r="Y47" s="20">
        <f t="shared" si="15"/>
        <v>0.0005854016113</v>
      </c>
      <c r="Z47" s="20">
        <f t="shared" si="16"/>
        <v>0.0003262530486</v>
      </c>
      <c r="AA47" s="20">
        <f t="shared" si="17"/>
        <v>0.0006525060972</v>
      </c>
      <c r="AB47" s="20">
        <f t="shared" si="18"/>
        <v>0.01240278331</v>
      </c>
      <c r="AC47" s="20">
        <f t="shared" si="19"/>
        <v>0.01249444574</v>
      </c>
      <c r="AD47" s="20">
        <f t="shared" si="20"/>
        <v>0.01489098946</v>
      </c>
      <c r="AE47" s="20">
        <f t="shared" si="21"/>
        <v>0.01500104091</v>
      </c>
    </row>
    <row r="48" ht="15.75" customHeight="1">
      <c r="A48" s="19">
        <v>0.5</v>
      </c>
      <c r="B48" s="19">
        <v>0.5</v>
      </c>
      <c r="C48" s="20">
        <v>0.05</v>
      </c>
      <c r="D48" s="20">
        <v>0.1</v>
      </c>
      <c r="E48" s="20">
        <f t="shared" ref="E48:H48" si="48">E47-$G$31*X47</f>
        <v>0.1495429146</v>
      </c>
      <c r="F48" s="20">
        <f t="shared" si="48"/>
        <v>0.1990858291</v>
      </c>
      <c r="G48" s="20">
        <f t="shared" si="48"/>
        <v>0.2494915973</v>
      </c>
      <c r="H48" s="20">
        <f t="shared" si="48"/>
        <v>0.2989831947</v>
      </c>
      <c r="I48" s="20">
        <f t="shared" si="2"/>
        <v>0.02738572864</v>
      </c>
      <c r="J48" s="20">
        <f t="shared" si="3"/>
        <v>0.5068460043</v>
      </c>
      <c r="K48" s="20">
        <f t="shared" si="4"/>
        <v>0.04237289933</v>
      </c>
      <c r="L48" s="20">
        <f t="shared" si="5"/>
        <v>0.5105916401</v>
      </c>
      <c r="M48" s="20">
        <f t="shared" ref="M48:P48" si="49">M47-$G$31*AB47</f>
        <v>0.3810385132</v>
      </c>
      <c r="N48" s="20">
        <f t="shared" si="49"/>
        <v>0.4308983265</v>
      </c>
      <c r="O48" s="20">
        <f t="shared" si="49"/>
        <v>0.4772760711</v>
      </c>
      <c r="P48" s="20">
        <f t="shared" si="49"/>
        <v>0.5271080679</v>
      </c>
      <c r="Q48" s="20">
        <f t="shared" si="7"/>
        <v>0.4131409312</v>
      </c>
      <c r="R48" s="20">
        <f t="shared" si="8"/>
        <v>0.6018407755</v>
      </c>
      <c r="S48" s="20">
        <f t="shared" si="9"/>
        <v>0.5110424425</v>
      </c>
      <c r="T48" s="20">
        <f t="shared" si="10"/>
        <v>0.6250508155</v>
      </c>
      <c r="U48" s="20">
        <f t="shared" si="11"/>
        <v>0.005185771782</v>
      </c>
      <c r="V48" s="20">
        <f t="shared" si="12"/>
        <v>0.007818853231</v>
      </c>
      <c r="W48" s="22">
        <f t="shared" si="13"/>
        <v>0.01300462501</v>
      </c>
      <c r="X48" s="20">
        <f t="shared" si="14"/>
        <v>0.0002910262724</v>
      </c>
      <c r="Y48" s="20">
        <f t="shared" si="15"/>
        <v>0.0005820525449</v>
      </c>
      <c r="Z48" s="20">
        <f t="shared" si="16"/>
        <v>0.0003244851534</v>
      </c>
      <c r="AA48" s="20">
        <f t="shared" si="17"/>
        <v>0.0006489703068</v>
      </c>
      <c r="AB48" s="20">
        <f t="shared" si="18"/>
        <v>0.01236904346</v>
      </c>
      <c r="AC48" s="20">
        <f t="shared" si="19"/>
        <v>0.01246045176</v>
      </c>
      <c r="AD48" s="20">
        <f t="shared" si="20"/>
        <v>0.01485423516</v>
      </c>
      <c r="AE48" s="20">
        <f t="shared" si="21"/>
        <v>0.01496400924</v>
      </c>
    </row>
    <row r="49" ht="15.75" customHeight="1">
      <c r="A49" s="19">
        <v>0.5</v>
      </c>
      <c r="B49" s="19">
        <v>0.5</v>
      </c>
      <c r="C49" s="20">
        <v>0.05</v>
      </c>
      <c r="D49" s="20">
        <v>0.1</v>
      </c>
      <c r="E49" s="20">
        <f t="shared" ref="E49:H49" si="50">E48-$G$31*X48</f>
        <v>0.1495138119</v>
      </c>
      <c r="F49" s="20">
        <f t="shared" si="50"/>
        <v>0.1990276239</v>
      </c>
      <c r="G49" s="20">
        <f t="shared" si="50"/>
        <v>0.2494591488</v>
      </c>
      <c r="H49" s="20">
        <f t="shared" si="50"/>
        <v>0.2989182976</v>
      </c>
      <c r="I49" s="20">
        <f t="shared" si="2"/>
        <v>0.02737845298</v>
      </c>
      <c r="J49" s="20">
        <f t="shared" si="3"/>
        <v>0.5068441857</v>
      </c>
      <c r="K49" s="20">
        <f t="shared" si="4"/>
        <v>0.0423647872</v>
      </c>
      <c r="L49" s="20">
        <f t="shared" si="5"/>
        <v>0.510589613</v>
      </c>
      <c r="M49" s="20">
        <f t="shared" ref="M49:P49" si="51">M48-$G$31*AB48</f>
        <v>0.3798016088</v>
      </c>
      <c r="N49" s="20">
        <f t="shared" si="51"/>
        <v>0.4296522814</v>
      </c>
      <c r="O49" s="20">
        <f t="shared" si="51"/>
        <v>0.4757906476</v>
      </c>
      <c r="P49" s="20">
        <f t="shared" si="51"/>
        <v>0.525611667</v>
      </c>
      <c r="Q49" s="20">
        <f t="shared" si="7"/>
        <v>0.4118762292</v>
      </c>
      <c r="R49" s="20">
        <f t="shared" si="8"/>
        <v>0.601537678</v>
      </c>
      <c r="S49" s="20">
        <f t="shared" si="9"/>
        <v>0.509523581</v>
      </c>
      <c r="T49" s="20">
        <f t="shared" si="10"/>
        <v>0.6246947841</v>
      </c>
      <c r="U49" s="20">
        <f t="shared" si="11"/>
        <v>0.005154950025</v>
      </c>
      <c r="V49" s="20">
        <f t="shared" si="12"/>
        <v>0.007774394591</v>
      </c>
      <c r="W49" s="22">
        <f t="shared" si="13"/>
        <v>0.01292934462</v>
      </c>
      <c r="X49" s="20">
        <f t="shared" si="14"/>
        <v>0.0002893597162</v>
      </c>
      <c r="Y49" s="20">
        <f t="shared" si="15"/>
        <v>0.0005787194323</v>
      </c>
      <c r="Z49" s="20">
        <f t="shared" si="16"/>
        <v>0.000322725391</v>
      </c>
      <c r="AA49" s="20">
        <f t="shared" si="17"/>
        <v>0.0006454507821</v>
      </c>
      <c r="AB49" s="20">
        <f t="shared" si="18"/>
        <v>0.01233535898</v>
      </c>
      <c r="AC49" s="20">
        <f t="shared" si="19"/>
        <v>0.01242651361</v>
      </c>
      <c r="AD49" s="20">
        <f t="shared" si="20"/>
        <v>0.01481751025</v>
      </c>
      <c r="AE49" s="20">
        <f t="shared" si="21"/>
        <v>0.01492700723</v>
      </c>
    </row>
    <row r="50" ht="15.75" customHeight="1">
      <c r="A50" s="19">
        <v>0.5</v>
      </c>
      <c r="B50" s="19">
        <v>0.5</v>
      </c>
      <c r="C50" s="20">
        <v>0.05</v>
      </c>
      <c r="D50" s="20">
        <v>0.1</v>
      </c>
      <c r="E50" s="20">
        <f t="shared" ref="E50:H50" si="52">E49-$G$31*X49</f>
        <v>0.149484876</v>
      </c>
      <c r="F50" s="20">
        <f t="shared" si="52"/>
        <v>0.1989697519</v>
      </c>
      <c r="G50" s="20">
        <f t="shared" si="52"/>
        <v>0.2494268763</v>
      </c>
      <c r="H50" s="20">
        <f t="shared" si="52"/>
        <v>0.2988537526</v>
      </c>
      <c r="I50" s="20">
        <f t="shared" si="2"/>
        <v>0.02737121899</v>
      </c>
      <c r="J50" s="20">
        <f t="shared" si="3"/>
        <v>0.5068423776</v>
      </c>
      <c r="K50" s="20">
        <f t="shared" si="4"/>
        <v>0.04235671907</v>
      </c>
      <c r="L50" s="20">
        <f t="shared" si="5"/>
        <v>0.5105875969</v>
      </c>
      <c r="M50" s="20">
        <f t="shared" ref="M50:P50" si="53">M49-$G$31*AB49</f>
        <v>0.3785680729</v>
      </c>
      <c r="N50" s="20">
        <f t="shared" si="53"/>
        <v>0.42840963</v>
      </c>
      <c r="O50" s="20">
        <f t="shared" si="53"/>
        <v>0.4743088966</v>
      </c>
      <c r="P50" s="20">
        <f t="shared" si="53"/>
        <v>0.5241189663</v>
      </c>
      <c r="Q50" s="20">
        <f t="shared" si="7"/>
        <v>0.4106149856</v>
      </c>
      <c r="R50" s="20">
        <f t="shared" si="8"/>
        <v>0.6012353317</v>
      </c>
      <c r="S50" s="20">
        <f t="shared" si="9"/>
        <v>0.5080084923</v>
      </c>
      <c r="T50" s="20">
        <f t="shared" si="10"/>
        <v>0.6243395027</v>
      </c>
      <c r="U50" s="20">
        <f t="shared" si="11"/>
        <v>0.005124296191</v>
      </c>
      <c r="V50" s="20">
        <f t="shared" si="12"/>
        <v>0.007730155962</v>
      </c>
      <c r="W50" s="22">
        <f t="shared" si="13"/>
        <v>0.01285445215</v>
      </c>
      <c r="X50" s="20">
        <f t="shared" si="14"/>
        <v>0.0002877011156</v>
      </c>
      <c r="Y50" s="20">
        <f t="shared" si="15"/>
        <v>0.0005754022312</v>
      </c>
      <c r="Z50" s="20">
        <f t="shared" si="16"/>
        <v>0.0003209737409</v>
      </c>
      <c r="AA50" s="20">
        <f t="shared" si="17"/>
        <v>0.0006419474819</v>
      </c>
      <c r="AB50" s="20">
        <f t="shared" si="18"/>
        <v>0.01230173013</v>
      </c>
      <c r="AC50" s="20">
        <f t="shared" si="19"/>
        <v>0.01239263152</v>
      </c>
      <c r="AD50" s="20">
        <f t="shared" si="20"/>
        <v>0.01478081525</v>
      </c>
      <c r="AE50" s="20">
        <f t="shared" si="21"/>
        <v>0.01489003539</v>
      </c>
    </row>
    <row r="51" ht="15.75" customHeight="1">
      <c r="A51" s="19">
        <v>0.5</v>
      </c>
      <c r="B51" s="19">
        <v>0.5</v>
      </c>
      <c r="C51" s="20">
        <v>0.05</v>
      </c>
      <c r="D51" s="20">
        <v>0.1</v>
      </c>
      <c r="E51" s="20">
        <f t="shared" ref="E51:H51" si="54">E50-$G$31*X50</f>
        <v>0.1494561058</v>
      </c>
      <c r="F51" s="20">
        <f t="shared" si="54"/>
        <v>0.1989122117</v>
      </c>
      <c r="G51" s="20">
        <f t="shared" si="54"/>
        <v>0.2493947789</v>
      </c>
      <c r="H51" s="20">
        <f t="shared" si="54"/>
        <v>0.2987895578</v>
      </c>
      <c r="I51" s="20">
        <f t="shared" si="2"/>
        <v>0.02736402646</v>
      </c>
      <c r="J51" s="20">
        <f t="shared" si="3"/>
        <v>0.5068405798</v>
      </c>
      <c r="K51" s="20">
        <f t="shared" si="4"/>
        <v>0.04234869473</v>
      </c>
      <c r="L51" s="20">
        <f t="shared" si="5"/>
        <v>0.5105855917</v>
      </c>
      <c r="M51" s="20">
        <f t="shared" ref="M51:P51" si="55">M50-$G$31*AB50</f>
        <v>0.3773378999</v>
      </c>
      <c r="N51" s="20">
        <f t="shared" si="55"/>
        <v>0.4271703668</v>
      </c>
      <c r="O51" s="20">
        <f t="shared" si="55"/>
        <v>0.4728308151</v>
      </c>
      <c r="P51" s="20">
        <f t="shared" si="55"/>
        <v>0.5226299627</v>
      </c>
      <c r="Q51" s="20">
        <f t="shared" si="7"/>
        <v>0.4093571945</v>
      </c>
      <c r="R51" s="20">
        <f t="shared" si="8"/>
        <v>0.6009337361</v>
      </c>
      <c r="S51" s="20">
        <f t="shared" si="9"/>
        <v>0.5064971732</v>
      </c>
      <c r="T51" s="20">
        <f t="shared" si="10"/>
        <v>0.6239849718</v>
      </c>
      <c r="U51" s="20">
        <f t="shared" si="11"/>
        <v>0.005093809545</v>
      </c>
      <c r="V51" s="20">
        <f t="shared" si="12"/>
        <v>0.007686136616</v>
      </c>
      <c r="W51" s="22">
        <f t="shared" si="13"/>
        <v>0.01277994616</v>
      </c>
      <c r="X51" s="20">
        <f t="shared" si="14"/>
        <v>0.0002860504494</v>
      </c>
      <c r="Y51" s="20">
        <f t="shared" si="15"/>
        <v>0.0005721008989</v>
      </c>
      <c r="Z51" s="20">
        <f t="shared" si="16"/>
        <v>0.0003192301824</v>
      </c>
      <c r="AA51" s="20">
        <f t="shared" si="17"/>
        <v>0.0006384603648</v>
      </c>
      <c r="AB51" s="20">
        <f t="shared" si="18"/>
        <v>0.01226815711</v>
      </c>
      <c r="AC51" s="20">
        <f t="shared" si="19"/>
        <v>0.01235880572</v>
      </c>
      <c r="AD51" s="20">
        <f t="shared" si="20"/>
        <v>0.01474415064</v>
      </c>
      <c r="AE51" s="20">
        <f t="shared" si="21"/>
        <v>0.01485309421</v>
      </c>
    </row>
    <row r="52" ht="15.75" customHeight="1">
      <c r="A52" s="19">
        <v>0.5</v>
      </c>
      <c r="B52" s="19">
        <v>0.5</v>
      </c>
      <c r="C52" s="20">
        <v>0.05</v>
      </c>
      <c r="D52" s="20">
        <v>0.1</v>
      </c>
      <c r="E52" s="20">
        <f t="shared" ref="E52:H52" si="56">E51-$G$31*X51</f>
        <v>0.1494275008</v>
      </c>
      <c r="F52" s="20">
        <f t="shared" si="56"/>
        <v>0.1988550016</v>
      </c>
      <c r="G52" s="20">
        <f t="shared" si="56"/>
        <v>0.2493628559</v>
      </c>
      <c r="H52" s="20">
        <f t="shared" si="56"/>
        <v>0.2987257118</v>
      </c>
      <c r="I52" s="20">
        <f t="shared" si="2"/>
        <v>0.0273568752</v>
      </c>
      <c r="J52" s="20">
        <f t="shared" si="3"/>
        <v>0.5068387923</v>
      </c>
      <c r="K52" s="20">
        <f t="shared" si="4"/>
        <v>0.04234071397</v>
      </c>
      <c r="L52" s="20">
        <f t="shared" si="5"/>
        <v>0.5105835974</v>
      </c>
      <c r="M52" s="20">
        <f t="shared" ref="M52:P52" si="57">M51-$G$31*AB51</f>
        <v>0.3761110842</v>
      </c>
      <c r="N52" s="20">
        <f t="shared" si="57"/>
        <v>0.4259344863</v>
      </c>
      <c r="O52" s="20">
        <f t="shared" si="57"/>
        <v>0.4713564</v>
      </c>
      <c r="P52" s="20">
        <f t="shared" si="57"/>
        <v>0.5211446533</v>
      </c>
      <c r="Q52" s="20">
        <f t="shared" si="7"/>
        <v>0.4081028499</v>
      </c>
      <c r="R52" s="20">
        <f t="shared" si="8"/>
        <v>0.6006328907</v>
      </c>
      <c r="S52" s="20">
        <f t="shared" si="9"/>
        <v>0.5049896204</v>
      </c>
      <c r="T52" s="20">
        <f t="shared" si="10"/>
        <v>0.623631192</v>
      </c>
      <c r="U52" s="20">
        <f t="shared" si="11"/>
        <v>0.005063489349</v>
      </c>
      <c r="V52" s="20">
        <f t="shared" si="12"/>
        <v>0.007642335823</v>
      </c>
      <c r="W52" s="22">
        <f t="shared" si="13"/>
        <v>0.01270582517</v>
      </c>
      <c r="X52" s="20">
        <f t="shared" si="14"/>
        <v>0.0002844076961</v>
      </c>
      <c r="Y52" s="20">
        <f t="shared" si="15"/>
        <v>0.0005688153922</v>
      </c>
      <c r="Z52" s="20">
        <f t="shared" si="16"/>
        <v>0.0003174946946</v>
      </c>
      <c r="AA52" s="20">
        <f t="shared" si="17"/>
        <v>0.0006349893892</v>
      </c>
      <c r="AB52" s="20">
        <f t="shared" si="18"/>
        <v>0.01223464017</v>
      </c>
      <c r="AC52" s="20">
        <f t="shared" si="19"/>
        <v>0.01232503645</v>
      </c>
      <c r="AD52" s="20">
        <f t="shared" si="20"/>
        <v>0.01470751692</v>
      </c>
      <c r="AE52" s="20">
        <f t="shared" si="21"/>
        <v>0.01481618418</v>
      </c>
    </row>
    <row r="53" ht="15.75" customHeight="1">
      <c r="A53" s="19">
        <v>0.5</v>
      </c>
      <c r="B53" s="19">
        <v>0.5</v>
      </c>
      <c r="C53" s="20">
        <v>0.05</v>
      </c>
      <c r="D53" s="20">
        <v>0.1</v>
      </c>
      <c r="E53" s="20">
        <f t="shared" ref="E53:H53" si="58">E52-$G$31*X52</f>
        <v>0.14939906</v>
      </c>
      <c r="F53" s="20">
        <f t="shared" si="58"/>
        <v>0.1987981201</v>
      </c>
      <c r="G53" s="20">
        <f t="shared" si="58"/>
        <v>0.2493311064</v>
      </c>
      <c r="H53" s="20">
        <f t="shared" si="58"/>
        <v>0.2986622128</v>
      </c>
      <c r="I53" s="20">
        <f t="shared" si="2"/>
        <v>0.02734976501</v>
      </c>
      <c r="J53" s="20">
        <f t="shared" si="3"/>
        <v>0.5068370151</v>
      </c>
      <c r="K53" s="20">
        <f t="shared" si="4"/>
        <v>0.0423327766</v>
      </c>
      <c r="L53" s="20">
        <f t="shared" si="5"/>
        <v>0.510581614</v>
      </c>
      <c r="M53" s="20">
        <f t="shared" ref="M53:P53" si="59">M52-$G$31*AB52</f>
        <v>0.3748876202</v>
      </c>
      <c r="N53" s="20">
        <f t="shared" si="59"/>
        <v>0.4247019826</v>
      </c>
      <c r="O53" s="20">
        <f t="shared" si="59"/>
        <v>0.4698856483</v>
      </c>
      <c r="P53" s="20">
        <f t="shared" si="59"/>
        <v>0.5196630349</v>
      </c>
      <c r="Q53" s="20">
        <f t="shared" si="7"/>
        <v>0.4068519461</v>
      </c>
      <c r="R53" s="20">
        <f t="shared" si="8"/>
        <v>0.6003327949</v>
      </c>
      <c r="S53" s="20">
        <f t="shared" si="9"/>
        <v>0.5034858305</v>
      </c>
      <c r="T53" s="20">
        <f t="shared" si="10"/>
        <v>0.6232781639</v>
      </c>
      <c r="U53" s="20">
        <f t="shared" si="11"/>
        <v>0.005033334868</v>
      </c>
      <c r="V53" s="20">
        <f t="shared" si="12"/>
        <v>0.007598752852</v>
      </c>
      <c r="W53" s="22">
        <f t="shared" si="13"/>
        <v>0.01263208772</v>
      </c>
      <c r="X53" s="20">
        <f t="shared" si="14"/>
        <v>0.000282772834</v>
      </c>
      <c r="Y53" s="20">
        <f t="shared" si="15"/>
        <v>0.0005655456681</v>
      </c>
      <c r="Z53" s="20">
        <f t="shared" si="16"/>
        <v>0.0003157672566</v>
      </c>
      <c r="AA53" s="20">
        <f t="shared" si="17"/>
        <v>0.0006315345133</v>
      </c>
      <c r="AB53" s="20">
        <f t="shared" si="18"/>
        <v>0.01220117952</v>
      </c>
      <c r="AC53" s="20">
        <f t="shared" si="19"/>
        <v>0.01229132392</v>
      </c>
      <c r="AD53" s="20">
        <f t="shared" si="20"/>
        <v>0.01467091457</v>
      </c>
      <c r="AE53" s="20">
        <f t="shared" si="21"/>
        <v>0.01477930581</v>
      </c>
    </row>
    <row r="54" ht="15.75" customHeight="1">
      <c r="A54" s="19">
        <v>0.5</v>
      </c>
      <c r="B54" s="19">
        <v>0.5</v>
      </c>
      <c r="C54" s="20">
        <v>0.05</v>
      </c>
      <c r="D54" s="20">
        <v>0.1</v>
      </c>
      <c r="E54" s="20">
        <f t="shared" ref="E54:H54" si="60">E53-$G$31*X53</f>
        <v>0.1493707827</v>
      </c>
      <c r="F54" s="20">
        <f t="shared" si="60"/>
        <v>0.1987415655</v>
      </c>
      <c r="G54" s="20">
        <f t="shared" si="60"/>
        <v>0.2492995297</v>
      </c>
      <c r="H54" s="20">
        <f t="shared" si="60"/>
        <v>0.2985990594</v>
      </c>
      <c r="I54" s="20">
        <f t="shared" si="2"/>
        <v>0.02734269569</v>
      </c>
      <c r="J54" s="20">
        <f t="shared" si="3"/>
        <v>0.5068352481</v>
      </c>
      <c r="K54" s="20">
        <f t="shared" si="4"/>
        <v>0.04232488242</v>
      </c>
      <c r="L54" s="20">
        <f t="shared" si="5"/>
        <v>0.5105796413</v>
      </c>
      <c r="M54" s="20">
        <f t="shared" ref="M54:P54" si="61">M53-$G$31*AB53</f>
        <v>0.3736675022</v>
      </c>
      <c r="N54" s="20">
        <f t="shared" si="61"/>
        <v>0.4234728502</v>
      </c>
      <c r="O54" s="20">
        <f t="shared" si="61"/>
        <v>0.4684185569</v>
      </c>
      <c r="P54" s="20">
        <f t="shared" si="61"/>
        <v>0.5181851043</v>
      </c>
      <c r="Q54" s="20">
        <f t="shared" si="7"/>
        <v>0.4056044772</v>
      </c>
      <c r="R54" s="20">
        <f t="shared" si="8"/>
        <v>0.6000334481</v>
      </c>
      <c r="S54" s="20">
        <f t="shared" si="9"/>
        <v>0.5019858001</v>
      </c>
      <c r="T54" s="20">
        <f t="shared" si="10"/>
        <v>0.622925888</v>
      </c>
      <c r="U54" s="20">
        <f t="shared" si="11"/>
        <v>0.00500334537</v>
      </c>
      <c r="V54" s="20">
        <f t="shared" si="12"/>
        <v>0.00755538697</v>
      </c>
      <c r="W54" s="22">
        <f t="shared" si="13"/>
        <v>0.01255873234</v>
      </c>
      <c r="X54" s="20">
        <f t="shared" si="14"/>
        <v>0.0002811458415</v>
      </c>
      <c r="Y54" s="20">
        <f t="shared" si="15"/>
        <v>0.0005622916829</v>
      </c>
      <c r="Z54" s="20">
        <f t="shared" si="16"/>
        <v>0.0003140478473</v>
      </c>
      <c r="AA54" s="20">
        <f t="shared" si="17"/>
        <v>0.0006280956947</v>
      </c>
      <c r="AB54" s="20">
        <f t="shared" si="18"/>
        <v>0.01216777537</v>
      </c>
      <c r="AC54" s="20">
        <f t="shared" si="19"/>
        <v>0.01225766836</v>
      </c>
      <c r="AD54" s="20">
        <f t="shared" si="20"/>
        <v>0.01463434407</v>
      </c>
      <c r="AE54" s="20">
        <f t="shared" si="21"/>
        <v>0.01474245956</v>
      </c>
    </row>
    <row r="55" ht="15.75" customHeight="1">
      <c r="A55" s="19">
        <v>0.5</v>
      </c>
      <c r="B55" s="19">
        <v>0.5</v>
      </c>
      <c r="C55" s="20">
        <v>0.05</v>
      </c>
      <c r="D55" s="20">
        <v>0.1</v>
      </c>
      <c r="E55" s="20">
        <f t="shared" ref="E55:H55" si="62">E54-$G$31*X54</f>
        <v>0.1493426682</v>
      </c>
      <c r="F55" s="20">
        <f t="shared" si="62"/>
        <v>0.1986853363</v>
      </c>
      <c r="G55" s="20">
        <f t="shared" si="62"/>
        <v>0.2492681249</v>
      </c>
      <c r="H55" s="20">
        <f t="shared" si="62"/>
        <v>0.2985362498</v>
      </c>
      <c r="I55" s="20">
        <f t="shared" si="2"/>
        <v>0.02733566704</v>
      </c>
      <c r="J55" s="20">
        <f t="shared" si="3"/>
        <v>0.5068334912</v>
      </c>
      <c r="K55" s="20">
        <f t="shared" si="4"/>
        <v>0.04231703123</v>
      </c>
      <c r="L55" s="20">
        <f t="shared" si="5"/>
        <v>0.5105776794</v>
      </c>
      <c r="M55" s="20">
        <f t="shared" ref="M55:P55" si="63">M54-$G$31*AB54</f>
        <v>0.3724507247</v>
      </c>
      <c r="N55" s="20">
        <f t="shared" si="63"/>
        <v>0.4222470834</v>
      </c>
      <c r="O55" s="20">
        <f t="shared" si="63"/>
        <v>0.4669551224</v>
      </c>
      <c r="P55" s="20">
        <f t="shared" si="63"/>
        <v>0.5167108584</v>
      </c>
      <c r="Q55" s="20">
        <f t="shared" si="7"/>
        <v>0.4043604371</v>
      </c>
      <c r="R55" s="20">
        <f t="shared" si="8"/>
        <v>0.5997348497</v>
      </c>
      <c r="S55" s="20">
        <f t="shared" si="9"/>
        <v>0.5004895259</v>
      </c>
      <c r="T55" s="20">
        <f t="shared" si="10"/>
        <v>0.6225743647</v>
      </c>
      <c r="U55" s="20">
        <f t="shared" si="11"/>
        <v>0.004973520121</v>
      </c>
      <c r="V55" s="20">
        <f t="shared" si="12"/>
        <v>0.007512237443</v>
      </c>
      <c r="W55" s="22">
        <f t="shared" si="13"/>
        <v>0.01248575756</v>
      </c>
      <c r="X55" s="20">
        <f t="shared" si="14"/>
        <v>0.0002795266965</v>
      </c>
      <c r="Y55" s="20">
        <f t="shared" si="15"/>
        <v>0.0005590533931</v>
      </c>
      <c r="Z55" s="20">
        <f t="shared" si="16"/>
        <v>0.0003123364455</v>
      </c>
      <c r="AA55" s="20">
        <f t="shared" si="17"/>
        <v>0.000624672891</v>
      </c>
      <c r="AB55" s="20">
        <f t="shared" si="18"/>
        <v>0.01213442796</v>
      </c>
      <c r="AC55" s="20">
        <f t="shared" si="19"/>
        <v>0.01222406998</v>
      </c>
      <c r="AD55" s="20">
        <f t="shared" si="20"/>
        <v>0.01459780591</v>
      </c>
      <c r="AE55" s="20">
        <f t="shared" si="21"/>
        <v>0.01470564592</v>
      </c>
    </row>
    <row r="56" ht="15.75" customHeight="1">
      <c r="A56" s="19">
        <v>0.5</v>
      </c>
      <c r="B56" s="19">
        <v>0.5</v>
      </c>
      <c r="C56" s="20">
        <v>0.05</v>
      </c>
      <c r="D56" s="20">
        <v>0.1</v>
      </c>
      <c r="E56" s="20">
        <f t="shared" ref="E56:H56" si="64">E55-$G$31*X55</f>
        <v>0.1493147155</v>
      </c>
      <c r="F56" s="20">
        <f t="shared" si="64"/>
        <v>0.198629431</v>
      </c>
      <c r="G56" s="20">
        <f t="shared" si="64"/>
        <v>0.2492368913</v>
      </c>
      <c r="H56" s="20">
        <f t="shared" si="64"/>
        <v>0.2984737825</v>
      </c>
      <c r="I56" s="20">
        <f t="shared" si="2"/>
        <v>0.02732867887</v>
      </c>
      <c r="J56" s="20">
        <f t="shared" si="3"/>
        <v>0.5068317445</v>
      </c>
      <c r="K56" s="20">
        <f t="shared" si="4"/>
        <v>0.04230922282</v>
      </c>
      <c r="L56" s="20">
        <f t="shared" si="5"/>
        <v>0.5105757281</v>
      </c>
      <c r="M56" s="20">
        <f t="shared" ref="M56:P56" si="65">M55-$G$31*AB55</f>
        <v>0.3712372819</v>
      </c>
      <c r="N56" s="20">
        <f t="shared" si="65"/>
        <v>0.4210246764</v>
      </c>
      <c r="O56" s="20">
        <f t="shared" si="65"/>
        <v>0.4654953419</v>
      </c>
      <c r="P56" s="20">
        <f t="shared" si="65"/>
        <v>0.5152402938</v>
      </c>
      <c r="Q56" s="20">
        <f t="shared" si="7"/>
        <v>0.4031198199</v>
      </c>
      <c r="R56" s="20">
        <f t="shared" si="8"/>
        <v>0.5994369991</v>
      </c>
      <c r="S56" s="20">
        <f t="shared" si="9"/>
        <v>0.4989970043</v>
      </c>
      <c r="T56" s="20">
        <f t="shared" si="10"/>
        <v>0.6222235946</v>
      </c>
      <c r="U56" s="20">
        <f t="shared" si="11"/>
        <v>0.004943858391</v>
      </c>
      <c r="V56" s="20">
        <f t="shared" si="12"/>
        <v>0.007469303534</v>
      </c>
      <c r="W56" s="22">
        <f t="shared" si="13"/>
        <v>0.01241316192</v>
      </c>
      <c r="X56" s="20">
        <f t="shared" si="14"/>
        <v>0.0002779153773</v>
      </c>
      <c r="Y56" s="20">
        <f t="shared" si="15"/>
        <v>0.0005558307546</v>
      </c>
      <c r="Z56" s="20">
        <f t="shared" si="16"/>
        <v>0.0003106330298</v>
      </c>
      <c r="AA56" s="20">
        <f t="shared" si="17"/>
        <v>0.0006212660596</v>
      </c>
      <c r="AB56" s="20">
        <f t="shared" si="18"/>
        <v>0.01210113748</v>
      </c>
      <c r="AC56" s="20">
        <f t="shared" si="19"/>
        <v>0.012190529</v>
      </c>
      <c r="AD56" s="20">
        <f t="shared" si="20"/>
        <v>0.01456130054</v>
      </c>
      <c r="AE56" s="20">
        <f t="shared" si="21"/>
        <v>0.01466886537</v>
      </c>
    </row>
    <row r="57" ht="15.75" customHeight="1">
      <c r="A57" s="19">
        <v>0.5</v>
      </c>
      <c r="B57" s="19">
        <v>0.5</v>
      </c>
      <c r="C57" s="20">
        <v>0.05</v>
      </c>
      <c r="D57" s="20">
        <v>0.1</v>
      </c>
      <c r="E57" s="20">
        <f t="shared" ref="E57:H57" si="66">E56-$G$31*X56</f>
        <v>0.149286924</v>
      </c>
      <c r="F57" s="20">
        <f t="shared" si="66"/>
        <v>0.1985738479</v>
      </c>
      <c r="G57" s="20">
        <f t="shared" si="66"/>
        <v>0.249205828</v>
      </c>
      <c r="H57" s="20">
        <f t="shared" si="66"/>
        <v>0.2984116559</v>
      </c>
      <c r="I57" s="20">
        <f t="shared" si="2"/>
        <v>0.02732173099</v>
      </c>
      <c r="J57" s="20">
        <f t="shared" si="3"/>
        <v>0.5068300079</v>
      </c>
      <c r="K57" s="20">
        <f t="shared" si="4"/>
        <v>0.04230145699</v>
      </c>
      <c r="L57" s="20">
        <f t="shared" si="5"/>
        <v>0.5105737876</v>
      </c>
      <c r="M57" s="20">
        <f t="shared" ref="M57:P57" si="67">M56-$G$31*AB56</f>
        <v>0.3700271682</v>
      </c>
      <c r="N57" s="20">
        <f t="shared" si="67"/>
        <v>0.4198056235</v>
      </c>
      <c r="O57" s="20">
        <f t="shared" si="67"/>
        <v>0.4640392118</v>
      </c>
      <c r="P57" s="20">
        <f t="shared" si="67"/>
        <v>0.5137734072</v>
      </c>
      <c r="Q57" s="20">
        <f t="shared" si="7"/>
        <v>0.4018826198</v>
      </c>
      <c r="R57" s="20">
        <f t="shared" si="8"/>
        <v>0.5991398956</v>
      </c>
      <c r="S57" s="20">
        <f t="shared" si="9"/>
        <v>0.4975082318</v>
      </c>
      <c r="T57" s="20">
        <f t="shared" si="10"/>
        <v>0.621873578</v>
      </c>
      <c r="U57" s="20">
        <f t="shared" si="11"/>
        <v>0.004914359449</v>
      </c>
      <c r="V57" s="20">
        <f t="shared" si="12"/>
        <v>0.007426584508</v>
      </c>
      <c r="W57" s="22">
        <f t="shared" si="13"/>
        <v>0.01234094396</v>
      </c>
      <c r="X57" s="20">
        <f t="shared" si="14"/>
        <v>0.0002763118616</v>
      </c>
      <c r="Y57" s="20">
        <f t="shared" si="15"/>
        <v>0.0005526237231</v>
      </c>
      <c r="Z57" s="20">
        <f t="shared" si="16"/>
        <v>0.0003089375787</v>
      </c>
      <c r="AA57" s="20">
        <f t="shared" si="17"/>
        <v>0.0006178751574</v>
      </c>
      <c r="AB57" s="20">
        <f t="shared" si="18"/>
        <v>0.01206790415</v>
      </c>
      <c r="AC57" s="20">
        <f t="shared" si="19"/>
        <v>0.01215704562</v>
      </c>
      <c r="AD57" s="20">
        <f t="shared" si="20"/>
        <v>0.01452482846</v>
      </c>
      <c r="AE57" s="20">
        <f t="shared" si="21"/>
        <v>0.01463211839</v>
      </c>
    </row>
    <row r="58" ht="15.75" customHeight="1">
      <c r="A58" s="19">
        <v>0.5</v>
      </c>
      <c r="B58" s="19">
        <v>0.5</v>
      </c>
      <c r="C58" s="20">
        <v>0.05</v>
      </c>
      <c r="D58" s="20">
        <v>0.1</v>
      </c>
      <c r="E58" s="20">
        <f t="shared" ref="E58:H58" si="68">E57-$G$31*X57</f>
        <v>0.1492592928</v>
      </c>
      <c r="F58" s="20">
        <f t="shared" si="68"/>
        <v>0.1985185855</v>
      </c>
      <c r="G58" s="20">
        <f t="shared" si="68"/>
        <v>0.2491749342</v>
      </c>
      <c r="H58" s="20">
        <f t="shared" si="68"/>
        <v>0.2983498684</v>
      </c>
      <c r="I58" s="20">
        <f t="shared" si="2"/>
        <v>0.02731482319</v>
      </c>
      <c r="J58" s="20">
        <f t="shared" si="3"/>
        <v>0.5068282813</v>
      </c>
      <c r="K58" s="20">
        <f t="shared" si="4"/>
        <v>0.04229373355</v>
      </c>
      <c r="L58" s="20">
        <f t="shared" si="5"/>
        <v>0.5105718576</v>
      </c>
      <c r="M58" s="20">
        <f t="shared" ref="M58:P58" si="69">M57-$G$31*AB57</f>
        <v>0.3688203777</v>
      </c>
      <c r="N58" s="20">
        <f t="shared" si="69"/>
        <v>0.4185899189</v>
      </c>
      <c r="O58" s="20">
        <f t="shared" si="69"/>
        <v>0.462586729</v>
      </c>
      <c r="P58" s="20">
        <f t="shared" si="69"/>
        <v>0.5123101954</v>
      </c>
      <c r="Q58" s="20">
        <f t="shared" si="7"/>
        <v>0.4006488306</v>
      </c>
      <c r="R58" s="20">
        <f t="shared" si="8"/>
        <v>0.5988435387</v>
      </c>
      <c r="S58" s="20">
        <f t="shared" si="9"/>
        <v>0.4960232049</v>
      </c>
      <c r="T58" s="20">
        <f t="shared" si="10"/>
        <v>0.6215243155</v>
      </c>
      <c r="U58" s="20">
        <f t="shared" si="11"/>
        <v>0.004885022567</v>
      </c>
      <c r="V58" s="20">
        <f t="shared" si="12"/>
        <v>0.007384079625</v>
      </c>
      <c r="W58" s="22">
        <f t="shared" si="13"/>
        <v>0.01226910219</v>
      </c>
      <c r="X58" s="20">
        <f t="shared" si="14"/>
        <v>0.0002747161272</v>
      </c>
      <c r="Y58" s="20">
        <f t="shared" si="15"/>
        <v>0.0005494322543</v>
      </c>
      <c r="Z58" s="20">
        <f t="shared" si="16"/>
        <v>0.0003072500706</v>
      </c>
      <c r="AA58" s="20">
        <f t="shared" si="17"/>
        <v>0.0006145001413</v>
      </c>
      <c r="AB58" s="20">
        <f t="shared" si="18"/>
        <v>0.01203472817</v>
      </c>
      <c r="AC58" s="20">
        <f t="shared" si="19"/>
        <v>0.01212362006</v>
      </c>
      <c r="AD58" s="20">
        <f t="shared" si="20"/>
        <v>0.01448839011</v>
      </c>
      <c r="AE58" s="20">
        <f t="shared" si="21"/>
        <v>0.01459540544</v>
      </c>
    </row>
    <row r="59" ht="15.75" customHeight="1">
      <c r="A59" s="19">
        <v>0.5</v>
      </c>
      <c r="B59" s="19">
        <v>0.5</v>
      </c>
      <c r="C59" s="20">
        <v>0.05</v>
      </c>
      <c r="D59" s="20">
        <v>0.1</v>
      </c>
      <c r="E59" s="20">
        <f t="shared" ref="E59:H59" si="70">E58-$G$31*X58</f>
        <v>0.1492318212</v>
      </c>
      <c r="F59" s="20">
        <f t="shared" si="70"/>
        <v>0.1984636423</v>
      </c>
      <c r="G59" s="20">
        <f t="shared" si="70"/>
        <v>0.2491442092</v>
      </c>
      <c r="H59" s="20">
        <f t="shared" si="70"/>
        <v>0.2982884184</v>
      </c>
      <c r="I59" s="20">
        <f t="shared" si="2"/>
        <v>0.02730795529</v>
      </c>
      <c r="J59" s="20">
        <f t="shared" si="3"/>
        <v>0.5068265646</v>
      </c>
      <c r="K59" s="20">
        <f t="shared" si="4"/>
        <v>0.0422860523</v>
      </c>
      <c r="L59" s="20">
        <f t="shared" si="5"/>
        <v>0.5105699381</v>
      </c>
      <c r="M59" s="20">
        <f t="shared" ref="M59:P59" si="71">M58-$G$31*AB58</f>
        <v>0.3676169049</v>
      </c>
      <c r="N59" s="20">
        <f t="shared" si="71"/>
        <v>0.4173775569</v>
      </c>
      <c r="O59" s="20">
        <f t="shared" si="71"/>
        <v>0.4611378899</v>
      </c>
      <c r="P59" s="20">
        <f t="shared" si="71"/>
        <v>0.5108506548</v>
      </c>
      <c r="Q59" s="20">
        <f t="shared" si="7"/>
        <v>0.3994184464</v>
      </c>
      <c r="R59" s="20">
        <f t="shared" si="8"/>
        <v>0.5985479276</v>
      </c>
      <c r="S59" s="20">
        <f t="shared" si="9"/>
        <v>0.4945419198</v>
      </c>
      <c r="T59" s="20">
        <f t="shared" si="10"/>
        <v>0.6211758074</v>
      </c>
      <c r="U59" s="20">
        <f t="shared" si="11"/>
        <v>0.004855847017</v>
      </c>
      <c r="V59" s="20">
        <f t="shared" si="12"/>
        <v>0.007341788147</v>
      </c>
      <c r="W59" s="22">
        <f t="shared" si="13"/>
        <v>0.01219763516</v>
      </c>
      <c r="X59" s="20">
        <f t="shared" si="14"/>
        <v>0.0002731281517</v>
      </c>
      <c r="Y59" s="20">
        <f t="shared" si="15"/>
        <v>0.0005462563035</v>
      </c>
      <c r="Z59" s="20">
        <f t="shared" si="16"/>
        <v>0.0003055704839</v>
      </c>
      <c r="AA59" s="20">
        <f t="shared" si="17"/>
        <v>0.0006111409677</v>
      </c>
      <c r="AB59" s="20">
        <f t="shared" si="18"/>
        <v>0.01200160976</v>
      </c>
      <c r="AC59" s="20">
        <f t="shared" si="19"/>
        <v>0.01209025252</v>
      </c>
      <c r="AD59" s="20">
        <f t="shared" si="20"/>
        <v>0.01445198597</v>
      </c>
      <c r="AE59" s="20">
        <f t="shared" si="21"/>
        <v>0.01455872698</v>
      </c>
    </row>
    <row r="60" ht="15.75" customHeight="1">
      <c r="A60" s="19">
        <v>0.5</v>
      </c>
      <c r="B60" s="19">
        <v>0.5</v>
      </c>
      <c r="C60" s="20">
        <v>0.05</v>
      </c>
      <c r="D60" s="20">
        <v>0.1</v>
      </c>
      <c r="E60" s="20">
        <f t="shared" ref="E60:H60" si="72">E59-$G$31*X59</f>
        <v>0.1492045083</v>
      </c>
      <c r="F60" s="20">
        <f t="shared" si="72"/>
        <v>0.1984090167</v>
      </c>
      <c r="G60" s="20">
        <f t="shared" si="72"/>
        <v>0.2491136521</v>
      </c>
      <c r="H60" s="20">
        <f t="shared" si="72"/>
        <v>0.2982273043</v>
      </c>
      <c r="I60" s="20">
        <f t="shared" si="2"/>
        <v>0.02730112708</v>
      </c>
      <c r="J60" s="20">
        <f t="shared" si="3"/>
        <v>0.5068248579</v>
      </c>
      <c r="K60" s="20">
        <f t="shared" si="4"/>
        <v>0.04227841304</v>
      </c>
      <c r="L60" s="20">
        <f t="shared" si="5"/>
        <v>0.5105680291</v>
      </c>
      <c r="M60" s="20">
        <f t="shared" ref="M60:P60" si="73">M59-$G$31*AB59</f>
        <v>0.366416744</v>
      </c>
      <c r="N60" s="20">
        <f t="shared" si="73"/>
        <v>0.4161685317</v>
      </c>
      <c r="O60" s="20">
        <f t="shared" si="73"/>
        <v>0.4596926913</v>
      </c>
      <c r="P60" s="20">
        <f t="shared" si="73"/>
        <v>0.5093947821</v>
      </c>
      <c r="Q60" s="20">
        <f t="shared" si="7"/>
        <v>0.3981914612</v>
      </c>
      <c r="R60" s="20">
        <f t="shared" si="8"/>
        <v>0.5982530618</v>
      </c>
      <c r="S60" s="20">
        <f t="shared" si="9"/>
        <v>0.4930643729</v>
      </c>
      <c r="T60" s="20">
        <f t="shared" si="10"/>
        <v>0.6208280541</v>
      </c>
      <c r="U60" s="20">
        <f t="shared" si="11"/>
        <v>0.004826832074</v>
      </c>
      <c r="V60" s="20">
        <f t="shared" si="12"/>
        <v>0.007299709333</v>
      </c>
      <c r="W60" s="22">
        <f t="shared" si="13"/>
        <v>0.01212654141</v>
      </c>
      <c r="X60" s="20">
        <f t="shared" si="14"/>
        <v>0.0002715479129</v>
      </c>
      <c r="Y60" s="20">
        <f t="shared" si="15"/>
        <v>0.0005430958258</v>
      </c>
      <c r="Z60" s="20">
        <f t="shared" si="16"/>
        <v>0.0003038987965</v>
      </c>
      <c r="AA60" s="20">
        <f t="shared" si="17"/>
        <v>0.000607797593</v>
      </c>
      <c r="AB60" s="20">
        <f t="shared" si="18"/>
        <v>0.0119685491</v>
      </c>
      <c r="AC60" s="20">
        <f t="shared" si="19"/>
        <v>0.0120569432</v>
      </c>
      <c r="AD60" s="20">
        <f t="shared" si="20"/>
        <v>0.01441561649</v>
      </c>
      <c r="AE60" s="20">
        <f t="shared" si="21"/>
        <v>0.01452208348</v>
      </c>
    </row>
    <row r="61" ht="15.75" customHeight="1">
      <c r="A61" s="19">
        <v>0.5</v>
      </c>
      <c r="B61" s="19">
        <v>0.5</v>
      </c>
      <c r="C61" s="20">
        <v>0.05</v>
      </c>
      <c r="D61" s="20">
        <v>0.1</v>
      </c>
      <c r="E61" s="20">
        <f t="shared" ref="E61:H61" si="74">E60-$G$31*X60</f>
        <v>0.1491773535</v>
      </c>
      <c r="F61" s="20">
        <f t="shared" si="74"/>
        <v>0.1983547071</v>
      </c>
      <c r="G61" s="20">
        <f t="shared" si="74"/>
        <v>0.2490832623</v>
      </c>
      <c r="H61" s="20">
        <f t="shared" si="74"/>
        <v>0.2981665245</v>
      </c>
      <c r="I61" s="20">
        <f t="shared" si="2"/>
        <v>0.02729433839</v>
      </c>
      <c r="J61" s="20">
        <f t="shared" si="3"/>
        <v>0.506823161</v>
      </c>
      <c r="K61" s="20">
        <f t="shared" si="4"/>
        <v>0.04227081557</v>
      </c>
      <c r="L61" s="20">
        <f t="shared" si="5"/>
        <v>0.5105661306</v>
      </c>
      <c r="M61" s="20">
        <f t="shared" ref="M61:P61" si="75">M60-$G$31*AB60</f>
        <v>0.365219889</v>
      </c>
      <c r="N61" s="20">
        <f t="shared" si="75"/>
        <v>0.4149628374</v>
      </c>
      <c r="O61" s="20">
        <f t="shared" si="75"/>
        <v>0.4582511297</v>
      </c>
      <c r="P61" s="20">
        <f t="shared" si="75"/>
        <v>0.5079425738</v>
      </c>
      <c r="Q61" s="20">
        <f t="shared" si="7"/>
        <v>0.3969678688</v>
      </c>
      <c r="R61" s="20">
        <f t="shared" si="8"/>
        <v>0.5979589405</v>
      </c>
      <c r="S61" s="20">
        <f t="shared" si="9"/>
        <v>0.4915905606</v>
      </c>
      <c r="T61" s="20">
        <f t="shared" si="10"/>
        <v>0.6204810561</v>
      </c>
      <c r="U61" s="20">
        <f t="shared" si="11"/>
        <v>0.004797977014</v>
      </c>
      <c r="V61" s="20">
        <f t="shared" si="12"/>
        <v>0.007257842442</v>
      </c>
      <c r="W61" s="22">
        <f t="shared" si="13"/>
        <v>0.01205581946</v>
      </c>
      <c r="X61" s="20">
        <f t="shared" si="14"/>
        <v>0.000269975388</v>
      </c>
      <c r="Y61" s="20">
        <f t="shared" si="15"/>
        <v>0.000539950776</v>
      </c>
      <c r="Z61" s="20">
        <f t="shared" si="16"/>
        <v>0.0003022349866</v>
      </c>
      <c r="AA61" s="20">
        <f t="shared" si="17"/>
        <v>0.0006044699732</v>
      </c>
      <c r="AB61" s="20">
        <f t="shared" si="18"/>
        <v>0.01193554639</v>
      </c>
      <c r="AC61" s="20">
        <f t="shared" si="19"/>
        <v>0.0120236923</v>
      </c>
      <c r="AD61" s="20">
        <f t="shared" si="20"/>
        <v>0.01437928212</v>
      </c>
      <c r="AE61" s="20">
        <f t="shared" si="21"/>
        <v>0.0144854754</v>
      </c>
    </row>
    <row r="62" ht="15.75" customHeight="1">
      <c r="A62" s="19">
        <v>0.5</v>
      </c>
      <c r="B62" s="19">
        <v>0.5</v>
      </c>
      <c r="C62" s="20">
        <v>0.05</v>
      </c>
      <c r="D62" s="20">
        <v>0.1</v>
      </c>
      <c r="E62" s="20">
        <f t="shared" ref="E62:H62" si="76">E61-$G$31*X61</f>
        <v>0.149150356</v>
      </c>
      <c r="F62" s="20">
        <f t="shared" si="76"/>
        <v>0.198300712</v>
      </c>
      <c r="G62" s="20">
        <f t="shared" si="76"/>
        <v>0.2490530388</v>
      </c>
      <c r="H62" s="20">
        <f t="shared" si="76"/>
        <v>0.2981060775</v>
      </c>
      <c r="I62" s="20">
        <f t="shared" si="2"/>
        <v>0.027287589</v>
      </c>
      <c r="J62" s="20">
        <f t="shared" si="3"/>
        <v>0.506821474</v>
      </c>
      <c r="K62" s="20">
        <f t="shared" si="4"/>
        <v>0.04226325969</v>
      </c>
      <c r="L62" s="20">
        <f t="shared" si="5"/>
        <v>0.5105642425</v>
      </c>
      <c r="M62" s="20">
        <f t="shared" ref="M62:P62" si="77">M61-$G$31*AB61</f>
        <v>0.3640263344</v>
      </c>
      <c r="N62" s="20">
        <f t="shared" si="77"/>
        <v>0.4137604681</v>
      </c>
      <c r="O62" s="20">
        <f t="shared" si="77"/>
        <v>0.4568132015</v>
      </c>
      <c r="P62" s="20">
        <f t="shared" si="77"/>
        <v>0.5064940263</v>
      </c>
      <c r="Q62" s="20">
        <f t="shared" si="7"/>
        <v>0.3957476634</v>
      </c>
      <c r="R62" s="20">
        <f t="shared" si="8"/>
        <v>0.5976655632</v>
      </c>
      <c r="S62" s="20">
        <f t="shared" si="9"/>
        <v>0.490120479</v>
      </c>
      <c r="T62" s="20">
        <f t="shared" si="10"/>
        <v>0.6201348137</v>
      </c>
      <c r="U62" s="20">
        <f t="shared" si="11"/>
        <v>0.004769281113</v>
      </c>
      <c r="V62" s="20">
        <f t="shared" si="12"/>
        <v>0.007216186731</v>
      </c>
      <c r="W62" s="22">
        <f t="shared" si="13"/>
        <v>0.01198546784</v>
      </c>
      <c r="X62" s="20">
        <f t="shared" si="14"/>
        <v>0.0002684105545</v>
      </c>
      <c r="Y62" s="20">
        <f t="shared" si="15"/>
        <v>0.000536821109</v>
      </c>
      <c r="Z62" s="20">
        <f t="shared" si="16"/>
        <v>0.0003005790321</v>
      </c>
      <c r="AA62" s="20">
        <f t="shared" si="17"/>
        <v>0.0006011580641</v>
      </c>
      <c r="AB62" s="20">
        <f t="shared" si="18"/>
        <v>0.01190260183</v>
      </c>
      <c r="AC62" s="20">
        <f t="shared" si="19"/>
        <v>0.01199050001</v>
      </c>
      <c r="AD62" s="20">
        <f t="shared" si="20"/>
        <v>0.01434298331</v>
      </c>
      <c r="AE62" s="20">
        <f t="shared" si="21"/>
        <v>0.01444890318</v>
      </c>
    </row>
    <row r="63" ht="15.75" customHeight="1">
      <c r="A63" s="19">
        <v>0.5</v>
      </c>
      <c r="B63" s="19">
        <v>0.5</v>
      </c>
      <c r="C63" s="20">
        <v>0.05</v>
      </c>
      <c r="D63" s="20">
        <v>0.1</v>
      </c>
      <c r="E63" s="20">
        <f t="shared" ref="E63:H63" si="78">E62-$G$31*X62</f>
        <v>0.149123515</v>
      </c>
      <c r="F63" s="20">
        <f t="shared" si="78"/>
        <v>0.1982470299</v>
      </c>
      <c r="G63" s="20">
        <f t="shared" si="78"/>
        <v>0.2490229809</v>
      </c>
      <c r="H63" s="20">
        <f t="shared" si="78"/>
        <v>0.2980459617</v>
      </c>
      <c r="I63" s="20">
        <f t="shared" si="2"/>
        <v>0.02728087874</v>
      </c>
      <c r="J63" s="20">
        <f t="shared" si="3"/>
        <v>0.5068197967</v>
      </c>
      <c r="K63" s="20">
        <f t="shared" si="4"/>
        <v>0.04225574522</v>
      </c>
      <c r="L63" s="20">
        <f t="shared" si="5"/>
        <v>0.5105623647</v>
      </c>
      <c r="M63" s="20">
        <f t="shared" ref="M63:P63" si="79">M62-$G$31*AB62</f>
        <v>0.3628360742</v>
      </c>
      <c r="N63" s="20">
        <f t="shared" si="79"/>
        <v>0.4125614181</v>
      </c>
      <c r="O63" s="20">
        <f t="shared" si="79"/>
        <v>0.4553789032</v>
      </c>
      <c r="P63" s="20">
        <f t="shared" si="79"/>
        <v>0.5050491359</v>
      </c>
      <c r="Q63" s="20">
        <f t="shared" si="7"/>
        <v>0.3945308386</v>
      </c>
      <c r="R63" s="20">
        <f t="shared" si="8"/>
        <v>0.597372929</v>
      </c>
      <c r="S63" s="20">
        <f t="shared" si="9"/>
        <v>0.4886541243</v>
      </c>
      <c r="T63" s="20">
        <f t="shared" si="10"/>
        <v>0.6197893272</v>
      </c>
      <c r="U63" s="20">
        <f t="shared" si="11"/>
        <v>0.004740743649</v>
      </c>
      <c r="V63" s="20">
        <f t="shared" si="12"/>
        <v>0.007174741456</v>
      </c>
      <c r="W63" s="22">
        <f t="shared" si="13"/>
        <v>0.01191548511</v>
      </c>
      <c r="X63" s="20">
        <f t="shared" si="14"/>
        <v>0.0002668533895</v>
      </c>
      <c r="Y63" s="20">
        <f t="shared" si="15"/>
        <v>0.000533706779</v>
      </c>
      <c r="Z63" s="20">
        <f t="shared" si="16"/>
        <v>0.0002989309107</v>
      </c>
      <c r="AA63" s="20">
        <f t="shared" si="17"/>
        <v>0.0005978618214</v>
      </c>
      <c r="AB63" s="20">
        <f t="shared" si="18"/>
        <v>0.01186971561</v>
      </c>
      <c r="AC63" s="20">
        <f t="shared" si="19"/>
        <v>0.01195736653</v>
      </c>
      <c r="AD63" s="20">
        <f t="shared" si="20"/>
        <v>0.01430672051</v>
      </c>
      <c r="AE63" s="20">
        <f t="shared" si="21"/>
        <v>0.01441236728</v>
      </c>
    </row>
    <row r="64" ht="15.75" customHeight="1">
      <c r="A64" s="19">
        <v>0.5</v>
      </c>
      <c r="B64" s="19">
        <v>0.5</v>
      </c>
      <c r="C64" s="20">
        <v>0.05</v>
      </c>
      <c r="D64" s="20">
        <v>0.1</v>
      </c>
      <c r="E64" s="20">
        <f t="shared" ref="E64:H64" si="80">E63-$G$31*X63</f>
        <v>0.1490968296</v>
      </c>
      <c r="F64" s="20">
        <f t="shared" si="80"/>
        <v>0.1981936592</v>
      </c>
      <c r="G64" s="20">
        <f t="shared" si="80"/>
        <v>0.2489930878</v>
      </c>
      <c r="H64" s="20">
        <f t="shared" si="80"/>
        <v>0.2979861755</v>
      </c>
      <c r="I64" s="20">
        <f t="shared" si="2"/>
        <v>0.0272742074</v>
      </c>
      <c r="J64" s="20">
        <f t="shared" si="3"/>
        <v>0.5068181292</v>
      </c>
      <c r="K64" s="20">
        <f t="shared" si="4"/>
        <v>0.04224827194</v>
      </c>
      <c r="L64" s="20">
        <f t="shared" si="5"/>
        <v>0.5105604972</v>
      </c>
      <c r="M64" s="20">
        <f t="shared" ref="M64:P64" si="81">M63-$G$31*AB63</f>
        <v>0.3616491027</v>
      </c>
      <c r="N64" s="20">
        <f t="shared" si="81"/>
        <v>0.4113656815</v>
      </c>
      <c r="O64" s="20">
        <f t="shared" si="81"/>
        <v>0.4539482311</v>
      </c>
      <c r="P64" s="20">
        <f t="shared" si="81"/>
        <v>0.5036078992</v>
      </c>
      <c r="Q64" s="20">
        <f t="shared" si="7"/>
        <v>0.3933173885</v>
      </c>
      <c r="R64" s="20">
        <f t="shared" si="8"/>
        <v>0.5970810373</v>
      </c>
      <c r="S64" s="20">
        <f t="shared" si="9"/>
        <v>0.4871914927</v>
      </c>
      <c r="T64" s="20">
        <f t="shared" si="10"/>
        <v>0.619444597</v>
      </c>
      <c r="U64" s="20">
        <f t="shared" si="11"/>
        <v>0.004712363903</v>
      </c>
      <c r="V64" s="20">
        <f t="shared" si="12"/>
        <v>0.007133505873</v>
      </c>
      <c r="W64" s="22">
        <f t="shared" si="13"/>
        <v>0.01184586978</v>
      </c>
      <c r="X64" s="20">
        <f t="shared" si="14"/>
        <v>0.0002653038702</v>
      </c>
      <c r="Y64" s="20">
        <f t="shared" si="15"/>
        <v>0.0005306077405</v>
      </c>
      <c r="Z64" s="20">
        <f t="shared" si="16"/>
        <v>0.0002972906002</v>
      </c>
      <c r="AA64" s="20">
        <f t="shared" si="17"/>
        <v>0.0005945812005</v>
      </c>
      <c r="AB64" s="20">
        <f t="shared" si="18"/>
        <v>0.01183688792</v>
      </c>
      <c r="AC64" s="20">
        <f t="shared" si="19"/>
        <v>0.01192429204</v>
      </c>
      <c r="AD64" s="20">
        <f t="shared" si="20"/>
        <v>0.01427049417</v>
      </c>
      <c r="AE64" s="20">
        <f t="shared" si="21"/>
        <v>0.01437586814</v>
      </c>
    </row>
    <row r="65" ht="15.75" customHeight="1">
      <c r="A65" s="19">
        <v>0.5</v>
      </c>
      <c r="B65" s="19">
        <v>0.5</v>
      </c>
      <c r="C65" s="20">
        <v>0.05</v>
      </c>
      <c r="D65" s="20">
        <v>0.1</v>
      </c>
      <c r="E65" s="20">
        <f t="shared" ref="E65:H65" si="82">E64-$G$31*X64</f>
        <v>0.1490702992</v>
      </c>
      <c r="F65" s="20">
        <f t="shared" si="82"/>
        <v>0.1981405985</v>
      </c>
      <c r="G65" s="20">
        <f t="shared" si="82"/>
        <v>0.2489633587</v>
      </c>
      <c r="H65" s="20">
        <f t="shared" si="82"/>
        <v>0.2979267174</v>
      </c>
      <c r="I65" s="20">
        <f t="shared" si="2"/>
        <v>0.02726757481</v>
      </c>
      <c r="J65" s="20">
        <f t="shared" si="3"/>
        <v>0.5068164714</v>
      </c>
      <c r="K65" s="20">
        <f t="shared" si="4"/>
        <v>0.04224083968</v>
      </c>
      <c r="L65" s="20">
        <f t="shared" si="5"/>
        <v>0.51055864</v>
      </c>
      <c r="M65" s="20">
        <f t="shared" ref="M65:P65" si="83">M64-$G$31*AB64</f>
        <v>0.3604654139</v>
      </c>
      <c r="N65" s="20">
        <f t="shared" si="83"/>
        <v>0.4101732523</v>
      </c>
      <c r="O65" s="20">
        <f t="shared" si="83"/>
        <v>0.4525211817</v>
      </c>
      <c r="P65" s="20">
        <f t="shared" si="83"/>
        <v>0.5021703124</v>
      </c>
      <c r="Q65" s="20">
        <f t="shared" si="7"/>
        <v>0.3921073069</v>
      </c>
      <c r="R65" s="20">
        <f t="shared" si="8"/>
        <v>0.5967898874</v>
      </c>
      <c r="S65" s="20">
        <f t="shared" si="9"/>
        <v>0.4857325803</v>
      </c>
      <c r="T65" s="20">
        <f t="shared" si="10"/>
        <v>0.6191006233</v>
      </c>
      <c r="U65" s="20">
        <f t="shared" si="11"/>
        <v>0.004684141156</v>
      </c>
      <c r="V65" s="20">
        <f t="shared" si="12"/>
        <v>0.007092479237</v>
      </c>
      <c r="W65" s="22">
        <f t="shared" si="13"/>
        <v>0.01177662039</v>
      </c>
      <c r="X65" s="20">
        <f t="shared" si="14"/>
        <v>0.0002637619737</v>
      </c>
      <c r="Y65" s="20">
        <f t="shared" si="15"/>
        <v>0.0005275239474</v>
      </c>
      <c r="Z65" s="20">
        <f t="shared" si="16"/>
        <v>0.0002956580782</v>
      </c>
      <c r="AA65" s="20">
        <f t="shared" si="17"/>
        <v>0.0005913161564</v>
      </c>
      <c r="AB65" s="20">
        <f t="shared" si="18"/>
        <v>0.01180411894</v>
      </c>
      <c r="AC65" s="20">
        <f t="shared" si="19"/>
        <v>0.01189127673</v>
      </c>
      <c r="AD65" s="20">
        <f t="shared" si="20"/>
        <v>0.01423430471</v>
      </c>
      <c r="AE65" s="20">
        <f t="shared" si="21"/>
        <v>0.01433940621</v>
      </c>
    </row>
    <row r="66" ht="15.75" customHeight="1">
      <c r="A66" s="19">
        <v>0.5</v>
      </c>
      <c r="B66" s="19">
        <v>0.5</v>
      </c>
      <c r="C66" s="20">
        <v>0.05</v>
      </c>
      <c r="D66" s="20">
        <v>0.1</v>
      </c>
      <c r="E66" s="20">
        <f t="shared" ref="E66:H66" si="84">E65-$G$31*X65</f>
        <v>0.149043923</v>
      </c>
      <c r="F66" s="20">
        <f t="shared" si="84"/>
        <v>0.1980878461</v>
      </c>
      <c r="G66" s="20">
        <f t="shared" si="84"/>
        <v>0.2489337929</v>
      </c>
      <c r="H66" s="20">
        <f t="shared" si="84"/>
        <v>0.2978675858</v>
      </c>
      <c r="I66" s="20">
        <f t="shared" si="2"/>
        <v>0.02726098076</v>
      </c>
      <c r="J66" s="20">
        <f t="shared" si="3"/>
        <v>0.5068148232</v>
      </c>
      <c r="K66" s="20">
        <f t="shared" si="4"/>
        <v>0.04223344823</v>
      </c>
      <c r="L66" s="20">
        <f t="shared" si="5"/>
        <v>0.510556793</v>
      </c>
      <c r="M66" s="20">
        <f t="shared" ref="M66:P66" si="85">M65-$G$31*AB65</f>
        <v>0.359285002</v>
      </c>
      <c r="N66" s="20">
        <f t="shared" si="85"/>
        <v>0.4089841246</v>
      </c>
      <c r="O66" s="20">
        <f t="shared" si="85"/>
        <v>0.4510977512</v>
      </c>
      <c r="P66" s="20">
        <f t="shared" si="85"/>
        <v>0.5007363718</v>
      </c>
      <c r="Q66" s="20">
        <f t="shared" si="7"/>
        <v>0.3909005878</v>
      </c>
      <c r="R66" s="20">
        <f t="shared" si="8"/>
        <v>0.5964994787</v>
      </c>
      <c r="S66" s="20">
        <f t="shared" si="9"/>
        <v>0.4842773831</v>
      </c>
      <c r="T66" s="20">
        <f t="shared" si="10"/>
        <v>0.6187574065</v>
      </c>
      <c r="U66" s="20">
        <f t="shared" si="11"/>
        <v>0.00465607469</v>
      </c>
      <c r="V66" s="20">
        <f t="shared" si="12"/>
        <v>0.0070516608</v>
      </c>
      <c r="W66" s="22">
        <f t="shared" si="13"/>
        <v>0.01170773549</v>
      </c>
      <c r="X66" s="20">
        <f t="shared" si="14"/>
        <v>0.0002622276769</v>
      </c>
      <c r="Y66" s="20">
        <f t="shared" si="15"/>
        <v>0.0005244553537</v>
      </c>
      <c r="Z66" s="20">
        <f t="shared" si="16"/>
        <v>0.0002940333221</v>
      </c>
      <c r="AA66" s="20">
        <f t="shared" si="17"/>
        <v>0.0005880666442</v>
      </c>
      <c r="AB66" s="20">
        <f t="shared" si="18"/>
        <v>0.01177140885</v>
      </c>
      <c r="AC66" s="20">
        <f t="shared" si="19"/>
        <v>0.01185832079</v>
      </c>
      <c r="AD66" s="20">
        <f t="shared" si="20"/>
        <v>0.01419815258</v>
      </c>
      <c r="AE66" s="20">
        <f t="shared" si="21"/>
        <v>0.01430298191</v>
      </c>
    </row>
    <row r="67" ht="15.75" customHeight="1">
      <c r="A67" s="19">
        <v>0.5</v>
      </c>
      <c r="B67" s="19">
        <v>0.5</v>
      </c>
      <c r="C67" s="20">
        <v>0.05</v>
      </c>
      <c r="D67" s="20">
        <v>0.1</v>
      </c>
      <c r="E67" s="20">
        <f t="shared" ref="E67:H67" si="86">E66-$G$31*X66</f>
        <v>0.1490177003</v>
      </c>
      <c r="F67" s="20">
        <f t="shared" si="86"/>
        <v>0.1980354005</v>
      </c>
      <c r="G67" s="20">
        <f t="shared" si="86"/>
        <v>0.2489043896</v>
      </c>
      <c r="H67" s="20">
        <f t="shared" si="86"/>
        <v>0.2978087791</v>
      </c>
      <c r="I67" s="20">
        <f t="shared" si="2"/>
        <v>0.02725442507</v>
      </c>
      <c r="J67" s="20">
        <f t="shared" si="3"/>
        <v>0.5068131845</v>
      </c>
      <c r="K67" s="20">
        <f t="shared" si="4"/>
        <v>0.04222609739</v>
      </c>
      <c r="L67" s="20">
        <f t="shared" si="5"/>
        <v>0.5105549561</v>
      </c>
      <c r="M67" s="20">
        <f t="shared" ref="M67:P67" si="87">M66-$G$31*AB66</f>
        <v>0.3581078611</v>
      </c>
      <c r="N67" s="20">
        <f t="shared" si="87"/>
        <v>0.4077982925</v>
      </c>
      <c r="O67" s="20">
        <f t="shared" si="87"/>
        <v>0.449677936</v>
      </c>
      <c r="P67" s="20">
        <f t="shared" si="87"/>
        <v>0.4993060736</v>
      </c>
      <c r="Q67" s="20">
        <f t="shared" si="7"/>
        <v>0.3896972248</v>
      </c>
      <c r="R67" s="20">
        <f t="shared" si="8"/>
        <v>0.5962098102</v>
      </c>
      <c r="S67" s="20">
        <f t="shared" si="9"/>
        <v>0.4828258972</v>
      </c>
      <c r="T67" s="20">
        <f t="shared" si="10"/>
        <v>0.6184149468</v>
      </c>
      <c r="U67" s="20">
        <f t="shared" si="11"/>
        <v>0.00462816379</v>
      </c>
      <c r="V67" s="20">
        <f t="shared" si="12"/>
        <v>0.007011049817</v>
      </c>
      <c r="W67" s="22">
        <f t="shared" si="13"/>
        <v>0.01163921361</v>
      </c>
      <c r="X67" s="20">
        <f t="shared" si="14"/>
        <v>0.0002607009565</v>
      </c>
      <c r="Y67" s="20">
        <f t="shared" si="15"/>
        <v>0.0005214019131</v>
      </c>
      <c r="Z67" s="20">
        <f t="shared" si="16"/>
        <v>0.0002924163093</v>
      </c>
      <c r="AA67" s="20">
        <f t="shared" si="17"/>
        <v>0.0005848326186</v>
      </c>
      <c r="AB67" s="20">
        <f t="shared" si="18"/>
        <v>0.01173875784</v>
      </c>
      <c r="AC67" s="20">
        <f t="shared" si="19"/>
        <v>0.01182542439</v>
      </c>
      <c r="AD67" s="20">
        <f t="shared" si="20"/>
        <v>0.01416203819</v>
      </c>
      <c r="AE67" s="20">
        <f t="shared" si="21"/>
        <v>0.01426659568</v>
      </c>
    </row>
    <row r="68" ht="15.75" customHeight="1">
      <c r="A68" s="19">
        <v>0.5</v>
      </c>
      <c r="B68" s="19">
        <v>0.5</v>
      </c>
      <c r="C68" s="20">
        <v>0.05</v>
      </c>
      <c r="D68" s="20">
        <v>0.1</v>
      </c>
      <c r="E68" s="20">
        <f t="shared" ref="E68:H68" si="88">E67-$G$31*X67</f>
        <v>0.1489916302</v>
      </c>
      <c r="F68" s="20">
        <f t="shared" si="88"/>
        <v>0.1979832603</v>
      </c>
      <c r="G68" s="20">
        <f t="shared" si="88"/>
        <v>0.2488751479</v>
      </c>
      <c r="H68" s="20">
        <f t="shared" si="88"/>
        <v>0.2977502959</v>
      </c>
      <c r="I68" s="20">
        <f t="shared" si="2"/>
        <v>0.02724790754</v>
      </c>
      <c r="J68" s="20">
        <f t="shared" si="3"/>
        <v>0.5068115555</v>
      </c>
      <c r="K68" s="20">
        <f t="shared" si="4"/>
        <v>0.04221878699</v>
      </c>
      <c r="L68" s="20">
        <f t="shared" si="5"/>
        <v>0.5105531293</v>
      </c>
      <c r="M68" s="20">
        <f t="shared" ref="M68:P68" si="89">M67-$G$31*AB67</f>
        <v>0.3569339853</v>
      </c>
      <c r="N68" s="20">
        <f t="shared" si="89"/>
        <v>0.4066157501</v>
      </c>
      <c r="O68" s="20">
        <f t="shared" si="89"/>
        <v>0.4482617321</v>
      </c>
      <c r="P68" s="20">
        <f t="shared" si="89"/>
        <v>0.497879414</v>
      </c>
      <c r="Q68" s="20">
        <f t="shared" si="7"/>
        <v>0.3884972119</v>
      </c>
      <c r="R68" s="20">
        <f t="shared" si="8"/>
        <v>0.5959208814</v>
      </c>
      <c r="S68" s="20">
        <f t="shared" si="9"/>
        <v>0.4813781185</v>
      </c>
      <c r="T68" s="20">
        <f t="shared" si="10"/>
        <v>0.6180732445</v>
      </c>
      <c r="U68" s="20">
        <f t="shared" si="11"/>
        <v>0.004600407742</v>
      </c>
      <c r="V68" s="20">
        <f t="shared" si="12"/>
        <v>0.006970645539</v>
      </c>
      <c r="W68" s="22">
        <f t="shared" si="13"/>
        <v>0.01157105328</v>
      </c>
      <c r="X68" s="20">
        <f t="shared" si="14"/>
        <v>0.0002591817895</v>
      </c>
      <c r="Y68" s="20">
        <f t="shared" si="15"/>
        <v>0.0005183635789</v>
      </c>
      <c r="Z68" s="20">
        <f t="shared" si="16"/>
        <v>0.0002908070171</v>
      </c>
      <c r="AA68" s="20">
        <f t="shared" si="17"/>
        <v>0.0005816140341</v>
      </c>
      <c r="AB68" s="20">
        <f t="shared" si="18"/>
        <v>0.01170616607</v>
      </c>
      <c r="AC68" s="20">
        <f t="shared" si="19"/>
        <v>0.0117925877</v>
      </c>
      <c r="AD68" s="20">
        <f t="shared" si="20"/>
        <v>0.01412596199</v>
      </c>
      <c r="AE68" s="20">
        <f t="shared" si="21"/>
        <v>0.01423024795</v>
      </c>
    </row>
    <row r="69" ht="15.75" customHeight="1">
      <c r="A69" s="19">
        <v>0.5</v>
      </c>
      <c r="B69" s="19">
        <v>0.5</v>
      </c>
      <c r="C69" s="20">
        <v>0.05</v>
      </c>
      <c r="D69" s="20">
        <v>0.1</v>
      </c>
      <c r="E69" s="20">
        <f t="shared" ref="E69:H69" si="90">E68-$G$31*X68</f>
        <v>0.148965712</v>
      </c>
      <c r="F69" s="20">
        <f t="shared" si="90"/>
        <v>0.197931424</v>
      </c>
      <c r="G69" s="20">
        <f t="shared" si="90"/>
        <v>0.2488460672</v>
      </c>
      <c r="H69" s="20">
        <f t="shared" si="90"/>
        <v>0.2976921345</v>
      </c>
      <c r="I69" s="20">
        <f t="shared" si="2"/>
        <v>0.027241428</v>
      </c>
      <c r="J69" s="20">
        <f t="shared" si="3"/>
        <v>0.5068099359</v>
      </c>
      <c r="K69" s="20">
        <f t="shared" si="4"/>
        <v>0.04221151681</v>
      </c>
      <c r="L69" s="20">
        <f t="shared" si="5"/>
        <v>0.5105513125</v>
      </c>
      <c r="M69" s="20">
        <f t="shared" ref="M69:P69" si="91">M68-$G$31*AB68</f>
        <v>0.3557633687</v>
      </c>
      <c r="N69" s="20">
        <f t="shared" si="91"/>
        <v>0.4054364913</v>
      </c>
      <c r="O69" s="20">
        <f t="shared" si="91"/>
        <v>0.4468491359</v>
      </c>
      <c r="P69" s="20">
        <f t="shared" si="91"/>
        <v>0.4964563892</v>
      </c>
      <c r="Q69" s="20">
        <f t="shared" si="7"/>
        <v>0.3873005429</v>
      </c>
      <c r="R69" s="20">
        <f t="shared" si="8"/>
        <v>0.5956326914</v>
      </c>
      <c r="S69" s="20">
        <f t="shared" si="9"/>
        <v>0.4799340431</v>
      </c>
      <c r="T69" s="20">
        <f t="shared" si="10"/>
        <v>0.6177322999</v>
      </c>
      <c r="U69" s="20">
        <f t="shared" si="11"/>
        <v>0.004572805832</v>
      </c>
      <c r="V69" s="20">
        <f t="shared" si="12"/>
        <v>0.006930447217</v>
      </c>
      <c r="W69" s="22">
        <f t="shared" si="13"/>
        <v>0.01150325305</v>
      </c>
      <c r="X69" s="20">
        <f t="shared" si="14"/>
        <v>0.0002576701523</v>
      </c>
      <c r="Y69" s="20">
        <f t="shared" si="15"/>
        <v>0.0005153403047</v>
      </c>
      <c r="Z69" s="20">
        <f t="shared" si="16"/>
        <v>0.0002892054226</v>
      </c>
      <c r="AA69" s="20">
        <f t="shared" si="17"/>
        <v>0.0005784108452</v>
      </c>
      <c r="AB69" s="20">
        <f t="shared" si="18"/>
        <v>0.01167363372</v>
      </c>
      <c r="AC69" s="20">
        <f t="shared" si="19"/>
        <v>0.01175981092</v>
      </c>
      <c r="AD69" s="20">
        <f t="shared" si="20"/>
        <v>0.01408992438</v>
      </c>
      <c r="AE69" s="20">
        <f t="shared" si="21"/>
        <v>0.01419393914</v>
      </c>
    </row>
    <row r="70" ht="15.75" customHeight="1">
      <c r="A70" s="19">
        <v>0.5</v>
      </c>
      <c r="B70" s="19">
        <v>0.5</v>
      </c>
      <c r="C70" s="20">
        <v>0.05</v>
      </c>
      <c r="D70" s="20">
        <v>0.1</v>
      </c>
      <c r="E70" s="20">
        <f t="shared" ref="E70:H70" si="92">E69-$G$31*X69</f>
        <v>0.148939945</v>
      </c>
      <c r="F70" s="20">
        <f t="shared" si="92"/>
        <v>0.1978798899</v>
      </c>
      <c r="G70" s="20">
        <f t="shared" si="92"/>
        <v>0.2488171467</v>
      </c>
      <c r="H70" s="20">
        <f t="shared" si="92"/>
        <v>0.2976342934</v>
      </c>
      <c r="I70" s="20">
        <f t="shared" si="2"/>
        <v>0.02723498624</v>
      </c>
      <c r="J70" s="20">
        <f t="shared" si="3"/>
        <v>0.5068083257</v>
      </c>
      <c r="K70" s="20">
        <f t="shared" si="4"/>
        <v>0.04220428667</v>
      </c>
      <c r="L70" s="20">
        <f t="shared" si="5"/>
        <v>0.5105495058</v>
      </c>
      <c r="M70" s="20">
        <f t="shared" ref="M70:P70" si="93">M69-$G$31*AB69</f>
        <v>0.3545960053</v>
      </c>
      <c r="N70" s="20">
        <f t="shared" si="93"/>
        <v>0.4042605102</v>
      </c>
      <c r="O70" s="20">
        <f t="shared" si="93"/>
        <v>0.4454401435</v>
      </c>
      <c r="P70" s="20">
        <f t="shared" si="93"/>
        <v>0.4950369953</v>
      </c>
      <c r="Q70" s="20">
        <f t="shared" si="7"/>
        <v>0.3861072115</v>
      </c>
      <c r="R70" s="20">
        <f t="shared" si="8"/>
        <v>0.5953452395</v>
      </c>
      <c r="S70" s="20">
        <f t="shared" si="9"/>
        <v>0.4784936667</v>
      </c>
      <c r="T70" s="20">
        <f t="shared" si="10"/>
        <v>0.6173921131</v>
      </c>
      <c r="U70" s="20">
        <f t="shared" si="11"/>
        <v>0.00454535735</v>
      </c>
      <c r="V70" s="20">
        <f t="shared" si="12"/>
        <v>0.006890454103</v>
      </c>
      <c r="W70" s="22">
        <f t="shared" si="13"/>
        <v>0.01143581145</v>
      </c>
      <c r="X70" s="20">
        <f t="shared" si="14"/>
        <v>0.0002561660217</v>
      </c>
      <c r="Y70" s="20">
        <f t="shared" si="15"/>
        <v>0.0005123320435</v>
      </c>
      <c r="Z70" s="20">
        <f t="shared" si="16"/>
        <v>0.0002876115029</v>
      </c>
      <c r="AA70" s="20">
        <f t="shared" si="17"/>
        <v>0.0005752230059</v>
      </c>
      <c r="AB70" s="20">
        <f t="shared" si="18"/>
        <v>0.01164116096</v>
      </c>
      <c r="AC70" s="20">
        <f t="shared" si="19"/>
        <v>0.01172709419</v>
      </c>
      <c r="AD70" s="20">
        <f t="shared" si="20"/>
        <v>0.0140539258</v>
      </c>
      <c r="AE70" s="20">
        <f t="shared" si="21"/>
        <v>0.01415766969</v>
      </c>
    </row>
    <row r="71" ht="15.75" customHeight="1">
      <c r="A71" s="19">
        <v>0.5</v>
      </c>
      <c r="B71" s="19">
        <v>0.5</v>
      </c>
      <c r="C71" s="20">
        <v>0.05</v>
      </c>
      <c r="D71" s="20">
        <v>0.1</v>
      </c>
      <c r="E71" s="20">
        <f t="shared" ref="E71:H71" si="94">E70-$G$31*X70</f>
        <v>0.1489143284</v>
      </c>
      <c r="F71" s="20">
        <f t="shared" si="94"/>
        <v>0.1978286567</v>
      </c>
      <c r="G71" s="20">
        <f t="shared" si="94"/>
        <v>0.2487883855</v>
      </c>
      <c r="H71" s="20">
        <f t="shared" si="94"/>
        <v>0.2975767711</v>
      </c>
      <c r="I71" s="20">
        <f t="shared" si="2"/>
        <v>0.02722858209</v>
      </c>
      <c r="J71" s="20">
        <f t="shared" si="3"/>
        <v>0.506806725</v>
      </c>
      <c r="K71" s="20">
        <f t="shared" si="4"/>
        <v>0.04219709639</v>
      </c>
      <c r="L71" s="20">
        <f t="shared" si="5"/>
        <v>0.510547709</v>
      </c>
      <c r="M71" s="20">
        <f t="shared" ref="M71:P71" si="95">M70-$G$31*AB70</f>
        <v>0.3534318892</v>
      </c>
      <c r="N71" s="20">
        <f t="shared" si="95"/>
        <v>0.4030878008</v>
      </c>
      <c r="O71" s="20">
        <f t="shared" si="95"/>
        <v>0.4440347509</v>
      </c>
      <c r="P71" s="20">
        <f t="shared" si="95"/>
        <v>0.4936212283</v>
      </c>
      <c r="Q71" s="20">
        <f t="shared" si="7"/>
        <v>0.3849172115</v>
      </c>
      <c r="R71" s="20">
        <f t="shared" si="8"/>
        <v>0.595058525</v>
      </c>
      <c r="S71" s="20">
        <f t="shared" si="9"/>
        <v>0.4770569852</v>
      </c>
      <c r="T71" s="20">
        <f t="shared" si="10"/>
        <v>0.6170526843</v>
      </c>
      <c r="U71" s="20">
        <f t="shared" si="11"/>
        <v>0.004518061587</v>
      </c>
      <c r="V71" s="20">
        <f t="shared" si="12"/>
        <v>0.006850665447</v>
      </c>
      <c r="W71" s="22">
        <f t="shared" si="13"/>
        <v>0.01136872703</v>
      </c>
      <c r="X71" s="20">
        <f t="shared" si="14"/>
        <v>0.0002546693741</v>
      </c>
      <c r="Y71" s="20">
        <f t="shared" si="15"/>
        <v>0.0005093387483</v>
      </c>
      <c r="Z71" s="20">
        <f t="shared" si="16"/>
        <v>0.0002860252351</v>
      </c>
      <c r="AA71" s="20">
        <f t="shared" si="17"/>
        <v>0.0005720504702</v>
      </c>
      <c r="AB71" s="20">
        <f t="shared" si="18"/>
        <v>0.01160874795</v>
      </c>
      <c r="AC71" s="20">
        <f t="shared" si="19"/>
        <v>0.0116944377</v>
      </c>
      <c r="AD71" s="20">
        <f t="shared" si="20"/>
        <v>0.01401796664</v>
      </c>
      <c r="AE71" s="20">
        <f t="shared" si="21"/>
        <v>0.01412143999</v>
      </c>
    </row>
    <row r="72" ht="15.75" customHeight="1">
      <c r="A72" s="19">
        <v>0.5</v>
      </c>
      <c r="B72" s="19">
        <v>0.5</v>
      </c>
      <c r="C72" s="20">
        <v>0.05</v>
      </c>
      <c r="D72" s="20">
        <v>0.1</v>
      </c>
      <c r="E72" s="20">
        <f t="shared" ref="E72:H72" si="96">E71-$G$31*X71</f>
        <v>0.1488888614</v>
      </c>
      <c r="F72" s="20">
        <f t="shared" si="96"/>
        <v>0.1977777229</v>
      </c>
      <c r="G72" s="20">
        <f t="shared" si="96"/>
        <v>0.248759783</v>
      </c>
      <c r="H72" s="20">
        <f t="shared" si="96"/>
        <v>0.297519566</v>
      </c>
      <c r="I72" s="20">
        <f t="shared" si="2"/>
        <v>0.02722221536</v>
      </c>
      <c r="J72" s="20">
        <f t="shared" si="3"/>
        <v>0.5068051336</v>
      </c>
      <c r="K72" s="20">
        <f t="shared" si="4"/>
        <v>0.04218994576</v>
      </c>
      <c r="L72" s="20">
        <f t="shared" si="5"/>
        <v>0.5105459222</v>
      </c>
      <c r="M72" s="20">
        <f t="shared" ref="M72:P72" si="97">M71-$G$31*AB71</f>
        <v>0.3522710144</v>
      </c>
      <c r="N72" s="20">
        <f t="shared" si="97"/>
        <v>0.401918357</v>
      </c>
      <c r="O72" s="20">
        <f t="shared" si="97"/>
        <v>0.4426329543</v>
      </c>
      <c r="P72" s="20">
        <f t="shared" si="97"/>
        <v>0.4922090843</v>
      </c>
      <c r="Q72" s="20">
        <f t="shared" si="7"/>
        <v>0.3837305368</v>
      </c>
      <c r="R72" s="20">
        <f t="shared" si="8"/>
        <v>0.594772547</v>
      </c>
      <c r="S72" s="20">
        <f t="shared" si="9"/>
        <v>0.4756239944</v>
      </c>
      <c r="T72" s="20">
        <f t="shared" si="10"/>
        <v>0.6167140137</v>
      </c>
      <c r="U72" s="20">
        <f t="shared" si="11"/>
        <v>0.004490917834</v>
      </c>
      <c r="V72" s="20">
        <f t="shared" si="12"/>
        <v>0.006811080498</v>
      </c>
      <c r="W72" s="22">
        <f t="shared" si="13"/>
        <v>0.01130199833</v>
      </c>
      <c r="X72" s="20">
        <f t="shared" si="14"/>
        <v>0.0002531801859</v>
      </c>
      <c r="Y72" s="20">
        <f t="shared" si="15"/>
        <v>0.0005063603718</v>
      </c>
      <c r="Z72" s="20">
        <f t="shared" si="16"/>
        <v>0.000284446596</v>
      </c>
      <c r="AA72" s="20">
        <f t="shared" si="17"/>
        <v>0.000568893192</v>
      </c>
      <c r="AB72" s="20">
        <f t="shared" si="18"/>
        <v>0.01157639487</v>
      </c>
      <c r="AC72" s="20">
        <f t="shared" si="19"/>
        <v>0.01166184161</v>
      </c>
      <c r="AD72" s="20">
        <f t="shared" si="20"/>
        <v>0.01398204732</v>
      </c>
      <c r="AE72" s="20">
        <f t="shared" si="21"/>
        <v>0.01408525047</v>
      </c>
    </row>
    <row r="73" ht="15.75" customHeight="1">
      <c r="A73" s="19">
        <v>0.5</v>
      </c>
      <c r="B73" s="19">
        <v>0.5</v>
      </c>
      <c r="C73" s="20">
        <v>0.05</v>
      </c>
      <c r="D73" s="20">
        <v>0.1</v>
      </c>
      <c r="E73" s="20">
        <f t="shared" ref="E73:H73" si="98">E72-$G$31*X72</f>
        <v>0.1488635434</v>
      </c>
      <c r="F73" s="20">
        <f t="shared" si="98"/>
        <v>0.1977270868</v>
      </c>
      <c r="G73" s="20">
        <f t="shared" si="98"/>
        <v>0.2487313384</v>
      </c>
      <c r="H73" s="20">
        <f t="shared" si="98"/>
        <v>0.2974626767</v>
      </c>
      <c r="I73" s="20">
        <f t="shared" si="2"/>
        <v>0.02721588585</v>
      </c>
      <c r="J73" s="20">
        <f t="shared" si="3"/>
        <v>0.5068035515</v>
      </c>
      <c r="K73" s="20">
        <f t="shared" si="4"/>
        <v>0.04218283459</v>
      </c>
      <c r="L73" s="20">
        <f t="shared" si="5"/>
        <v>0.5105441452</v>
      </c>
      <c r="M73" s="20">
        <f t="shared" ref="M73:P73" si="99">M72-$G$31*AB72</f>
        <v>0.3511133749</v>
      </c>
      <c r="N73" s="20">
        <f t="shared" si="99"/>
        <v>0.4007521729</v>
      </c>
      <c r="O73" s="20">
        <f t="shared" si="99"/>
        <v>0.4412347495</v>
      </c>
      <c r="P73" s="20">
        <f t="shared" si="99"/>
        <v>0.4908005593</v>
      </c>
      <c r="Q73" s="20">
        <f t="shared" si="7"/>
        <v>0.3825471809</v>
      </c>
      <c r="R73" s="20">
        <f t="shared" si="8"/>
        <v>0.5944873048</v>
      </c>
      <c r="S73" s="20">
        <f t="shared" si="9"/>
        <v>0.4741946901</v>
      </c>
      <c r="T73" s="20">
        <f t="shared" si="10"/>
        <v>0.6163761015</v>
      </c>
      <c r="U73" s="20">
        <f t="shared" si="11"/>
        <v>0.004463925385</v>
      </c>
      <c r="V73" s="20">
        <f t="shared" si="12"/>
        <v>0.006771698504</v>
      </c>
      <c r="W73" s="22">
        <f t="shared" si="13"/>
        <v>0.01123562389</v>
      </c>
      <c r="X73" s="20">
        <f t="shared" si="14"/>
        <v>0.0002516984334</v>
      </c>
      <c r="Y73" s="20">
        <f t="shared" si="15"/>
        <v>0.0005033968669</v>
      </c>
      <c r="Z73" s="20">
        <f t="shared" si="16"/>
        <v>0.0002828755624</v>
      </c>
      <c r="AA73" s="20">
        <f t="shared" si="17"/>
        <v>0.0005657511249</v>
      </c>
      <c r="AB73" s="20">
        <f t="shared" si="18"/>
        <v>0.01154410187</v>
      </c>
      <c r="AC73" s="20">
        <f t="shared" si="19"/>
        <v>0.01162930608</v>
      </c>
      <c r="AD73" s="20">
        <f t="shared" si="20"/>
        <v>0.01394616825</v>
      </c>
      <c r="AE73" s="20">
        <f t="shared" si="21"/>
        <v>0.01404910153</v>
      </c>
    </row>
    <row r="74" ht="15.75" customHeight="1">
      <c r="A74" s="19">
        <v>0.5</v>
      </c>
      <c r="B74" s="19">
        <v>0.5</v>
      </c>
      <c r="C74" s="20">
        <v>0.05</v>
      </c>
      <c r="D74" s="20">
        <v>0.1</v>
      </c>
      <c r="E74" s="20">
        <f t="shared" ref="E74:H74" si="100">E73-$G$31*X73</f>
        <v>0.1488383736</v>
      </c>
      <c r="F74" s="20">
        <f t="shared" si="100"/>
        <v>0.1976767471</v>
      </c>
      <c r="G74" s="20">
        <f t="shared" si="100"/>
        <v>0.2487030508</v>
      </c>
      <c r="H74" s="20">
        <f t="shared" si="100"/>
        <v>0.2974061016</v>
      </c>
      <c r="I74" s="20">
        <f t="shared" si="2"/>
        <v>0.02720959339</v>
      </c>
      <c r="J74" s="20">
        <f t="shared" si="3"/>
        <v>0.5068019787</v>
      </c>
      <c r="K74" s="20">
        <f t="shared" si="4"/>
        <v>0.0421757627</v>
      </c>
      <c r="L74" s="20">
        <f t="shared" si="5"/>
        <v>0.510542378</v>
      </c>
      <c r="M74" s="20">
        <f t="shared" ref="M74:P74" si="101">M73-$G$31*AB73</f>
        <v>0.3499589648</v>
      </c>
      <c r="N74" s="20">
        <f t="shared" si="101"/>
        <v>0.3995892423</v>
      </c>
      <c r="O74" s="20">
        <f t="shared" si="101"/>
        <v>0.4398401327</v>
      </c>
      <c r="P74" s="20">
        <f t="shared" si="101"/>
        <v>0.4893956491</v>
      </c>
      <c r="Q74" s="20">
        <f t="shared" si="7"/>
        <v>0.3813671378</v>
      </c>
      <c r="R74" s="20">
        <f t="shared" si="8"/>
        <v>0.5942027976</v>
      </c>
      <c r="S74" s="20">
        <f t="shared" si="9"/>
        <v>0.4727690681</v>
      </c>
      <c r="T74" s="20">
        <f t="shared" si="10"/>
        <v>0.6160389479</v>
      </c>
      <c r="U74" s="20">
        <f t="shared" si="11"/>
        <v>0.004437083536</v>
      </c>
      <c r="V74" s="20">
        <f t="shared" si="12"/>
        <v>0.006732518716</v>
      </c>
      <c r="W74" s="22">
        <f t="shared" si="13"/>
        <v>0.01116960225</v>
      </c>
      <c r="X74" s="20">
        <f t="shared" si="14"/>
        <v>0.000250224093</v>
      </c>
      <c r="Y74" s="20">
        <f t="shared" si="15"/>
        <v>0.0005004481859</v>
      </c>
      <c r="Z74" s="20">
        <f t="shared" si="16"/>
        <v>0.0002813121111</v>
      </c>
      <c r="AA74" s="20">
        <f t="shared" si="17"/>
        <v>0.0005626242222</v>
      </c>
      <c r="AB74" s="20">
        <f t="shared" si="18"/>
        <v>0.01151186911</v>
      </c>
      <c r="AC74" s="20">
        <f t="shared" si="19"/>
        <v>0.01159683126</v>
      </c>
      <c r="AD74" s="20">
        <f t="shared" si="20"/>
        <v>0.01391032983</v>
      </c>
      <c r="AE74" s="20">
        <f t="shared" si="21"/>
        <v>0.01401299358</v>
      </c>
    </row>
    <row r="75" ht="15.75" customHeight="1">
      <c r="A75" s="19">
        <v>0.5</v>
      </c>
      <c r="B75" s="19">
        <v>0.5</v>
      </c>
      <c r="C75" s="20">
        <v>0.05</v>
      </c>
      <c r="D75" s="20">
        <v>0.1</v>
      </c>
      <c r="E75" s="20">
        <f t="shared" ref="E75:H75" si="102">E74-$G$31*X74</f>
        <v>0.1488133512</v>
      </c>
      <c r="F75" s="20">
        <f t="shared" si="102"/>
        <v>0.1976267023</v>
      </c>
      <c r="G75" s="20">
        <f t="shared" si="102"/>
        <v>0.2486749196</v>
      </c>
      <c r="H75" s="20">
        <f t="shared" si="102"/>
        <v>0.2973498392</v>
      </c>
      <c r="I75" s="20">
        <f t="shared" si="2"/>
        <v>0.02720333779</v>
      </c>
      <c r="J75" s="20">
        <f t="shared" si="3"/>
        <v>0.5068004151</v>
      </c>
      <c r="K75" s="20">
        <f t="shared" si="4"/>
        <v>0.0421687299</v>
      </c>
      <c r="L75" s="20">
        <f t="shared" si="5"/>
        <v>0.5105406206</v>
      </c>
      <c r="M75" s="20">
        <f t="shared" ref="M75:P75" si="103">M74-$G$31*AB74</f>
        <v>0.3488077779</v>
      </c>
      <c r="N75" s="20">
        <f t="shared" si="103"/>
        <v>0.3984295591</v>
      </c>
      <c r="O75" s="20">
        <f t="shared" si="103"/>
        <v>0.4384490997</v>
      </c>
      <c r="P75" s="20">
        <f t="shared" si="103"/>
        <v>0.4879943498</v>
      </c>
      <c r="Q75" s="20">
        <f t="shared" si="7"/>
        <v>0.380190401</v>
      </c>
      <c r="R75" s="20">
        <f t="shared" si="8"/>
        <v>0.5939190245</v>
      </c>
      <c r="S75" s="20">
        <f t="shared" si="9"/>
        <v>0.4713471239</v>
      </c>
      <c r="T75" s="20">
        <f t="shared" si="10"/>
        <v>0.615702553</v>
      </c>
      <c r="U75" s="20">
        <f t="shared" si="11"/>
        <v>0.004410391583</v>
      </c>
      <c r="V75" s="20">
        <f t="shared" si="12"/>
        <v>0.00669354038</v>
      </c>
      <c r="W75" s="22">
        <f t="shared" si="13"/>
        <v>0.01110393196</v>
      </c>
      <c r="X75" s="20">
        <f t="shared" si="14"/>
        <v>0.0002487571406</v>
      </c>
      <c r="Y75" s="20">
        <f t="shared" si="15"/>
        <v>0.0004975142812</v>
      </c>
      <c r="Z75" s="20">
        <f t="shared" si="16"/>
        <v>0.0002797562186</v>
      </c>
      <c r="AA75" s="20">
        <f t="shared" si="17"/>
        <v>0.0005595124372</v>
      </c>
      <c r="AB75" s="20">
        <f t="shared" si="18"/>
        <v>0.01147969675</v>
      </c>
      <c r="AC75" s="20">
        <f t="shared" si="19"/>
        <v>0.01156441732</v>
      </c>
      <c r="AD75" s="20">
        <f t="shared" si="20"/>
        <v>0.01387453246</v>
      </c>
      <c r="AE75" s="20">
        <f t="shared" si="21"/>
        <v>0.01397692701</v>
      </c>
    </row>
    <row r="76" ht="15.75" customHeight="1">
      <c r="A76" s="19">
        <v>0.5</v>
      </c>
      <c r="B76" s="19">
        <v>0.5</v>
      </c>
      <c r="C76" s="20">
        <v>0.05</v>
      </c>
      <c r="D76" s="20">
        <v>0.1</v>
      </c>
      <c r="E76" s="20">
        <f t="shared" ref="E76:H76" si="104">E75-$G$31*X75</f>
        <v>0.1487884754</v>
      </c>
      <c r="F76" s="20">
        <f t="shared" si="104"/>
        <v>0.1975769509</v>
      </c>
      <c r="G76" s="20">
        <f t="shared" si="104"/>
        <v>0.248646944</v>
      </c>
      <c r="H76" s="20">
        <f t="shared" si="104"/>
        <v>0.2972938879</v>
      </c>
      <c r="I76" s="20">
        <f t="shared" si="2"/>
        <v>0.02719711886</v>
      </c>
      <c r="J76" s="20">
        <f t="shared" si="3"/>
        <v>0.5067988606</v>
      </c>
      <c r="K76" s="20">
        <f t="shared" si="4"/>
        <v>0.04216173599</v>
      </c>
      <c r="L76" s="20">
        <f t="shared" si="5"/>
        <v>0.5105388729</v>
      </c>
      <c r="M76" s="20">
        <f t="shared" ref="M76:P76" si="105">M75-$G$31*AB75</f>
        <v>0.3476598082</v>
      </c>
      <c r="N76" s="20">
        <f t="shared" si="105"/>
        <v>0.3972731174</v>
      </c>
      <c r="O76" s="20">
        <f t="shared" si="105"/>
        <v>0.4370616465</v>
      </c>
      <c r="P76" s="20">
        <f t="shared" si="105"/>
        <v>0.4865966571</v>
      </c>
      <c r="Q76" s="20">
        <f t="shared" si="7"/>
        <v>0.3790169643</v>
      </c>
      <c r="R76" s="20">
        <f t="shared" si="8"/>
        <v>0.5936359848</v>
      </c>
      <c r="S76" s="20">
        <f t="shared" si="9"/>
        <v>0.4699288533</v>
      </c>
      <c r="T76" s="20">
        <f t="shared" si="10"/>
        <v>0.6153669168</v>
      </c>
      <c r="U76" s="20">
        <f t="shared" si="11"/>
        <v>0.004383848825</v>
      </c>
      <c r="V76" s="20">
        <f t="shared" si="12"/>
        <v>0.006654762744</v>
      </c>
      <c r="W76" s="22">
        <f t="shared" si="13"/>
        <v>0.01103861157</v>
      </c>
      <c r="X76" s="20">
        <f t="shared" si="14"/>
        <v>0.0002472975525</v>
      </c>
      <c r="Y76" s="20">
        <f t="shared" si="15"/>
        <v>0.000494595105</v>
      </c>
      <c r="Z76" s="20">
        <f t="shared" si="16"/>
        <v>0.0002782078615</v>
      </c>
      <c r="AA76" s="20">
        <f t="shared" si="17"/>
        <v>0.0005564157231</v>
      </c>
      <c r="AB76" s="20">
        <f t="shared" si="18"/>
        <v>0.01144758493</v>
      </c>
      <c r="AC76" s="20">
        <f t="shared" si="19"/>
        <v>0.01153206441</v>
      </c>
      <c r="AD76" s="20">
        <f t="shared" si="20"/>
        <v>0.01383877653</v>
      </c>
      <c r="AE76" s="20">
        <f t="shared" si="21"/>
        <v>0.01394090224</v>
      </c>
    </row>
    <row r="77" ht="15.75" customHeight="1">
      <c r="A77" s="19">
        <v>0.5</v>
      </c>
      <c r="B77" s="19">
        <v>0.5</v>
      </c>
      <c r="C77" s="20">
        <v>0.05</v>
      </c>
      <c r="D77" s="20">
        <v>0.1</v>
      </c>
      <c r="E77" s="20">
        <f t="shared" ref="E77:H77" si="106">E76-$G$31*X76</f>
        <v>0.1487637457</v>
      </c>
      <c r="F77" s="20">
        <f t="shared" si="106"/>
        <v>0.1975274914</v>
      </c>
      <c r="G77" s="20">
        <f t="shared" si="106"/>
        <v>0.2486191232</v>
      </c>
      <c r="H77" s="20">
        <f t="shared" si="106"/>
        <v>0.2972382464</v>
      </c>
      <c r="I77" s="20">
        <f t="shared" si="2"/>
        <v>0.02719093642</v>
      </c>
      <c r="J77" s="20">
        <f t="shared" si="3"/>
        <v>0.5067973153</v>
      </c>
      <c r="K77" s="20">
        <f t="shared" si="4"/>
        <v>0.0421547808</v>
      </c>
      <c r="L77" s="20">
        <f t="shared" si="5"/>
        <v>0.5105371348</v>
      </c>
      <c r="M77" s="20">
        <f t="shared" ref="M77:P77" si="107">M76-$G$31*AB76</f>
        <v>0.3465150497</v>
      </c>
      <c r="N77" s="20">
        <f t="shared" si="107"/>
        <v>0.396119911</v>
      </c>
      <c r="O77" s="20">
        <f t="shared" si="107"/>
        <v>0.4356777688</v>
      </c>
      <c r="P77" s="20">
        <f t="shared" si="107"/>
        <v>0.4852025669</v>
      </c>
      <c r="Q77" s="20">
        <f t="shared" si="7"/>
        <v>0.3778468213</v>
      </c>
      <c r="R77" s="20">
        <f t="shared" si="8"/>
        <v>0.5933536776</v>
      </c>
      <c r="S77" s="20">
        <f t="shared" si="9"/>
        <v>0.4685142519</v>
      </c>
      <c r="T77" s="20">
        <f t="shared" si="10"/>
        <v>0.6150320395</v>
      </c>
      <c r="U77" s="20">
        <f t="shared" si="11"/>
        <v>0.004357454563</v>
      </c>
      <c r="V77" s="20">
        <f t="shared" si="12"/>
        <v>0.006616185057</v>
      </c>
      <c r="W77" s="22">
        <f t="shared" si="13"/>
        <v>0.01097363962</v>
      </c>
      <c r="X77" s="20">
        <f t="shared" si="14"/>
        <v>0.0002458453047</v>
      </c>
      <c r="Y77" s="20">
        <f t="shared" si="15"/>
        <v>0.0004916906094</v>
      </c>
      <c r="Z77" s="20">
        <f t="shared" si="16"/>
        <v>0.0002766670164</v>
      </c>
      <c r="AA77" s="20">
        <f t="shared" si="17"/>
        <v>0.0005533340327</v>
      </c>
      <c r="AB77" s="20">
        <f t="shared" si="18"/>
        <v>0.01141553381</v>
      </c>
      <c r="AC77" s="20">
        <f t="shared" si="19"/>
        <v>0.01149977268</v>
      </c>
      <c r="AD77" s="20">
        <f t="shared" si="20"/>
        <v>0.01380306243</v>
      </c>
      <c r="AE77" s="20">
        <f t="shared" si="21"/>
        <v>0.01390491964</v>
      </c>
    </row>
    <row r="78" ht="15.75" customHeight="1">
      <c r="A78" s="19">
        <v>0.5</v>
      </c>
      <c r="B78" s="19">
        <v>0.5</v>
      </c>
      <c r="C78" s="20">
        <v>0.05</v>
      </c>
      <c r="D78" s="20">
        <v>0.1</v>
      </c>
      <c r="E78" s="20">
        <f t="shared" ref="E78:H78" si="108">E77-$G$31*X77</f>
        <v>0.1487391612</v>
      </c>
      <c r="F78" s="20">
        <f t="shared" si="108"/>
        <v>0.1974783223</v>
      </c>
      <c r="G78" s="20">
        <f t="shared" si="108"/>
        <v>0.2485914565</v>
      </c>
      <c r="H78" s="20">
        <f t="shared" si="108"/>
        <v>0.297182913</v>
      </c>
      <c r="I78" s="20">
        <f t="shared" si="2"/>
        <v>0.02718479029</v>
      </c>
      <c r="J78" s="20">
        <f t="shared" si="3"/>
        <v>0.5067957791</v>
      </c>
      <c r="K78" s="20">
        <f t="shared" si="4"/>
        <v>0.04214786412</v>
      </c>
      <c r="L78" s="20">
        <f t="shared" si="5"/>
        <v>0.5105354064</v>
      </c>
      <c r="M78" s="20">
        <f t="shared" ref="M78:P78" si="109">M77-$G$31*AB77</f>
        <v>0.3453734963</v>
      </c>
      <c r="N78" s="20">
        <f t="shared" si="109"/>
        <v>0.3949699337</v>
      </c>
      <c r="O78" s="20">
        <f t="shared" si="109"/>
        <v>0.4342974626</v>
      </c>
      <c r="P78" s="20">
        <f t="shared" si="109"/>
        <v>0.4838120749</v>
      </c>
      <c r="Q78" s="20">
        <f t="shared" si="7"/>
        <v>0.3766799658</v>
      </c>
      <c r="R78" s="20">
        <f t="shared" si="8"/>
        <v>0.5930721021</v>
      </c>
      <c r="S78" s="20">
        <f t="shared" si="9"/>
        <v>0.4671033152</v>
      </c>
      <c r="T78" s="20">
        <f t="shared" si="10"/>
        <v>0.6146979212</v>
      </c>
      <c r="U78" s="20">
        <f t="shared" si="11"/>
        <v>0.004331208098</v>
      </c>
      <c r="V78" s="20">
        <f t="shared" si="12"/>
        <v>0.006577806564</v>
      </c>
      <c r="W78" s="22">
        <f t="shared" si="13"/>
        <v>0.01090901466</v>
      </c>
      <c r="X78" s="20">
        <f t="shared" si="14"/>
        <v>0.0002444003731</v>
      </c>
      <c r="Y78" s="20">
        <f t="shared" si="15"/>
        <v>0.0004888007462</v>
      </c>
      <c r="Z78" s="20">
        <f t="shared" si="16"/>
        <v>0.0002751336595</v>
      </c>
      <c r="AA78" s="20">
        <f t="shared" si="17"/>
        <v>0.0005502673189</v>
      </c>
      <c r="AB78" s="20">
        <f t="shared" si="18"/>
        <v>0.01138354353</v>
      </c>
      <c r="AC78" s="20">
        <f t="shared" si="19"/>
        <v>0.01146754228</v>
      </c>
      <c r="AD78" s="20">
        <f t="shared" si="20"/>
        <v>0.01376739055</v>
      </c>
      <c r="AE78" s="20">
        <f t="shared" si="21"/>
        <v>0.01386897961</v>
      </c>
    </row>
    <row r="79" ht="15.75" customHeight="1">
      <c r="A79" s="19">
        <v>0.5</v>
      </c>
      <c r="B79" s="19">
        <v>0.5</v>
      </c>
      <c r="C79" s="20">
        <v>0.05</v>
      </c>
      <c r="D79" s="20">
        <v>0.1</v>
      </c>
      <c r="E79" s="20">
        <f t="shared" ref="E79:H79" si="110">E78-$G$31*X78</f>
        <v>0.1487147211</v>
      </c>
      <c r="F79" s="20">
        <f t="shared" si="110"/>
        <v>0.1974294423</v>
      </c>
      <c r="G79" s="20">
        <f t="shared" si="110"/>
        <v>0.2485639431</v>
      </c>
      <c r="H79" s="20">
        <f t="shared" si="110"/>
        <v>0.2971278862</v>
      </c>
      <c r="I79" s="20">
        <f t="shared" si="2"/>
        <v>0.02717868028</v>
      </c>
      <c r="J79" s="20">
        <f t="shared" si="3"/>
        <v>0.5067942518</v>
      </c>
      <c r="K79" s="20">
        <f t="shared" si="4"/>
        <v>0.04214098578</v>
      </c>
      <c r="L79" s="20">
        <f t="shared" si="5"/>
        <v>0.5105336876</v>
      </c>
      <c r="M79" s="20">
        <f t="shared" ref="M79:P79" si="111">M78-$G$31*AB78</f>
        <v>0.3442351419</v>
      </c>
      <c r="N79" s="20">
        <f t="shared" si="111"/>
        <v>0.3938231795</v>
      </c>
      <c r="O79" s="20">
        <f t="shared" si="111"/>
        <v>0.4329207235</v>
      </c>
      <c r="P79" s="20">
        <f t="shared" si="111"/>
        <v>0.4824251769</v>
      </c>
      <c r="Q79" s="20">
        <f t="shared" si="7"/>
        <v>0.3755163913</v>
      </c>
      <c r="R79" s="20">
        <f t="shared" si="8"/>
        <v>0.5927912575</v>
      </c>
      <c r="S79" s="20">
        <f t="shared" si="9"/>
        <v>0.4656960388</v>
      </c>
      <c r="T79" s="20">
        <f t="shared" si="10"/>
        <v>0.6143645619</v>
      </c>
      <c r="U79" s="20">
        <f t="shared" si="11"/>
        <v>0.004305108735</v>
      </c>
      <c r="V79" s="20">
        <f t="shared" si="12"/>
        <v>0.006539626512</v>
      </c>
      <c r="W79" s="22">
        <f t="shared" si="13"/>
        <v>0.01084473525</v>
      </c>
      <c r="X79" s="20">
        <f t="shared" si="14"/>
        <v>0.0002429627336</v>
      </c>
      <c r="Y79" s="20">
        <f t="shared" si="15"/>
        <v>0.0004859254672</v>
      </c>
      <c r="Z79" s="20">
        <f t="shared" si="16"/>
        <v>0.0002736077672</v>
      </c>
      <c r="AA79" s="20">
        <f t="shared" si="17"/>
        <v>0.0005472155344</v>
      </c>
      <c r="AB79" s="20">
        <f t="shared" si="18"/>
        <v>0.01135161424</v>
      </c>
      <c r="AC79" s="20">
        <f t="shared" si="19"/>
        <v>0.01143537335</v>
      </c>
      <c r="AD79" s="20">
        <f t="shared" si="20"/>
        <v>0.01373176127</v>
      </c>
      <c r="AE79" s="20">
        <f t="shared" si="21"/>
        <v>0.01383308254</v>
      </c>
    </row>
    <row r="80" ht="15.75" customHeight="1">
      <c r="A80" s="19">
        <v>0.5</v>
      </c>
      <c r="B80" s="19">
        <v>0.5</v>
      </c>
      <c r="C80" s="20">
        <v>0.05</v>
      </c>
      <c r="D80" s="20">
        <v>0.1</v>
      </c>
      <c r="E80" s="20">
        <f t="shared" ref="E80:H80" si="112">E79-$G$31*X79</f>
        <v>0.1486904249</v>
      </c>
      <c r="F80" s="20">
        <f t="shared" si="112"/>
        <v>0.1973808497</v>
      </c>
      <c r="G80" s="20">
        <f t="shared" si="112"/>
        <v>0.2485365823</v>
      </c>
      <c r="H80" s="20">
        <f t="shared" si="112"/>
        <v>0.2970731647</v>
      </c>
      <c r="I80" s="20">
        <f t="shared" si="2"/>
        <v>0.02717260621</v>
      </c>
      <c r="J80" s="20">
        <f t="shared" si="3"/>
        <v>0.5067927336</v>
      </c>
      <c r="K80" s="20">
        <f t="shared" si="4"/>
        <v>0.04213414559</v>
      </c>
      <c r="L80" s="20">
        <f t="shared" si="5"/>
        <v>0.5105319783</v>
      </c>
      <c r="M80" s="20">
        <f t="shared" ref="M80:P80" si="113">M79-$G$31*AB79</f>
        <v>0.3430999805</v>
      </c>
      <c r="N80" s="20">
        <f t="shared" si="113"/>
        <v>0.3926796421</v>
      </c>
      <c r="O80" s="20">
        <f t="shared" si="113"/>
        <v>0.4315475474</v>
      </c>
      <c r="P80" s="20">
        <f t="shared" si="113"/>
        <v>0.4810418687</v>
      </c>
      <c r="Q80" s="20">
        <f t="shared" si="7"/>
        <v>0.3743560916</v>
      </c>
      <c r="R80" s="20">
        <f t="shared" si="8"/>
        <v>0.5925111429</v>
      </c>
      <c r="S80" s="20">
        <f t="shared" si="9"/>
        <v>0.4642924181</v>
      </c>
      <c r="T80" s="20">
        <f t="shared" si="10"/>
        <v>0.6140319617</v>
      </c>
      <c r="U80" s="20">
        <f t="shared" si="11"/>
        <v>0.004279155779</v>
      </c>
      <c r="V80" s="20">
        <f t="shared" si="12"/>
        <v>0.006501644148</v>
      </c>
      <c r="W80" s="22">
        <f t="shared" si="13"/>
        <v>0.01078079993</v>
      </c>
      <c r="X80" s="20">
        <f t="shared" si="14"/>
        <v>0.000241532362</v>
      </c>
      <c r="Y80" s="20">
        <f t="shared" si="15"/>
        <v>0.000483064724</v>
      </c>
      <c r="Z80" s="20">
        <f t="shared" si="16"/>
        <v>0.0002720893157</v>
      </c>
      <c r="AA80" s="20">
        <f t="shared" si="17"/>
        <v>0.0005441786314</v>
      </c>
      <c r="AB80" s="20">
        <f t="shared" si="18"/>
        <v>0.01131974608</v>
      </c>
      <c r="AC80" s="20">
        <f t="shared" si="19"/>
        <v>0.01140326603</v>
      </c>
      <c r="AD80" s="20">
        <f t="shared" si="20"/>
        <v>0.01369617496</v>
      </c>
      <c r="AE80" s="20">
        <f t="shared" si="21"/>
        <v>0.0137972288</v>
      </c>
    </row>
    <row r="81" ht="15.75" customHeight="1">
      <c r="A81" s="19">
        <v>0.5</v>
      </c>
      <c r="B81" s="19">
        <v>0.5</v>
      </c>
      <c r="C81" s="20">
        <v>0.05</v>
      </c>
      <c r="D81" s="20">
        <v>0.1</v>
      </c>
      <c r="E81" s="20">
        <f t="shared" ref="E81:H81" si="114">E80-$G$31*X80</f>
        <v>0.1486662716</v>
      </c>
      <c r="F81" s="20">
        <f t="shared" si="114"/>
        <v>0.1973325432</v>
      </c>
      <c r="G81" s="20">
        <f t="shared" si="114"/>
        <v>0.2485093734</v>
      </c>
      <c r="H81" s="20">
        <f t="shared" si="114"/>
        <v>0.2970187468</v>
      </c>
      <c r="I81" s="20">
        <f t="shared" si="2"/>
        <v>0.0271665679</v>
      </c>
      <c r="J81" s="20">
        <f t="shared" si="3"/>
        <v>0.5067912243</v>
      </c>
      <c r="K81" s="20">
        <f t="shared" si="4"/>
        <v>0.04212734335</v>
      </c>
      <c r="L81" s="20">
        <f t="shared" si="5"/>
        <v>0.5105302785</v>
      </c>
      <c r="M81" s="20">
        <f t="shared" ref="M81:P81" si="115">M80-$G$31*AB80</f>
        <v>0.3419680059</v>
      </c>
      <c r="N81" s="20">
        <f t="shared" si="115"/>
        <v>0.3915393155</v>
      </c>
      <c r="O81" s="20">
        <f t="shared" si="115"/>
        <v>0.4301779299</v>
      </c>
      <c r="P81" s="20">
        <f t="shared" si="115"/>
        <v>0.4796621458</v>
      </c>
      <c r="Q81" s="20">
        <f t="shared" si="7"/>
        <v>0.3731990602</v>
      </c>
      <c r="R81" s="20">
        <f t="shared" si="8"/>
        <v>0.5922317574</v>
      </c>
      <c r="S81" s="20">
        <f t="shared" si="9"/>
        <v>0.4628924487</v>
      </c>
      <c r="T81" s="20">
        <f t="shared" si="10"/>
        <v>0.6137001207</v>
      </c>
      <c r="U81" s="20">
        <f t="shared" si="11"/>
        <v>0.004253348537</v>
      </c>
      <c r="V81" s="20">
        <f t="shared" si="12"/>
        <v>0.006463858718</v>
      </c>
      <c r="W81" s="22">
        <f t="shared" si="13"/>
        <v>0.01071720726</v>
      </c>
      <c r="X81" s="20">
        <f t="shared" si="14"/>
        <v>0.0002401092341</v>
      </c>
      <c r="Y81" s="20">
        <f t="shared" si="15"/>
        <v>0.0004802184683</v>
      </c>
      <c r="Z81" s="20">
        <f t="shared" si="16"/>
        <v>0.0002705782813</v>
      </c>
      <c r="AA81" s="20">
        <f t="shared" si="17"/>
        <v>0.0005411565625</v>
      </c>
      <c r="AB81" s="20">
        <f t="shared" si="18"/>
        <v>0.01128793919</v>
      </c>
      <c r="AC81" s="20">
        <f t="shared" si="19"/>
        <v>0.01137122046</v>
      </c>
      <c r="AD81" s="20">
        <f t="shared" si="20"/>
        <v>0.01366063202</v>
      </c>
      <c r="AE81" s="20">
        <f t="shared" si="21"/>
        <v>0.01376141877</v>
      </c>
    </row>
    <row r="82" ht="15.75" customHeight="1">
      <c r="A82" s="19">
        <v>0.5</v>
      </c>
      <c r="B82" s="19">
        <v>0.5</v>
      </c>
      <c r="C82" s="20">
        <v>0.05</v>
      </c>
      <c r="D82" s="20">
        <v>0.1</v>
      </c>
      <c r="E82" s="20">
        <f t="shared" ref="E82:H82" si="116">E81-$G$31*X81</f>
        <v>0.1486422607</v>
      </c>
      <c r="F82" s="20">
        <f t="shared" si="116"/>
        <v>0.1972845214</v>
      </c>
      <c r="G82" s="20">
        <f t="shared" si="116"/>
        <v>0.2484823156</v>
      </c>
      <c r="H82" s="20">
        <f t="shared" si="116"/>
        <v>0.2969646312</v>
      </c>
      <c r="I82" s="20">
        <f t="shared" si="2"/>
        <v>0.02716056517</v>
      </c>
      <c r="J82" s="20">
        <f t="shared" si="3"/>
        <v>0.5067897239</v>
      </c>
      <c r="K82" s="20">
        <f t="shared" si="4"/>
        <v>0.0421205789</v>
      </c>
      <c r="L82" s="20">
        <f t="shared" si="5"/>
        <v>0.5105285882</v>
      </c>
      <c r="M82" s="20">
        <f t="shared" ref="M82:P82" si="117">M81-$G$31*AB81</f>
        <v>0.340839212</v>
      </c>
      <c r="N82" s="20">
        <f t="shared" si="117"/>
        <v>0.3904021935</v>
      </c>
      <c r="O82" s="20">
        <f t="shared" si="117"/>
        <v>0.4288118667</v>
      </c>
      <c r="P82" s="20">
        <f t="shared" si="117"/>
        <v>0.4782860039</v>
      </c>
      <c r="Q82" s="20">
        <f t="shared" si="7"/>
        <v>0.3720452908</v>
      </c>
      <c r="R82" s="20">
        <f t="shared" si="8"/>
        <v>0.5919531002</v>
      </c>
      <c r="S82" s="20">
        <f t="shared" si="9"/>
        <v>0.4614961259</v>
      </c>
      <c r="T82" s="20">
        <f t="shared" si="10"/>
        <v>0.6133690387</v>
      </c>
      <c r="U82" s="20">
        <f t="shared" si="11"/>
        <v>0.004227686318</v>
      </c>
      <c r="V82" s="20">
        <f t="shared" si="12"/>
        <v>0.006426269469</v>
      </c>
      <c r="W82" s="22">
        <f t="shared" si="13"/>
        <v>0.01065395579</v>
      </c>
      <c r="X82" s="20">
        <f t="shared" si="14"/>
        <v>0.0002386933256</v>
      </c>
      <c r="Y82" s="20">
        <f t="shared" si="15"/>
        <v>0.0004773866513</v>
      </c>
      <c r="Z82" s="20">
        <f t="shared" si="16"/>
        <v>0.0002690746399</v>
      </c>
      <c r="AA82" s="20">
        <f t="shared" si="17"/>
        <v>0.0005381492798</v>
      </c>
      <c r="AB82" s="20">
        <f t="shared" si="18"/>
        <v>0.01125619371</v>
      </c>
      <c r="AC82" s="20">
        <f t="shared" si="19"/>
        <v>0.01133923679</v>
      </c>
      <c r="AD82" s="20">
        <f t="shared" si="20"/>
        <v>0.01362513279</v>
      </c>
      <c r="AE82" s="20">
        <f t="shared" si="21"/>
        <v>0.01372565283</v>
      </c>
    </row>
    <row r="83" ht="15.75" customHeight="1">
      <c r="A83" s="19">
        <v>0.5</v>
      </c>
      <c r="B83" s="19">
        <v>0.5</v>
      </c>
      <c r="C83" s="20">
        <v>0.05</v>
      </c>
      <c r="D83" s="20">
        <v>0.1</v>
      </c>
      <c r="E83" s="20">
        <f t="shared" ref="E83:H83" si="118">E82-$G$31*X82</f>
        <v>0.1486183914</v>
      </c>
      <c r="F83" s="20">
        <f t="shared" si="118"/>
        <v>0.1972367827</v>
      </c>
      <c r="G83" s="20">
        <f t="shared" si="118"/>
        <v>0.2484554081</v>
      </c>
      <c r="H83" s="20">
        <f t="shared" si="118"/>
        <v>0.2969108162</v>
      </c>
      <c r="I83" s="20">
        <f t="shared" si="2"/>
        <v>0.02715459784</v>
      </c>
      <c r="J83" s="20">
        <f t="shared" si="3"/>
        <v>0.5067882323</v>
      </c>
      <c r="K83" s="20">
        <f t="shared" si="4"/>
        <v>0.04211385203</v>
      </c>
      <c r="L83" s="20">
        <f t="shared" si="5"/>
        <v>0.5105269072</v>
      </c>
      <c r="M83" s="20">
        <f t="shared" ref="M83:P83" si="119">M82-$G$31*AB82</f>
        <v>0.3397135926</v>
      </c>
      <c r="N83" s="20">
        <f t="shared" si="119"/>
        <v>0.3892682698</v>
      </c>
      <c r="O83" s="20">
        <f t="shared" si="119"/>
        <v>0.4274493534</v>
      </c>
      <c r="P83" s="20">
        <f t="shared" si="119"/>
        <v>0.4769134386</v>
      </c>
      <c r="Q83" s="20">
        <f t="shared" si="7"/>
        <v>0.370894777</v>
      </c>
      <c r="R83" s="20">
        <f t="shared" si="8"/>
        <v>0.5916751704</v>
      </c>
      <c r="S83" s="20">
        <f t="shared" si="9"/>
        <v>0.4601034451</v>
      </c>
      <c r="T83" s="20">
        <f t="shared" si="10"/>
        <v>0.6130387159</v>
      </c>
      <c r="U83" s="20">
        <f t="shared" si="11"/>
        <v>0.004202168433</v>
      </c>
      <c r="V83" s="20">
        <f t="shared" si="12"/>
        <v>0.006388875646</v>
      </c>
      <c r="W83" s="22">
        <f t="shared" si="13"/>
        <v>0.01059104408</v>
      </c>
      <c r="X83" s="20">
        <f t="shared" si="14"/>
        <v>0.0002372846121</v>
      </c>
      <c r="Y83" s="20">
        <f t="shared" si="15"/>
        <v>0.0004745692243</v>
      </c>
      <c r="Z83" s="20">
        <f t="shared" si="16"/>
        <v>0.0002675783677</v>
      </c>
      <c r="AA83" s="20">
        <f t="shared" si="17"/>
        <v>0.0005351567354</v>
      </c>
      <c r="AB83" s="20">
        <f t="shared" si="18"/>
        <v>0.01122450976</v>
      </c>
      <c r="AC83" s="20">
        <f t="shared" si="19"/>
        <v>0.01130731514</v>
      </c>
      <c r="AD83" s="20">
        <f t="shared" si="20"/>
        <v>0.01358967766</v>
      </c>
      <c r="AE83" s="20">
        <f t="shared" si="21"/>
        <v>0.01368993135</v>
      </c>
    </row>
    <row r="84" ht="15.75" customHeight="1">
      <c r="A84" s="19">
        <v>0.5</v>
      </c>
      <c r="B84" s="19">
        <v>0.5</v>
      </c>
      <c r="C84" s="20">
        <v>0.05</v>
      </c>
      <c r="D84" s="20">
        <v>0.1</v>
      </c>
      <c r="E84" s="20">
        <f t="shared" ref="E84:H84" si="120">E83-$G$31*X83</f>
        <v>0.1485946629</v>
      </c>
      <c r="F84" s="20">
        <f t="shared" si="120"/>
        <v>0.1971893258</v>
      </c>
      <c r="G84" s="20">
        <f t="shared" si="120"/>
        <v>0.2484286503</v>
      </c>
      <c r="H84" s="20">
        <f t="shared" si="120"/>
        <v>0.2968573006</v>
      </c>
      <c r="I84" s="20">
        <f t="shared" si="2"/>
        <v>0.02714866572</v>
      </c>
      <c r="J84" s="20">
        <f t="shared" si="3"/>
        <v>0.5067867496</v>
      </c>
      <c r="K84" s="20">
        <f t="shared" si="4"/>
        <v>0.04210716257</v>
      </c>
      <c r="L84" s="20">
        <f t="shared" si="5"/>
        <v>0.5105252356</v>
      </c>
      <c r="M84" s="20">
        <f t="shared" ref="M84:P84" si="121">M83-$G$31*AB83</f>
        <v>0.3385911417</v>
      </c>
      <c r="N84" s="20">
        <f t="shared" si="121"/>
        <v>0.3881375383</v>
      </c>
      <c r="O84" s="20">
        <f t="shared" si="121"/>
        <v>0.4260903856</v>
      </c>
      <c r="P84" s="20">
        <f t="shared" si="121"/>
        <v>0.4755444455</v>
      </c>
      <c r="Q84" s="20">
        <f t="shared" si="7"/>
        <v>0.3697475123</v>
      </c>
      <c r="R84" s="20">
        <f t="shared" si="8"/>
        <v>0.5913979671</v>
      </c>
      <c r="S84" s="20">
        <f t="shared" si="9"/>
        <v>0.4587144016</v>
      </c>
      <c r="T84" s="20">
        <f t="shared" si="10"/>
        <v>0.6127091522</v>
      </c>
      <c r="U84" s="20">
        <f t="shared" si="11"/>
        <v>0.004176794194</v>
      </c>
      <c r="V84" s="20">
        <f t="shared" si="12"/>
        <v>0.006351676495</v>
      </c>
      <c r="W84" s="22">
        <f t="shared" si="13"/>
        <v>0.01052847069</v>
      </c>
      <c r="X84" s="20">
        <f t="shared" si="14"/>
        <v>0.0002358830692</v>
      </c>
      <c r="Y84" s="20">
        <f t="shared" si="15"/>
        <v>0.0004717661385</v>
      </c>
      <c r="Z84" s="20">
        <f t="shared" si="16"/>
        <v>0.0002660894406</v>
      </c>
      <c r="AA84" s="20">
        <f t="shared" si="17"/>
        <v>0.0005321788812</v>
      </c>
      <c r="AB84" s="20">
        <f t="shared" si="18"/>
        <v>0.01119288748</v>
      </c>
      <c r="AC84" s="20">
        <f t="shared" si="19"/>
        <v>0.01127545564</v>
      </c>
      <c r="AD84" s="20">
        <f t="shared" si="20"/>
        <v>0.01355426699</v>
      </c>
      <c r="AE84" s="20">
        <f t="shared" si="21"/>
        <v>0.01365425468</v>
      </c>
    </row>
    <row r="85" ht="15.75" customHeight="1">
      <c r="A85" s="19">
        <v>0.5</v>
      </c>
      <c r="B85" s="19">
        <v>0.5</v>
      </c>
      <c r="C85" s="20">
        <v>0.05</v>
      </c>
      <c r="D85" s="20">
        <v>0.1</v>
      </c>
      <c r="E85" s="20">
        <f t="shared" ref="E85:H85" si="122">E84-$G$31*X84</f>
        <v>0.1485710746</v>
      </c>
      <c r="F85" s="20">
        <f t="shared" si="122"/>
        <v>0.1971421492</v>
      </c>
      <c r="G85" s="20">
        <f t="shared" si="122"/>
        <v>0.2484020413</v>
      </c>
      <c r="H85" s="20">
        <f t="shared" si="122"/>
        <v>0.2968040827</v>
      </c>
      <c r="I85" s="20">
        <f t="shared" si="2"/>
        <v>0.02714276865</v>
      </c>
      <c r="J85" s="20">
        <f t="shared" si="3"/>
        <v>0.5067852756</v>
      </c>
      <c r="K85" s="20">
        <f t="shared" si="4"/>
        <v>0.04210051033</v>
      </c>
      <c r="L85" s="20">
        <f t="shared" si="5"/>
        <v>0.5105235733</v>
      </c>
      <c r="M85" s="20">
        <f t="shared" ref="M85:P85" si="123">M84-$G$31*AB84</f>
        <v>0.3374718529</v>
      </c>
      <c r="N85" s="20">
        <f t="shared" si="123"/>
        <v>0.3870099927</v>
      </c>
      <c r="O85" s="20">
        <f t="shared" si="123"/>
        <v>0.424734959</v>
      </c>
      <c r="P85" s="20">
        <f t="shared" si="123"/>
        <v>0.47417902</v>
      </c>
      <c r="Q85" s="20">
        <f t="shared" si="7"/>
        <v>0.3686034903</v>
      </c>
      <c r="R85" s="20">
        <f t="shared" si="8"/>
        <v>0.5911214894</v>
      </c>
      <c r="S85" s="20">
        <f t="shared" si="9"/>
        <v>0.4573289909</v>
      </c>
      <c r="T85" s="20">
        <f t="shared" si="10"/>
        <v>0.6123803476</v>
      </c>
      <c r="U85" s="20">
        <f t="shared" si="11"/>
        <v>0.004151562917</v>
      </c>
      <c r="V85" s="20">
        <f t="shared" si="12"/>
        <v>0.006314671262</v>
      </c>
      <c r="W85" s="22">
        <f t="shared" si="13"/>
        <v>0.01046623418</v>
      </c>
      <c r="X85" s="20">
        <f t="shared" si="14"/>
        <v>0.0002344886724</v>
      </c>
      <c r="Y85" s="20">
        <f t="shared" si="15"/>
        <v>0.0004689773449</v>
      </c>
      <c r="Z85" s="20">
        <f t="shared" si="16"/>
        <v>0.0002646078345</v>
      </c>
      <c r="AA85" s="20">
        <f t="shared" si="17"/>
        <v>0.000529215669</v>
      </c>
      <c r="AB85" s="20">
        <f t="shared" si="18"/>
        <v>0.01116132699</v>
      </c>
      <c r="AC85" s="20">
        <f t="shared" si="19"/>
        <v>0.01124365843</v>
      </c>
      <c r="AD85" s="20">
        <f t="shared" si="20"/>
        <v>0.01351890113</v>
      </c>
      <c r="AE85" s="20">
        <f t="shared" si="21"/>
        <v>0.0136186232</v>
      </c>
    </row>
    <row r="86" ht="15.75" customHeight="1">
      <c r="A86" s="19">
        <v>0.5</v>
      </c>
      <c r="B86" s="19">
        <v>0.5</v>
      </c>
      <c r="C86" s="20">
        <v>0.05</v>
      </c>
      <c r="D86" s="20">
        <v>0.1</v>
      </c>
      <c r="E86" s="20">
        <f t="shared" ref="E86:H86" si="124">E85-$G$31*X85</f>
        <v>0.1485476257</v>
      </c>
      <c r="F86" s="20">
        <f t="shared" si="124"/>
        <v>0.1970952514</v>
      </c>
      <c r="G86" s="20">
        <f t="shared" si="124"/>
        <v>0.2483755806</v>
      </c>
      <c r="H86" s="20">
        <f t="shared" si="124"/>
        <v>0.2967511611</v>
      </c>
      <c r="I86" s="20">
        <f t="shared" si="2"/>
        <v>0.02713690643</v>
      </c>
      <c r="J86" s="20">
        <f t="shared" si="3"/>
        <v>0.5067838103</v>
      </c>
      <c r="K86" s="20">
        <f t="shared" si="4"/>
        <v>0.04209389514</v>
      </c>
      <c r="L86" s="20">
        <f t="shared" si="5"/>
        <v>0.5105219202</v>
      </c>
      <c r="M86" s="20">
        <f t="shared" ref="M86:P86" si="125">M85-$G$31*AB85</f>
        <v>0.3363557202</v>
      </c>
      <c r="N86" s="20">
        <f t="shared" si="125"/>
        <v>0.3858856269</v>
      </c>
      <c r="O86" s="20">
        <f t="shared" si="125"/>
        <v>0.4233830688</v>
      </c>
      <c r="P86" s="20">
        <f t="shared" si="125"/>
        <v>0.4728171577</v>
      </c>
      <c r="Q86" s="20">
        <f t="shared" si="7"/>
        <v>0.3674627047</v>
      </c>
      <c r="R86" s="20">
        <f t="shared" si="8"/>
        <v>0.5908457365</v>
      </c>
      <c r="S86" s="20">
        <f t="shared" si="9"/>
        <v>0.4559472081</v>
      </c>
      <c r="T86" s="20">
        <f t="shared" si="10"/>
        <v>0.612052302</v>
      </c>
      <c r="U86" s="20">
        <f t="shared" si="11"/>
        <v>0.004126473916</v>
      </c>
      <c r="V86" s="20">
        <f t="shared" si="12"/>
        <v>0.006277859192</v>
      </c>
      <c r="W86" s="22">
        <f t="shared" si="13"/>
        <v>0.01040433311</v>
      </c>
      <c r="X86" s="20">
        <f t="shared" si="14"/>
        <v>0.0002331013972</v>
      </c>
      <c r="Y86" s="20">
        <f t="shared" si="15"/>
        <v>0.0004662027944</v>
      </c>
      <c r="Z86" s="20">
        <f t="shared" si="16"/>
        <v>0.0002631335253</v>
      </c>
      <c r="AA86" s="20">
        <f t="shared" si="17"/>
        <v>0.0005262670505</v>
      </c>
      <c r="AB86" s="20">
        <f t="shared" si="18"/>
        <v>0.01112982843</v>
      </c>
      <c r="AC86" s="20">
        <f t="shared" si="19"/>
        <v>0.01121192363</v>
      </c>
      <c r="AD86" s="20">
        <f t="shared" si="20"/>
        <v>0.01348358044</v>
      </c>
      <c r="AE86" s="20">
        <f t="shared" si="21"/>
        <v>0.01358303726</v>
      </c>
    </row>
    <row r="87" ht="15.75" customHeight="1">
      <c r="A87" s="19">
        <v>0.5</v>
      </c>
      <c r="B87" s="19">
        <v>0.5</v>
      </c>
      <c r="C87" s="20">
        <v>0.05</v>
      </c>
      <c r="D87" s="20">
        <v>0.1</v>
      </c>
      <c r="E87" s="20">
        <f t="shared" ref="E87:H87" si="126">E86-$G$31*X86</f>
        <v>0.1485243156</v>
      </c>
      <c r="F87" s="20">
        <f t="shared" si="126"/>
        <v>0.1970486312</v>
      </c>
      <c r="G87" s="20">
        <f t="shared" si="126"/>
        <v>0.2483492672</v>
      </c>
      <c r="H87" s="20">
        <f t="shared" si="126"/>
        <v>0.2966985344</v>
      </c>
      <c r="I87" s="20">
        <f t="shared" si="2"/>
        <v>0.0271310789</v>
      </c>
      <c r="J87" s="20">
        <f t="shared" si="3"/>
        <v>0.5067823537</v>
      </c>
      <c r="K87" s="20">
        <f t="shared" si="4"/>
        <v>0.0420873168</v>
      </c>
      <c r="L87" s="20">
        <f t="shared" si="5"/>
        <v>0.5105202763</v>
      </c>
      <c r="M87" s="20">
        <f t="shared" ref="M87:P87" si="127">M86-$G$31*AB86</f>
        <v>0.3352427374</v>
      </c>
      <c r="N87" s="20">
        <f t="shared" si="127"/>
        <v>0.3847644345</v>
      </c>
      <c r="O87" s="20">
        <f t="shared" si="127"/>
        <v>0.4220347108</v>
      </c>
      <c r="P87" s="20">
        <f t="shared" si="127"/>
        <v>0.471458854</v>
      </c>
      <c r="Q87" s="20">
        <f t="shared" si="7"/>
        <v>0.3663251489</v>
      </c>
      <c r="R87" s="20">
        <f t="shared" si="8"/>
        <v>0.5905707073</v>
      </c>
      <c r="S87" s="20">
        <f t="shared" si="9"/>
        <v>0.4545690485</v>
      </c>
      <c r="T87" s="20">
        <f t="shared" si="10"/>
        <v>0.6117250154</v>
      </c>
      <c r="U87" s="20">
        <f t="shared" si="11"/>
        <v>0.004101526511</v>
      </c>
      <c r="V87" s="20">
        <f t="shared" si="12"/>
        <v>0.006241239533</v>
      </c>
      <c r="W87" s="22">
        <f t="shared" si="13"/>
        <v>0.01034276604</v>
      </c>
      <c r="X87" s="20">
        <f t="shared" si="14"/>
        <v>0.000231721219</v>
      </c>
      <c r="Y87" s="20">
        <f t="shared" si="15"/>
        <v>0.0004634424379</v>
      </c>
      <c r="Z87" s="20">
        <f t="shared" si="16"/>
        <v>0.0002616664886</v>
      </c>
      <c r="AA87" s="20">
        <f t="shared" si="17"/>
        <v>0.0005233329772</v>
      </c>
      <c r="AB87" s="20">
        <f t="shared" si="18"/>
        <v>0.01109839191</v>
      </c>
      <c r="AC87" s="20">
        <f t="shared" si="19"/>
        <v>0.01118025137</v>
      </c>
      <c r="AD87" s="20">
        <f t="shared" si="20"/>
        <v>0.01344830528</v>
      </c>
      <c r="AE87" s="20">
        <f t="shared" si="21"/>
        <v>0.01354749722</v>
      </c>
    </row>
    <row r="88" ht="15.75" customHeight="1">
      <c r="A88" s="19">
        <v>0.5</v>
      </c>
      <c r="B88" s="19">
        <v>0.5</v>
      </c>
      <c r="C88" s="20">
        <v>0.05</v>
      </c>
      <c r="D88" s="20">
        <v>0.1</v>
      </c>
      <c r="E88" s="20">
        <f t="shared" ref="E88:H88" si="128">E87-$G$31*X87</f>
        <v>0.1485011435</v>
      </c>
      <c r="F88" s="20">
        <f t="shared" si="128"/>
        <v>0.1970022869</v>
      </c>
      <c r="G88" s="20">
        <f t="shared" si="128"/>
        <v>0.2483231006</v>
      </c>
      <c r="H88" s="20">
        <f t="shared" si="128"/>
        <v>0.2966462011</v>
      </c>
      <c r="I88" s="20">
        <f t="shared" si="2"/>
        <v>0.02712528587</v>
      </c>
      <c r="J88" s="20">
        <f t="shared" si="3"/>
        <v>0.5067809057</v>
      </c>
      <c r="K88" s="20">
        <f t="shared" si="4"/>
        <v>0.04208077514</v>
      </c>
      <c r="L88" s="20">
        <f t="shared" si="5"/>
        <v>0.5105186416</v>
      </c>
      <c r="M88" s="20">
        <f t="shared" ref="M88:P88" si="129">M87-$G$31*AB87</f>
        <v>0.3341328982</v>
      </c>
      <c r="N88" s="20">
        <f t="shared" si="129"/>
        <v>0.3836464094</v>
      </c>
      <c r="O88" s="20">
        <f t="shared" si="129"/>
        <v>0.4206898803</v>
      </c>
      <c r="P88" s="20">
        <f t="shared" si="129"/>
        <v>0.4701041043</v>
      </c>
      <c r="Q88" s="20">
        <f t="shared" si="7"/>
        <v>0.3651908165</v>
      </c>
      <c r="R88" s="20">
        <f t="shared" si="8"/>
        <v>0.590296401</v>
      </c>
      <c r="S88" s="20">
        <f t="shared" si="9"/>
        <v>0.4531945073</v>
      </c>
      <c r="T88" s="20">
        <f t="shared" si="10"/>
        <v>0.6113984877</v>
      </c>
      <c r="U88" s="20">
        <f t="shared" si="11"/>
        <v>0.004076720021</v>
      </c>
      <c r="V88" s="20">
        <f t="shared" si="12"/>
        <v>0.006204811529</v>
      </c>
      <c r="W88" s="22">
        <f t="shared" si="13"/>
        <v>0.01028153155</v>
      </c>
      <c r="X88" s="20">
        <f t="shared" si="14"/>
        <v>0.0002303481131</v>
      </c>
      <c r="Y88" s="20">
        <f t="shared" si="15"/>
        <v>0.0004606962262</v>
      </c>
      <c r="Z88" s="20">
        <f t="shared" si="16"/>
        <v>0.0002602067003</v>
      </c>
      <c r="AA88" s="20">
        <f t="shared" si="17"/>
        <v>0.0005204134007</v>
      </c>
      <c r="AB88" s="20">
        <f t="shared" si="18"/>
        <v>0.01106701755</v>
      </c>
      <c r="AC88" s="20">
        <f t="shared" si="19"/>
        <v>0.01114864176</v>
      </c>
      <c r="AD88" s="20">
        <f t="shared" si="20"/>
        <v>0.01341307599</v>
      </c>
      <c r="AE88" s="20">
        <f t="shared" si="21"/>
        <v>0.01351200342</v>
      </c>
    </row>
    <row r="89" ht="15.75" customHeight="1">
      <c r="A89" s="19">
        <v>0.5</v>
      </c>
      <c r="B89" s="19">
        <v>0.5</v>
      </c>
      <c r="C89" s="20">
        <v>0.05</v>
      </c>
      <c r="D89" s="20">
        <v>0.1</v>
      </c>
      <c r="E89" s="20">
        <f t="shared" ref="E89:H89" si="130">E88-$G$31*X88</f>
        <v>0.1484781087</v>
      </c>
      <c r="F89" s="20">
        <f t="shared" si="130"/>
        <v>0.1969562173</v>
      </c>
      <c r="G89" s="20">
        <f t="shared" si="130"/>
        <v>0.2482970799</v>
      </c>
      <c r="H89" s="20">
        <f t="shared" si="130"/>
        <v>0.2965941598</v>
      </c>
      <c r="I89" s="20">
        <f t="shared" si="2"/>
        <v>0.02711952716</v>
      </c>
      <c r="J89" s="20">
        <f t="shared" si="3"/>
        <v>0.5067794663</v>
      </c>
      <c r="K89" s="20">
        <f t="shared" si="4"/>
        <v>0.04207426997</v>
      </c>
      <c r="L89" s="20">
        <f t="shared" si="5"/>
        <v>0.5105170161</v>
      </c>
      <c r="M89" s="20">
        <f t="shared" ref="M89:P89" si="131">M88-$G$31*AB88</f>
        <v>0.3330261964</v>
      </c>
      <c r="N89" s="20">
        <f t="shared" si="131"/>
        <v>0.3825315452</v>
      </c>
      <c r="O89" s="20">
        <f t="shared" si="131"/>
        <v>0.4193485727</v>
      </c>
      <c r="P89" s="20">
        <f t="shared" si="131"/>
        <v>0.4687529039</v>
      </c>
      <c r="Q89" s="20">
        <f t="shared" si="7"/>
        <v>0.3640597011</v>
      </c>
      <c r="R89" s="20">
        <f t="shared" si="8"/>
        <v>0.5900228168</v>
      </c>
      <c r="S89" s="20">
        <f t="shared" si="9"/>
        <v>0.4518235796</v>
      </c>
      <c r="T89" s="20">
        <f t="shared" si="10"/>
        <v>0.6110727188</v>
      </c>
      <c r="U89" s="20">
        <f t="shared" si="11"/>
        <v>0.004052053768</v>
      </c>
      <c r="V89" s="20">
        <f t="shared" si="12"/>
        <v>0.006168574427</v>
      </c>
      <c r="W89" s="22">
        <f t="shared" si="13"/>
        <v>0.0102206282</v>
      </c>
      <c r="X89" s="20">
        <f t="shared" si="14"/>
        <v>0.0002289820549</v>
      </c>
      <c r="Y89" s="20">
        <f t="shared" si="15"/>
        <v>0.0004579641097</v>
      </c>
      <c r="Z89" s="20">
        <f t="shared" si="16"/>
        <v>0.0002587541361</v>
      </c>
      <c r="AA89" s="20">
        <f t="shared" si="17"/>
        <v>0.0005175082722</v>
      </c>
      <c r="AB89" s="20">
        <f t="shared" si="18"/>
        <v>0.01103570547</v>
      </c>
      <c r="AC89" s="20">
        <f t="shared" si="19"/>
        <v>0.01111709492</v>
      </c>
      <c r="AD89" s="20">
        <f t="shared" si="20"/>
        <v>0.01337789291</v>
      </c>
      <c r="AE89" s="20">
        <f t="shared" si="21"/>
        <v>0.01347655622</v>
      </c>
    </row>
    <row r="90" ht="15.75" customHeight="1">
      <c r="A90" s="19">
        <v>0.5</v>
      </c>
      <c r="B90" s="19">
        <v>0.5</v>
      </c>
      <c r="C90" s="20">
        <v>0.05</v>
      </c>
      <c r="D90" s="20">
        <v>0.1</v>
      </c>
      <c r="E90" s="20">
        <f t="shared" ref="E90:H90" si="132">E89-$G$31*X89</f>
        <v>0.1484552104</v>
      </c>
      <c r="F90" s="20">
        <f t="shared" si="132"/>
        <v>0.1969104209</v>
      </c>
      <c r="G90" s="20">
        <f t="shared" si="132"/>
        <v>0.2482712045</v>
      </c>
      <c r="H90" s="20">
        <f t="shared" si="132"/>
        <v>0.2965424089</v>
      </c>
      <c r="I90" s="20">
        <f t="shared" si="2"/>
        <v>0.02711380261</v>
      </c>
      <c r="J90" s="20">
        <f t="shared" si="3"/>
        <v>0.5067780354</v>
      </c>
      <c r="K90" s="20">
        <f t="shared" si="4"/>
        <v>0.04206780112</v>
      </c>
      <c r="L90" s="20">
        <f t="shared" si="5"/>
        <v>0.5105153996</v>
      </c>
      <c r="M90" s="20">
        <f t="shared" ref="M90:P90" si="133">M89-$G$31*AB89</f>
        <v>0.3319226259</v>
      </c>
      <c r="N90" s="20">
        <f t="shared" si="133"/>
        <v>0.3814198357</v>
      </c>
      <c r="O90" s="20">
        <f t="shared" si="133"/>
        <v>0.4180107834</v>
      </c>
      <c r="P90" s="20">
        <f t="shared" si="133"/>
        <v>0.4674052483</v>
      </c>
      <c r="Q90" s="20">
        <f t="shared" si="7"/>
        <v>0.3629317961</v>
      </c>
      <c r="R90" s="20">
        <f t="shared" si="8"/>
        <v>0.5897499535</v>
      </c>
      <c r="S90" s="20">
        <f t="shared" si="9"/>
        <v>0.4504562607</v>
      </c>
      <c r="T90" s="20">
        <f t="shared" si="10"/>
        <v>0.6107477085</v>
      </c>
      <c r="U90" s="20">
        <f t="shared" si="11"/>
        <v>0.004027527076</v>
      </c>
      <c r="V90" s="20">
        <f t="shared" si="12"/>
        <v>0.006132527473</v>
      </c>
      <c r="W90" s="22">
        <f t="shared" si="13"/>
        <v>0.01016005455</v>
      </c>
      <c r="X90" s="20">
        <f t="shared" si="14"/>
        <v>0.0002276230196</v>
      </c>
      <c r="Y90" s="20">
        <f t="shared" si="15"/>
        <v>0.0004552460392</v>
      </c>
      <c r="Z90" s="20">
        <f t="shared" si="16"/>
        <v>0.0002573087714</v>
      </c>
      <c r="AA90" s="20">
        <f t="shared" si="17"/>
        <v>0.0005146175429</v>
      </c>
      <c r="AB90" s="20">
        <f t="shared" si="18"/>
        <v>0.01100445579</v>
      </c>
      <c r="AC90" s="20">
        <f t="shared" si="19"/>
        <v>0.01108561096</v>
      </c>
      <c r="AD90" s="20">
        <f t="shared" si="20"/>
        <v>0.01334275639</v>
      </c>
      <c r="AE90" s="20">
        <f t="shared" si="21"/>
        <v>0.01344115596</v>
      </c>
    </row>
    <row r="91" ht="15.75" customHeight="1">
      <c r="A91" s="19">
        <v>0.5</v>
      </c>
      <c r="B91" s="19">
        <v>0.5</v>
      </c>
      <c r="C91" s="20">
        <v>0.05</v>
      </c>
      <c r="D91" s="20">
        <v>0.1</v>
      </c>
      <c r="E91" s="20">
        <f t="shared" ref="E91:H91" si="134">E90-$G$31*X90</f>
        <v>0.1484324481</v>
      </c>
      <c r="F91" s="20">
        <f t="shared" si="134"/>
        <v>0.1968648963</v>
      </c>
      <c r="G91" s="20">
        <f t="shared" si="134"/>
        <v>0.2482454736</v>
      </c>
      <c r="H91" s="20">
        <f t="shared" si="134"/>
        <v>0.2964909472</v>
      </c>
      <c r="I91" s="20">
        <f t="shared" si="2"/>
        <v>0.02710811204</v>
      </c>
      <c r="J91" s="20">
        <f t="shared" si="3"/>
        <v>0.506776613</v>
      </c>
      <c r="K91" s="20">
        <f t="shared" si="4"/>
        <v>0.0420613684</v>
      </c>
      <c r="L91" s="20">
        <f t="shared" si="5"/>
        <v>0.5105137921</v>
      </c>
      <c r="M91" s="20">
        <f t="shared" ref="M91:P91" si="135">M90-$G$31*AB90</f>
        <v>0.3308221803</v>
      </c>
      <c r="N91" s="20">
        <f t="shared" si="135"/>
        <v>0.3803112746</v>
      </c>
      <c r="O91" s="20">
        <f t="shared" si="135"/>
        <v>0.4166765077</v>
      </c>
      <c r="P91" s="20">
        <f t="shared" si="135"/>
        <v>0.4660611327</v>
      </c>
      <c r="Q91" s="20">
        <f t="shared" si="7"/>
        <v>0.361807095</v>
      </c>
      <c r="R91" s="20">
        <f t="shared" si="8"/>
        <v>0.5894778103</v>
      </c>
      <c r="S91" s="20">
        <f t="shared" si="9"/>
        <v>0.4490925455</v>
      </c>
      <c r="T91" s="20">
        <f t="shared" si="10"/>
        <v>0.6104234569</v>
      </c>
      <c r="U91" s="20">
        <f t="shared" si="11"/>
        <v>0.004003139269</v>
      </c>
      <c r="V91" s="20">
        <f t="shared" si="12"/>
        <v>0.006096669913</v>
      </c>
      <c r="W91" s="22">
        <f t="shared" si="13"/>
        <v>0.01009980918</v>
      </c>
      <c r="X91" s="20">
        <f t="shared" si="14"/>
        <v>0.0002262709825</v>
      </c>
      <c r="Y91" s="20">
        <f t="shared" si="15"/>
        <v>0.000452541965</v>
      </c>
      <c r="Z91" s="20">
        <f t="shared" si="16"/>
        <v>0.000255870582</v>
      </c>
      <c r="AA91" s="20">
        <f t="shared" si="17"/>
        <v>0.000511741164</v>
      </c>
      <c r="AB91" s="20">
        <f t="shared" si="18"/>
        <v>0.01097326862</v>
      </c>
      <c r="AC91" s="20">
        <f t="shared" si="19"/>
        <v>0.01105419001</v>
      </c>
      <c r="AD91" s="20">
        <f t="shared" si="20"/>
        <v>0.01330766676</v>
      </c>
      <c r="AE91" s="20">
        <f t="shared" si="21"/>
        <v>0.01340580297</v>
      </c>
    </row>
    <row r="92" ht="15.75" customHeight="1">
      <c r="A92" s="19">
        <v>0.5</v>
      </c>
      <c r="B92" s="19">
        <v>0.5</v>
      </c>
      <c r="C92" s="20">
        <v>0.05</v>
      </c>
      <c r="D92" s="20">
        <v>0.1</v>
      </c>
      <c r="E92" s="20">
        <f t="shared" ref="E92:H92" si="136">E91-$G$31*X91</f>
        <v>0.148409821</v>
      </c>
      <c r="F92" s="20">
        <f t="shared" si="136"/>
        <v>0.1968196421</v>
      </c>
      <c r="G92" s="20">
        <f t="shared" si="136"/>
        <v>0.2482198865</v>
      </c>
      <c r="H92" s="20">
        <f t="shared" si="136"/>
        <v>0.2964397731</v>
      </c>
      <c r="I92" s="20">
        <f t="shared" si="2"/>
        <v>0.02710245526</v>
      </c>
      <c r="J92" s="20">
        <f t="shared" si="3"/>
        <v>0.5067751991</v>
      </c>
      <c r="K92" s="20">
        <f t="shared" si="4"/>
        <v>0.04205497163</v>
      </c>
      <c r="L92" s="20">
        <f t="shared" si="5"/>
        <v>0.5105121936</v>
      </c>
      <c r="M92" s="20">
        <f t="shared" ref="M92:P92" si="137">M91-$G$31*AB91</f>
        <v>0.3297248534</v>
      </c>
      <c r="N92" s="20">
        <f t="shared" si="137"/>
        <v>0.3792058556</v>
      </c>
      <c r="O92" s="20">
        <f t="shared" si="137"/>
        <v>0.4153457411</v>
      </c>
      <c r="P92" s="20">
        <f t="shared" si="137"/>
        <v>0.4647205524</v>
      </c>
      <c r="Q92" s="20">
        <f t="shared" si="7"/>
        <v>0.3606855914</v>
      </c>
      <c r="R92" s="20">
        <f t="shared" si="8"/>
        <v>0.5892063863</v>
      </c>
      <c r="S92" s="20">
        <f t="shared" si="9"/>
        <v>0.4477324292</v>
      </c>
      <c r="T92" s="20">
        <f t="shared" si="10"/>
        <v>0.6100999636</v>
      </c>
      <c r="U92" s="20">
        <f t="shared" si="11"/>
        <v>0.003978889676</v>
      </c>
      <c r="V92" s="20">
        <f t="shared" si="12"/>
        <v>0.006061000995</v>
      </c>
      <c r="W92" s="22">
        <f t="shared" si="13"/>
        <v>0.01003989067</v>
      </c>
      <c r="X92" s="20">
        <f t="shared" si="14"/>
        <v>0.0002249259187</v>
      </c>
      <c r="Y92" s="20">
        <f t="shared" si="15"/>
        <v>0.0004498518374</v>
      </c>
      <c r="Z92" s="20">
        <f t="shared" si="16"/>
        <v>0.0002544395433</v>
      </c>
      <c r="AA92" s="20">
        <f t="shared" si="17"/>
        <v>0.0005088790866</v>
      </c>
      <c r="AB92" s="20">
        <f t="shared" si="18"/>
        <v>0.01094214406</v>
      </c>
      <c r="AC92" s="20">
        <f t="shared" si="19"/>
        <v>0.01102283217</v>
      </c>
      <c r="AD92" s="20">
        <f t="shared" si="20"/>
        <v>0.01327262436</v>
      </c>
      <c r="AE92" s="20">
        <f t="shared" si="21"/>
        <v>0.01337049759</v>
      </c>
    </row>
    <row r="93" ht="15.75" customHeight="1">
      <c r="A93" s="19">
        <v>0.5</v>
      </c>
      <c r="B93" s="19">
        <v>0.5</v>
      </c>
      <c r="C93" s="20">
        <v>0.05</v>
      </c>
      <c r="D93" s="20">
        <v>0.1</v>
      </c>
      <c r="E93" s="20">
        <f t="shared" ref="E93:H93" si="138">E92-$G$31*X92</f>
        <v>0.1483873285</v>
      </c>
      <c r="F93" s="20">
        <f t="shared" si="138"/>
        <v>0.1967746569</v>
      </c>
      <c r="G93" s="20">
        <f t="shared" si="138"/>
        <v>0.2481944426</v>
      </c>
      <c r="H93" s="20">
        <f t="shared" si="138"/>
        <v>0.2963888852</v>
      </c>
      <c r="I93" s="20">
        <f t="shared" si="2"/>
        <v>0.02709683211</v>
      </c>
      <c r="J93" s="20">
        <f t="shared" si="3"/>
        <v>0.5067737936</v>
      </c>
      <c r="K93" s="20">
        <f t="shared" si="4"/>
        <v>0.04204861065</v>
      </c>
      <c r="L93" s="20">
        <f t="shared" si="5"/>
        <v>0.5105106041</v>
      </c>
      <c r="M93" s="20">
        <f t="shared" ref="M93:P93" si="139">M92-$G$31*AB92</f>
        <v>0.328630639</v>
      </c>
      <c r="N93" s="20">
        <f t="shared" si="139"/>
        <v>0.3781035724</v>
      </c>
      <c r="O93" s="20">
        <f t="shared" si="139"/>
        <v>0.4140184786</v>
      </c>
      <c r="P93" s="20">
        <f t="shared" si="139"/>
        <v>0.4633835027</v>
      </c>
      <c r="Q93" s="20">
        <f t="shared" si="7"/>
        <v>0.3595672788</v>
      </c>
      <c r="R93" s="20">
        <f t="shared" si="8"/>
        <v>0.5889356804</v>
      </c>
      <c r="S93" s="20">
        <f t="shared" si="9"/>
        <v>0.4463759069</v>
      </c>
      <c r="T93" s="20">
        <f t="shared" si="10"/>
        <v>0.6097772286</v>
      </c>
      <c r="U93" s="20">
        <f t="shared" si="11"/>
        <v>0.003954777625</v>
      </c>
      <c r="V93" s="20">
        <f t="shared" si="12"/>
        <v>0.006025519965</v>
      </c>
      <c r="W93" s="22">
        <f t="shared" si="13"/>
        <v>0.00998029759</v>
      </c>
      <c r="X93" s="20">
        <f t="shared" si="14"/>
        <v>0.0002235878035</v>
      </c>
      <c r="Y93" s="20">
        <f t="shared" si="15"/>
        <v>0.0004471756069</v>
      </c>
      <c r="Z93" s="20">
        <f t="shared" si="16"/>
        <v>0.0002530156307</v>
      </c>
      <c r="AA93" s="20">
        <f t="shared" si="17"/>
        <v>0.0005060312614</v>
      </c>
      <c r="AB93" s="20">
        <f t="shared" si="18"/>
        <v>0.01091108223</v>
      </c>
      <c r="AC93" s="20">
        <f t="shared" si="19"/>
        <v>0.01099153755</v>
      </c>
      <c r="AD93" s="20">
        <f t="shared" si="20"/>
        <v>0.01323762952</v>
      </c>
      <c r="AE93" s="20">
        <f t="shared" si="21"/>
        <v>0.01333524015</v>
      </c>
    </row>
    <row r="94" ht="15.75" customHeight="1">
      <c r="A94" s="19">
        <v>0.5</v>
      </c>
      <c r="B94" s="19">
        <v>0.5</v>
      </c>
      <c r="C94" s="20">
        <v>0.05</v>
      </c>
      <c r="D94" s="20">
        <v>0.1</v>
      </c>
      <c r="E94" s="20">
        <f t="shared" ref="E94:H94" si="140">E93-$G$31*X93</f>
        <v>0.1483649697</v>
      </c>
      <c r="F94" s="20">
        <f t="shared" si="140"/>
        <v>0.1967299393</v>
      </c>
      <c r="G94" s="20">
        <f t="shared" si="140"/>
        <v>0.248169141</v>
      </c>
      <c r="H94" s="20">
        <f t="shared" si="140"/>
        <v>0.296338282</v>
      </c>
      <c r="I94" s="20">
        <f t="shared" si="2"/>
        <v>0.02709124242</v>
      </c>
      <c r="J94" s="20">
        <f t="shared" si="3"/>
        <v>0.5067723964</v>
      </c>
      <c r="K94" s="20">
        <f t="shared" si="4"/>
        <v>0.04204228525</v>
      </c>
      <c r="L94" s="20">
        <f t="shared" si="5"/>
        <v>0.5105090234</v>
      </c>
      <c r="M94" s="20">
        <f t="shared" ref="M94:P94" si="141">M93-$G$31*AB93</f>
        <v>0.3275395308</v>
      </c>
      <c r="N94" s="20">
        <f t="shared" si="141"/>
        <v>0.3770044186</v>
      </c>
      <c r="O94" s="20">
        <f t="shared" si="141"/>
        <v>0.4126947157</v>
      </c>
      <c r="P94" s="20">
        <f t="shared" si="141"/>
        <v>0.4620499786</v>
      </c>
      <c r="Q94" s="20">
        <f t="shared" si="7"/>
        <v>0.3584521505</v>
      </c>
      <c r="R94" s="20">
        <f t="shared" si="8"/>
        <v>0.5886656918</v>
      </c>
      <c r="S94" s="20">
        <f t="shared" si="9"/>
        <v>0.4450229734</v>
      </c>
      <c r="T94" s="20">
        <f t="shared" si="10"/>
        <v>0.6094552518</v>
      </c>
      <c r="U94" s="20">
        <f t="shared" si="11"/>
        <v>0.003930802449</v>
      </c>
      <c r="V94" s="20">
        <f t="shared" si="12"/>
        <v>0.005990226069</v>
      </c>
      <c r="W94" s="22">
        <f t="shared" si="13"/>
        <v>0.009921028518</v>
      </c>
      <c r="X94" s="20">
        <f t="shared" si="14"/>
        <v>0.0002222566118</v>
      </c>
      <c r="Y94" s="20">
        <f t="shared" si="15"/>
        <v>0.0004445132236</v>
      </c>
      <c r="Z94" s="20">
        <f t="shared" si="16"/>
        <v>0.0002515988197</v>
      </c>
      <c r="AA94" s="20">
        <f t="shared" si="17"/>
        <v>0.0005031976395</v>
      </c>
      <c r="AB94" s="20">
        <f t="shared" si="18"/>
        <v>0.01088008323</v>
      </c>
      <c r="AC94" s="20">
        <f t="shared" si="19"/>
        <v>0.01096030625</v>
      </c>
      <c r="AD94" s="20">
        <f t="shared" si="20"/>
        <v>0.01320268255</v>
      </c>
      <c r="AE94" s="20">
        <f t="shared" si="21"/>
        <v>0.01330003099</v>
      </c>
    </row>
    <row r="95" ht="15.75" customHeight="1">
      <c r="A95" s="19">
        <v>0.5</v>
      </c>
      <c r="B95" s="19">
        <v>0.5</v>
      </c>
      <c r="C95" s="20">
        <v>0.05</v>
      </c>
      <c r="D95" s="20">
        <v>0.1</v>
      </c>
      <c r="E95" s="20">
        <f t="shared" ref="E95:H95" si="142">E94-$G$31*X94</f>
        <v>0.148342744</v>
      </c>
      <c r="F95" s="20">
        <f t="shared" si="142"/>
        <v>0.196685488</v>
      </c>
      <c r="G95" s="20">
        <f t="shared" si="142"/>
        <v>0.2481439811</v>
      </c>
      <c r="H95" s="20">
        <f t="shared" si="142"/>
        <v>0.2962879623</v>
      </c>
      <c r="I95" s="20">
        <f t="shared" si="2"/>
        <v>0.027085686</v>
      </c>
      <c r="J95" s="20">
        <f t="shared" si="3"/>
        <v>0.5067710076</v>
      </c>
      <c r="K95" s="20">
        <f t="shared" si="4"/>
        <v>0.04203599528</v>
      </c>
      <c r="L95" s="20">
        <f t="shared" si="5"/>
        <v>0.5105074516</v>
      </c>
      <c r="M95" s="20">
        <f t="shared" ref="M95:P95" si="143">M94-$G$31*AB94</f>
        <v>0.3264515225</v>
      </c>
      <c r="N95" s="20">
        <f t="shared" si="143"/>
        <v>0.375908388</v>
      </c>
      <c r="O95" s="20">
        <f t="shared" si="143"/>
        <v>0.4113744474</v>
      </c>
      <c r="P95" s="20">
        <f t="shared" si="143"/>
        <v>0.4607199755</v>
      </c>
      <c r="Q95" s="20">
        <f t="shared" si="7"/>
        <v>0.3573402002</v>
      </c>
      <c r="R95" s="20">
        <f t="shared" si="8"/>
        <v>0.5883964194</v>
      </c>
      <c r="S95" s="20">
        <f t="shared" si="9"/>
        <v>0.4436736238</v>
      </c>
      <c r="T95" s="20">
        <f t="shared" si="10"/>
        <v>0.6091340328</v>
      </c>
      <c r="U95" s="20">
        <f t="shared" si="11"/>
        <v>0.00390696348</v>
      </c>
      <c r="V95" s="20">
        <f t="shared" si="12"/>
        <v>0.005955118557</v>
      </c>
      <c r="W95" s="22">
        <f t="shared" si="13"/>
        <v>0.009862082036</v>
      </c>
      <c r="X95" s="20">
        <f t="shared" si="14"/>
        <v>0.0002209323188</v>
      </c>
      <c r="Y95" s="20">
        <f t="shared" si="15"/>
        <v>0.0004418646376</v>
      </c>
      <c r="Z95" s="20">
        <f t="shared" si="16"/>
        <v>0.0002501890857</v>
      </c>
      <c r="AA95" s="20">
        <f t="shared" si="17"/>
        <v>0.0005003781714</v>
      </c>
      <c r="AB95" s="20">
        <f t="shared" si="18"/>
        <v>0.01084914715</v>
      </c>
      <c r="AC95" s="20">
        <f t="shared" si="19"/>
        <v>0.01092913838</v>
      </c>
      <c r="AD95" s="20">
        <f t="shared" si="20"/>
        <v>0.0131677838</v>
      </c>
      <c r="AE95" s="20">
        <f t="shared" si="21"/>
        <v>0.01326487042</v>
      </c>
    </row>
    <row r="96" ht="15.75" customHeight="1">
      <c r="A96" s="19">
        <v>0.5</v>
      </c>
      <c r="B96" s="19">
        <v>0.5</v>
      </c>
      <c r="C96" s="20">
        <v>0.05</v>
      </c>
      <c r="D96" s="20">
        <v>0.1</v>
      </c>
      <c r="E96" s="20">
        <f t="shared" ref="E96:H96" si="144">E95-$G$31*X95</f>
        <v>0.1483206508</v>
      </c>
      <c r="F96" s="20">
        <f t="shared" si="144"/>
        <v>0.1966413016</v>
      </c>
      <c r="G96" s="20">
        <f t="shared" si="144"/>
        <v>0.2481189622</v>
      </c>
      <c r="H96" s="20">
        <f t="shared" si="144"/>
        <v>0.2962379245</v>
      </c>
      <c r="I96" s="20">
        <f t="shared" si="2"/>
        <v>0.0270801627</v>
      </c>
      <c r="J96" s="20">
        <f t="shared" si="3"/>
        <v>0.506769627</v>
      </c>
      <c r="K96" s="20">
        <f t="shared" si="4"/>
        <v>0.04202974056</v>
      </c>
      <c r="L96" s="20">
        <f t="shared" si="5"/>
        <v>0.5105058886</v>
      </c>
      <c r="M96" s="20">
        <f t="shared" ref="M96:P96" si="145">M95-$G$31*AB95</f>
        <v>0.3253666078</v>
      </c>
      <c r="N96" s="20">
        <f t="shared" si="145"/>
        <v>0.3748154742</v>
      </c>
      <c r="O96" s="20">
        <f t="shared" si="145"/>
        <v>0.410057669</v>
      </c>
      <c r="P96" s="20">
        <f t="shared" si="145"/>
        <v>0.4593934885</v>
      </c>
      <c r="Q96" s="20">
        <f t="shared" si="7"/>
        <v>0.3562314212</v>
      </c>
      <c r="R96" s="20">
        <f t="shared" si="8"/>
        <v>0.5881278623</v>
      </c>
      <c r="S96" s="20">
        <f t="shared" si="9"/>
        <v>0.4423278531</v>
      </c>
      <c r="T96" s="20">
        <f t="shared" si="10"/>
        <v>0.6088135715</v>
      </c>
      <c r="U96" s="20">
        <f t="shared" si="11"/>
        <v>0.003883260053</v>
      </c>
      <c r="V96" s="20">
        <f t="shared" si="12"/>
        <v>0.005920196675</v>
      </c>
      <c r="W96" s="22">
        <f t="shared" si="13"/>
        <v>0.009803456727</v>
      </c>
      <c r="X96" s="20">
        <f t="shared" si="14"/>
        <v>0.0002196148995</v>
      </c>
      <c r="Y96" s="20">
        <f t="shared" si="15"/>
        <v>0.000439229799</v>
      </c>
      <c r="Z96" s="20">
        <f t="shared" si="16"/>
        <v>0.000248786404</v>
      </c>
      <c r="AA96" s="20">
        <f t="shared" si="17"/>
        <v>0.000497572808</v>
      </c>
      <c r="AB96" s="20">
        <f t="shared" si="18"/>
        <v>0.01081827411</v>
      </c>
      <c r="AC96" s="20">
        <f t="shared" si="19"/>
        <v>0.01089803403</v>
      </c>
      <c r="AD96" s="20">
        <f t="shared" si="20"/>
        <v>0.01313293356</v>
      </c>
      <c r="AE96" s="20">
        <f t="shared" si="21"/>
        <v>0.01322975877</v>
      </c>
    </row>
    <row r="97" ht="15.75" customHeight="1">
      <c r="A97" s="19">
        <v>0.5</v>
      </c>
      <c r="B97" s="19">
        <v>0.5</v>
      </c>
      <c r="C97" s="20">
        <v>0.05</v>
      </c>
      <c r="D97" s="20">
        <v>0.1</v>
      </c>
      <c r="E97" s="20">
        <f t="shared" ref="E97:H97" si="146">E96-$G$31*X96</f>
        <v>0.1482986893</v>
      </c>
      <c r="F97" s="20">
        <f t="shared" si="146"/>
        <v>0.1965973786</v>
      </c>
      <c r="G97" s="20">
        <f t="shared" si="146"/>
        <v>0.2480940836</v>
      </c>
      <c r="H97" s="20">
        <f t="shared" si="146"/>
        <v>0.2961881672</v>
      </c>
      <c r="I97" s="20">
        <f t="shared" si="2"/>
        <v>0.02707467232</v>
      </c>
      <c r="J97" s="20">
        <f t="shared" si="3"/>
        <v>0.5067682546</v>
      </c>
      <c r="K97" s="20">
        <f t="shared" si="4"/>
        <v>0.0420235209</v>
      </c>
      <c r="L97" s="20">
        <f t="shared" si="5"/>
        <v>0.5105043344</v>
      </c>
      <c r="M97" s="20">
        <f t="shared" ref="M97:P97" si="147">M96-$G$31*AB96</f>
        <v>0.3242847803</v>
      </c>
      <c r="N97" s="20">
        <f t="shared" si="147"/>
        <v>0.3737256708</v>
      </c>
      <c r="O97" s="20">
        <f t="shared" si="147"/>
        <v>0.4087443757</v>
      </c>
      <c r="P97" s="20">
        <f t="shared" si="147"/>
        <v>0.4580705126</v>
      </c>
      <c r="Q97" s="20">
        <f t="shared" si="7"/>
        <v>0.355125807</v>
      </c>
      <c r="R97" s="20">
        <f t="shared" si="8"/>
        <v>0.5878600194</v>
      </c>
      <c r="S97" s="20">
        <f t="shared" si="9"/>
        <v>0.440985656</v>
      </c>
      <c r="T97" s="20">
        <f t="shared" si="10"/>
        <v>0.6084938678</v>
      </c>
      <c r="U97" s="20">
        <f t="shared" si="11"/>
        <v>0.003859691505</v>
      </c>
      <c r="V97" s="20">
        <f t="shared" si="12"/>
        <v>0.005885459671</v>
      </c>
      <c r="W97" s="22">
        <f t="shared" si="13"/>
        <v>0.009745151176</v>
      </c>
      <c r="X97" s="20">
        <f t="shared" si="14"/>
        <v>0.0002183043289</v>
      </c>
      <c r="Y97" s="20">
        <f t="shared" si="15"/>
        <v>0.0004366086578</v>
      </c>
      <c r="Z97" s="20">
        <f t="shared" si="16"/>
        <v>0.0002473907499</v>
      </c>
      <c r="AA97" s="20">
        <f t="shared" si="17"/>
        <v>0.0004947814997</v>
      </c>
      <c r="AB97" s="20">
        <f t="shared" si="18"/>
        <v>0.0107874642</v>
      </c>
      <c r="AC97" s="20">
        <f t="shared" si="19"/>
        <v>0.01086699331</v>
      </c>
      <c r="AD97" s="20">
        <f t="shared" si="20"/>
        <v>0.01309813217</v>
      </c>
      <c r="AE97" s="20">
        <f t="shared" si="21"/>
        <v>0.01319469636</v>
      </c>
    </row>
    <row r="98" ht="15.75" customHeight="1">
      <c r="A98" s="19">
        <v>0.5</v>
      </c>
      <c r="B98" s="19">
        <v>0.5</v>
      </c>
      <c r="C98" s="20">
        <v>0.05</v>
      </c>
      <c r="D98" s="20">
        <v>0.1</v>
      </c>
      <c r="E98" s="20">
        <f t="shared" ref="E98:H98" si="148">E97-$G$31*X97</f>
        <v>0.1482768589</v>
      </c>
      <c r="F98" s="20">
        <f t="shared" si="148"/>
        <v>0.1965537177</v>
      </c>
      <c r="G98" s="20">
        <f t="shared" si="148"/>
        <v>0.2480693445</v>
      </c>
      <c r="H98" s="20">
        <f t="shared" si="148"/>
        <v>0.296138689</v>
      </c>
      <c r="I98" s="20">
        <f t="shared" si="2"/>
        <v>0.02706921471</v>
      </c>
      <c r="J98" s="20">
        <f t="shared" si="3"/>
        <v>0.5067668905</v>
      </c>
      <c r="K98" s="20">
        <f t="shared" si="4"/>
        <v>0.04201733613</v>
      </c>
      <c r="L98" s="20">
        <f t="shared" si="5"/>
        <v>0.5105027889</v>
      </c>
      <c r="M98" s="20">
        <f t="shared" ref="M98:P98" si="149">M97-$G$31*AB97</f>
        <v>0.3232060339</v>
      </c>
      <c r="N98" s="20">
        <f t="shared" si="149"/>
        <v>0.3726389714</v>
      </c>
      <c r="O98" s="20">
        <f t="shared" si="149"/>
        <v>0.4074345625</v>
      </c>
      <c r="P98" s="20">
        <f t="shared" si="149"/>
        <v>0.456751043</v>
      </c>
      <c r="Q98" s="20">
        <f t="shared" si="7"/>
        <v>0.354023351</v>
      </c>
      <c r="R98" s="20">
        <f t="shared" si="8"/>
        <v>0.5875928898</v>
      </c>
      <c r="S98" s="20">
        <f t="shared" si="9"/>
        <v>0.4396470276</v>
      </c>
      <c r="T98" s="20">
        <f t="shared" si="10"/>
        <v>0.6081749213</v>
      </c>
      <c r="U98" s="20">
        <f t="shared" si="11"/>
        <v>0.003836257175</v>
      </c>
      <c r="V98" s="20">
        <f t="shared" si="12"/>
        <v>0.005850906796</v>
      </c>
      <c r="W98" s="22">
        <f t="shared" si="13"/>
        <v>0.009687163971</v>
      </c>
      <c r="X98" s="20">
        <f t="shared" si="14"/>
        <v>0.000217000582</v>
      </c>
      <c r="Y98" s="20">
        <f t="shared" si="15"/>
        <v>0.000434001164</v>
      </c>
      <c r="Z98" s="20">
        <f t="shared" si="16"/>
        <v>0.0002460020986</v>
      </c>
      <c r="AA98" s="20">
        <f t="shared" si="17"/>
        <v>0.0004920041971</v>
      </c>
      <c r="AB98" s="20">
        <f t="shared" si="18"/>
        <v>0.01075671751</v>
      </c>
      <c r="AC98" s="20">
        <f t="shared" si="19"/>
        <v>0.01083601631</v>
      </c>
      <c r="AD98" s="20">
        <f t="shared" si="20"/>
        <v>0.01306337992</v>
      </c>
      <c r="AE98" s="20">
        <f t="shared" si="21"/>
        <v>0.01315968349</v>
      </c>
    </row>
    <row r="99" ht="15.75" customHeight="1">
      <c r="A99" s="19">
        <v>0.5</v>
      </c>
      <c r="B99" s="19">
        <v>0.5</v>
      </c>
      <c r="C99" s="20">
        <v>0.05</v>
      </c>
      <c r="D99" s="20">
        <v>0.1</v>
      </c>
      <c r="E99" s="20">
        <f t="shared" ref="E99:H99" si="150">E98-$G$31*X98</f>
        <v>0.1482551588</v>
      </c>
      <c r="F99" s="20">
        <f t="shared" si="150"/>
        <v>0.1965103176</v>
      </c>
      <c r="G99" s="20">
        <f t="shared" si="150"/>
        <v>0.2480447443</v>
      </c>
      <c r="H99" s="20">
        <f t="shared" si="150"/>
        <v>0.2960894886</v>
      </c>
      <c r="I99" s="20">
        <f t="shared" si="2"/>
        <v>0.0270637897</v>
      </c>
      <c r="J99" s="20">
        <f t="shared" si="3"/>
        <v>0.5067655345</v>
      </c>
      <c r="K99" s="20">
        <f t="shared" si="4"/>
        <v>0.04201118608</v>
      </c>
      <c r="L99" s="20">
        <f t="shared" si="5"/>
        <v>0.5105012521</v>
      </c>
      <c r="M99" s="20">
        <f t="shared" ref="M99:P99" si="151">M98-$G$31*AB98</f>
        <v>0.3221303622</v>
      </c>
      <c r="N99" s="20">
        <f t="shared" si="151"/>
        <v>0.3715553698</v>
      </c>
      <c r="O99" s="20">
        <f t="shared" si="151"/>
        <v>0.4061282245</v>
      </c>
      <c r="P99" s="20">
        <f t="shared" si="151"/>
        <v>0.4554350746</v>
      </c>
      <c r="Q99" s="20">
        <f t="shared" si="7"/>
        <v>0.3529240467</v>
      </c>
      <c r="R99" s="20">
        <f t="shared" si="8"/>
        <v>0.5873264726</v>
      </c>
      <c r="S99" s="20">
        <f t="shared" si="9"/>
        <v>0.4383119626</v>
      </c>
      <c r="T99" s="20">
        <f t="shared" si="10"/>
        <v>0.6078567318</v>
      </c>
      <c r="U99" s="20">
        <f t="shared" si="11"/>
        <v>0.003812956405</v>
      </c>
      <c r="V99" s="20">
        <f t="shared" si="12"/>
        <v>0.005816537297</v>
      </c>
      <c r="W99" s="22">
        <f t="shared" si="13"/>
        <v>0.009629493702</v>
      </c>
      <c r="X99" s="20">
        <f t="shared" si="14"/>
        <v>0.0002157036337</v>
      </c>
      <c r="Y99" s="20">
        <f t="shared" si="15"/>
        <v>0.0004314072673</v>
      </c>
      <c r="Z99" s="20">
        <f t="shared" si="16"/>
        <v>0.0002446204253</v>
      </c>
      <c r="AA99" s="20">
        <f t="shared" si="17"/>
        <v>0.0004892408506</v>
      </c>
      <c r="AB99" s="20">
        <f t="shared" si="18"/>
        <v>0.01072603414</v>
      </c>
      <c r="AC99" s="20">
        <f t="shared" si="19"/>
        <v>0.01080510312</v>
      </c>
      <c r="AD99" s="20">
        <f t="shared" si="20"/>
        <v>0.01302867713</v>
      </c>
      <c r="AE99" s="20">
        <f t="shared" si="21"/>
        <v>0.01312472048</v>
      </c>
    </row>
    <row r="100" ht="15.75" customHeight="1">
      <c r="A100" s="19">
        <v>0.5</v>
      </c>
      <c r="B100" s="19">
        <v>0.5</v>
      </c>
      <c r="C100" s="20">
        <v>0.05</v>
      </c>
      <c r="D100" s="20">
        <v>0.1</v>
      </c>
      <c r="E100" s="20">
        <f t="shared" ref="E100:H100" si="152">E99-$G$31*X99</f>
        <v>0.1482335884</v>
      </c>
      <c r="F100" s="20">
        <f t="shared" si="152"/>
        <v>0.1964671769</v>
      </c>
      <c r="G100" s="20">
        <f t="shared" si="152"/>
        <v>0.2480202823</v>
      </c>
      <c r="H100" s="20">
        <f t="shared" si="152"/>
        <v>0.2960405645</v>
      </c>
      <c r="I100" s="20">
        <f t="shared" si="2"/>
        <v>0.02705839711</v>
      </c>
      <c r="J100" s="20">
        <f t="shared" si="3"/>
        <v>0.5067641866</v>
      </c>
      <c r="K100" s="20">
        <f t="shared" si="4"/>
        <v>0.04200507056</v>
      </c>
      <c r="L100" s="20">
        <f t="shared" si="5"/>
        <v>0.5104997239</v>
      </c>
      <c r="M100" s="20">
        <f t="shared" ref="M100:P100" si="153">M99-$G$31*AB99</f>
        <v>0.3210577588</v>
      </c>
      <c r="N100" s="20">
        <f t="shared" si="153"/>
        <v>0.3704748595</v>
      </c>
      <c r="O100" s="20">
        <f t="shared" si="153"/>
        <v>0.4048253568</v>
      </c>
      <c r="P100" s="20">
        <f t="shared" si="153"/>
        <v>0.4541226026</v>
      </c>
      <c r="Q100" s="20">
        <f t="shared" si="7"/>
        <v>0.3518278874</v>
      </c>
      <c r="R100" s="20">
        <f t="shared" si="8"/>
        <v>0.5870607666</v>
      </c>
      <c r="S100" s="20">
        <f t="shared" si="9"/>
        <v>0.4369804558</v>
      </c>
      <c r="T100" s="20">
        <f t="shared" si="10"/>
        <v>0.6075392991</v>
      </c>
      <c r="U100" s="20">
        <f t="shared" si="11"/>
        <v>0.003789788538</v>
      </c>
      <c r="V100" s="20">
        <f t="shared" si="12"/>
        <v>0.005782350424</v>
      </c>
      <c r="W100" s="22">
        <f t="shared" si="13"/>
        <v>0.009572138962</v>
      </c>
      <c r="X100" s="20">
        <f t="shared" si="14"/>
        <v>0.0002144134588</v>
      </c>
      <c r="Y100" s="20">
        <f t="shared" si="15"/>
        <v>0.0004288269177</v>
      </c>
      <c r="Z100" s="20">
        <f t="shared" si="16"/>
        <v>0.0002432457053</v>
      </c>
      <c r="AA100" s="20">
        <f t="shared" si="17"/>
        <v>0.0004864914106</v>
      </c>
      <c r="AB100" s="20">
        <f t="shared" si="18"/>
        <v>0.01069541417</v>
      </c>
      <c r="AC100" s="20">
        <f t="shared" si="19"/>
        <v>0.01077425383</v>
      </c>
      <c r="AD100" s="20">
        <f t="shared" si="20"/>
        <v>0.0129940241</v>
      </c>
      <c r="AE100" s="20">
        <f t="shared" si="21"/>
        <v>0.01308980763</v>
      </c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35">
    <mergeCell ref="J8:L8"/>
    <mergeCell ref="J9:L9"/>
    <mergeCell ref="J10:L10"/>
    <mergeCell ref="J11:L11"/>
    <mergeCell ref="J12:L12"/>
    <mergeCell ref="J13:L13"/>
    <mergeCell ref="J14:L14"/>
    <mergeCell ref="J15:L15"/>
    <mergeCell ref="J5:L5"/>
    <mergeCell ref="M5:R5"/>
    <mergeCell ref="J6:L6"/>
    <mergeCell ref="M6:R6"/>
    <mergeCell ref="J7:L7"/>
    <mergeCell ref="M7:R7"/>
    <mergeCell ref="M8:R8"/>
    <mergeCell ref="J16:R16"/>
    <mergeCell ref="J17:R17"/>
    <mergeCell ref="M9:R9"/>
    <mergeCell ref="M10:R10"/>
    <mergeCell ref="M12:R12"/>
    <mergeCell ref="M13:R13"/>
    <mergeCell ref="M14:R14"/>
    <mergeCell ref="M15:R15"/>
    <mergeCell ref="C17:H17"/>
    <mergeCell ref="C23:O23"/>
    <mergeCell ref="C24:O24"/>
    <mergeCell ref="C25:O25"/>
    <mergeCell ref="C26:O26"/>
    <mergeCell ref="C18:H18"/>
    <mergeCell ref="J18:R18"/>
    <mergeCell ref="C19:H19"/>
    <mergeCell ref="J19:R19"/>
    <mergeCell ref="C20:H20"/>
    <mergeCell ref="J20:R20"/>
    <mergeCell ref="C22:O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2.71"/>
    <col customWidth="1" min="7" max="7" width="15.43"/>
    <col customWidth="1" min="8" max="8" width="16.0"/>
    <col customWidth="1" min="14" max="14" width="15.86"/>
  </cols>
  <sheetData>
    <row r="2">
      <c r="G2" s="17" t="s">
        <v>64</v>
      </c>
      <c r="I2" s="17" t="s">
        <v>65</v>
      </c>
    </row>
    <row r="3">
      <c r="G3" s="23" t="s">
        <v>0</v>
      </c>
      <c r="H3" s="24"/>
      <c r="I3" s="23" t="s">
        <v>66</v>
      </c>
      <c r="J3" s="25"/>
      <c r="K3" s="25"/>
      <c r="L3" s="25"/>
      <c r="M3" s="24"/>
    </row>
    <row r="4">
      <c r="G4" s="26" t="s">
        <v>2</v>
      </c>
      <c r="H4" s="27"/>
      <c r="I4" s="28" t="s">
        <v>67</v>
      </c>
    </row>
    <row r="5">
      <c r="G5" s="26" t="s">
        <v>68</v>
      </c>
      <c r="H5" s="27"/>
      <c r="I5" s="28" t="s">
        <v>69</v>
      </c>
    </row>
    <row r="6">
      <c r="G6" s="26" t="s">
        <v>70</v>
      </c>
      <c r="H6" s="27"/>
      <c r="I6" s="26" t="s">
        <v>71</v>
      </c>
      <c r="M6" s="27"/>
    </row>
    <row r="7">
      <c r="G7" s="26" t="s">
        <v>8</v>
      </c>
      <c r="H7" s="27"/>
      <c r="I7" s="26" t="s">
        <v>72</v>
      </c>
      <c r="M7" s="27"/>
    </row>
    <row r="8">
      <c r="G8" s="26" t="s">
        <v>10</v>
      </c>
      <c r="H8" s="27"/>
      <c r="I8" s="28" t="s">
        <v>73</v>
      </c>
    </row>
    <row r="9">
      <c r="G9" s="26" t="s">
        <v>74</v>
      </c>
      <c r="H9" s="27"/>
      <c r="I9" s="26" t="s">
        <v>75</v>
      </c>
      <c r="M9" s="27"/>
    </row>
    <row r="10">
      <c r="G10" s="26" t="s">
        <v>76</v>
      </c>
      <c r="H10" s="27"/>
      <c r="I10" s="26" t="s">
        <v>77</v>
      </c>
      <c r="M10" s="27"/>
    </row>
    <row r="11">
      <c r="G11" s="26" t="s">
        <v>78</v>
      </c>
      <c r="H11" s="27"/>
      <c r="I11" s="26" t="s">
        <v>79</v>
      </c>
      <c r="M11" s="27"/>
    </row>
    <row r="12">
      <c r="G12" s="26" t="s">
        <v>80</v>
      </c>
      <c r="H12" s="27"/>
      <c r="I12" s="26" t="s">
        <v>81</v>
      </c>
      <c r="M12" s="27"/>
    </row>
    <row r="13">
      <c r="G13" s="29" t="s">
        <v>82</v>
      </c>
      <c r="H13" s="30"/>
      <c r="I13" s="31"/>
      <c r="J13" s="32"/>
      <c r="K13" s="32"/>
      <c r="L13" s="32"/>
      <c r="M13" s="30"/>
    </row>
    <row r="14">
      <c r="A14" s="17" t="s">
        <v>83</v>
      </c>
      <c r="I14" s="17" t="s">
        <v>84</v>
      </c>
    </row>
    <row r="15">
      <c r="A15" s="23" t="s">
        <v>85</v>
      </c>
      <c r="B15" s="25"/>
      <c r="C15" s="25"/>
      <c r="D15" s="25"/>
      <c r="E15" s="25"/>
      <c r="F15" s="24"/>
      <c r="G15" s="33"/>
      <c r="H15" s="33"/>
      <c r="I15" s="23" t="s">
        <v>86</v>
      </c>
      <c r="J15" s="25"/>
      <c r="K15" s="25"/>
      <c r="L15" s="25"/>
      <c r="M15" s="25"/>
      <c r="N15" s="24"/>
    </row>
    <row r="16">
      <c r="A16" s="26" t="s">
        <v>87</v>
      </c>
      <c r="F16" s="27"/>
      <c r="G16" s="33"/>
      <c r="H16" s="33"/>
      <c r="I16" s="26" t="s">
        <v>88</v>
      </c>
      <c r="N16" s="27"/>
    </row>
    <row r="17">
      <c r="A17" s="26" t="s">
        <v>89</v>
      </c>
      <c r="F17" s="27"/>
      <c r="G17" s="33"/>
      <c r="H17" s="33"/>
      <c r="I17" s="26" t="s">
        <v>90</v>
      </c>
      <c r="N17" s="27"/>
    </row>
    <row r="18">
      <c r="A18" s="26" t="s">
        <v>91</v>
      </c>
      <c r="F18" s="27"/>
      <c r="G18" s="33"/>
      <c r="H18" s="33"/>
      <c r="I18" s="26" t="s">
        <v>92</v>
      </c>
      <c r="N18" s="27"/>
    </row>
    <row r="19">
      <c r="A19" s="34" t="s">
        <v>93</v>
      </c>
      <c r="B19" s="25"/>
      <c r="C19" s="25"/>
      <c r="D19" s="25"/>
      <c r="E19" s="25"/>
      <c r="F19" s="25"/>
      <c r="G19" s="33"/>
      <c r="H19" s="28" t="s">
        <v>94</v>
      </c>
      <c r="I19" s="29" t="s">
        <v>95</v>
      </c>
      <c r="J19" s="32"/>
      <c r="K19" s="32"/>
      <c r="L19" s="32"/>
      <c r="M19" s="32"/>
      <c r="N19" s="30"/>
    </row>
    <row r="20">
      <c r="A20" s="23" t="s">
        <v>96</v>
      </c>
      <c r="B20" s="25"/>
      <c r="C20" s="25"/>
      <c r="D20" s="25"/>
      <c r="E20" s="25"/>
      <c r="F20" s="25"/>
      <c r="G20" s="25"/>
      <c r="H20" s="24"/>
    </row>
    <row r="21">
      <c r="A21" s="26" t="s">
        <v>97</v>
      </c>
      <c r="H21" s="27"/>
    </row>
    <row r="22">
      <c r="A22" s="26" t="s">
        <v>98</v>
      </c>
      <c r="H22" s="27"/>
    </row>
    <row r="23">
      <c r="A23" s="26" t="s">
        <v>99</v>
      </c>
      <c r="H23" s="27"/>
    </row>
    <row r="24">
      <c r="A24" s="31"/>
      <c r="B24" s="32"/>
      <c r="C24" s="32"/>
      <c r="D24" s="32"/>
      <c r="E24" s="32"/>
      <c r="F24" s="32"/>
      <c r="G24" s="32"/>
      <c r="H24" s="30"/>
    </row>
    <row r="31">
      <c r="E31" s="17" t="s">
        <v>100</v>
      </c>
      <c r="F31" s="17">
        <v>2.0</v>
      </c>
    </row>
    <row r="34">
      <c r="A34" s="18" t="s">
        <v>33</v>
      </c>
      <c r="B34" s="18" t="s">
        <v>34</v>
      </c>
      <c r="C34" s="18" t="s">
        <v>35</v>
      </c>
      <c r="D34" s="18" t="s">
        <v>36</v>
      </c>
      <c r="E34" s="18" t="s">
        <v>37</v>
      </c>
      <c r="F34" s="18" t="s">
        <v>38</v>
      </c>
      <c r="G34" s="18" t="s">
        <v>39</v>
      </c>
      <c r="H34" s="18" t="s">
        <v>40</v>
      </c>
      <c r="I34" s="18" t="s">
        <v>41</v>
      </c>
      <c r="J34" s="18" t="s">
        <v>42</v>
      </c>
      <c r="K34" s="18" t="s">
        <v>43</v>
      </c>
      <c r="L34" s="18" t="s">
        <v>44</v>
      </c>
      <c r="M34" s="18" t="s">
        <v>45</v>
      </c>
      <c r="N34" s="18" t="s">
        <v>46</v>
      </c>
      <c r="O34" s="18" t="s">
        <v>47</v>
      </c>
      <c r="P34" s="18" t="s">
        <v>48</v>
      </c>
      <c r="Q34" s="18" t="s">
        <v>49</v>
      </c>
      <c r="R34" s="18" t="s">
        <v>50</v>
      </c>
      <c r="S34" s="18" t="s">
        <v>51</v>
      </c>
      <c r="T34" s="18" t="s">
        <v>52</v>
      </c>
      <c r="U34" s="18" t="s">
        <v>53</v>
      </c>
      <c r="V34" s="18" t="s">
        <v>54</v>
      </c>
      <c r="W34" s="35" t="s">
        <v>55</v>
      </c>
      <c r="X34" s="18" t="s">
        <v>56</v>
      </c>
      <c r="Y34" s="18" t="s">
        <v>57</v>
      </c>
      <c r="Z34" s="18" t="s">
        <v>58</v>
      </c>
      <c r="AA34" s="18" t="s">
        <v>59</v>
      </c>
      <c r="AB34" s="18" t="s">
        <v>60</v>
      </c>
      <c r="AC34" s="18" t="s">
        <v>61</v>
      </c>
      <c r="AD34" s="18" t="s">
        <v>62</v>
      </c>
      <c r="AE34" s="18" t="s">
        <v>63</v>
      </c>
    </row>
    <row r="35">
      <c r="A35" s="36">
        <v>0.5</v>
      </c>
      <c r="B35" s="36">
        <v>0.5</v>
      </c>
      <c r="C35" s="36">
        <v>0.05</v>
      </c>
      <c r="D35" s="36">
        <v>0.1</v>
      </c>
      <c r="E35" s="36">
        <v>0.15</v>
      </c>
      <c r="F35" s="36">
        <v>0.2</v>
      </c>
      <c r="G35" s="36">
        <v>0.25</v>
      </c>
      <c r="H35" s="36">
        <v>0.3</v>
      </c>
      <c r="I35" s="37">
        <f t="shared" ref="I35:I80" si="2">E35*C35 + F35*D35</f>
        <v>0.0275</v>
      </c>
      <c r="J35" s="38">
        <f t="shared" ref="J35:J80" si="3">1/(1+ EXP(-I35))</f>
        <v>0.5068745668</v>
      </c>
      <c r="K35" s="37">
        <f t="shared" ref="K35:K80" si="4">G35*C35 + H35*D35</f>
        <v>0.0425</v>
      </c>
      <c r="L35" s="38">
        <f t="shared" ref="L35:L80" si="5">1/(1+ EXP(-K35))</f>
        <v>0.510623401</v>
      </c>
      <c r="M35" s="36">
        <v>0.4</v>
      </c>
      <c r="N35" s="36">
        <v>0.45</v>
      </c>
      <c r="O35" s="36">
        <v>0.5</v>
      </c>
      <c r="P35" s="36">
        <v>0.55</v>
      </c>
      <c r="Q35" s="37">
        <f t="shared" ref="Q35:Q80" si="7">M35*J35 + N35*L35</f>
        <v>0.4325303572</v>
      </c>
      <c r="R35" s="38">
        <f t="shared" ref="R35:R80" si="8">1/(1+ EXP(-Q35))</f>
        <v>0.6064777322</v>
      </c>
      <c r="S35" s="37">
        <f t="shared" ref="S35:S80" si="9">O35*J35 + P35*L35</f>
        <v>0.5342801539</v>
      </c>
      <c r="T35" s="38">
        <f t="shared" ref="T35:T80" si="10">1/(1+ EXP(-S35))</f>
        <v>0.6304808355</v>
      </c>
      <c r="U35" s="37">
        <f t="shared" ref="U35:U80" si="11">0.5 * (R35 - A35)^2</f>
        <v>0.005668753728</v>
      </c>
      <c r="V35" s="37">
        <f t="shared" ref="V35:V80" si="12">0.5 * (T35 - B35)^2</f>
        <v>0.00851262421</v>
      </c>
      <c r="W35" s="39">
        <f t="shared" ref="W35:W80" si="13">U35+V35</f>
        <v>0.01418137794</v>
      </c>
      <c r="X35" s="36">
        <f t="shared" ref="X35:X80" si="14">((R35-A35)*R35*(1-R35)*M35 + (T35-B35)*T35*(1-T35)*O35)*J35*(1-J35)*C35</f>
        <v>0.0003169933959</v>
      </c>
      <c r="Y35" s="36">
        <f t="shared" ref="Y35:Y80" si="15">((R35-A35)*R35*(1-R35)*M35 + (T35-B35)*T35*(1-T35)*O35)*J35*(1-J35)*D35</f>
        <v>0.0006339867918</v>
      </c>
      <c r="Z35" s="36">
        <f t="shared" ref="Z35:Z80" si="16">((R35-A35)*R35*(1-R35)*N35 + (T35-B35)*T35*(1-T35)*P35)*J35*(1-J35)*C35</f>
        <v>0.0003518686651</v>
      </c>
      <c r="AA35" s="36">
        <f t="shared" ref="AA35:AA80" si="17">((R35-A35)*R35*(1-R35)*N35 + (T35-B35)*T35*(1-T35)*P35)*J35*(1-J35)*D35</f>
        <v>0.0007037373303</v>
      </c>
      <c r="AB35" s="36">
        <f t="shared" ref="AB35:AB80" si="18">(R35-A35)*R35*(1-R35)*J35</f>
        <v>0.01288081863</v>
      </c>
      <c r="AC35" s="36">
        <f t="shared" ref="AC35:AC80" si="19">(R35-A35)*R35*(1-R35)*L35</f>
        <v>0.01297608491</v>
      </c>
      <c r="AD35" s="36">
        <f t="shared" ref="AD35:AD80" si="20">(T35-B35)*T35*(1-T35)*J35</f>
        <v>0.01540834828</v>
      </c>
      <c r="AE35" s="36">
        <f t="shared" ref="AE35:AE80" si="21">(T35-B35)*T35*(1-T35)*L35</f>
        <v>0.01552230812</v>
      </c>
    </row>
    <row r="36">
      <c r="A36" s="36">
        <v>0.5</v>
      </c>
      <c r="B36" s="36">
        <v>0.5</v>
      </c>
      <c r="C36" s="36">
        <v>0.05</v>
      </c>
      <c r="D36" s="36">
        <v>0.1</v>
      </c>
      <c r="E36" s="37">
        <f t="shared" ref="E36:H36" si="1">E35 - $F$31 *X35</f>
        <v>0.1493660132</v>
      </c>
      <c r="F36" s="37">
        <f t="shared" si="1"/>
        <v>0.1987320264</v>
      </c>
      <c r="G36" s="37">
        <f t="shared" si="1"/>
        <v>0.2492962627</v>
      </c>
      <c r="H36" s="37">
        <f t="shared" si="1"/>
        <v>0.2985925253</v>
      </c>
      <c r="I36" s="37">
        <f t="shared" si="2"/>
        <v>0.0273415033</v>
      </c>
      <c r="J36" s="38">
        <f t="shared" si="3"/>
        <v>0.50683495</v>
      </c>
      <c r="K36" s="37">
        <f t="shared" si="4"/>
        <v>0.04232406567</v>
      </c>
      <c r="L36" s="38">
        <f t="shared" si="5"/>
        <v>0.5105794372</v>
      </c>
      <c r="M36" s="37">
        <f t="shared" ref="M36:P36" si="6">M35 - $F$31*AB35</f>
        <v>0.3742383627</v>
      </c>
      <c r="N36" s="37">
        <f t="shared" si="6"/>
        <v>0.4240478302</v>
      </c>
      <c r="O36" s="37">
        <f t="shared" si="6"/>
        <v>0.4691833034</v>
      </c>
      <c r="P36" s="37">
        <f t="shared" si="6"/>
        <v>0.5189553838</v>
      </c>
      <c r="Q36" s="37">
        <f t="shared" si="7"/>
        <v>0.4061871844</v>
      </c>
      <c r="R36" s="38">
        <f t="shared" si="8"/>
        <v>0.6001732858</v>
      </c>
      <c r="S36" s="37">
        <f t="shared" si="9"/>
        <v>0.5027664439</v>
      </c>
      <c r="T36" s="38">
        <f t="shared" si="10"/>
        <v>0.6231092352</v>
      </c>
      <c r="U36" s="37">
        <f t="shared" si="11"/>
        <v>0.005017343592</v>
      </c>
      <c r="V36" s="37">
        <f t="shared" si="12"/>
        <v>0.007577941897</v>
      </c>
      <c r="W36" s="39">
        <f t="shared" si="13"/>
        <v>0.01259528549</v>
      </c>
      <c r="X36" s="36">
        <f t="shared" si="14"/>
        <v>0.0002819569001</v>
      </c>
      <c r="Y36" s="36">
        <f t="shared" si="15"/>
        <v>0.0005639138002</v>
      </c>
      <c r="Z36" s="36">
        <f t="shared" si="16"/>
        <v>0.0003149046188</v>
      </c>
      <c r="AA36" s="36">
        <f t="shared" si="17"/>
        <v>0.0006298092375</v>
      </c>
      <c r="AB36" s="36">
        <f t="shared" si="18"/>
        <v>0.01218335624</v>
      </c>
      <c r="AC36" s="36">
        <f t="shared" si="19"/>
        <v>0.01227336664</v>
      </c>
      <c r="AD36" s="36">
        <f t="shared" si="20"/>
        <v>0.01465334829</v>
      </c>
      <c r="AE36" s="36">
        <f t="shared" si="21"/>
        <v>0.01476160695</v>
      </c>
    </row>
    <row r="37">
      <c r="A37" s="36">
        <v>0.5</v>
      </c>
      <c r="B37" s="36">
        <v>0.5</v>
      </c>
      <c r="C37" s="36">
        <v>0.05</v>
      </c>
      <c r="D37" s="36">
        <v>0.1</v>
      </c>
      <c r="E37" s="37">
        <f t="shared" ref="E37:H37" si="22">E36 - $F$31 *X36</f>
        <v>0.1488020994</v>
      </c>
      <c r="F37" s="37">
        <f t="shared" si="22"/>
        <v>0.1976041988</v>
      </c>
      <c r="G37" s="37">
        <f t="shared" si="22"/>
        <v>0.2486664534</v>
      </c>
      <c r="H37" s="37">
        <f t="shared" si="22"/>
        <v>0.2973329069</v>
      </c>
      <c r="I37" s="37">
        <f t="shared" si="2"/>
        <v>0.02720052485</v>
      </c>
      <c r="J37" s="38">
        <f t="shared" si="3"/>
        <v>0.506799712</v>
      </c>
      <c r="K37" s="37">
        <f t="shared" si="4"/>
        <v>0.04216661336</v>
      </c>
      <c r="L37" s="38">
        <f t="shared" si="5"/>
        <v>0.5105400917</v>
      </c>
      <c r="M37" s="37">
        <f t="shared" ref="M37:P37" si="23">M36 - $F$31*AB36</f>
        <v>0.3498716503</v>
      </c>
      <c r="N37" s="37">
        <f t="shared" si="23"/>
        <v>0.3995010969</v>
      </c>
      <c r="O37" s="37">
        <f t="shared" si="23"/>
        <v>0.4398766069</v>
      </c>
      <c r="P37" s="37">
        <f t="shared" si="23"/>
        <v>0.4894321699</v>
      </c>
      <c r="Q37" s="37">
        <f t="shared" si="7"/>
        <v>0.3812761782</v>
      </c>
      <c r="R37" s="38">
        <f t="shared" si="8"/>
        <v>0.5941808647</v>
      </c>
      <c r="S37" s="37">
        <f t="shared" si="9"/>
        <v>0.4728040825</v>
      </c>
      <c r="T37" s="38">
        <f t="shared" si="10"/>
        <v>0.61604723</v>
      </c>
      <c r="U37" s="37">
        <f t="shared" si="11"/>
        <v>0.004435017637</v>
      </c>
      <c r="V37" s="37">
        <f t="shared" si="12"/>
        <v>0.006733479798</v>
      </c>
      <c r="W37" s="39">
        <f t="shared" si="13"/>
        <v>0.01116849743</v>
      </c>
      <c r="X37" s="36">
        <f t="shared" si="14"/>
        <v>0.0002501999685</v>
      </c>
      <c r="Y37" s="36">
        <f t="shared" si="15"/>
        <v>0.000500399937</v>
      </c>
      <c r="Z37" s="36">
        <f t="shared" si="16"/>
        <v>0.0002812858068</v>
      </c>
      <c r="AA37" s="36">
        <f t="shared" si="17"/>
        <v>0.0005625716135</v>
      </c>
      <c r="AB37" s="36">
        <f t="shared" si="18"/>
        <v>0.01150933458</v>
      </c>
      <c r="AC37" s="36">
        <f t="shared" si="19"/>
        <v>0.01159427797</v>
      </c>
      <c r="AD37" s="36">
        <f t="shared" si="20"/>
        <v>0.0139111474</v>
      </c>
      <c r="AE37" s="36">
        <f t="shared" si="21"/>
        <v>0.01401381709</v>
      </c>
    </row>
    <row r="38">
      <c r="A38" s="36">
        <v>0.5</v>
      </c>
      <c r="B38" s="36">
        <v>0.5</v>
      </c>
      <c r="C38" s="36">
        <v>0.05</v>
      </c>
      <c r="D38" s="36">
        <v>0.1</v>
      </c>
      <c r="E38" s="37">
        <f t="shared" ref="E38:H38" si="24">E37 - $F$31 *X37</f>
        <v>0.1483016995</v>
      </c>
      <c r="F38" s="37">
        <f t="shared" si="24"/>
        <v>0.1966033989</v>
      </c>
      <c r="G38" s="37">
        <f t="shared" si="24"/>
        <v>0.2481038818</v>
      </c>
      <c r="H38" s="37">
        <f t="shared" si="24"/>
        <v>0.2962077636</v>
      </c>
      <c r="I38" s="37">
        <f t="shared" si="2"/>
        <v>0.02707542487</v>
      </c>
      <c r="J38" s="38">
        <f t="shared" si="3"/>
        <v>0.5067684427</v>
      </c>
      <c r="K38" s="37">
        <f t="shared" si="4"/>
        <v>0.04202597045</v>
      </c>
      <c r="L38" s="38">
        <f t="shared" si="5"/>
        <v>0.5105049465</v>
      </c>
      <c r="M38" s="37">
        <f t="shared" ref="M38:P38" si="25">M37 - $F$31*AB37</f>
        <v>0.3268529811</v>
      </c>
      <c r="N38" s="37">
        <f t="shared" si="25"/>
        <v>0.376312541</v>
      </c>
      <c r="O38" s="37">
        <f t="shared" si="25"/>
        <v>0.4120543121</v>
      </c>
      <c r="P38" s="37">
        <f t="shared" si="25"/>
        <v>0.4614045357</v>
      </c>
      <c r="Q38" s="37">
        <f t="shared" si="7"/>
        <v>0.3577481898</v>
      </c>
      <c r="R38" s="38">
        <f t="shared" si="8"/>
        <v>0.5884952252</v>
      </c>
      <c r="S38" s="37">
        <f t="shared" si="9"/>
        <v>0.4443654199</v>
      </c>
      <c r="T38" s="38">
        <f t="shared" si="10"/>
        <v>0.6092987299</v>
      </c>
      <c r="U38" s="37">
        <f t="shared" si="11"/>
        <v>0.003915702444</v>
      </c>
      <c r="V38" s="37">
        <f t="shared" si="12"/>
        <v>0.005973106179</v>
      </c>
      <c r="W38" s="39">
        <f t="shared" si="13"/>
        <v>0.009888808624</v>
      </c>
      <c r="X38" s="36">
        <f t="shared" si="14"/>
        <v>0.0002215336564</v>
      </c>
      <c r="Y38" s="36">
        <f t="shared" si="15"/>
        <v>0.0004430673128</v>
      </c>
      <c r="Z38" s="36">
        <f t="shared" si="16"/>
        <v>0.0002508282683</v>
      </c>
      <c r="AA38" s="36">
        <f t="shared" si="17"/>
        <v>0.0005016565367</v>
      </c>
      <c r="AB38" s="36">
        <f t="shared" si="18"/>
        <v>0.01086043509</v>
      </c>
      <c r="AC38" s="36">
        <f t="shared" si="19"/>
        <v>0.01094051122</v>
      </c>
      <c r="AD38" s="36">
        <f t="shared" si="20"/>
        <v>0.01318559627</v>
      </c>
      <c r="AE38" s="36">
        <f t="shared" si="21"/>
        <v>0.01328281628</v>
      </c>
    </row>
    <row r="39">
      <c r="A39" s="36">
        <v>0.5</v>
      </c>
      <c r="B39" s="36">
        <v>0.5</v>
      </c>
      <c r="C39" s="36">
        <v>0.05</v>
      </c>
      <c r="D39" s="36">
        <v>0.1</v>
      </c>
      <c r="E39" s="37">
        <f t="shared" ref="E39:H39" si="26">E38 - $F$31 *X38</f>
        <v>0.1478586322</v>
      </c>
      <c r="F39" s="37">
        <f t="shared" si="26"/>
        <v>0.1957172643</v>
      </c>
      <c r="G39" s="37">
        <f t="shared" si="26"/>
        <v>0.2476022253</v>
      </c>
      <c r="H39" s="37">
        <f t="shared" si="26"/>
        <v>0.2952044506</v>
      </c>
      <c r="I39" s="37">
        <f t="shared" si="2"/>
        <v>0.02696465804</v>
      </c>
      <c r="J39" s="38">
        <f t="shared" si="3"/>
        <v>0.5067407561</v>
      </c>
      <c r="K39" s="37">
        <f t="shared" si="4"/>
        <v>0.04190055632</v>
      </c>
      <c r="L39" s="38">
        <f t="shared" si="5"/>
        <v>0.5104736068</v>
      </c>
      <c r="M39" s="37">
        <f t="shared" ref="M39:P39" si="27">M38 - $F$31*AB38</f>
        <v>0.3051321109</v>
      </c>
      <c r="N39" s="37">
        <f t="shared" si="27"/>
        <v>0.3544315185</v>
      </c>
      <c r="O39" s="37">
        <f t="shared" si="27"/>
        <v>0.3856831195</v>
      </c>
      <c r="P39" s="37">
        <f t="shared" si="27"/>
        <v>0.4348389031</v>
      </c>
      <c r="Q39" s="37">
        <f t="shared" si="7"/>
        <v>0.3355508122</v>
      </c>
      <c r="R39" s="38">
        <f t="shared" si="8"/>
        <v>0.5831093588</v>
      </c>
      <c r="S39" s="37">
        <f t="shared" si="9"/>
        <v>0.4174151388</v>
      </c>
      <c r="T39" s="38">
        <f t="shared" si="10"/>
        <v>0.6028645501</v>
      </c>
      <c r="U39" s="37">
        <f t="shared" si="11"/>
        <v>0.003453582763</v>
      </c>
      <c r="V39" s="37">
        <f t="shared" si="12"/>
        <v>0.005290557838</v>
      </c>
      <c r="W39" s="39">
        <f t="shared" si="13"/>
        <v>0.0087441406</v>
      </c>
      <c r="X39" s="36">
        <f t="shared" si="14"/>
        <v>0.0001957539984</v>
      </c>
      <c r="Y39" s="36">
        <f t="shared" si="15"/>
        <v>0.0003915079969</v>
      </c>
      <c r="Z39" s="36">
        <f t="shared" si="16"/>
        <v>0.0002233315463</v>
      </c>
      <c r="AA39" s="36">
        <f t="shared" si="17"/>
        <v>0.0004466630925</v>
      </c>
      <c r="AB39" s="36">
        <f t="shared" si="18"/>
        <v>0.01023783025</v>
      </c>
      <c r="AC39" s="36">
        <f t="shared" si="19"/>
        <v>0.01031324612</v>
      </c>
      <c r="AD39" s="36">
        <f t="shared" si="20"/>
        <v>0.01247986734</v>
      </c>
      <c r="AE39" s="36">
        <f t="shared" si="21"/>
        <v>0.01257179893</v>
      </c>
    </row>
    <row r="40">
      <c r="A40" s="36">
        <v>0.5</v>
      </c>
      <c r="B40" s="36">
        <v>0.5</v>
      </c>
      <c r="C40" s="36">
        <v>0.05</v>
      </c>
      <c r="D40" s="36">
        <v>0.1</v>
      </c>
      <c r="E40" s="37">
        <f t="shared" ref="E40:H40" si="28">E39 - $F$31 *X39</f>
        <v>0.1474671242</v>
      </c>
      <c r="F40" s="37">
        <f t="shared" si="28"/>
        <v>0.1949342483</v>
      </c>
      <c r="G40" s="37">
        <f t="shared" si="28"/>
        <v>0.2471555622</v>
      </c>
      <c r="H40" s="37">
        <f t="shared" si="28"/>
        <v>0.2943111244</v>
      </c>
      <c r="I40" s="37">
        <f t="shared" si="2"/>
        <v>0.02686678104</v>
      </c>
      <c r="J40" s="38">
        <f t="shared" si="3"/>
        <v>0.5067162913</v>
      </c>
      <c r="K40" s="37">
        <f t="shared" si="4"/>
        <v>0.04178889055</v>
      </c>
      <c r="L40" s="38">
        <f t="shared" si="5"/>
        <v>0.5104457026</v>
      </c>
      <c r="M40" s="37">
        <f t="shared" ref="M40:P40" si="29">M39 - $F$31*AB39</f>
        <v>0.2846564504</v>
      </c>
      <c r="N40" s="37">
        <f t="shared" si="29"/>
        <v>0.3338050263</v>
      </c>
      <c r="O40" s="37">
        <f t="shared" si="29"/>
        <v>0.3607233848</v>
      </c>
      <c r="P40" s="37">
        <f t="shared" si="29"/>
        <v>0.4096953053</v>
      </c>
      <c r="Q40" s="37">
        <f t="shared" si="7"/>
        <v>0.314629402</v>
      </c>
      <c r="R40" s="38">
        <f t="shared" si="8"/>
        <v>0.5780148416</v>
      </c>
      <c r="S40" s="37">
        <f t="shared" si="9"/>
        <v>0.3919116237</v>
      </c>
      <c r="T40" s="38">
        <f t="shared" si="10"/>
        <v>0.596742799</v>
      </c>
      <c r="U40" s="37">
        <f t="shared" si="11"/>
        <v>0.003043157753</v>
      </c>
      <c r="V40" s="37">
        <f t="shared" si="12"/>
        <v>0.004679584575</v>
      </c>
      <c r="W40" s="39">
        <f t="shared" si="13"/>
        <v>0.007722742328</v>
      </c>
      <c r="X40" s="36">
        <f t="shared" si="14"/>
        <v>0.0001726492483</v>
      </c>
      <c r="Y40" s="36">
        <f t="shared" si="15"/>
        <v>0.0003452984965</v>
      </c>
      <c r="Z40" s="36">
        <f t="shared" si="16"/>
        <v>0.0001985860941</v>
      </c>
      <c r="AA40" s="36">
        <f t="shared" si="17"/>
        <v>0.0003971721882</v>
      </c>
      <c r="AB40" s="36">
        <f t="shared" si="18"/>
        <v>0.009642247278</v>
      </c>
      <c r="AC40" s="36">
        <f t="shared" si="19"/>
        <v>0.009713213825</v>
      </c>
      <c r="AD40" s="36">
        <f t="shared" si="20"/>
        <v>0.01179649082</v>
      </c>
      <c r="AE40" s="36">
        <f t="shared" si="21"/>
        <v>0.01188331251</v>
      </c>
    </row>
    <row r="41">
      <c r="A41" s="36">
        <v>0.5</v>
      </c>
      <c r="B41" s="36">
        <v>0.5</v>
      </c>
      <c r="C41" s="36">
        <v>0.05</v>
      </c>
      <c r="D41" s="36">
        <v>0.1</v>
      </c>
      <c r="E41" s="37">
        <f t="shared" ref="E41:H41" si="30">E40 - $F$31 *X40</f>
        <v>0.1471218257</v>
      </c>
      <c r="F41" s="37">
        <f t="shared" si="30"/>
        <v>0.1942436513</v>
      </c>
      <c r="G41" s="37">
        <f t="shared" si="30"/>
        <v>0.24675839</v>
      </c>
      <c r="H41" s="37">
        <f t="shared" si="30"/>
        <v>0.29351678</v>
      </c>
      <c r="I41" s="37">
        <f t="shared" si="2"/>
        <v>0.02678045642</v>
      </c>
      <c r="J41" s="38">
        <f t="shared" si="3"/>
        <v>0.506694714</v>
      </c>
      <c r="K41" s="37">
        <f t="shared" si="4"/>
        <v>0.0416895975</v>
      </c>
      <c r="L41" s="38">
        <f t="shared" si="5"/>
        <v>0.5104208901</v>
      </c>
      <c r="M41" s="37">
        <f t="shared" ref="M41:P41" si="31">M40 - $F$31*AB40</f>
        <v>0.2653719559</v>
      </c>
      <c r="N41" s="37">
        <f t="shared" si="31"/>
        <v>0.3143785986</v>
      </c>
      <c r="O41" s="37">
        <f t="shared" si="31"/>
        <v>0.3371304032</v>
      </c>
      <c r="P41" s="37">
        <f t="shared" si="31"/>
        <v>0.3859286802</v>
      </c>
      <c r="Q41" s="37">
        <f t="shared" si="7"/>
        <v>0.2949279714</v>
      </c>
      <c r="R41" s="38">
        <f t="shared" si="8"/>
        <v>0.5732021516</v>
      </c>
      <c r="S41" s="37">
        <f t="shared" si="9"/>
        <v>0.3678082537</v>
      </c>
      <c r="T41" s="38">
        <f t="shared" si="10"/>
        <v>0.5909292693</v>
      </c>
      <c r="U41" s="37">
        <f t="shared" si="11"/>
        <v>0.002679277499</v>
      </c>
      <c r="V41" s="37">
        <f t="shared" si="12"/>
        <v>0.004134066007</v>
      </c>
      <c r="W41" s="39">
        <f t="shared" si="13"/>
        <v>0.006813343506</v>
      </c>
      <c r="X41" s="36">
        <f t="shared" si="14"/>
        <v>0.0001520058799</v>
      </c>
      <c r="Y41" s="36">
        <f t="shared" si="15"/>
        <v>0.0003040117597</v>
      </c>
      <c r="Z41" s="36">
        <f t="shared" si="16"/>
        <v>0.000176379451</v>
      </c>
      <c r="AA41" s="36">
        <f t="shared" si="17"/>
        <v>0.0003527589019</v>
      </c>
      <c r="AB41" s="36">
        <f t="shared" si="18"/>
        <v>0.009074030886</v>
      </c>
      <c r="AC41" s="36">
        <f t="shared" si="19"/>
        <v>0.009140760292</v>
      </c>
      <c r="AD41" s="36">
        <f t="shared" si="20"/>
        <v>0.01113740424</v>
      </c>
      <c r="AE41" s="36">
        <f t="shared" si="21"/>
        <v>0.01121930746</v>
      </c>
    </row>
    <row r="42">
      <c r="A42" s="36">
        <v>0.5</v>
      </c>
      <c r="B42" s="36">
        <v>0.5</v>
      </c>
      <c r="C42" s="36">
        <v>0.05</v>
      </c>
      <c r="D42" s="36">
        <v>0.1</v>
      </c>
      <c r="E42" s="37">
        <f t="shared" ref="E42:H42" si="32">E41 - $F$31 *X41</f>
        <v>0.1468178139</v>
      </c>
      <c r="F42" s="37">
        <f t="shared" si="32"/>
        <v>0.1936356278</v>
      </c>
      <c r="G42" s="37">
        <f t="shared" si="32"/>
        <v>0.2464056311</v>
      </c>
      <c r="H42" s="37">
        <f t="shared" si="32"/>
        <v>0.2928112622</v>
      </c>
      <c r="I42" s="37">
        <f t="shared" si="2"/>
        <v>0.02670445348</v>
      </c>
      <c r="J42" s="38">
        <f t="shared" si="3"/>
        <v>0.5066757167</v>
      </c>
      <c r="K42" s="37">
        <f t="shared" si="4"/>
        <v>0.04160140777</v>
      </c>
      <c r="L42" s="38">
        <f t="shared" si="5"/>
        <v>0.5103988522</v>
      </c>
      <c r="M42" s="37">
        <f t="shared" ref="M42:P42" si="33">M41 - $F$31*AB41</f>
        <v>0.2472238941</v>
      </c>
      <c r="N42" s="37">
        <f t="shared" si="33"/>
        <v>0.2960970781</v>
      </c>
      <c r="O42" s="37">
        <f t="shared" si="33"/>
        <v>0.3148555947</v>
      </c>
      <c r="P42" s="37">
        <f t="shared" si="33"/>
        <v>0.3634900653</v>
      </c>
      <c r="Q42" s="37">
        <f t="shared" si="7"/>
        <v>0.2763899525</v>
      </c>
      <c r="R42" s="38">
        <f t="shared" si="8"/>
        <v>0.5686609514</v>
      </c>
      <c r="S42" s="37">
        <f t="shared" si="9"/>
        <v>0.3450545962</v>
      </c>
      <c r="T42" s="38">
        <f t="shared" si="10"/>
        <v>0.5854178199</v>
      </c>
      <c r="U42" s="37">
        <f t="shared" si="11"/>
        <v>0.002357163124</v>
      </c>
      <c r="V42" s="37">
        <f t="shared" si="12"/>
        <v>0.003648101979</v>
      </c>
      <c r="W42" s="39">
        <f t="shared" si="13"/>
        <v>0.006005265102</v>
      </c>
      <c r="X42" s="36">
        <f t="shared" si="14"/>
        <v>0.0001336133839</v>
      </c>
      <c r="Y42" s="36">
        <f t="shared" si="15"/>
        <v>0.0002672267678</v>
      </c>
      <c r="Z42" s="36">
        <f t="shared" si="16"/>
        <v>0.0001565012083</v>
      </c>
      <c r="AA42" s="36">
        <f t="shared" si="17"/>
        <v>0.0003130024167</v>
      </c>
      <c r="AB42" s="36">
        <f t="shared" si="18"/>
        <v>0.008533203263</v>
      </c>
      <c r="AC42" s="36">
        <f t="shared" si="19"/>
        <v>0.008595906629</v>
      </c>
      <c r="AD42" s="36">
        <f t="shared" si="20"/>
        <v>0.01050401038</v>
      </c>
      <c r="AE42" s="36">
        <f t="shared" si="21"/>
        <v>0.01058119556</v>
      </c>
    </row>
    <row r="43">
      <c r="A43" s="36">
        <v>0.5</v>
      </c>
      <c r="B43" s="36">
        <v>0.5</v>
      </c>
      <c r="C43" s="36">
        <v>0.05</v>
      </c>
      <c r="D43" s="36">
        <v>0.1</v>
      </c>
      <c r="E43" s="37">
        <f t="shared" ref="E43:H43" si="34">E42 - $F$31 *X42</f>
        <v>0.1465505871</v>
      </c>
      <c r="F43" s="37">
        <f t="shared" si="34"/>
        <v>0.1931011743</v>
      </c>
      <c r="G43" s="37">
        <f t="shared" si="34"/>
        <v>0.2460926287</v>
      </c>
      <c r="H43" s="37">
        <f t="shared" si="34"/>
        <v>0.2921852574</v>
      </c>
      <c r="I43" s="37">
        <f t="shared" si="2"/>
        <v>0.02663764678</v>
      </c>
      <c r="J43" s="38">
        <f t="shared" si="3"/>
        <v>0.506659018</v>
      </c>
      <c r="K43" s="37">
        <f t="shared" si="4"/>
        <v>0.04152315717</v>
      </c>
      <c r="L43" s="38">
        <f t="shared" si="5"/>
        <v>0.510379298</v>
      </c>
      <c r="M43" s="37">
        <f t="shared" ref="M43:P43" si="35">M42 - $F$31*AB42</f>
        <v>0.2301574876</v>
      </c>
      <c r="N43" s="37">
        <f t="shared" si="35"/>
        <v>0.2789052648</v>
      </c>
      <c r="O43" s="37">
        <f t="shared" si="35"/>
        <v>0.293847574</v>
      </c>
      <c r="P43" s="37">
        <f t="shared" si="35"/>
        <v>0.3423276742</v>
      </c>
      <c r="Q43" s="37">
        <f t="shared" si="7"/>
        <v>0.2589588399</v>
      </c>
      <c r="R43" s="38">
        <f t="shared" si="8"/>
        <v>0.5643803344</v>
      </c>
      <c r="S43" s="37">
        <f t="shared" si="9"/>
        <v>0.3235974813</v>
      </c>
      <c r="T43" s="38">
        <f t="shared" si="10"/>
        <v>0.5802007348</v>
      </c>
      <c r="U43" s="37">
        <f t="shared" si="11"/>
        <v>0.002072413728</v>
      </c>
      <c r="V43" s="37">
        <f t="shared" si="12"/>
        <v>0.003216078935</v>
      </c>
      <c r="W43" s="39">
        <f t="shared" si="13"/>
        <v>0.005288492663</v>
      </c>
      <c r="X43" s="36">
        <f t="shared" si="14"/>
        <v>0.0001172679472</v>
      </c>
      <c r="Y43" s="36">
        <f t="shared" si="15"/>
        <v>0.0002345358945</v>
      </c>
      <c r="Z43" s="36">
        <f t="shared" si="16"/>
        <v>0.0001387468521</v>
      </c>
      <c r="AA43" s="36">
        <f t="shared" si="17"/>
        <v>0.0002774937042</v>
      </c>
      <c r="AB43" s="36">
        <f t="shared" si="18"/>
        <v>0.008019519632</v>
      </c>
      <c r="AC43" s="36">
        <f t="shared" si="19"/>
        <v>0.008078405111</v>
      </c>
      <c r="AD43" s="36">
        <f t="shared" si="20"/>
        <v>0.009897239349</v>
      </c>
      <c r="AE43" s="36">
        <f t="shared" si="21"/>
        <v>0.00996991249</v>
      </c>
    </row>
    <row r="44">
      <c r="A44" s="36">
        <v>0.5</v>
      </c>
      <c r="B44" s="36">
        <v>0.5</v>
      </c>
      <c r="C44" s="36">
        <v>0.05</v>
      </c>
      <c r="D44" s="36">
        <v>0.1</v>
      </c>
      <c r="E44" s="37">
        <f t="shared" ref="E44:H44" si="36">E43 - $F$31 *X43</f>
        <v>0.1463160512</v>
      </c>
      <c r="F44" s="37">
        <f t="shared" si="36"/>
        <v>0.1926321025</v>
      </c>
      <c r="G44" s="37">
        <f t="shared" si="36"/>
        <v>0.245815135</v>
      </c>
      <c r="H44" s="37">
        <f t="shared" si="36"/>
        <v>0.29163027</v>
      </c>
      <c r="I44" s="37">
        <f t="shared" si="2"/>
        <v>0.02657901281</v>
      </c>
      <c r="J44" s="38">
        <f t="shared" si="3"/>
        <v>0.5066443621</v>
      </c>
      <c r="K44" s="37">
        <f t="shared" si="4"/>
        <v>0.04145378374</v>
      </c>
      <c r="L44" s="38">
        <f t="shared" si="5"/>
        <v>0.5103619621</v>
      </c>
      <c r="M44" s="37">
        <f t="shared" ref="M44:P44" si="37">M43 - $F$31*AB43</f>
        <v>0.2141184483</v>
      </c>
      <c r="N44" s="37">
        <f t="shared" si="37"/>
        <v>0.2627484546</v>
      </c>
      <c r="O44" s="37">
        <f t="shared" si="37"/>
        <v>0.2740530953</v>
      </c>
      <c r="P44" s="37">
        <f t="shared" si="37"/>
        <v>0.3223878492</v>
      </c>
      <c r="Q44" s="37">
        <f t="shared" si="7"/>
        <v>0.2425787215</v>
      </c>
      <c r="R44" s="38">
        <f t="shared" si="8"/>
        <v>0.5603490364</v>
      </c>
      <c r="S44" s="37">
        <f t="shared" si="9"/>
        <v>0.3033819509</v>
      </c>
      <c r="T44" s="38">
        <f t="shared" si="10"/>
        <v>0.5752690539</v>
      </c>
      <c r="U44" s="37">
        <f t="shared" si="11"/>
        <v>0.0018210031</v>
      </c>
      <c r="V44" s="37">
        <f t="shared" si="12"/>
        <v>0.002832715241</v>
      </c>
      <c r="W44" s="39">
        <f t="shared" si="13"/>
        <v>0.004653718341</v>
      </c>
      <c r="X44" s="36">
        <f t="shared" si="14"/>
        <v>0.0001027751413</v>
      </c>
      <c r="Y44" s="36">
        <f t="shared" si="15"/>
        <v>0.0002055502826</v>
      </c>
      <c r="Z44" s="36">
        <f t="shared" si="16"/>
        <v>0.0001229206004</v>
      </c>
      <c r="AA44" s="36">
        <f t="shared" si="17"/>
        <v>0.0002458412007</v>
      </c>
      <c r="AB44" s="36">
        <f t="shared" si="18"/>
        <v>0.00753251861</v>
      </c>
      <c r="AC44" s="36">
        <f t="shared" si="19"/>
        <v>0.007587789909</v>
      </c>
      <c r="AD44" s="36">
        <f t="shared" si="20"/>
        <v>0.009317611293</v>
      </c>
      <c r="AE44" s="36">
        <f t="shared" si="21"/>
        <v>0.009385981051</v>
      </c>
    </row>
    <row r="45">
      <c r="A45" s="36">
        <v>0.5</v>
      </c>
      <c r="B45" s="36">
        <v>0.5</v>
      </c>
      <c r="C45" s="36">
        <v>0.05</v>
      </c>
      <c r="D45" s="36">
        <v>0.1</v>
      </c>
      <c r="E45" s="37">
        <f t="shared" ref="E45:H45" si="38">E44 - $F$31 *X44</f>
        <v>0.146110501</v>
      </c>
      <c r="F45" s="37">
        <f t="shared" si="38"/>
        <v>0.1922210019</v>
      </c>
      <c r="G45" s="37">
        <f t="shared" si="38"/>
        <v>0.2455692938</v>
      </c>
      <c r="H45" s="37">
        <f t="shared" si="38"/>
        <v>0.2911385876</v>
      </c>
      <c r="I45" s="37">
        <f t="shared" si="2"/>
        <v>0.02652762524</v>
      </c>
      <c r="J45" s="38">
        <f t="shared" si="3"/>
        <v>0.5066315174</v>
      </c>
      <c r="K45" s="37">
        <f t="shared" si="4"/>
        <v>0.04139232344</v>
      </c>
      <c r="L45" s="38">
        <f t="shared" si="5"/>
        <v>0.5103466036</v>
      </c>
      <c r="M45" s="37">
        <f t="shared" ref="M45:P45" si="39">M44 - $F$31*AB44</f>
        <v>0.1990534111</v>
      </c>
      <c r="N45" s="37">
        <f t="shared" si="39"/>
        <v>0.2475728748</v>
      </c>
      <c r="O45" s="37">
        <f t="shared" si="39"/>
        <v>0.2554178727</v>
      </c>
      <c r="P45" s="37">
        <f t="shared" si="39"/>
        <v>0.3036158871</v>
      </c>
      <c r="Q45" s="37">
        <f t="shared" si="7"/>
        <v>0.2271947075</v>
      </c>
      <c r="R45" s="38">
        <f t="shared" si="8"/>
        <v>0.5565556146</v>
      </c>
      <c r="S45" s="37">
        <f t="shared" si="9"/>
        <v>0.2843520812</v>
      </c>
      <c r="T45" s="38">
        <f t="shared" si="10"/>
        <v>0.5706128701</v>
      </c>
      <c r="U45" s="37">
        <f t="shared" si="11"/>
        <v>0.001599268771</v>
      </c>
      <c r="V45" s="37">
        <f t="shared" si="12"/>
        <v>0.002493088712</v>
      </c>
      <c r="W45" s="39">
        <f t="shared" si="13"/>
        <v>0.004092357483</v>
      </c>
      <c r="X45" s="36">
        <f t="shared" si="14"/>
        <v>0.00008995175903</v>
      </c>
      <c r="Y45" s="36">
        <f t="shared" si="15"/>
        <v>0.0001799035181</v>
      </c>
      <c r="Z45" s="36">
        <f t="shared" si="16"/>
        <v>0.0001088373758</v>
      </c>
      <c r="AA45" s="36">
        <f t="shared" si="17"/>
        <v>0.0002176747516</v>
      </c>
      <c r="AB45" s="36">
        <f t="shared" si="18"/>
        <v>0.007071566971</v>
      </c>
      <c r="AC45" s="36">
        <f t="shared" si="19"/>
        <v>0.007123422176</v>
      </c>
      <c r="AD45" s="36">
        <f t="shared" si="20"/>
        <v>0.008765297354</v>
      </c>
      <c r="AE45" s="36">
        <f t="shared" si="21"/>
        <v>0.008829572541</v>
      </c>
    </row>
    <row r="46">
      <c r="A46" s="36">
        <v>0.5</v>
      </c>
      <c r="B46" s="36">
        <v>0.5</v>
      </c>
      <c r="C46" s="36">
        <v>0.05</v>
      </c>
      <c r="D46" s="36">
        <v>0.1</v>
      </c>
      <c r="E46" s="37">
        <f t="shared" ref="E46:H46" si="40">E45 - $F$31 *X45</f>
        <v>0.1459305974</v>
      </c>
      <c r="F46" s="37">
        <f t="shared" si="40"/>
        <v>0.1918611949</v>
      </c>
      <c r="G46" s="37">
        <f t="shared" si="40"/>
        <v>0.245351619</v>
      </c>
      <c r="H46" s="37">
        <f t="shared" si="40"/>
        <v>0.2907032381</v>
      </c>
      <c r="I46" s="37">
        <f t="shared" si="2"/>
        <v>0.02648264936</v>
      </c>
      <c r="J46" s="38">
        <f t="shared" si="3"/>
        <v>0.5066202754</v>
      </c>
      <c r="K46" s="37">
        <f t="shared" si="4"/>
        <v>0.04133790476</v>
      </c>
      <c r="L46" s="38">
        <f t="shared" si="5"/>
        <v>0.5103330048</v>
      </c>
      <c r="M46" s="37">
        <f t="shared" ref="M46:P46" si="41">M45 - $F$31*AB45</f>
        <v>0.1849102771</v>
      </c>
      <c r="N46" s="37">
        <f t="shared" si="41"/>
        <v>0.2333260304</v>
      </c>
      <c r="O46" s="37">
        <f t="shared" si="41"/>
        <v>0.237887278</v>
      </c>
      <c r="P46" s="37">
        <f t="shared" si="41"/>
        <v>0.285956742</v>
      </c>
      <c r="Q46" s="37">
        <f t="shared" si="7"/>
        <v>0.2127532697</v>
      </c>
      <c r="R46" s="38">
        <f t="shared" si="8"/>
        <v>0.5529885953</v>
      </c>
      <c r="S46" s="37">
        <f t="shared" si="9"/>
        <v>0.2664516817</v>
      </c>
      <c r="T46" s="38">
        <f t="shared" si="10"/>
        <v>0.5662215915</v>
      </c>
      <c r="U46" s="37">
        <f t="shared" si="11"/>
        <v>0.001403895615</v>
      </c>
      <c r="V46" s="37">
        <f t="shared" si="12"/>
        <v>0.002192649589</v>
      </c>
      <c r="W46" s="39">
        <f t="shared" si="13"/>
        <v>0.003596545204</v>
      </c>
      <c r="X46" s="36">
        <f t="shared" si="14"/>
        <v>0.00007862694525</v>
      </c>
      <c r="Y46" s="36">
        <f t="shared" si="15"/>
        <v>0.0001572538905</v>
      </c>
      <c r="Z46" s="36">
        <f t="shared" si="16"/>
        <v>0.00009632405479</v>
      </c>
      <c r="AA46" s="36">
        <f t="shared" si="17"/>
        <v>0.0001926481096</v>
      </c>
      <c r="AB46" s="36">
        <f t="shared" si="18"/>
        <v>0.006635898756</v>
      </c>
      <c r="AC46" s="36">
        <f t="shared" si="19"/>
        <v>0.006684529451</v>
      </c>
      <c r="AD46" s="36">
        <f t="shared" si="20"/>
        <v>0.008240176945</v>
      </c>
      <c r="AE46" s="36">
        <f t="shared" si="21"/>
        <v>0.008300564475</v>
      </c>
    </row>
    <row r="47">
      <c r="A47" s="36">
        <v>0.5</v>
      </c>
      <c r="B47" s="36">
        <v>0.5</v>
      </c>
      <c r="C47" s="36">
        <v>0.0500000000000001</v>
      </c>
      <c r="D47" s="36">
        <v>0.1</v>
      </c>
      <c r="E47" s="37">
        <f t="shared" ref="E47:H47" si="42">E46 - $F$31 *X46</f>
        <v>0.1457733436</v>
      </c>
      <c r="F47" s="37">
        <f t="shared" si="42"/>
        <v>0.1915466871</v>
      </c>
      <c r="G47" s="37">
        <f t="shared" si="42"/>
        <v>0.2451589709</v>
      </c>
      <c r="H47" s="37">
        <f t="shared" si="42"/>
        <v>0.2903179418</v>
      </c>
      <c r="I47" s="37">
        <f t="shared" si="2"/>
        <v>0.02644333589</v>
      </c>
      <c r="J47" s="38">
        <f t="shared" si="3"/>
        <v>0.5066104488</v>
      </c>
      <c r="K47" s="37">
        <f t="shared" si="4"/>
        <v>0.04128974273</v>
      </c>
      <c r="L47" s="38">
        <f t="shared" si="5"/>
        <v>0.5103209694</v>
      </c>
      <c r="M47" s="37">
        <f t="shared" ref="M47:P47" si="43">M46 - $F$31*AB46</f>
        <v>0.1716384796</v>
      </c>
      <c r="N47" s="37">
        <f t="shared" si="43"/>
        <v>0.2199569715</v>
      </c>
      <c r="O47" s="37">
        <f t="shared" si="43"/>
        <v>0.2214069241</v>
      </c>
      <c r="P47" s="37">
        <f t="shared" si="43"/>
        <v>0.2693556131</v>
      </c>
      <c r="Q47" s="37">
        <f t="shared" si="7"/>
        <v>0.1992025021</v>
      </c>
      <c r="R47" s="38">
        <f t="shared" si="8"/>
        <v>0.5496365955</v>
      </c>
      <c r="S47" s="37">
        <f t="shared" si="9"/>
        <v>0.2496248788</v>
      </c>
      <c r="T47" s="38">
        <f t="shared" si="10"/>
        <v>0.5620841686</v>
      </c>
      <c r="U47" s="37">
        <f t="shared" si="11"/>
        <v>0.001231895808</v>
      </c>
      <c r="V47" s="37">
        <f t="shared" si="12"/>
        <v>0.001927221996</v>
      </c>
      <c r="W47" s="39">
        <f t="shared" si="13"/>
        <v>0.003159117804</v>
      </c>
      <c r="X47" s="36">
        <f t="shared" si="14"/>
        <v>0.00006864275704</v>
      </c>
      <c r="Y47" s="36">
        <f t="shared" si="15"/>
        <v>0.0001372855141</v>
      </c>
      <c r="Z47" s="36">
        <f t="shared" si="16"/>
        <v>0.00008522013133</v>
      </c>
      <c r="AA47" s="36">
        <f t="shared" si="17"/>
        <v>0.0001704402627</v>
      </c>
      <c r="AB47" s="36">
        <f t="shared" si="18"/>
        <v>0.006224648951</v>
      </c>
      <c r="AC47" s="36">
        <f t="shared" si="19"/>
        <v>0.006270239579</v>
      </c>
      <c r="AD47" s="36">
        <f t="shared" si="20"/>
        <v>0.007741890275</v>
      </c>
      <c r="AE47" s="36">
        <f t="shared" si="21"/>
        <v>0.007798593495</v>
      </c>
    </row>
    <row r="48">
      <c r="A48" s="36">
        <v>0.5</v>
      </c>
      <c r="B48" s="36">
        <v>0.5</v>
      </c>
      <c r="C48" s="36">
        <v>0.0500000000000001</v>
      </c>
      <c r="D48" s="36">
        <v>0.1</v>
      </c>
      <c r="E48" s="37">
        <f t="shared" ref="E48:H48" si="44">E47 - $F$31 *X47</f>
        <v>0.145636058</v>
      </c>
      <c r="F48" s="37">
        <f t="shared" si="44"/>
        <v>0.1912721161</v>
      </c>
      <c r="G48" s="37">
        <f t="shared" si="44"/>
        <v>0.2449885307</v>
      </c>
      <c r="H48" s="37">
        <f t="shared" si="44"/>
        <v>0.2899770613</v>
      </c>
      <c r="I48" s="37">
        <f t="shared" si="2"/>
        <v>0.02640901451</v>
      </c>
      <c r="J48" s="38">
        <f t="shared" si="3"/>
        <v>0.5066018699</v>
      </c>
      <c r="K48" s="37">
        <f t="shared" si="4"/>
        <v>0.04124713266</v>
      </c>
      <c r="L48" s="38">
        <f t="shared" si="5"/>
        <v>0.5103103214</v>
      </c>
      <c r="M48" s="37">
        <f t="shared" ref="M48:P48" si="45">M47 - $F$31*AB47</f>
        <v>0.1591891817</v>
      </c>
      <c r="N48" s="37">
        <f t="shared" si="45"/>
        <v>0.2074164923</v>
      </c>
      <c r="O48" s="37">
        <f t="shared" si="45"/>
        <v>0.2059231435</v>
      </c>
      <c r="P48" s="37">
        <f t="shared" si="45"/>
        <v>0.2537584261</v>
      </c>
      <c r="Q48" s="37">
        <f t="shared" si="7"/>
        <v>0.186492314</v>
      </c>
      <c r="R48" s="38">
        <f t="shared" si="8"/>
        <v>0.54648842</v>
      </c>
      <c r="S48" s="37">
        <f t="shared" si="9"/>
        <v>0.2338165936</v>
      </c>
      <c r="T48" s="38">
        <f t="shared" si="10"/>
        <v>0.558189288</v>
      </c>
      <c r="U48" s="37">
        <f t="shared" si="11"/>
        <v>0.001080586597</v>
      </c>
      <c r="V48" s="37">
        <f t="shared" si="12"/>
        <v>0.001692996617</v>
      </c>
      <c r="W48" s="39">
        <f t="shared" si="13"/>
        <v>0.002773583214</v>
      </c>
      <c r="X48" s="36">
        <f t="shared" si="14"/>
        <v>0.00005985427904</v>
      </c>
      <c r="Y48" s="36">
        <f t="shared" si="15"/>
        <v>0.0001197085581</v>
      </c>
      <c r="Z48" s="36">
        <f t="shared" si="16"/>
        <v>0.00007537792013</v>
      </c>
      <c r="AA48" s="36">
        <f t="shared" si="17"/>
        <v>0.0001507558403</v>
      </c>
      <c r="AB48" s="36">
        <f t="shared" si="18"/>
        <v>0.005836882074</v>
      </c>
      <c r="AC48" s="36">
        <f t="shared" si="19"/>
        <v>0.005879609501</v>
      </c>
      <c r="AD48" s="36">
        <f t="shared" si="20"/>
        <v>0.007269885499</v>
      </c>
      <c r="AE48" s="36">
        <f t="shared" si="21"/>
        <v>0.007323102867</v>
      </c>
    </row>
    <row r="49">
      <c r="A49" s="36">
        <v>0.5</v>
      </c>
      <c r="B49" s="36">
        <v>0.5</v>
      </c>
      <c r="C49" s="36">
        <v>0.0500000000000001</v>
      </c>
      <c r="D49" s="36">
        <v>0.1</v>
      </c>
      <c r="E49" s="37">
        <f t="shared" ref="E49:H49" si="46">E48 - $F$31 *X48</f>
        <v>0.1455163495</v>
      </c>
      <c r="F49" s="37">
        <f t="shared" si="46"/>
        <v>0.191032699</v>
      </c>
      <c r="G49" s="37">
        <f t="shared" si="46"/>
        <v>0.2448377748</v>
      </c>
      <c r="H49" s="37">
        <f t="shared" si="46"/>
        <v>0.2896755496</v>
      </c>
      <c r="I49" s="37">
        <f t="shared" si="2"/>
        <v>0.02637908737</v>
      </c>
      <c r="J49" s="38">
        <f t="shared" si="3"/>
        <v>0.5065943895</v>
      </c>
      <c r="K49" s="37">
        <f t="shared" si="4"/>
        <v>0.0412094437</v>
      </c>
      <c r="L49" s="38">
        <f t="shared" si="5"/>
        <v>0.5103009032</v>
      </c>
      <c r="M49" s="37">
        <f t="shared" ref="M49:P49" si="47">M48 - $F$31*AB48</f>
        <v>0.1475154176</v>
      </c>
      <c r="N49" s="37">
        <f t="shared" si="47"/>
        <v>0.1956572733</v>
      </c>
      <c r="O49" s="37">
        <f t="shared" si="47"/>
        <v>0.1913833725</v>
      </c>
      <c r="P49" s="37">
        <f t="shared" si="47"/>
        <v>0.2391122204</v>
      </c>
      <c r="Q49" s="37">
        <f t="shared" si="7"/>
        <v>0.1745745662</v>
      </c>
      <c r="R49" s="38">
        <f t="shared" si="8"/>
        <v>0.543533137</v>
      </c>
      <c r="S49" s="37">
        <f t="shared" si="9"/>
        <v>0.2189729248</v>
      </c>
      <c r="T49" s="38">
        <f t="shared" si="10"/>
        <v>0.5545255341</v>
      </c>
      <c r="U49" s="37">
        <f t="shared" si="11"/>
        <v>0.0009475670085</v>
      </c>
      <c r="V49" s="37">
        <f t="shared" si="12"/>
        <v>0.001486516932</v>
      </c>
      <c r="W49" s="39">
        <f t="shared" si="13"/>
        <v>0.002434083941</v>
      </c>
      <c r="X49" s="36">
        <f t="shared" si="14"/>
        <v>0.00005212940257</v>
      </c>
      <c r="Y49" s="36">
        <f t="shared" si="15"/>
        <v>0.0001042588051</v>
      </c>
      <c r="Z49" s="36">
        <f t="shared" si="16"/>
        <v>0.00006666240955</v>
      </c>
      <c r="AA49" s="36">
        <f t="shared" si="17"/>
        <v>0.0001333248191</v>
      </c>
      <c r="AB49" s="36">
        <f t="shared" si="18"/>
        <v>0.005471616131</v>
      </c>
      <c r="AC49" s="36">
        <f t="shared" si="19"/>
        <v>0.005511649382</v>
      </c>
      <c r="AD49" s="36">
        <f t="shared" si="20"/>
        <v>0.006823460288</v>
      </c>
      <c r="AE49" s="36">
        <f t="shared" si="21"/>
        <v>0.006873384349</v>
      </c>
    </row>
    <row r="50">
      <c r="A50" s="36">
        <v>0.5</v>
      </c>
      <c r="B50" s="36">
        <v>0.5</v>
      </c>
      <c r="C50" s="36">
        <v>0.0500000000000001</v>
      </c>
      <c r="D50" s="36">
        <v>0.1</v>
      </c>
      <c r="E50" s="37">
        <f t="shared" ref="E50:H50" si="48">E49 - $F$31 *X49</f>
        <v>0.1454120907</v>
      </c>
      <c r="F50" s="37">
        <f t="shared" si="48"/>
        <v>0.1908241813</v>
      </c>
      <c r="G50" s="37">
        <f t="shared" si="48"/>
        <v>0.24470445</v>
      </c>
      <c r="H50" s="37">
        <f t="shared" si="48"/>
        <v>0.2894089</v>
      </c>
      <c r="I50" s="37">
        <f t="shared" si="2"/>
        <v>0.02635302267</v>
      </c>
      <c r="J50" s="38">
        <f t="shared" si="3"/>
        <v>0.5065878744</v>
      </c>
      <c r="K50" s="37">
        <f t="shared" si="4"/>
        <v>0.0411761125</v>
      </c>
      <c r="L50" s="38">
        <f t="shared" si="5"/>
        <v>0.5102925739</v>
      </c>
      <c r="M50" s="37">
        <f t="shared" ref="M50:P50" si="49">M49 - $F$31*AB49</f>
        <v>0.1365721853</v>
      </c>
      <c r="N50" s="37">
        <f t="shared" si="49"/>
        <v>0.1846339746</v>
      </c>
      <c r="O50" s="37">
        <f t="shared" si="49"/>
        <v>0.177736452</v>
      </c>
      <c r="P50" s="37">
        <f t="shared" si="49"/>
        <v>0.2253654517</v>
      </c>
      <c r="Q50" s="37">
        <f t="shared" si="7"/>
        <v>0.1634031592</v>
      </c>
      <c r="R50" s="38">
        <f t="shared" si="8"/>
        <v>0.5407601368</v>
      </c>
      <c r="S50" s="37">
        <f t="shared" si="9"/>
        <v>0.2050414478</v>
      </c>
      <c r="T50" s="38">
        <f t="shared" si="10"/>
        <v>0.5510815231</v>
      </c>
      <c r="U50" s="37">
        <f t="shared" si="11"/>
        <v>0.0008306943766</v>
      </c>
      <c r="V50" s="37">
        <f t="shared" si="12"/>
        <v>0.001304661003</v>
      </c>
      <c r="W50" s="39">
        <f t="shared" si="13"/>
        <v>0.002135355379</v>
      </c>
      <c r="X50" s="36">
        <f t="shared" si="14"/>
        <v>0.00004534836107</v>
      </c>
      <c r="Y50" s="36">
        <f t="shared" si="15"/>
        <v>0.00009069672214</v>
      </c>
      <c r="Z50" s="36">
        <f t="shared" si="16"/>
        <v>0.00005895085788</v>
      </c>
      <c r="AA50" s="36">
        <f t="shared" si="17"/>
        <v>0.0001179017158</v>
      </c>
      <c r="AB50" s="36">
        <f t="shared" si="18"/>
        <v>0.00512784243</v>
      </c>
      <c r="AC50" s="36">
        <f t="shared" si="19"/>
        <v>0.005165342569</v>
      </c>
      <c r="AD50" s="36">
        <f t="shared" si="20"/>
        <v>0.0064017979</v>
      </c>
      <c r="AE50" s="36">
        <f t="shared" si="21"/>
        <v>0.006448614531</v>
      </c>
    </row>
    <row r="51">
      <c r="A51" s="36">
        <v>0.5</v>
      </c>
      <c r="B51" s="36">
        <v>0.5</v>
      </c>
      <c r="C51" s="36">
        <v>0.0500000000000001</v>
      </c>
      <c r="D51" s="36">
        <v>0.1</v>
      </c>
      <c r="E51" s="37">
        <f t="shared" ref="E51:H51" si="50">E50 - $F$31 *X50</f>
        <v>0.145321394</v>
      </c>
      <c r="F51" s="37">
        <f t="shared" si="50"/>
        <v>0.1906427879</v>
      </c>
      <c r="G51" s="37">
        <f t="shared" si="50"/>
        <v>0.2445865483</v>
      </c>
      <c r="H51" s="37">
        <f t="shared" si="50"/>
        <v>0.2891730966</v>
      </c>
      <c r="I51" s="37">
        <f t="shared" si="2"/>
        <v>0.02633034849</v>
      </c>
      <c r="J51" s="38">
        <f t="shared" si="3"/>
        <v>0.5065822068</v>
      </c>
      <c r="K51" s="37">
        <f t="shared" si="4"/>
        <v>0.04114663707</v>
      </c>
      <c r="L51" s="38">
        <f t="shared" si="5"/>
        <v>0.5102852082</v>
      </c>
      <c r="M51" s="37">
        <f t="shared" ref="M51:P51" si="51">M50 - $F$31*AB50</f>
        <v>0.1263165005</v>
      </c>
      <c r="N51" s="37">
        <f t="shared" si="51"/>
        <v>0.1743032894</v>
      </c>
      <c r="O51" s="37">
        <f t="shared" si="51"/>
        <v>0.1649328562</v>
      </c>
      <c r="P51" s="37">
        <f t="shared" si="51"/>
        <v>0.2124682226</v>
      </c>
      <c r="Q51" s="37">
        <f t="shared" si="7"/>
        <v>0.1529340819</v>
      </c>
      <c r="R51" s="38">
        <f t="shared" si="8"/>
        <v>0.5381591746</v>
      </c>
      <c r="S51" s="37">
        <f t="shared" si="9"/>
        <v>0.1919714415</v>
      </c>
      <c r="T51" s="38">
        <f t="shared" si="10"/>
        <v>0.5478460113</v>
      </c>
      <c r="U51" s="37">
        <f t="shared" si="11"/>
        <v>0.000728061302</v>
      </c>
      <c r="V51" s="37">
        <f t="shared" si="12"/>
        <v>0.001144620399</v>
      </c>
      <c r="W51" s="39">
        <f t="shared" si="13"/>
        <v>0.001872681701</v>
      </c>
      <c r="X51" s="36">
        <f t="shared" si="14"/>
        <v>0.0000394030977</v>
      </c>
      <c r="Y51" s="36">
        <f t="shared" si="15"/>
        <v>0.0000788061954</v>
      </c>
      <c r="Z51" s="36">
        <f t="shared" si="16"/>
        <v>0.00005213221044</v>
      </c>
      <c r="AA51" s="36">
        <f t="shared" si="17"/>
        <v>0.0001042644209</v>
      </c>
      <c r="AB51" s="36">
        <f t="shared" si="18"/>
        <v>0.004804541762</v>
      </c>
      <c r="AC51" s="36">
        <f t="shared" si="19"/>
        <v>0.004839661875</v>
      </c>
      <c r="AD51" s="36">
        <f t="shared" si="20"/>
        <v>0.006003998024</v>
      </c>
      <c r="AE51" s="36">
        <f t="shared" si="21"/>
        <v>0.006047885891</v>
      </c>
    </row>
    <row r="52">
      <c r="A52" s="36">
        <v>0.5</v>
      </c>
      <c r="B52" s="36">
        <v>0.5</v>
      </c>
      <c r="C52" s="36">
        <v>0.0500000000000001</v>
      </c>
      <c r="D52" s="36">
        <v>0.1</v>
      </c>
      <c r="E52" s="37">
        <f t="shared" ref="E52:H52" si="52">E51 - $F$31 *X51</f>
        <v>0.1452425878</v>
      </c>
      <c r="F52" s="37">
        <f t="shared" si="52"/>
        <v>0.1904851755</v>
      </c>
      <c r="G52" s="37">
        <f t="shared" si="52"/>
        <v>0.2444822839</v>
      </c>
      <c r="H52" s="37">
        <f t="shared" si="52"/>
        <v>0.2889645677</v>
      </c>
      <c r="I52" s="37">
        <f t="shared" si="2"/>
        <v>0.02631064694</v>
      </c>
      <c r="J52" s="38">
        <f t="shared" si="3"/>
        <v>0.5065772823</v>
      </c>
      <c r="K52" s="37">
        <f t="shared" si="4"/>
        <v>0.04112057096</v>
      </c>
      <c r="L52" s="38">
        <f t="shared" si="5"/>
        <v>0.5102786944</v>
      </c>
      <c r="M52" s="37">
        <f t="shared" ref="M52:P52" si="53">M51 - $F$31*AB51</f>
        <v>0.1167074169</v>
      </c>
      <c r="N52" s="37">
        <f t="shared" si="53"/>
        <v>0.1646239657</v>
      </c>
      <c r="O52" s="37">
        <f t="shared" si="53"/>
        <v>0.1529248601</v>
      </c>
      <c r="P52" s="37">
        <f t="shared" si="53"/>
        <v>0.2003724508</v>
      </c>
      <c r="Q52" s="37">
        <f t="shared" si="7"/>
        <v>0.1431254284</v>
      </c>
      <c r="R52" s="38">
        <f t="shared" si="8"/>
        <v>0.5357204005</v>
      </c>
      <c r="S52" s="37">
        <f t="shared" si="9"/>
        <v>0.1797140526</v>
      </c>
      <c r="T52" s="38">
        <f t="shared" si="10"/>
        <v>0.5448079806</v>
      </c>
      <c r="U52" s="37">
        <f t="shared" si="11"/>
        <v>0.0006379735072</v>
      </c>
      <c r="V52" s="37">
        <f t="shared" si="12"/>
        <v>0.001003877561</v>
      </c>
      <c r="W52" s="39">
        <f t="shared" si="13"/>
        <v>0.001641851068</v>
      </c>
      <c r="X52" s="36">
        <f t="shared" si="14"/>
        <v>0.00003419652649</v>
      </c>
      <c r="Y52" s="36">
        <f t="shared" si="15"/>
        <v>0.00006839305298</v>
      </c>
      <c r="Z52" s="36">
        <f t="shared" si="16"/>
        <v>0.00004610640023</v>
      </c>
      <c r="AA52" s="36">
        <f t="shared" si="17"/>
        <v>0.00009221280046</v>
      </c>
      <c r="AB52" s="36">
        <f t="shared" si="18"/>
        <v>0.004500697412</v>
      </c>
      <c r="AC52" s="36">
        <f t="shared" si="19"/>
        <v>0.004533582693</v>
      </c>
      <c r="AD52" s="36">
        <f t="shared" si="20"/>
        <v>0.005629102813</v>
      </c>
      <c r="AE52" s="36">
        <f t="shared" si="21"/>
        <v>0.005670233021</v>
      </c>
    </row>
    <row r="53">
      <c r="A53" s="36">
        <v>0.5</v>
      </c>
      <c r="B53" s="36">
        <v>0.5</v>
      </c>
      <c r="C53" s="36">
        <v>0.0500000000000001</v>
      </c>
      <c r="D53" s="36">
        <v>0.1</v>
      </c>
      <c r="E53" s="37">
        <f t="shared" ref="E53:H53" si="54">E52 - $F$31 *X52</f>
        <v>0.1451741947</v>
      </c>
      <c r="F53" s="37">
        <f t="shared" si="54"/>
        <v>0.1903483894</v>
      </c>
      <c r="G53" s="37">
        <f t="shared" si="54"/>
        <v>0.2443900711</v>
      </c>
      <c r="H53" s="37">
        <f t="shared" si="54"/>
        <v>0.2887801421</v>
      </c>
      <c r="I53" s="37">
        <f t="shared" si="2"/>
        <v>0.02629354868</v>
      </c>
      <c r="J53" s="38">
        <f t="shared" si="3"/>
        <v>0.5065730085</v>
      </c>
      <c r="K53" s="37">
        <f t="shared" si="4"/>
        <v>0.04109751776</v>
      </c>
      <c r="L53" s="38">
        <f t="shared" si="5"/>
        <v>0.5102729336</v>
      </c>
      <c r="M53" s="37">
        <f t="shared" ref="M53:P53" si="55">M52 - $F$31*AB52</f>
        <v>0.1077060221</v>
      </c>
      <c r="N53" s="37">
        <f t="shared" si="55"/>
        <v>0.1555568003</v>
      </c>
      <c r="O53" s="37">
        <f t="shared" si="55"/>
        <v>0.1416666545</v>
      </c>
      <c r="P53" s="37">
        <f t="shared" si="55"/>
        <v>0.1890319848</v>
      </c>
      <c r="Q53" s="37">
        <f t="shared" si="7"/>
        <v>0.1339373885</v>
      </c>
      <c r="R53" s="38">
        <f t="shared" si="8"/>
        <v>0.5334343798</v>
      </c>
      <c r="S53" s="37">
        <f t="shared" si="9"/>
        <v>0.1682224088</v>
      </c>
      <c r="T53" s="38">
        <f t="shared" si="10"/>
        <v>0.5419567052</v>
      </c>
      <c r="U53" s="37">
        <f t="shared" si="11"/>
        <v>0.000558928877</v>
      </c>
      <c r="V53" s="37">
        <f t="shared" si="12"/>
        <v>0.0008801825558</v>
      </c>
      <c r="W53" s="39">
        <f t="shared" si="13"/>
        <v>0.001439111433</v>
      </c>
      <c r="X53" s="36">
        <f t="shared" si="14"/>
        <v>0.00002964173467</v>
      </c>
      <c r="Y53" s="36">
        <f t="shared" si="15"/>
        <v>0.00005928346934</v>
      </c>
      <c r="Z53" s="36">
        <f t="shared" si="16"/>
        <v>0.00004078358126</v>
      </c>
      <c r="AA53" s="36">
        <f t="shared" si="17"/>
        <v>0.00008156716252</v>
      </c>
      <c r="AB53" s="36">
        <f t="shared" si="18"/>
        <v>0.004215305488</v>
      </c>
      <c r="AC53" s="36">
        <f t="shared" si="19"/>
        <v>0.004246093378</v>
      </c>
      <c r="AD53" s="36">
        <f t="shared" si="20"/>
        <v>0.005276118559</v>
      </c>
      <c r="AE53" s="36">
        <f t="shared" si="21"/>
        <v>0.005314654452</v>
      </c>
    </row>
    <row r="54">
      <c r="A54" s="36">
        <v>0.5</v>
      </c>
      <c r="B54" s="36">
        <v>0.5</v>
      </c>
      <c r="C54" s="36">
        <v>0.0500000000000001</v>
      </c>
      <c r="D54" s="36">
        <v>0.1</v>
      </c>
      <c r="E54" s="37">
        <f t="shared" ref="E54:H54" si="56">E53 - $F$31 *X53</f>
        <v>0.1451149112</v>
      </c>
      <c r="F54" s="37">
        <f t="shared" si="56"/>
        <v>0.1902298225</v>
      </c>
      <c r="G54" s="37">
        <f t="shared" si="56"/>
        <v>0.2443085039</v>
      </c>
      <c r="H54" s="37">
        <f t="shared" si="56"/>
        <v>0.2886170078</v>
      </c>
      <c r="I54" s="37">
        <f t="shared" si="2"/>
        <v>0.02627872781</v>
      </c>
      <c r="J54" s="38">
        <f t="shared" si="3"/>
        <v>0.5065693039</v>
      </c>
      <c r="K54" s="37">
        <f t="shared" si="4"/>
        <v>0.04107712597</v>
      </c>
      <c r="L54" s="38">
        <f t="shared" si="5"/>
        <v>0.5102678378</v>
      </c>
      <c r="M54" s="37">
        <f t="shared" ref="M54:P54" si="57">M53 - $F$31*AB53</f>
        <v>0.09927541113</v>
      </c>
      <c r="N54" s="37">
        <f t="shared" si="57"/>
        <v>0.1470646136</v>
      </c>
      <c r="O54" s="37">
        <f t="shared" si="57"/>
        <v>0.1311144174</v>
      </c>
      <c r="P54" s="37">
        <f t="shared" si="57"/>
        <v>0.1784026759</v>
      </c>
      <c r="Q54" s="37">
        <f t="shared" si="7"/>
        <v>0.1253322183</v>
      </c>
      <c r="R54" s="38">
        <f t="shared" si="8"/>
        <v>0.5312921035</v>
      </c>
      <c r="S54" s="37">
        <f t="shared" si="9"/>
        <v>0.1574516868</v>
      </c>
      <c r="T54" s="38">
        <f t="shared" si="10"/>
        <v>0.5392818022</v>
      </c>
      <c r="U54" s="37">
        <f t="shared" si="11"/>
        <v>0.0004895978706</v>
      </c>
      <c r="V54" s="37">
        <f t="shared" si="12"/>
        <v>0.0007715299911</v>
      </c>
      <c r="W54" s="39">
        <f t="shared" si="13"/>
        <v>0.001261127862</v>
      </c>
      <c r="X54" s="36">
        <f t="shared" si="14"/>
        <v>0.0000256611628</v>
      </c>
      <c r="Y54" s="36">
        <f t="shared" si="15"/>
        <v>0.0000513223256</v>
      </c>
      <c r="Z54" s="36">
        <f t="shared" si="16"/>
        <v>0.00003608333236</v>
      </c>
      <c r="AA54" s="36">
        <f t="shared" si="17"/>
        <v>0.00007216666473</v>
      </c>
      <c r="AB54" s="36">
        <f t="shared" si="18"/>
        <v>0.003947382934</v>
      </c>
      <c r="AC54" s="36">
        <f t="shared" si="19"/>
        <v>0.003976203333</v>
      </c>
      <c r="AD54" s="36">
        <f t="shared" si="20"/>
        <v>0.004944033515</v>
      </c>
      <c r="AE54" s="36">
        <f t="shared" si="21"/>
        <v>0.0049801306</v>
      </c>
    </row>
    <row r="55">
      <c r="A55" s="36">
        <v>0.5</v>
      </c>
      <c r="B55" s="36">
        <v>0.5</v>
      </c>
      <c r="C55" s="36">
        <v>0.0500000000000001</v>
      </c>
      <c r="D55" s="36">
        <v>0.1</v>
      </c>
      <c r="E55" s="37">
        <f t="shared" ref="E55:H55" si="58">E54 - $F$31 *X54</f>
        <v>0.1450635889</v>
      </c>
      <c r="F55" s="37">
        <f t="shared" si="58"/>
        <v>0.1901271778</v>
      </c>
      <c r="G55" s="37">
        <f t="shared" si="58"/>
        <v>0.2442363372</v>
      </c>
      <c r="H55" s="37">
        <f t="shared" si="58"/>
        <v>0.2884726745</v>
      </c>
      <c r="I55" s="37">
        <f t="shared" si="2"/>
        <v>0.02626589723</v>
      </c>
      <c r="J55" s="38">
        <f t="shared" si="3"/>
        <v>0.5065660968</v>
      </c>
      <c r="K55" s="37">
        <f t="shared" si="4"/>
        <v>0.04105908431</v>
      </c>
      <c r="L55" s="38">
        <f t="shared" si="5"/>
        <v>0.5102633292</v>
      </c>
      <c r="M55" s="37">
        <f t="shared" ref="M55:P55" si="59">M54 - $F$31*AB54</f>
        <v>0.09138064527</v>
      </c>
      <c r="N55" s="37">
        <f t="shared" si="59"/>
        <v>0.1391122069</v>
      </c>
      <c r="O55" s="37">
        <f t="shared" si="59"/>
        <v>0.1212263503</v>
      </c>
      <c r="P55" s="37">
        <f t="shared" si="59"/>
        <v>0.1684424147</v>
      </c>
      <c r="Q55" s="37">
        <f t="shared" si="7"/>
        <v>0.1172741946</v>
      </c>
      <c r="R55" s="38">
        <f t="shared" si="8"/>
        <v>0.5292849927</v>
      </c>
      <c r="S55" s="37">
        <f t="shared" si="9"/>
        <v>0.1473591464</v>
      </c>
      <c r="T55" s="38">
        <f t="shared" si="10"/>
        <v>0.5367732673</v>
      </c>
      <c r="U55" s="37">
        <f t="shared" si="11"/>
        <v>0.0004288053995</v>
      </c>
      <c r="V55" s="37">
        <f t="shared" si="12"/>
        <v>0.0006761365921</v>
      </c>
      <c r="W55" s="39">
        <f t="shared" si="13"/>
        <v>0.001104941992</v>
      </c>
      <c r="X55" s="36">
        <f t="shared" si="14"/>
        <v>0.00002218578965</v>
      </c>
      <c r="Y55" s="36">
        <f t="shared" si="15"/>
        <v>0.00004437157929</v>
      </c>
      <c r="Z55" s="36">
        <f t="shared" si="16"/>
        <v>0.00003193385983</v>
      </c>
      <c r="AA55" s="36">
        <f t="shared" si="17"/>
        <v>0.00006386771966</v>
      </c>
      <c r="AB55" s="36">
        <f t="shared" si="18"/>
        <v>0.003695973644</v>
      </c>
      <c r="AC55" s="36">
        <f t="shared" si="19"/>
        <v>0.003722949144</v>
      </c>
      <c r="AD55" s="36">
        <f t="shared" si="20"/>
        <v>0.004631832347</v>
      </c>
      <c r="AE55" s="36">
        <f t="shared" si="21"/>
        <v>0.004665638322</v>
      </c>
    </row>
    <row r="56">
      <c r="A56" s="36">
        <v>0.5</v>
      </c>
      <c r="B56" s="36">
        <v>0.5</v>
      </c>
      <c r="C56" s="36">
        <v>0.0500000000000001</v>
      </c>
      <c r="D56" s="36">
        <v>0.1</v>
      </c>
      <c r="E56" s="37">
        <f t="shared" ref="E56:H56" si="60">E55 - $F$31 *X55</f>
        <v>0.1450192173</v>
      </c>
      <c r="F56" s="37">
        <f t="shared" si="60"/>
        <v>0.1900384347</v>
      </c>
      <c r="G56" s="37">
        <f t="shared" si="60"/>
        <v>0.2441724695</v>
      </c>
      <c r="H56" s="37">
        <f t="shared" si="60"/>
        <v>0.288344939</v>
      </c>
      <c r="I56" s="37">
        <f t="shared" si="2"/>
        <v>0.02625480433</v>
      </c>
      <c r="J56" s="38">
        <f t="shared" si="3"/>
        <v>0.5065633241</v>
      </c>
      <c r="K56" s="37">
        <f t="shared" si="4"/>
        <v>0.04104311738</v>
      </c>
      <c r="L56" s="38">
        <f t="shared" si="5"/>
        <v>0.5102593392</v>
      </c>
      <c r="M56" s="37">
        <f t="shared" ref="M56:P56" si="61">M55 - $F$31*AB55</f>
        <v>0.08398869798</v>
      </c>
      <c r="N56" s="37">
        <f t="shared" si="61"/>
        <v>0.1316663086</v>
      </c>
      <c r="O56" s="37">
        <f t="shared" si="61"/>
        <v>0.1119626857</v>
      </c>
      <c r="P56" s="37">
        <f t="shared" si="61"/>
        <v>0.159111138</v>
      </c>
      <c r="Q56" s="37">
        <f t="shared" si="7"/>
        <v>0.1097295577</v>
      </c>
      <c r="R56" s="38">
        <f t="shared" si="8"/>
        <v>0.5274048974</v>
      </c>
      <c r="S56" s="37">
        <f t="shared" si="9"/>
        <v>0.1379041344</v>
      </c>
      <c r="T56" s="38">
        <f t="shared" si="10"/>
        <v>0.5344214998</v>
      </c>
      <c r="U56" s="37">
        <f t="shared" si="11"/>
        <v>0.0003755141999</v>
      </c>
      <c r="V56" s="37">
        <f t="shared" si="12"/>
        <v>0.0005924198251</v>
      </c>
      <c r="W56" s="39">
        <f t="shared" si="13"/>
        <v>0.000967934025</v>
      </c>
      <c r="X56" s="36">
        <f t="shared" si="14"/>
        <v>0.0000191543412</v>
      </c>
      <c r="Y56" s="36">
        <f t="shared" si="15"/>
        <v>0.0000383086824</v>
      </c>
      <c r="Z56" s="36">
        <f t="shared" si="16"/>
        <v>0.00002827121905</v>
      </c>
      <c r="AA56" s="36">
        <f t="shared" si="17"/>
        <v>0.00005654243811</v>
      </c>
      <c r="AB56" s="36">
        <f t="shared" si="18"/>
        <v>0.003460152963</v>
      </c>
      <c r="AC56" s="36">
        <f t="shared" si="19"/>
        <v>0.003485399121</v>
      </c>
      <c r="AD56" s="36">
        <f t="shared" si="20"/>
        <v>0.004338507685</v>
      </c>
      <c r="AE56" s="36">
        <f t="shared" si="21"/>
        <v>0.004370162543</v>
      </c>
    </row>
    <row r="57">
      <c r="A57" s="36">
        <v>0.5</v>
      </c>
      <c r="B57" s="36">
        <v>0.5</v>
      </c>
      <c r="C57" s="36">
        <v>0.0500000000000001</v>
      </c>
      <c r="D57" s="36">
        <v>0.1</v>
      </c>
      <c r="E57" s="37">
        <f t="shared" ref="E57:H57" si="62">E56 - $F$31 *X56</f>
        <v>0.1449809086</v>
      </c>
      <c r="F57" s="37">
        <f t="shared" si="62"/>
        <v>0.1899618173</v>
      </c>
      <c r="G57" s="37">
        <f t="shared" si="62"/>
        <v>0.2441159271</v>
      </c>
      <c r="H57" s="37">
        <f t="shared" si="62"/>
        <v>0.2882318541</v>
      </c>
      <c r="I57" s="37">
        <f t="shared" si="2"/>
        <v>0.02624522716</v>
      </c>
      <c r="J57" s="38">
        <f t="shared" si="3"/>
        <v>0.5065609302</v>
      </c>
      <c r="K57" s="37">
        <f t="shared" si="4"/>
        <v>0.04102898177</v>
      </c>
      <c r="L57" s="38">
        <f t="shared" si="5"/>
        <v>0.5102558068</v>
      </c>
      <c r="M57" s="37">
        <f t="shared" ref="M57:P57" si="63">M56 - $F$31*AB56</f>
        <v>0.07706839205</v>
      </c>
      <c r="N57" s="37">
        <f t="shared" si="63"/>
        <v>0.1246955104</v>
      </c>
      <c r="O57" s="37">
        <f t="shared" si="63"/>
        <v>0.1032856703</v>
      </c>
      <c r="P57" s="37">
        <f t="shared" si="63"/>
        <v>0.150370813</v>
      </c>
      <c r="Q57" s="37">
        <f t="shared" si="7"/>
        <v>0.1026664446</v>
      </c>
      <c r="R57" s="38">
        <f t="shared" si="8"/>
        <v>0.5256440902</v>
      </c>
      <c r="S57" s="37">
        <f t="shared" si="9"/>
        <v>0.1290480657</v>
      </c>
      <c r="T57" s="38">
        <f t="shared" si="10"/>
        <v>0.5322173182</v>
      </c>
      <c r="U57" s="37">
        <f t="shared" si="11"/>
        <v>0.000328809681</v>
      </c>
      <c r="V57" s="37">
        <f t="shared" si="12"/>
        <v>0.0005189777948</v>
      </c>
      <c r="W57" s="39">
        <f t="shared" si="13"/>
        <v>0.0008477874758</v>
      </c>
      <c r="X57" s="36">
        <f t="shared" si="14"/>
        <v>0.00001651253697</v>
      </c>
      <c r="Y57" s="36">
        <f t="shared" si="15"/>
        <v>0.00003302507394</v>
      </c>
      <c r="Z57" s="36">
        <f t="shared" si="16"/>
        <v>0.00002503856949</v>
      </c>
      <c r="AA57" s="36">
        <f t="shared" si="17"/>
        <v>0.00005007713898</v>
      </c>
      <c r="AB57" s="36">
        <f t="shared" si="18"/>
        <v>0.003239030877</v>
      </c>
      <c r="AC57" s="36">
        <f t="shared" si="19"/>
        <v>0.003262656503</v>
      </c>
      <c r="AD57" s="36">
        <f t="shared" si="20"/>
        <v>0.004063069193</v>
      </c>
      <c r="AE57" s="36">
        <f t="shared" si="21"/>
        <v>0.004092705389</v>
      </c>
    </row>
    <row r="58">
      <c r="A58" s="36">
        <v>0.5</v>
      </c>
      <c r="B58" s="36">
        <v>0.5</v>
      </c>
      <c r="C58" s="36">
        <v>0.0500000000000001</v>
      </c>
      <c r="D58" s="36">
        <v>0.1</v>
      </c>
      <c r="E58" s="37">
        <f t="shared" ref="E58:H58" si="64">E57 - $F$31 *X57</f>
        <v>0.1449478836</v>
      </c>
      <c r="F58" s="37">
        <f t="shared" si="64"/>
        <v>0.1898957671</v>
      </c>
      <c r="G58" s="37">
        <f t="shared" si="64"/>
        <v>0.2440658499</v>
      </c>
      <c r="H58" s="37">
        <f t="shared" si="64"/>
        <v>0.2881316999</v>
      </c>
      <c r="I58" s="37">
        <f t="shared" si="2"/>
        <v>0.02623697089</v>
      </c>
      <c r="J58" s="38">
        <f t="shared" si="3"/>
        <v>0.5065588665</v>
      </c>
      <c r="K58" s="37">
        <f t="shared" si="4"/>
        <v>0.04101646248</v>
      </c>
      <c r="L58" s="38">
        <f t="shared" si="5"/>
        <v>0.5102526783</v>
      </c>
      <c r="M58" s="37">
        <f t="shared" ref="M58:P58" si="65">M57 - $F$31*AB57</f>
        <v>0.0705903303</v>
      </c>
      <c r="N58" s="37">
        <f t="shared" si="65"/>
        <v>0.1181701974</v>
      </c>
      <c r="O58" s="37">
        <f t="shared" si="65"/>
        <v>0.0951595319</v>
      </c>
      <c r="P58" s="37">
        <f t="shared" si="65"/>
        <v>0.1421854022</v>
      </c>
      <c r="Q58" s="37">
        <f t="shared" si="7"/>
        <v>0.09605481739</v>
      </c>
      <c r="R58" s="38">
        <f t="shared" si="8"/>
        <v>0.5239952578</v>
      </c>
      <c r="S58" s="37">
        <f t="shared" si="9"/>
        <v>0.1207543869</v>
      </c>
      <c r="T58" s="38">
        <f t="shared" si="10"/>
        <v>0.5301519669</v>
      </c>
      <c r="U58" s="37">
        <f t="shared" si="11"/>
        <v>0.0002878861978</v>
      </c>
      <c r="V58" s="37">
        <f t="shared" si="12"/>
        <v>0.0004545705542</v>
      </c>
      <c r="W58" s="39">
        <f t="shared" si="13"/>
        <v>0.000742456752</v>
      </c>
      <c r="X58" s="36">
        <f t="shared" si="14"/>
        <v>0.00001421238204</v>
      </c>
      <c r="Y58" s="36">
        <f t="shared" si="15"/>
        <v>0.00002842476408</v>
      </c>
      <c r="Z58" s="36">
        <f t="shared" si="16"/>
        <v>0.00002218547194</v>
      </c>
      <c r="AA58" s="36">
        <f t="shared" si="17"/>
        <v>0.00004437094389</v>
      </c>
      <c r="AB58" s="36">
        <f t="shared" si="18"/>
        <v>0.003031754125</v>
      </c>
      <c r="AC58" s="36">
        <f t="shared" si="19"/>
        <v>0.003053861584</v>
      </c>
      <c r="AD58" s="36">
        <f t="shared" si="20"/>
        <v>0.003804550554</v>
      </c>
      <c r="AE58" s="36">
        <f t="shared" si="21"/>
        <v>0.003832293221</v>
      </c>
    </row>
    <row r="59">
      <c r="A59" s="36">
        <v>0.5</v>
      </c>
      <c r="B59" s="36">
        <v>0.5</v>
      </c>
      <c r="C59" s="36">
        <v>0.0500000000000001</v>
      </c>
      <c r="D59" s="36">
        <v>0.1</v>
      </c>
      <c r="E59" s="37">
        <f t="shared" ref="E59:H59" si="66">E58 - $F$31 *X58</f>
        <v>0.1449194588</v>
      </c>
      <c r="F59" s="37">
        <f t="shared" si="66"/>
        <v>0.1898389176</v>
      </c>
      <c r="G59" s="37">
        <f t="shared" si="66"/>
        <v>0.244021479</v>
      </c>
      <c r="H59" s="37">
        <f t="shared" si="66"/>
        <v>0.288042958</v>
      </c>
      <c r="I59" s="37">
        <f t="shared" si="2"/>
        <v>0.0262298647</v>
      </c>
      <c r="J59" s="38">
        <f t="shared" si="3"/>
        <v>0.5065570902</v>
      </c>
      <c r="K59" s="37">
        <f t="shared" si="4"/>
        <v>0.04100536975</v>
      </c>
      <c r="L59" s="38">
        <f t="shared" si="5"/>
        <v>0.5102499063</v>
      </c>
      <c r="M59" s="37">
        <f t="shared" ref="M59:P59" si="67">M58 - $F$31*AB58</f>
        <v>0.06452682205</v>
      </c>
      <c r="N59" s="37">
        <f t="shared" si="67"/>
        <v>0.1120624742</v>
      </c>
      <c r="O59" s="37">
        <f t="shared" si="67"/>
        <v>0.08755043079</v>
      </c>
      <c r="P59" s="37">
        <f t="shared" si="67"/>
        <v>0.1345208157</v>
      </c>
      <c r="Q59" s="37">
        <f t="shared" si="7"/>
        <v>0.08986638617</v>
      </c>
      <c r="R59" s="38">
        <f t="shared" si="8"/>
        <v>0.5224514888</v>
      </c>
      <c r="S59" s="37">
        <f t="shared" si="9"/>
        <v>0.1129885251</v>
      </c>
      <c r="T59" s="38">
        <f t="shared" si="10"/>
        <v>0.5282171184</v>
      </c>
      <c r="U59" s="37">
        <f t="shared" si="11"/>
        <v>0.0002520346743</v>
      </c>
      <c r="V59" s="37">
        <f t="shared" si="12"/>
        <v>0.0003981028851</v>
      </c>
      <c r="W59" s="39">
        <f t="shared" si="13"/>
        <v>0.0006501375594</v>
      </c>
      <c r="X59" s="36">
        <f t="shared" si="14"/>
        <v>0.00001221150952</v>
      </c>
      <c r="Y59" s="36">
        <f t="shared" si="15"/>
        <v>0.00002442301903</v>
      </c>
      <c r="Z59" s="36">
        <f t="shared" si="16"/>
        <v>0.00001966723375</v>
      </c>
      <c r="AA59" s="36">
        <f t="shared" si="17"/>
        <v>0.00003933446749</v>
      </c>
      <c r="AB59" s="36">
        <f t="shared" si="18"/>
        <v>0.002837507447</v>
      </c>
      <c r="AC59" s="36">
        <f t="shared" si="19"/>
        <v>0.002858192959</v>
      </c>
      <c r="AD59" s="36">
        <f t="shared" si="20"/>
        <v>0.003562014715</v>
      </c>
      <c r="AE59" s="36">
        <f t="shared" si="21"/>
        <v>0.003587981906</v>
      </c>
    </row>
    <row r="60">
      <c r="A60" s="36">
        <v>0.5</v>
      </c>
      <c r="B60" s="36">
        <v>0.5</v>
      </c>
      <c r="C60" s="36">
        <v>0.0500000000000001</v>
      </c>
      <c r="D60" s="36">
        <v>0.1</v>
      </c>
      <c r="E60" s="37">
        <f t="shared" ref="E60:H60" si="68">E59 - $F$31 *X59</f>
        <v>0.1448950358</v>
      </c>
      <c r="F60" s="37">
        <f t="shared" si="68"/>
        <v>0.1897900716</v>
      </c>
      <c r="G60" s="37">
        <f t="shared" si="68"/>
        <v>0.2439821445</v>
      </c>
      <c r="H60" s="37">
        <f t="shared" si="68"/>
        <v>0.287964289</v>
      </c>
      <c r="I60" s="37">
        <f t="shared" si="2"/>
        <v>0.02622375895</v>
      </c>
      <c r="J60" s="38">
        <f t="shared" si="3"/>
        <v>0.5065555641</v>
      </c>
      <c r="K60" s="37">
        <f t="shared" si="4"/>
        <v>0.04099553613</v>
      </c>
      <c r="L60" s="38">
        <f t="shared" si="5"/>
        <v>0.5102474489</v>
      </c>
      <c r="M60" s="37">
        <f t="shared" ref="M60:P60" si="69">M59 - $F$31*AB59</f>
        <v>0.05885180715</v>
      </c>
      <c r="N60" s="37">
        <f t="shared" si="69"/>
        <v>0.1063460883</v>
      </c>
      <c r="O60" s="37">
        <f t="shared" si="69"/>
        <v>0.08042640136</v>
      </c>
      <c r="P60" s="37">
        <f t="shared" si="69"/>
        <v>0.1273448519</v>
      </c>
      <c r="Q60" s="37">
        <f t="shared" si="7"/>
        <v>0.08407453061</v>
      </c>
      <c r="R60" s="38">
        <f t="shared" si="8"/>
        <v>0.5210062605</v>
      </c>
      <c r="S60" s="37">
        <f t="shared" si="9"/>
        <v>0.1057178269</v>
      </c>
      <c r="T60" s="38">
        <f t="shared" si="10"/>
        <v>0.526404869</v>
      </c>
      <c r="U60" s="37">
        <f t="shared" si="11"/>
        <v>0.0002206314901</v>
      </c>
      <c r="V60" s="37">
        <f t="shared" si="12"/>
        <v>0.0003486085536</v>
      </c>
      <c r="W60" s="39">
        <f t="shared" si="13"/>
        <v>0.0005692400437</v>
      </c>
      <c r="X60" s="36">
        <f t="shared" si="14"/>
        <v>0.00001047257553</v>
      </c>
      <c r="Y60" s="36">
        <f t="shared" si="15"/>
        <v>0.00002094515107</v>
      </c>
      <c r="Z60" s="36">
        <f t="shared" si="16"/>
        <v>0.00001744430428</v>
      </c>
      <c r="AA60" s="36">
        <f t="shared" si="17"/>
        <v>0.00003488860856</v>
      </c>
      <c r="AB60" s="36">
        <f t="shared" si="18"/>
        <v>0.002655514126</v>
      </c>
      <c r="AC60" s="36">
        <f t="shared" si="19"/>
        <v>0.002674868079</v>
      </c>
      <c r="AD60" s="36">
        <f t="shared" si="20"/>
        <v>0.003334557678</v>
      </c>
      <c r="AE60" s="36">
        <f t="shared" si="21"/>
        <v>0.003358860644</v>
      </c>
    </row>
    <row r="61">
      <c r="A61" s="36">
        <v>0.5</v>
      </c>
      <c r="B61" s="36">
        <v>0.5</v>
      </c>
      <c r="C61" s="36">
        <v>0.0500000000000002</v>
      </c>
      <c r="D61" s="36">
        <v>0.0999999999999998</v>
      </c>
      <c r="E61" s="37">
        <f t="shared" ref="E61:H61" si="70">E60 - $F$31 *X60</f>
        <v>0.1448740906</v>
      </c>
      <c r="F61" s="37">
        <f t="shared" si="70"/>
        <v>0.1897481813</v>
      </c>
      <c r="G61" s="37">
        <f t="shared" si="70"/>
        <v>0.2439472559</v>
      </c>
      <c r="H61" s="37">
        <f t="shared" si="70"/>
        <v>0.2878945118</v>
      </c>
      <c r="I61" s="37">
        <f t="shared" si="2"/>
        <v>0.02621852266</v>
      </c>
      <c r="J61" s="38">
        <f t="shared" si="3"/>
        <v>0.5065542552</v>
      </c>
      <c r="K61" s="37">
        <f t="shared" si="4"/>
        <v>0.04098681398</v>
      </c>
      <c r="L61" s="38">
        <f t="shared" si="5"/>
        <v>0.5102452693</v>
      </c>
      <c r="M61" s="37">
        <f t="shared" ref="M61:P61" si="71">M60 - $F$31*AB60</f>
        <v>0.0535407789</v>
      </c>
      <c r="N61" s="37">
        <f t="shared" si="71"/>
        <v>0.1009963521</v>
      </c>
      <c r="O61" s="37">
        <f t="shared" si="71"/>
        <v>0.073757286</v>
      </c>
      <c r="P61" s="37">
        <f t="shared" si="71"/>
        <v>0.1206271306</v>
      </c>
      <c r="Q61" s="37">
        <f t="shared" si="7"/>
        <v>0.07865422026</v>
      </c>
      <c r="R61" s="38">
        <f t="shared" si="8"/>
        <v>0.519653424</v>
      </c>
      <c r="S61" s="37">
        <f t="shared" si="9"/>
        <v>0.09891148983</v>
      </c>
      <c r="T61" s="38">
        <f t="shared" si="10"/>
        <v>0.5247077318</v>
      </c>
      <c r="U61" s="37">
        <f t="shared" si="11"/>
        <v>0.0001931285369</v>
      </c>
      <c r="V61" s="37">
        <f t="shared" si="12"/>
        <v>0.0003052360046</v>
      </c>
      <c r="W61" s="39">
        <f t="shared" si="13"/>
        <v>0.0004983645415</v>
      </c>
      <c r="X61" s="36">
        <f t="shared" si="14"/>
        <v>0.000008962706705</v>
      </c>
      <c r="Y61" s="36">
        <f t="shared" si="15"/>
        <v>0.00001792541341</v>
      </c>
      <c r="Z61" s="36">
        <f t="shared" si="16"/>
        <v>0.00001548172144</v>
      </c>
      <c r="AA61" s="36">
        <f t="shared" si="17"/>
        <v>0.00003096344287</v>
      </c>
      <c r="AB61" s="36">
        <f t="shared" si="18"/>
        <v>0.002485035993</v>
      </c>
      <c r="AC61" s="36">
        <f t="shared" si="19"/>
        <v>0.00250314324</v>
      </c>
      <c r="AD61" s="36">
        <f t="shared" si="20"/>
        <v>0.003121311116</v>
      </c>
      <c r="AE61" s="36">
        <f t="shared" si="21"/>
        <v>0.00314405459</v>
      </c>
    </row>
    <row r="62">
      <c r="A62" s="36">
        <v>0.5</v>
      </c>
      <c r="B62" s="36">
        <v>0.5</v>
      </c>
      <c r="C62" s="36">
        <v>0.0500000000000003</v>
      </c>
      <c r="D62" s="36">
        <v>0.0999999999999998</v>
      </c>
      <c r="E62" s="37">
        <f t="shared" ref="E62:H62" si="72">E61 - $F$31 *X61</f>
        <v>0.1448561652</v>
      </c>
      <c r="F62" s="37">
        <f t="shared" si="72"/>
        <v>0.1897123305</v>
      </c>
      <c r="G62" s="37">
        <f t="shared" si="72"/>
        <v>0.2439162925</v>
      </c>
      <c r="H62" s="37">
        <f t="shared" si="72"/>
        <v>0.2878325849</v>
      </c>
      <c r="I62" s="37">
        <f t="shared" si="2"/>
        <v>0.02621404131</v>
      </c>
      <c r="J62" s="38">
        <f t="shared" si="3"/>
        <v>0.5065531351</v>
      </c>
      <c r="K62" s="37">
        <f t="shared" si="4"/>
        <v>0.04097907312</v>
      </c>
      <c r="L62" s="38">
        <f t="shared" si="5"/>
        <v>0.5102433349</v>
      </c>
      <c r="M62" s="37">
        <f t="shared" ref="M62:P62" si="73">M61 - $F$31*AB61</f>
        <v>0.04857070692</v>
      </c>
      <c r="N62" s="37">
        <f t="shared" si="73"/>
        <v>0.09599006563</v>
      </c>
      <c r="O62" s="37">
        <f t="shared" si="73"/>
        <v>0.06751466377</v>
      </c>
      <c r="P62" s="37">
        <f t="shared" si="73"/>
        <v>0.1143390215</v>
      </c>
      <c r="Q62" s="37">
        <f t="shared" si="7"/>
        <v>0.07358193506</v>
      </c>
      <c r="R62" s="38">
        <f t="shared" si="8"/>
        <v>0.5183871884</v>
      </c>
      <c r="S62" s="37">
        <f t="shared" si="9"/>
        <v>0.09254048821</v>
      </c>
      <c r="T62" s="38">
        <f t="shared" si="10"/>
        <v>0.5231186259</v>
      </c>
      <c r="U62" s="37">
        <f t="shared" si="11"/>
        <v>0.000169044348</v>
      </c>
      <c r="V62" s="37">
        <f t="shared" si="12"/>
        <v>0.000267235432</v>
      </c>
      <c r="W62" s="39">
        <f t="shared" si="13"/>
        <v>0.00043627978</v>
      </c>
      <c r="X62" s="36">
        <f t="shared" si="14"/>
        <v>0.000007652998703</v>
      </c>
      <c r="Y62" s="36">
        <f t="shared" si="15"/>
        <v>0.00001530599741</v>
      </c>
      <c r="Z62" s="36">
        <f t="shared" si="16"/>
        <v>0.00001374860792</v>
      </c>
      <c r="AA62" s="36">
        <f t="shared" si="17"/>
        <v>0.00002749721584</v>
      </c>
      <c r="AB62" s="36">
        <f t="shared" si="18"/>
        <v>0.00232537299</v>
      </c>
      <c r="AC62" s="36">
        <f t="shared" si="19"/>
        <v>0.00234231315</v>
      </c>
      <c r="AD62" s="36">
        <f t="shared" si="20"/>
        <v>0.00292144402</v>
      </c>
      <c r="AE62" s="36">
        <f t="shared" si="21"/>
        <v>0.00294272651</v>
      </c>
    </row>
    <row r="63">
      <c r="A63" s="36">
        <v>0.5</v>
      </c>
      <c r="B63" s="36">
        <v>0.5</v>
      </c>
      <c r="C63" s="36">
        <v>0.0500000000000003</v>
      </c>
      <c r="D63" s="36">
        <v>0.0999999999999998</v>
      </c>
      <c r="E63" s="37">
        <f t="shared" ref="E63:H63" si="74">E62 - $F$31 *X62</f>
        <v>0.1448408592</v>
      </c>
      <c r="F63" s="37">
        <f t="shared" si="74"/>
        <v>0.1896817185</v>
      </c>
      <c r="G63" s="37">
        <f t="shared" si="74"/>
        <v>0.2438887953</v>
      </c>
      <c r="H63" s="37">
        <f t="shared" si="74"/>
        <v>0.2877775905</v>
      </c>
      <c r="I63" s="37">
        <f t="shared" si="2"/>
        <v>0.02621021481</v>
      </c>
      <c r="J63" s="38">
        <f t="shared" si="3"/>
        <v>0.5065521786</v>
      </c>
      <c r="K63" s="37">
        <f t="shared" si="4"/>
        <v>0.04097219881</v>
      </c>
      <c r="L63" s="38">
        <f t="shared" si="5"/>
        <v>0.510241617</v>
      </c>
      <c r="M63" s="37">
        <f t="shared" ref="M63:P63" si="75">M62 - $F$31*AB62</f>
        <v>0.04391996094</v>
      </c>
      <c r="N63" s="37">
        <f t="shared" si="75"/>
        <v>0.09130543933</v>
      </c>
      <c r="O63" s="37">
        <f t="shared" si="75"/>
        <v>0.06167177573</v>
      </c>
      <c r="P63" s="37">
        <f t="shared" si="75"/>
        <v>0.1084535684</v>
      </c>
      <c r="Q63" s="37">
        <f t="shared" si="7"/>
        <v>0.0688355869</v>
      </c>
      <c r="R63" s="38">
        <f t="shared" si="8"/>
        <v>0.5172021048</v>
      </c>
      <c r="S63" s="37">
        <f t="shared" si="9"/>
        <v>0.08657749648</v>
      </c>
      <c r="T63" s="38">
        <f t="shared" si="10"/>
        <v>0.5216308643</v>
      </c>
      <c r="U63" s="37">
        <f t="shared" si="11"/>
        <v>0.000147956205</v>
      </c>
      <c r="V63" s="37">
        <f t="shared" si="12"/>
        <v>0.000233947146</v>
      </c>
      <c r="W63" s="39">
        <f t="shared" si="13"/>
        <v>0.0003819033509</v>
      </c>
      <c r="X63" s="36">
        <f t="shared" si="14"/>
        <v>0.000006518063654</v>
      </c>
      <c r="Y63" s="36">
        <f t="shared" si="15"/>
        <v>0.00001303612731</v>
      </c>
      <c r="Z63" s="36">
        <f t="shared" si="16"/>
        <v>0.00001221771548</v>
      </c>
      <c r="AA63" s="36">
        <f t="shared" si="17"/>
        <v>0.00002443543095</v>
      </c>
      <c r="AB63" s="36">
        <f t="shared" si="18"/>
        <v>0.002175862407</v>
      </c>
      <c r="AC63" s="36">
        <f t="shared" si="19"/>
        <v>0.002191710153</v>
      </c>
      <c r="AD63" s="36">
        <f t="shared" si="20"/>
        <v>0.00273416357</v>
      </c>
      <c r="AE63" s="36">
        <f t="shared" si="21"/>
        <v>0.002754077665</v>
      </c>
    </row>
    <row r="64">
      <c r="A64" s="36">
        <v>0.5</v>
      </c>
      <c r="B64" s="36">
        <v>0.5</v>
      </c>
      <c r="C64" s="36">
        <v>0.0500000000000003</v>
      </c>
      <c r="D64" s="36">
        <v>0.0999999999999997</v>
      </c>
      <c r="E64" s="37">
        <f t="shared" ref="E64:H64" si="76">E63 - $F$31 *X63</f>
        <v>0.1448278231</v>
      </c>
      <c r="F64" s="37">
        <f t="shared" si="76"/>
        <v>0.1896556462</v>
      </c>
      <c r="G64" s="37">
        <f t="shared" si="76"/>
        <v>0.2438643598</v>
      </c>
      <c r="H64" s="37">
        <f t="shared" si="76"/>
        <v>0.2877287196</v>
      </c>
      <c r="I64" s="37">
        <f t="shared" si="2"/>
        <v>0.02620695578</v>
      </c>
      <c r="J64" s="38">
        <f t="shared" si="3"/>
        <v>0.506551364</v>
      </c>
      <c r="K64" s="37">
        <f t="shared" si="4"/>
        <v>0.04096608996</v>
      </c>
      <c r="L64" s="38">
        <f t="shared" si="5"/>
        <v>0.5102400904</v>
      </c>
      <c r="M64" s="37">
        <f t="shared" ref="M64:P64" si="77">M63 - $F$31*AB63</f>
        <v>0.03956823612</v>
      </c>
      <c r="N64" s="37">
        <f t="shared" si="77"/>
        <v>0.08692201902</v>
      </c>
      <c r="O64" s="37">
        <f t="shared" si="77"/>
        <v>0.05620344859</v>
      </c>
      <c r="P64" s="37">
        <f t="shared" si="77"/>
        <v>0.1029454131</v>
      </c>
      <c r="Q64" s="37">
        <f t="shared" si="7"/>
        <v>0.06439444283</v>
      </c>
      <c r="R64" s="38">
        <f t="shared" si="8"/>
        <v>0.5160930501</v>
      </c>
      <c r="S64" s="37">
        <f t="shared" si="9"/>
        <v>0.08099681043</v>
      </c>
      <c r="T64" s="38">
        <f t="shared" si="10"/>
        <v>0.5202381395</v>
      </c>
      <c r="U64" s="37">
        <f t="shared" si="11"/>
        <v>0.0001294931304</v>
      </c>
      <c r="V64" s="37">
        <f t="shared" si="12"/>
        <v>0.0002047911449</v>
      </c>
      <c r="W64" s="39">
        <f t="shared" si="13"/>
        <v>0.0003342842753</v>
      </c>
      <c r="X64" s="36">
        <f t="shared" si="14"/>
        <v>0.000005535623386</v>
      </c>
      <c r="Y64" s="36">
        <f t="shared" si="15"/>
        <v>0.00001107124677</v>
      </c>
      <c r="Z64" s="36">
        <f t="shared" si="16"/>
        <v>0.00001086501429</v>
      </c>
      <c r="AA64" s="36">
        <f t="shared" si="17"/>
        <v>0.00002173002859</v>
      </c>
      <c r="AB64" s="36">
        <f t="shared" si="18"/>
        <v>0.002035877872</v>
      </c>
      <c r="AC64" s="36">
        <f t="shared" si="19"/>
        <v>0.002050703213</v>
      </c>
      <c r="AD64" s="36">
        <f t="shared" si="20"/>
        <v>0.002558715393</v>
      </c>
      <c r="AE64" s="36">
        <f t="shared" si="21"/>
        <v>0.002577348057</v>
      </c>
    </row>
    <row r="65">
      <c r="A65" s="36">
        <v>0.5</v>
      </c>
      <c r="B65" s="36">
        <v>0.5</v>
      </c>
      <c r="C65" s="36">
        <v>0.0500000000000003</v>
      </c>
      <c r="D65" s="36">
        <v>0.0999999999999997</v>
      </c>
      <c r="E65" s="37">
        <f t="shared" ref="E65:H65" si="78">E64 - $F$31 *X64</f>
        <v>0.1448167519</v>
      </c>
      <c r="F65" s="37">
        <f t="shared" si="78"/>
        <v>0.1896335037</v>
      </c>
      <c r="G65" s="37">
        <f t="shared" si="78"/>
        <v>0.2438426298</v>
      </c>
      <c r="H65" s="37">
        <f t="shared" si="78"/>
        <v>0.2876852596</v>
      </c>
      <c r="I65" s="37">
        <f t="shared" si="2"/>
        <v>0.02620418796</v>
      </c>
      <c r="J65" s="38">
        <f t="shared" si="3"/>
        <v>0.5065506722</v>
      </c>
      <c r="K65" s="37">
        <f t="shared" si="4"/>
        <v>0.04096065745</v>
      </c>
      <c r="L65" s="38">
        <f t="shared" si="5"/>
        <v>0.5102387329</v>
      </c>
      <c r="M65" s="37">
        <f t="shared" ref="M65:P65" si="79">M64 - $F$31*AB64</f>
        <v>0.03549648038</v>
      </c>
      <c r="N65" s="37">
        <f t="shared" si="79"/>
        <v>0.0828206126</v>
      </c>
      <c r="O65" s="37">
        <f t="shared" si="79"/>
        <v>0.0510860178</v>
      </c>
      <c r="P65" s="37">
        <f t="shared" si="79"/>
        <v>0.09779071699</v>
      </c>
      <c r="Q65" s="37">
        <f t="shared" si="7"/>
        <v>0.06023905042</v>
      </c>
      <c r="R65" s="38">
        <f t="shared" si="8"/>
        <v>0.5150552103</v>
      </c>
      <c r="S65" s="37">
        <f t="shared" si="9"/>
        <v>0.07577426818</v>
      </c>
      <c r="T65" s="38">
        <f t="shared" si="10"/>
        <v>0.5189345082</v>
      </c>
      <c r="U65" s="37">
        <f t="shared" si="11"/>
        <v>0.0001133296779</v>
      </c>
      <c r="V65" s="37">
        <f t="shared" si="12"/>
        <v>0.0001792577996</v>
      </c>
      <c r="W65" s="39">
        <f t="shared" si="13"/>
        <v>0.0002925874776</v>
      </c>
      <c r="X65" s="36">
        <f t="shared" si="14"/>
        <v>0.000004686145291</v>
      </c>
      <c r="Y65" s="36">
        <f t="shared" si="15"/>
        <v>0.000009372290582</v>
      </c>
      <c r="Z65" s="36">
        <f t="shared" si="16"/>
        <v>0.000009669324578</v>
      </c>
      <c r="AA65" s="36">
        <f t="shared" si="17"/>
        <v>0.00001933864916</v>
      </c>
      <c r="AB65" s="36">
        <f t="shared" si="18"/>
        <v>0.001904828163</v>
      </c>
      <c r="AC65" s="36">
        <f t="shared" si="19"/>
        <v>0.00191869671</v>
      </c>
      <c r="AD65" s="36">
        <f t="shared" si="20"/>
        <v>0.002394383333</v>
      </c>
      <c r="AE65" s="36">
        <f t="shared" si="21"/>
        <v>0.002411816201</v>
      </c>
    </row>
    <row r="66">
      <c r="A66" s="36">
        <v>0.5</v>
      </c>
      <c r="B66" s="36">
        <v>0.5</v>
      </c>
      <c r="C66" s="36">
        <v>0.0500000000000003</v>
      </c>
      <c r="D66" s="36">
        <v>0.0999999999999997</v>
      </c>
      <c r="E66" s="37">
        <f t="shared" ref="E66:H66" si="80">E65 - $F$31 *X65</f>
        <v>0.1448073796</v>
      </c>
      <c r="F66" s="37">
        <f t="shared" si="80"/>
        <v>0.1896147591</v>
      </c>
      <c r="G66" s="37">
        <f t="shared" si="80"/>
        <v>0.2438232911</v>
      </c>
      <c r="H66" s="37">
        <f t="shared" si="80"/>
        <v>0.2876465823</v>
      </c>
      <c r="I66" s="37">
        <f t="shared" si="2"/>
        <v>0.02620184489</v>
      </c>
      <c r="J66" s="38">
        <f t="shared" si="3"/>
        <v>0.5065500865</v>
      </c>
      <c r="K66" s="37">
        <f t="shared" si="4"/>
        <v>0.04095582279</v>
      </c>
      <c r="L66" s="38">
        <f t="shared" si="5"/>
        <v>0.5102375247</v>
      </c>
      <c r="M66" s="37">
        <f t="shared" ref="M66:P66" si="81">M65 - $F$31*AB65</f>
        <v>0.03168682405</v>
      </c>
      <c r="N66" s="37">
        <f t="shared" si="81"/>
        <v>0.07898321918</v>
      </c>
      <c r="O66" s="37">
        <f t="shared" si="81"/>
        <v>0.04629725114</v>
      </c>
      <c r="P66" s="37">
        <f t="shared" si="81"/>
        <v>0.09296708458</v>
      </c>
      <c r="Q66" s="37">
        <f t="shared" si="7"/>
        <v>0.05635116571</v>
      </c>
      <c r="R66" s="38">
        <f t="shared" si="8"/>
        <v>0.5140840647</v>
      </c>
      <c r="S66" s="37">
        <f t="shared" si="9"/>
        <v>0.07088717169</v>
      </c>
      <c r="T66" s="38">
        <f t="shared" si="10"/>
        <v>0.5177143757</v>
      </c>
      <c r="U66" s="37">
        <f t="shared" si="11"/>
        <v>0.000099180439</v>
      </c>
      <c r="V66" s="37">
        <f t="shared" si="12"/>
        <v>0.0001568995525</v>
      </c>
      <c r="W66" s="39">
        <f t="shared" si="13"/>
        <v>0.0002560799915</v>
      </c>
      <c r="X66" s="36">
        <f t="shared" si="14"/>
        <v>0.000003952517388</v>
      </c>
      <c r="Y66" s="36">
        <f t="shared" si="15"/>
        <v>0.000007905034777</v>
      </c>
      <c r="Z66" s="36">
        <f t="shared" si="16"/>
        <v>0.000008611987032</v>
      </c>
      <c r="AA66" s="36">
        <f t="shared" si="17"/>
        <v>0.00001722397406</v>
      </c>
      <c r="AB66" s="36">
        <f t="shared" si="18"/>
        <v>0.001782155883</v>
      </c>
      <c r="AC66" s="36">
        <f t="shared" si="19"/>
        <v>0.001795129111</v>
      </c>
      <c r="AD66" s="36">
        <f t="shared" si="20"/>
        <v>0.002240488843</v>
      </c>
      <c r="AE66" s="36">
        <f t="shared" si="21"/>
        <v>0.002256798512</v>
      </c>
    </row>
    <row r="67">
      <c r="A67" s="36">
        <v>0.5</v>
      </c>
      <c r="B67" s="36">
        <v>0.5</v>
      </c>
      <c r="C67" s="36">
        <v>0.0500000000000003</v>
      </c>
      <c r="D67" s="36">
        <v>0.0999999999999997</v>
      </c>
      <c r="E67" s="37">
        <f t="shared" ref="E67:H67" si="82">E66 - $F$31 *X66</f>
        <v>0.1447994745</v>
      </c>
      <c r="F67" s="37">
        <f t="shared" si="82"/>
        <v>0.1895989491</v>
      </c>
      <c r="G67" s="37">
        <f t="shared" si="82"/>
        <v>0.2438060672</v>
      </c>
      <c r="H67" s="37">
        <f t="shared" si="82"/>
        <v>0.2876121343</v>
      </c>
      <c r="I67" s="37">
        <f t="shared" si="2"/>
        <v>0.02619986863</v>
      </c>
      <c r="J67" s="38">
        <f t="shared" si="3"/>
        <v>0.5065495925</v>
      </c>
      <c r="K67" s="37">
        <f t="shared" si="4"/>
        <v>0.04095151679</v>
      </c>
      <c r="L67" s="38">
        <f t="shared" si="5"/>
        <v>0.5102364487</v>
      </c>
      <c r="M67" s="37">
        <f t="shared" ref="M67:P67" si="83">M66 - $F$31*AB66</f>
        <v>0.02812251229</v>
      </c>
      <c r="N67" s="37">
        <f t="shared" si="83"/>
        <v>0.07539296096</v>
      </c>
      <c r="O67" s="37">
        <f t="shared" si="83"/>
        <v>0.04181627345</v>
      </c>
      <c r="P67" s="37">
        <f t="shared" si="83"/>
        <v>0.08845348756</v>
      </c>
      <c r="Q67" s="37">
        <f t="shared" si="7"/>
        <v>0.05271368379</v>
      </c>
      <c r="R67" s="38">
        <f t="shared" si="8"/>
        <v>0.5131753702</v>
      </c>
      <c r="S67" s="37">
        <f t="shared" si="9"/>
        <v>0.06631420964</v>
      </c>
      <c r="T67" s="38">
        <f t="shared" si="10"/>
        <v>0.5165724796</v>
      </c>
      <c r="U67" s="37">
        <f t="shared" si="11"/>
        <v>0.00008679518978</v>
      </c>
      <c r="V67" s="37">
        <f t="shared" si="12"/>
        <v>0.0001373235405</v>
      </c>
      <c r="W67" s="39">
        <f t="shared" si="13"/>
        <v>0.0002241187303</v>
      </c>
      <c r="X67" s="36">
        <f t="shared" si="14"/>
        <v>0.000003319759179</v>
      </c>
      <c r="Y67" s="36">
        <f t="shared" si="15"/>
        <v>0.000006639518357</v>
      </c>
      <c r="Z67" s="36">
        <f t="shared" si="16"/>
        <v>0.000007676568959</v>
      </c>
      <c r="AA67" s="36">
        <f t="shared" si="17"/>
        <v>0.00001535313792</v>
      </c>
      <c r="AB67" s="36">
        <f t="shared" si="18"/>
        <v>0.001667336061</v>
      </c>
      <c r="AC67" s="36">
        <f t="shared" si="19"/>
        <v>0.001679471553</v>
      </c>
      <c r="AD67" s="36">
        <f t="shared" si="20"/>
        <v>0.002096390098</v>
      </c>
      <c r="AE67" s="36">
        <f t="shared" si="21"/>
        <v>0.002111648404</v>
      </c>
    </row>
    <row r="68">
      <c r="A68" s="36">
        <v>0.5</v>
      </c>
      <c r="B68" s="36">
        <v>0.5</v>
      </c>
      <c r="C68" s="36">
        <v>0.0500000000000003</v>
      </c>
      <c r="D68" s="36">
        <v>0.0999999999999998</v>
      </c>
      <c r="E68" s="37">
        <f t="shared" ref="E68:H68" si="84">E67 - $F$31 *X67</f>
        <v>0.144792835</v>
      </c>
      <c r="F68" s="37">
        <f t="shared" si="84"/>
        <v>0.18958567</v>
      </c>
      <c r="G68" s="37">
        <f t="shared" si="84"/>
        <v>0.243790714</v>
      </c>
      <c r="H68" s="37">
        <f t="shared" si="84"/>
        <v>0.2875814281</v>
      </c>
      <c r="I68" s="37">
        <f t="shared" si="2"/>
        <v>0.02619820875</v>
      </c>
      <c r="J68" s="38">
        <f t="shared" si="3"/>
        <v>0.5065491776</v>
      </c>
      <c r="K68" s="37">
        <f t="shared" si="4"/>
        <v>0.04094767851</v>
      </c>
      <c r="L68" s="38">
        <f t="shared" si="5"/>
        <v>0.5102354895</v>
      </c>
      <c r="M68" s="37">
        <f t="shared" ref="M68:P68" si="85">M67 - $F$31*AB67</f>
        <v>0.02478784016</v>
      </c>
      <c r="N68" s="37">
        <f t="shared" si="85"/>
        <v>0.07203401785</v>
      </c>
      <c r="O68" s="37">
        <f t="shared" si="85"/>
        <v>0.03762349326</v>
      </c>
      <c r="P68" s="37">
        <f t="shared" si="85"/>
        <v>0.08423019075</v>
      </c>
      <c r="Q68" s="37">
        <f t="shared" si="7"/>
        <v>0.04931057241</v>
      </c>
      <c r="R68" s="38">
        <f t="shared" si="8"/>
        <v>0.5123251458</v>
      </c>
      <c r="S68" s="37">
        <f t="shared" si="9"/>
        <v>0.06203538218</v>
      </c>
      <c r="T68" s="38">
        <f t="shared" si="10"/>
        <v>0.5155038738</v>
      </c>
      <c r="U68" s="37">
        <f t="shared" si="11"/>
        <v>0.00007595460934</v>
      </c>
      <c r="V68" s="37">
        <f t="shared" si="12"/>
        <v>0.0001201850512</v>
      </c>
      <c r="W68" s="39">
        <f t="shared" si="13"/>
        <v>0.0001961396605</v>
      </c>
      <c r="X68" s="36">
        <f t="shared" si="14"/>
        <v>0.000002774764961</v>
      </c>
      <c r="Y68" s="36">
        <f t="shared" si="15"/>
        <v>0.000005549529922</v>
      </c>
      <c r="Z68" s="36">
        <f t="shared" si="16"/>
        <v>0.000006848602768</v>
      </c>
      <c r="AA68" s="36">
        <f t="shared" si="17"/>
        <v>0.00001369720554</v>
      </c>
      <c r="AB68" s="36">
        <f t="shared" si="18"/>
        <v>0.001559874702</v>
      </c>
      <c r="AC68" s="36">
        <f t="shared" si="19"/>
        <v>0.001571226383</v>
      </c>
      <c r="AD68" s="36">
        <f t="shared" si="20"/>
        <v>0.001961480888</v>
      </c>
      <c r="AE68" s="36">
        <f t="shared" si="21"/>
        <v>0.001975755179</v>
      </c>
    </row>
    <row r="69">
      <c r="A69" s="36">
        <v>0.5</v>
      </c>
      <c r="B69" s="36">
        <v>0.5</v>
      </c>
      <c r="C69" s="36">
        <v>0.0500000000000003</v>
      </c>
      <c r="D69" s="36">
        <v>0.0999999999999998</v>
      </c>
      <c r="E69" s="37">
        <f t="shared" ref="E69:H69" si="86">E68 - $F$31 *X68</f>
        <v>0.1447872855</v>
      </c>
      <c r="F69" s="37">
        <f t="shared" si="86"/>
        <v>0.189574571</v>
      </c>
      <c r="G69" s="37">
        <f t="shared" si="86"/>
        <v>0.2437770168</v>
      </c>
      <c r="H69" s="37">
        <f t="shared" si="86"/>
        <v>0.2875540337</v>
      </c>
      <c r="I69" s="37">
        <f t="shared" si="2"/>
        <v>0.02619682137</v>
      </c>
      <c r="J69" s="38">
        <f t="shared" si="3"/>
        <v>0.5065488308</v>
      </c>
      <c r="K69" s="37">
        <f t="shared" si="4"/>
        <v>0.04094425421</v>
      </c>
      <c r="L69" s="38">
        <f t="shared" si="5"/>
        <v>0.5102346338</v>
      </c>
      <c r="M69" s="37">
        <f t="shared" ref="M69:P69" si="87">M68 - $F$31*AB68</f>
        <v>0.02166809076</v>
      </c>
      <c r="N69" s="37">
        <f t="shared" si="87"/>
        <v>0.06889156508</v>
      </c>
      <c r="O69" s="37">
        <f t="shared" si="87"/>
        <v>0.03370053148</v>
      </c>
      <c r="P69" s="37">
        <f t="shared" si="87"/>
        <v>0.08027868039</v>
      </c>
      <c r="Q69" s="37">
        <f t="shared" si="7"/>
        <v>0.04612680852</v>
      </c>
      <c r="R69" s="38">
        <f t="shared" si="8"/>
        <v>0.5115296579</v>
      </c>
      <c r="S69" s="37">
        <f t="shared" si="9"/>
        <v>0.05803192791</v>
      </c>
      <c r="T69" s="38">
        <f t="shared" si="10"/>
        <v>0.5145039118</v>
      </c>
      <c r="U69" s="37">
        <f t="shared" si="11"/>
        <v>0.00006646650582</v>
      </c>
      <c r="V69" s="37">
        <f t="shared" si="12"/>
        <v>0.0001051817287</v>
      </c>
      <c r="W69" s="39">
        <f t="shared" si="13"/>
        <v>0.0001716482345</v>
      </c>
      <c r="X69" s="36">
        <f t="shared" si="14"/>
        <v>0.00000230607644</v>
      </c>
      <c r="Y69" s="36">
        <f t="shared" si="15"/>
        <v>0.000004612152881</v>
      </c>
      <c r="Z69" s="36">
        <f t="shared" si="16"/>
        <v>0.000006115353785</v>
      </c>
      <c r="AA69" s="36">
        <f t="shared" si="17"/>
        <v>0.00001223070757</v>
      </c>
      <c r="AB69" s="36">
        <f t="shared" si="18"/>
        <v>0.001459307311</v>
      </c>
      <c r="AC69" s="36">
        <f t="shared" si="19"/>
        <v>0.001469925674</v>
      </c>
      <c r="AD69" s="36">
        <f t="shared" si="20"/>
        <v>0.001835189363</v>
      </c>
      <c r="AE69" s="36">
        <f t="shared" si="21"/>
        <v>0.001848542758</v>
      </c>
    </row>
    <row r="70">
      <c r="A70" s="36">
        <v>0.5</v>
      </c>
      <c r="B70" s="36">
        <v>0.5</v>
      </c>
      <c r="C70" s="36">
        <v>0.0500000000000003</v>
      </c>
      <c r="D70" s="36">
        <v>0.0999999999999998</v>
      </c>
      <c r="E70" s="37">
        <f t="shared" ref="E70:H70" si="88">E69 - $F$31 *X69</f>
        <v>0.1447826733</v>
      </c>
      <c r="F70" s="37">
        <f t="shared" si="88"/>
        <v>0.1895653467</v>
      </c>
      <c r="G70" s="37">
        <f t="shared" si="88"/>
        <v>0.2437647861</v>
      </c>
      <c r="H70" s="37">
        <f t="shared" si="88"/>
        <v>0.2875295722</v>
      </c>
      <c r="I70" s="37">
        <f t="shared" si="2"/>
        <v>0.02619566833</v>
      </c>
      <c r="J70" s="38">
        <f t="shared" si="3"/>
        <v>0.5065485426</v>
      </c>
      <c r="K70" s="37">
        <f t="shared" si="4"/>
        <v>0.04094119653</v>
      </c>
      <c r="L70" s="38">
        <f t="shared" si="5"/>
        <v>0.5102338697</v>
      </c>
      <c r="M70" s="37">
        <f t="shared" ref="M70:P70" si="89">M69 - $F$31*AB69</f>
        <v>0.01874947614</v>
      </c>
      <c r="N70" s="37">
        <f t="shared" si="89"/>
        <v>0.06595171374</v>
      </c>
      <c r="O70" s="37">
        <f t="shared" si="89"/>
        <v>0.03003015275</v>
      </c>
      <c r="P70" s="37">
        <f t="shared" si="89"/>
        <v>0.07658159488</v>
      </c>
      <c r="Q70" s="37">
        <f t="shared" si="7"/>
        <v>0.04314831792</v>
      </c>
      <c r="R70" s="38">
        <f t="shared" si="8"/>
        <v>0.5107854062</v>
      </c>
      <c r="S70" s="37">
        <f t="shared" si="9"/>
        <v>0.05428625361</v>
      </c>
      <c r="T70" s="38">
        <f t="shared" si="10"/>
        <v>0.5135682314</v>
      </c>
      <c r="U70" s="37">
        <f t="shared" si="11"/>
        <v>0.00005816249342</v>
      </c>
      <c r="V70" s="37">
        <f t="shared" si="12"/>
        <v>0.00009204845218</v>
      </c>
      <c r="W70" s="39">
        <f t="shared" si="13"/>
        <v>0.0001502109456</v>
      </c>
      <c r="X70" s="36">
        <f t="shared" si="14"/>
        <v>0.000001903681648</v>
      </c>
      <c r="Y70" s="36">
        <f t="shared" si="15"/>
        <v>0.000003807363297</v>
      </c>
      <c r="Z70" s="36">
        <f t="shared" si="16"/>
        <v>0.000005465614448</v>
      </c>
      <c r="AA70" s="36">
        <f t="shared" si="17"/>
        <v>0.0000109312289</v>
      </c>
      <c r="AB70" s="36">
        <f t="shared" si="18"/>
        <v>0.001365197426</v>
      </c>
      <c r="AC70" s="36">
        <f t="shared" si="19"/>
        <v>0.001375129739</v>
      </c>
      <c r="AD70" s="36">
        <f t="shared" si="20"/>
        <v>0.001716976673</v>
      </c>
      <c r="AE70" s="36">
        <f t="shared" si="21"/>
        <v>0.00172946831</v>
      </c>
    </row>
    <row r="71">
      <c r="A71" s="36">
        <v>0.5</v>
      </c>
      <c r="B71" s="36">
        <v>0.5</v>
      </c>
      <c r="C71" s="36">
        <v>0.0500000000000003</v>
      </c>
      <c r="D71" s="36">
        <v>0.0999999999999998</v>
      </c>
      <c r="E71" s="37">
        <f t="shared" ref="E71:H71" si="90">E70 - $F$31 *X70</f>
        <v>0.144778866</v>
      </c>
      <c r="F71" s="37">
        <f t="shared" si="90"/>
        <v>0.1895577319</v>
      </c>
      <c r="G71" s="37">
        <f t="shared" si="90"/>
        <v>0.2437538549</v>
      </c>
      <c r="H71" s="37">
        <f t="shared" si="90"/>
        <v>0.2875077098</v>
      </c>
      <c r="I71" s="37">
        <f t="shared" si="2"/>
        <v>0.02619471649</v>
      </c>
      <c r="J71" s="38">
        <f t="shared" si="3"/>
        <v>0.5065483047</v>
      </c>
      <c r="K71" s="37">
        <f t="shared" si="4"/>
        <v>0.04093846372</v>
      </c>
      <c r="L71" s="38">
        <f t="shared" si="5"/>
        <v>0.5102331868</v>
      </c>
      <c r="M71" s="37">
        <f t="shared" ref="M71:P71" si="91">M70 - $F$31*AB70</f>
        <v>0.01601908129</v>
      </c>
      <c r="N71" s="37">
        <f t="shared" si="91"/>
        <v>0.06320145426</v>
      </c>
      <c r="O71" s="37">
        <f t="shared" si="91"/>
        <v>0.02659619941</v>
      </c>
      <c r="P71" s="37">
        <f t="shared" si="91"/>
        <v>0.07312265826</v>
      </c>
      <c r="Q71" s="37">
        <f t="shared" si="7"/>
        <v>0.04036191788</v>
      </c>
      <c r="R71" s="38">
        <f t="shared" si="8"/>
        <v>0.5100891098</v>
      </c>
      <c r="S71" s="37">
        <f t="shared" si="9"/>
        <v>0.05078186667</v>
      </c>
      <c r="T71" s="38">
        <f t="shared" si="10"/>
        <v>0.5126927391</v>
      </c>
      <c r="U71" s="37">
        <f t="shared" si="11"/>
        <v>0.00005089506868</v>
      </c>
      <c r="V71" s="37">
        <f t="shared" si="12"/>
        <v>0.00008055281314</v>
      </c>
      <c r="W71" s="39">
        <f t="shared" si="13"/>
        <v>0.0001314478818</v>
      </c>
      <c r="X71" s="36">
        <f t="shared" si="14"/>
        <v>0.000001558837403</v>
      </c>
      <c r="Y71" s="36">
        <f t="shared" si="15"/>
        <v>0.000003117674807</v>
      </c>
      <c r="Z71" s="36">
        <f t="shared" si="16"/>
        <v>0.000004889522164</v>
      </c>
      <c r="AA71" s="36">
        <f t="shared" si="17"/>
        <v>0.000009779044328</v>
      </c>
      <c r="AB71" s="36">
        <f t="shared" si="18"/>
        <v>0.00127713516</v>
      </c>
      <c r="AC71" s="36">
        <f t="shared" si="19"/>
        <v>0.001286425671</v>
      </c>
      <c r="AD71" s="36">
        <f t="shared" si="20"/>
        <v>0.001606335544</v>
      </c>
      <c r="AE71" s="36">
        <f t="shared" si="21"/>
        <v>0.001618020821</v>
      </c>
    </row>
    <row r="72">
      <c r="A72" s="36">
        <v>0.5</v>
      </c>
      <c r="B72" s="36">
        <v>0.5</v>
      </c>
      <c r="C72" s="36">
        <v>0.0500000000000004</v>
      </c>
      <c r="D72" s="36">
        <v>0.0999999999999998</v>
      </c>
      <c r="E72" s="37">
        <f t="shared" ref="E72:H72" si="92">E71 - $F$31 *X71</f>
        <v>0.1447757483</v>
      </c>
      <c r="F72" s="37">
        <f t="shared" si="92"/>
        <v>0.1895514966</v>
      </c>
      <c r="G72" s="37">
        <f t="shared" si="92"/>
        <v>0.2437440758</v>
      </c>
      <c r="H72" s="37">
        <f t="shared" si="92"/>
        <v>0.2874881517</v>
      </c>
      <c r="I72" s="37">
        <f t="shared" si="2"/>
        <v>0.02619393707</v>
      </c>
      <c r="J72" s="38">
        <f t="shared" si="3"/>
        <v>0.5065481099</v>
      </c>
      <c r="K72" s="37">
        <f t="shared" si="4"/>
        <v>0.04093601896</v>
      </c>
      <c r="L72" s="38">
        <f t="shared" si="5"/>
        <v>0.5102325758</v>
      </c>
      <c r="M72" s="37">
        <f t="shared" ref="M72:P72" si="93">M71 - $F$31*AB71</f>
        <v>0.01346481096</v>
      </c>
      <c r="N72" s="37">
        <f t="shared" si="93"/>
        <v>0.06062860292</v>
      </c>
      <c r="O72" s="37">
        <f t="shared" si="93"/>
        <v>0.02338352832</v>
      </c>
      <c r="P72" s="37">
        <f t="shared" si="93"/>
        <v>0.06988661662</v>
      </c>
      <c r="Q72" s="37">
        <f t="shared" si="7"/>
        <v>0.03775526278</v>
      </c>
      <c r="R72" s="38">
        <f t="shared" si="8"/>
        <v>0.5094376946</v>
      </c>
      <c r="S72" s="37">
        <f t="shared" si="9"/>
        <v>0.04750331048</v>
      </c>
      <c r="T72" s="38">
        <f t="shared" si="10"/>
        <v>0.5118735949</v>
      </c>
      <c r="U72" s="37">
        <f t="shared" si="11"/>
        <v>0.00004453504</v>
      </c>
      <c r="V72" s="37">
        <f t="shared" si="12"/>
        <v>0.00007049112805</v>
      </c>
      <c r="W72" s="39">
        <f t="shared" si="13"/>
        <v>0.000115026168</v>
      </c>
      <c r="X72" s="36">
        <f t="shared" si="14"/>
        <v>0.000001263912779</v>
      </c>
      <c r="Y72" s="36">
        <f t="shared" si="15"/>
        <v>0.000002527825558</v>
      </c>
      <c r="Z72" s="36">
        <f t="shared" si="16"/>
        <v>0.000004378398312</v>
      </c>
      <c r="AA72" s="36">
        <f t="shared" si="17"/>
        <v>0.000008756796623</v>
      </c>
      <c r="AB72" s="36">
        <f t="shared" si="18"/>
        <v>0.001194735782</v>
      </c>
      <c r="AC72" s="36">
        <f t="shared" si="19"/>
        <v>0.001203425901</v>
      </c>
      <c r="AD72" s="36">
        <f t="shared" si="20"/>
        <v>0.00150278882</v>
      </c>
      <c r="AE72" s="36">
        <f t="shared" si="21"/>
        <v>0.001513719617</v>
      </c>
    </row>
    <row r="73">
      <c r="A73" s="36">
        <v>0.5</v>
      </c>
      <c r="B73" s="36">
        <v>0.5</v>
      </c>
      <c r="C73" s="36">
        <v>0.0500000000000004</v>
      </c>
      <c r="D73" s="36">
        <v>0.0999999999999997</v>
      </c>
      <c r="E73" s="37">
        <f t="shared" ref="E73:H73" si="94">E72 - $F$31 *X72</f>
        <v>0.1447732205</v>
      </c>
      <c r="F73" s="37">
        <f t="shared" si="94"/>
        <v>0.1895464409</v>
      </c>
      <c r="G73" s="37">
        <f t="shared" si="94"/>
        <v>0.2437353191</v>
      </c>
      <c r="H73" s="37">
        <f t="shared" si="94"/>
        <v>0.2874706381</v>
      </c>
      <c r="I73" s="37">
        <f t="shared" si="2"/>
        <v>0.02619330512</v>
      </c>
      <c r="J73" s="38">
        <f t="shared" si="3"/>
        <v>0.5065479519</v>
      </c>
      <c r="K73" s="37">
        <f t="shared" si="4"/>
        <v>0.04093382976</v>
      </c>
      <c r="L73" s="38">
        <f t="shared" si="5"/>
        <v>0.5102320288</v>
      </c>
      <c r="M73" s="37">
        <f t="shared" ref="M73:P73" si="95">M72 - $F$31*AB72</f>
        <v>0.0110753394</v>
      </c>
      <c r="N73" s="37">
        <f t="shared" si="95"/>
        <v>0.05822175111</v>
      </c>
      <c r="O73" s="37">
        <f t="shared" si="95"/>
        <v>0.02037795068</v>
      </c>
      <c r="P73" s="37">
        <f t="shared" si="95"/>
        <v>0.06685917738</v>
      </c>
      <c r="Q73" s="37">
        <f t="shared" si="7"/>
        <v>0.03531679268</v>
      </c>
      <c r="R73" s="38">
        <f t="shared" si="8"/>
        <v>0.5088282806</v>
      </c>
      <c r="S73" s="37">
        <f t="shared" si="9"/>
        <v>0.0444361029</v>
      </c>
      <c r="T73" s="38">
        <f t="shared" si="10"/>
        <v>0.5111071981</v>
      </c>
      <c r="U73" s="37">
        <f t="shared" si="11"/>
        <v>0.000038969269</v>
      </c>
      <c r="V73" s="37">
        <f t="shared" si="12"/>
        <v>0.0000616849251</v>
      </c>
      <c r="W73" s="39">
        <f t="shared" si="13"/>
        <v>0.0001006541941</v>
      </c>
      <c r="X73" s="36">
        <f t="shared" si="14"/>
        <v>0.000001012251248</v>
      </c>
      <c r="Y73" s="36">
        <f t="shared" si="15"/>
        <v>0.000002024502496</v>
      </c>
      <c r="Z73" s="36">
        <f t="shared" si="16"/>
        <v>0.000003924606106</v>
      </c>
      <c r="AA73" s="36">
        <f t="shared" si="17"/>
        <v>0.000007849212212</v>
      </c>
      <c r="AB73" s="36">
        <f t="shared" si="18"/>
        <v>0.001117638325</v>
      </c>
      <c r="AC73" s="36">
        <f t="shared" si="19"/>
        <v>0.001125766806</v>
      </c>
      <c r="AD73" s="36">
        <f t="shared" si="20"/>
        <v>0.001405887996</v>
      </c>
      <c r="AE73" s="36">
        <f t="shared" si="21"/>
        <v>0.001416112891</v>
      </c>
    </row>
    <row r="74">
      <c r="A74" s="36">
        <v>0.5</v>
      </c>
      <c r="B74" s="36">
        <v>0.5</v>
      </c>
      <c r="C74" s="36">
        <v>0.0500000000000004</v>
      </c>
      <c r="D74" s="36">
        <v>0.0999999999999997</v>
      </c>
      <c r="E74" s="37">
        <f t="shared" ref="E74:H74" si="96">E73 - $F$31 *X73</f>
        <v>0.144771196</v>
      </c>
      <c r="F74" s="37">
        <f t="shared" si="96"/>
        <v>0.1895423919</v>
      </c>
      <c r="G74" s="37">
        <f t="shared" si="96"/>
        <v>0.2437274698</v>
      </c>
      <c r="H74" s="37">
        <f t="shared" si="96"/>
        <v>0.2874549397</v>
      </c>
      <c r="I74" s="37">
        <f t="shared" si="2"/>
        <v>0.02619279899</v>
      </c>
      <c r="J74" s="38">
        <f t="shared" si="3"/>
        <v>0.5065478254</v>
      </c>
      <c r="K74" s="37">
        <f t="shared" si="4"/>
        <v>0.04093186746</v>
      </c>
      <c r="L74" s="38">
        <f t="shared" si="5"/>
        <v>0.5102315384</v>
      </c>
      <c r="M74" s="37">
        <f t="shared" ref="M74:P74" si="97">M73 - $F$31*AB73</f>
        <v>0.008840062752</v>
      </c>
      <c r="N74" s="37">
        <f t="shared" si="97"/>
        <v>0.0559702175</v>
      </c>
      <c r="O74" s="37">
        <f t="shared" si="97"/>
        <v>0.01756617468</v>
      </c>
      <c r="P74" s="37">
        <f t="shared" si="97"/>
        <v>0.0640269516</v>
      </c>
      <c r="Q74" s="37">
        <f t="shared" si="7"/>
        <v>0.03303568474</v>
      </c>
      <c r="R74" s="38">
        <f t="shared" si="8"/>
        <v>0.5082581701</v>
      </c>
      <c r="S74" s="37">
        <f t="shared" si="9"/>
        <v>0.0415666776</v>
      </c>
      <c r="T74" s="38">
        <f t="shared" si="10"/>
        <v>0.5103901734</v>
      </c>
      <c r="U74" s="37">
        <f t="shared" si="11"/>
        <v>0.0000340986871</v>
      </c>
      <c r="V74" s="37">
        <f t="shared" si="12"/>
        <v>0.00005397785207</v>
      </c>
      <c r="W74" s="39">
        <f t="shared" si="13"/>
        <v>0.00008807653917</v>
      </c>
      <c r="X74" s="36">
        <f t="shared" si="14"/>
        <v>0.0000007980494118</v>
      </c>
      <c r="Y74" s="36">
        <f t="shared" si="15"/>
        <v>0.000001596098824</v>
      </c>
      <c r="Z74" s="36">
        <f t="shared" si="16"/>
        <v>0.000003521425218</v>
      </c>
      <c r="AA74" s="36">
        <f t="shared" si="17"/>
        <v>0.000007042850436</v>
      </c>
      <c r="AB74" s="36">
        <f t="shared" si="18"/>
        <v>0.001045504252</v>
      </c>
      <c r="AC74" s="36">
        <f t="shared" si="19"/>
        <v>0.00105310736</v>
      </c>
      <c r="AD74" s="36">
        <f t="shared" si="20"/>
        <v>0.001315211757</v>
      </c>
      <c r="AE74" s="36">
        <f t="shared" si="21"/>
        <v>0.001324776229</v>
      </c>
    </row>
    <row r="75">
      <c r="A75" s="36">
        <v>0.5</v>
      </c>
      <c r="B75" s="36">
        <v>0.5</v>
      </c>
      <c r="C75" s="36">
        <v>0.0500000000000004</v>
      </c>
      <c r="D75" s="36">
        <v>0.0999999999999997</v>
      </c>
      <c r="E75" s="37">
        <f t="shared" ref="E75:H75" si="98">E74 - $F$31 *X74</f>
        <v>0.1447695999</v>
      </c>
      <c r="F75" s="37">
        <f t="shared" si="98"/>
        <v>0.1895391997</v>
      </c>
      <c r="G75" s="37">
        <f t="shared" si="98"/>
        <v>0.243720427</v>
      </c>
      <c r="H75" s="37">
        <f t="shared" si="98"/>
        <v>0.287440854</v>
      </c>
      <c r="I75" s="37">
        <f t="shared" si="2"/>
        <v>0.02619239997</v>
      </c>
      <c r="J75" s="38">
        <f t="shared" si="3"/>
        <v>0.5065477257</v>
      </c>
      <c r="K75" s="37">
        <f t="shared" si="4"/>
        <v>0.04093010675</v>
      </c>
      <c r="L75" s="38">
        <f t="shared" si="5"/>
        <v>0.5102310984</v>
      </c>
      <c r="M75" s="37">
        <f t="shared" ref="M75:P75" si="99">M74 - $F$31*AB74</f>
        <v>0.006749054247</v>
      </c>
      <c r="N75" s="37">
        <f t="shared" si="99"/>
        <v>0.05386400278</v>
      </c>
      <c r="O75" s="37">
        <f t="shared" si="99"/>
        <v>0.01493575117</v>
      </c>
      <c r="P75" s="37">
        <f t="shared" si="99"/>
        <v>0.06137739914</v>
      </c>
      <c r="Q75" s="37">
        <f t="shared" si="7"/>
        <v>0.03090180738</v>
      </c>
      <c r="R75" s="38">
        <f t="shared" si="8"/>
        <v>0.5077248371</v>
      </c>
      <c r="S75" s="37">
        <f t="shared" si="9"/>
        <v>0.03888232857</v>
      </c>
      <c r="T75" s="38">
        <f t="shared" si="10"/>
        <v>0.5097193577</v>
      </c>
      <c r="U75" s="37">
        <f t="shared" si="11"/>
        <v>0.0000298365544</v>
      </c>
      <c r="V75" s="37">
        <f t="shared" si="12"/>
        <v>0.00004723295673</v>
      </c>
      <c r="W75" s="39">
        <f t="shared" si="13"/>
        <v>0.00007706951113</v>
      </c>
      <c r="X75" s="36">
        <f t="shared" si="14"/>
        <v>0.0000006162504109</v>
      </c>
      <c r="Y75" s="36">
        <f t="shared" si="15"/>
        <v>0.000001232500822</v>
      </c>
      <c r="Z75" s="36">
        <f t="shared" si="16"/>
        <v>0.00000316294128</v>
      </c>
      <c r="AA75" s="36">
        <f t="shared" si="17"/>
        <v>0.000006325882559</v>
      </c>
      <c r="AB75" s="36">
        <f t="shared" si="18"/>
        <v>0.00097801617</v>
      </c>
      <c r="AC75" s="36">
        <f t="shared" si="19"/>
        <v>0.0009851278357</v>
      </c>
      <c r="AD75" s="36">
        <f t="shared" si="20"/>
        <v>0.001230364545</v>
      </c>
      <c r="AE75" s="36">
        <f t="shared" si="21"/>
        <v>0.001239311167</v>
      </c>
    </row>
    <row r="76">
      <c r="A76" s="36">
        <v>0.5</v>
      </c>
      <c r="B76" s="36">
        <v>0.5</v>
      </c>
      <c r="C76" s="36">
        <v>0.0500000000000004</v>
      </c>
      <c r="D76" s="36">
        <v>0.0999999999999997</v>
      </c>
      <c r="E76" s="37">
        <f t="shared" ref="E76:H76" si="100">E75 - $F$31 *X75</f>
        <v>0.1447683674</v>
      </c>
      <c r="F76" s="37">
        <f t="shared" si="100"/>
        <v>0.1895367347</v>
      </c>
      <c r="G76" s="37">
        <f t="shared" si="100"/>
        <v>0.2437141011</v>
      </c>
      <c r="H76" s="37">
        <f t="shared" si="100"/>
        <v>0.2874282022</v>
      </c>
      <c r="I76" s="37">
        <f t="shared" si="2"/>
        <v>0.02619209184</v>
      </c>
      <c r="J76" s="38">
        <f t="shared" si="3"/>
        <v>0.5065476486</v>
      </c>
      <c r="K76" s="37">
        <f t="shared" si="4"/>
        <v>0.04092852528</v>
      </c>
      <c r="L76" s="38">
        <f t="shared" si="5"/>
        <v>0.5102307032</v>
      </c>
      <c r="M76" s="37">
        <f t="shared" ref="M76:P76" si="101">M75 - $F$31*AB75</f>
        <v>0.004793021907</v>
      </c>
      <c r="N76" s="37">
        <f t="shared" si="101"/>
        <v>0.05189374711</v>
      </c>
      <c r="O76" s="37">
        <f t="shared" si="101"/>
        <v>0.01247502208</v>
      </c>
      <c r="P76" s="37">
        <f t="shared" si="101"/>
        <v>0.05889877681</v>
      </c>
      <c r="Q76" s="37">
        <f t="shared" si="7"/>
        <v>0.02890567706</v>
      </c>
      <c r="R76" s="38">
        <f t="shared" si="8"/>
        <v>0.5072259161</v>
      </c>
      <c r="S76" s="37">
        <f t="shared" si="9"/>
        <v>0.03637115741</v>
      </c>
      <c r="T76" s="38">
        <f t="shared" si="10"/>
        <v>0.5090917871</v>
      </c>
      <c r="U76" s="37">
        <f t="shared" si="11"/>
        <v>0.00002610693206</v>
      </c>
      <c r="V76" s="37">
        <f t="shared" si="12"/>
        <v>0.00004133029643</v>
      </c>
      <c r="W76" s="39">
        <f t="shared" si="13"/>
        <v>0.00006743722849</v>
      </c>
      <c r="X76" s="36">
        <f t="shared" si="14"/>
        <v>0.0000004624503207</v>
      </c>
      <c r="Y76" s="36">
        <f t="shared" si="15"/>
        <v>0.0000009249006415</v>
      </c>
      <c r="Z76" s="36">
        <f t="shared" si="16"/>
        <v>0.000002843948563</v>
      </c>
      <c r="AA76" s="36">
        <f t="shared" si="17"/>
        <v>0.000005687897126</v>
      </c>
      <c r="AB76" s="36">
        <f t="shared" si="18"/>
        <v>0.0009148765911</v>
      </c>
      <c r="AC76" s="36">
        <f t="shared" si="19"/>
        <v>0.0009215285624</v>
      </c>
      <c r="AD76" s="36">
        <f t="shared" si="20"/>
        <v>0.001150975159</v>
      </c>
      <c r="AE76" s="36">
        <f t="shared" si="21"/>
        <v>0.001159343778</v>
      </c>
    </row>
    <row r="77">
      <c r="A77" s="36">
        <v>0.5</v>
      </c>
      <c r="B77" s="36">
        <v>0.5</v>
      </c>
      <c r="C77" s="36">
        <v>0.0500000000000004</v>
      </c>
      <c r="D77" s="36">
        <v>0.0999999999999997</v>
      </c>
      <c r="E77" s="37">
        <f t="shared" ref="E77:H77" si="102">E76 - $F$31 *X76</f>
        <v>0.1447674425</v>
      </c>
      <c r="F77" s="37">
        <f t="shared" si="102"/>
        <v>0.1895348849</v>
      </c>
      <c r="G77" s="37">
        <f t="shared" si="102"/>
        <v>0.2437084132</v>
      </c>
      <c r="H77" s="37">
        <f t="shared" si="102"/>
        <v>0.2874168264</v>
      </c>
      <c r="I77" s="37">
        <f t="shared" si="2"/>
        <v>0.02619186062</v>
      </c>
      <c r="J77" s="38">
        <f t="shared" si="3"/>
        <v>0.5065475908</v>
      </c>
      <c r="K77" s="37">
        <f t="shared" si="4"/>
        <v>0.0409271033</v>
      </c>
      <c r="L77" s="38">
        <f t="shared" si="5"/>
        <v>0.5102303479</v>
      </c>
      <c r="M77" s="37">
        <f t="shared" ref="M77:P77" si="103">M76 - $F$31*AB76</f>
        <v>0.002963268725</v>
      </c>
      <c r="N77" s="37">
        <f t="shared" si="103"/>
        <v>0.05005068999</v>
      </c>
      <c r="O77" s="37">
        <f t="shared" si="103"/>
        <v>0.01017307176</v>
      </c>
      <c r="P77" s="37">
        <f t="shared" si="103"/>
        <v>0.05658008925</v>
      </c>
      <c r="Q77" s="37">
        <f t="shared" si="7"/>
        <v>0.0270384176</v>
      </c>
      <c r="R77" s="38">
        <f t="shared" si="8"/>
        <v>0.5067591926</v>
      </c>
      <c r="S77" s="37">
        <f t="shared" si="9"/>
        <v>0.03402202362</v>
      </c>
      <c r="T77" s="38">
        <f t="shared" si="10"/>
        <v>0.5085046856</v>
      </c>
      <c r="U77" s="37">
        <f t="shared" si="11"/>
        <v>0.00002284334239</v>
      </c>
      <c r="V77" s="37">
        <f t="shared" si="12"/>
        <v>0.00003616483835</v>
      </c>
      <c r="W77" s="39">
        <f t="shared" si="13"/>
        <v>0.00005900818074</v>
      </c>
      <c r="X77" s="36">
        <f t="shared" si="14"/>
        <v>0.0000003328160082</v>
      </c>
      <c r="Y77" s="36">
        <f t="shared" si="15"/>
        <v>0.0000006656320163</v>
      </c>
      <c r="Z77" s="36">
        <f t="shared" si="16"/>
        <v>0.000002559864325</v>
      </c>
      <c r="AA77" s="36">
        <f t="shared" si="17"/>
        <v>0.000005119728651</v>
      </c>
      <c r="AB77" s="36">
        <f t="shared" si="18"/>
        <v>0.0008558067591</v>
      </c>
      <c r="AC77" s="36">
        <f t="shared" si="19"/>
        <v>0.0008620287379</v>
      </c>
      <c r="AD77" s="36">
        <f t="shared" si="20"/>
        <v>0.001076695399</v>
      </c>
      <c r="AE77" s="36">
        <f t="shared" si="21"/>
        <v>0.001084523306</v>
      </c>
    </row>
    <row r="78">
      <c r="A78" s="36">
        <v>0.5</v>
      </c>
      <c r="B78" s="36">
        <v>0.5</v>
      </c>
      <c r="C78" s="36">
        <v>0.0500000000000004</v>
      </c>
      <c r="D78" s="36">
        <v>0.0999999999999997</v>
      </c>
      <c r="E78" s="37">
        <f t="shared" ref="E78:H78" si="104">E77 - $F$31 *X77</f>
        <v>0.1447667768</v>
      </c>
      <c r="F78" s="37">
        <f t="shared" si="104"/>
        <v>0.1895335537</v>
      </c>
      <c r="G78" s="37">
        <f t="shared" si="104"/>
        <v>0.2437032935</v>
      </c>
      <c r="H78" s="37">
        <f t="shared" si="104"/>
        <v>0.287406587</v>
      </c>
      <c r="I78" s="37">
        <f t="shared" si="2"/>
        <v>0.02619169421</v>
      </c>
      <c r="J78" s="38">
        <f t="shared" si="3"/>
        <v>0.5065475493</v>
      </c>
      <c r="K78" s="37">
        <f t="shared" si="4"/>
        <v>0.04092582337</v>
      </c>
      <c r="L78" s="38">
        <f t="shared" si="5"/>
        <v>0.510230028</v>
      </c>
      <c r="M78" s="37">
        <f t="shared" ref="M78:P78" si="105">M77 - $F$31*AB77</f>
        <v>0.001251655207</v>
      </c>
      <c r="N78" s="37">
        <f t="shared" si="105"/>
        <v>0.04832663251</v>
      </c>
      <c r="O78" s="37">
        <f t="shared" si="105"/>
        <v>0.008019680967</v>
      </c>
      <c r="P78" s="37">
        <f t="shared" si="105"/>
        <v>0.05441104264</v>
      </c>
      <c r="Q78" s="37">
        <f t="shared" si="7"/>
        <v>0.02529172194</v>
      </c>
      <c r="R78" s="38">
        <f t="shared" si="8"/>
        <v>0.5063225935</v>
      </c>
      <c r="S78" s="37">
        <f t="shared" si="9"/>
        <v>0.03182449755</v>
      </c>
      <c r="T78" s="38">
        <f t="shared" si="10"/>
        <v>0.507955453</v>
      </c>
      <c r="U78" s="37">
        <f t="shared" si="11"/>
        <v>0.000019987594</v>
      </c>
      <c r="V78" s="37">
        <f t="shared" si="12"/>
        <v>0.0000316446159</v>
      </c>
      <c r="W78" s="39">
        <f t="shared" si="13"/>
        <v>0.0000516322099</v>
      </c>
      <c r="X78" s="36">
        <f t="shared" si="14"/>
        <v>0.0000002240130944</v>
      </c>
      <c r="Y78" s="36">
        <f t="shared" si="15"/>
        <v>0.0000004480261888</v>
      </c>
      <c r="Z78" s="36">
        <f t="shared" si="16"/>
        <v>0.000002306653447</v>
      </c>
      <c r="AA78" s="36">
        <f t="shared" si="17"/>
        <v>0.000004613306895</v>
      </c>
      <c r="AB78" s="36">
        <f t="shared" si="18"/>
        <v>0.0008005455267</v>
      </c>
      <c r="AC78" s="36">
        <f t="shared" si="19"/>
        <v>0.0008063653</v>
      </c>
      <c r="AD78" s="36">
        <f t="shared" si="20"/>
        <v>0.001007198756</v>
      </c>
      <c r="AE78" s="36">
        <f t="shared" si="21"/>
        <v>0.001014520849</v>
      </c>
    </row>
    <row r="79">
      <c r="A79" s="36">
        <v>0.5</v>
      </c>
      <c r="B79" s="36">
        <v>0.5</v>
      </c>
      <c r="C79" s="36">
        <v>0.0500000000000005</v>
      </c>
      <c r="D79" s="36">
        <v>0.0999999999999997</v>
      </c>
      <c r="E79" s="37">
        <f t="shared" ref="E79:H79" si="106">E78 - $F$31 *X78</f>
        <v>0.1447663288</v>
      </c>
      <c r="F79" s="37">
        <f t="shared" si="106"/>
        <v>0.1895326576</v>
      </c>
      <c r="G79" s="37">
        <f t="shared" si="106"/>
        <v>0.2436986802</v>
      </c>
      <c r="H79" s="37">
        <f t="shared" si="106"/>
        <v>0.2873973603</v>
      </c>
      <c r="I79" s="37">
        <f t="shared" si="2"/>
        <v>0.0261915822</v>
      </c>
      <c r="J79" s="38">
        <f t="shared" si="3"/>
        <v>0.5065475213</v>
      </c>
      <c r="K79" s="37">
        <f t="shared" si="4"/>
        <v>0.04092467004</v>
      </c>
      <c r="L79" s="38">
        <f t="shared" si="5"/>
        <v>0.5102297398</v>
      </c>
      <c r="M79" s="37">
        <f t="shared" ref="M79:P79" si="107">M78 - $F$31*AB78</f>
        <v>-0.0003494358468</v>
      </c>
      <c r="N79" s="37">
        <f t="shared" si="107"/>
        <v>0.04671390191</v>
      </c>
      <c r="O79" s="37">
        <f t="shared" si="107"/>
        <v>0.006005283455</v>
      </c>
      <c r="P79" s="37">
        <f t="shared" si="107"/>
        <v>0.05238200094</v>
      </c>
      <c r="Q79" s="37">
        <f t="shared" si="7"/>
        <v>0.02365781615</v>
      </c>
      <c r="R79" s="38">
        <f t="shared" si="8"/>
        <v>0.5059141782</v>
      </c>
      <c r="S79" s="37">
        <f t="shared" si="9"/>
        <v>0.02976881616</v>
      </c>
      <c r="T79" s="38">
        <f t="shared" si="10"/>
        <v>0.5074416545</v>
      </c>
      <c r="U79" s="37">
        <f t="shared" si="11"/>
        <v>0.00001748875188</v>
      </c>
      <c r="V79" s="37">
        <f t="shared" si="12"/>
        <v>0.0000276891108</v>
      </c>
      <c r="W79" s="39">
        <f t="shared" si="13"/>
        <v>0.00004517786267</v>
      </c>
      <c r="X79" s="36">
        <f t="shared" si="14"/>
        <v>0.0000001331428167</v>
      </c>
      <c r="Y79" s="36">
        <f t="shared" si="15"/>
        <v>0.0000002662856334</v>
      </c>
      <c r="Z79" s="36">
        <f t="shared" si="16"/>
        <v>0.000002080762166</v>
      </c>
      <c r="AA79" s="36">
        <f t="shared" si="17"/>
        <v>0.000004161524332</v>
      </c>
      <c r="AB79" s="36">
        <f t="shared" si="18"/>
        <v>0.0007488482906</v>
      </c>
      <c r="AC79" s="36">
        <f t="shared" si="19"/>
        <v>0.000754291853</v>
      </c>
      <c r="AD79" s="36">
        <f t="shared" si="20"/>
        <v>0.0009421791583</v>
      </c>
      <c r="AE79" s="36">
        <f t="shared" si="21"/>
        <v>0.0009490280904</v>
      </c>
    </row>
    <row r="80">
      <c r="A80" s="36">
        <v>0.5</v>
      </c>
      <c r="B80" s="36">
        <v>0.5</v>
      </c>
      <c r="C80" s="36">
        <v>0.0500000000000005</v>
      </c>
      <c r="D80" s="36">
        <v>0.0999999999999997</v>
      </c>
      <c r="E80" s="37">
        <f t="shared" ref="E80:H80" si="108">E79 - $F$31 *X79</f>
        <v>0.1447660625</v>
      </c>
      <c r="F80" s="37">
        <f t="shared" si="108"/>
        <v>0.189532125</v>
      </c>
      <c r="G80" s="37">
        <f t="shared" si="108"/>
        <v>0.2436945186</v>
      </c>
      <c r="H80" s="37">
        <f t="shared" si="108"/>
        <v>0.2873890373</v>
      </c>
      <c r="I80" s="37">
        <f t="shared" si="2"/>
        <v>0.02619151563</v>
      </c>
      <c r="J80" s="38">
        <f t="shared" si="3"/>
        <v>0.5065475046</v>
      </c>
      <c r="K80" s="37">
        <f t="shared" si="4"/>
        <v>0.04092362966</v>
      </c>
      <c r="L80" s="38">
        <f t="shared" si="5"/>
        <v>0.5102294798</v>
      </c>
      <c r="M80" s="37">
        <f t="shared" ref="M80:P80" si="109">M79 - $F$31*AB79</f>
        <v>-0.001847132428</v>
      </c>
      <c r="N80" s="37">
        <f t="shared" si="109"/>
        <v>0.0452053182</v>
      </c>
      <c r="O80" s="37">
        <f t="shared" si="109"/>
        <v>0.004120925138</v>
      </c>
      <c r="P80" s="37">
        <f t="shared" si="109"/>
        <v>0.05048394476</v>
      </c>
      <c r="Q80" s="37">
        <f t="shared" si="7"/>
        <v>0.02212942567</v>
      </c>
      <c r="R80" s="38">
        <f t="shared" si="8"/>
        <v>0.5055321307</v>
      </c>
      <c r="S80" s="37">
        <f t="shared" si="9"/>
        <v>0.02784584122</v>
      </c>
      <c r="T80" s="38">
        <f t="shared" si="10"/>
        <v>0.5069610105</v>
      </c>
      <c r="U80" s="37">
        <f t="shared" si="11"/>
        <v>0.0000153022348</v>
      </c>
      <c r="V80" s="37">
        <f t="shared" si="12"/>
        <v>0.00002422783372</v>
      </c>
      <c r="W80" s="39">
        <f t="shared" si="13"/>
        <v>0.00003953006853</v>
      </c>
      <c r="X80" s="36">
        <f t="shared" si="14"/>
        <v>0.00000005768671961</v>
      </c>
      <c r="Y80" s="36">
        <f t="shared" si="15"/>
        <v>0.0000001153734392</v>
      </c>
      <c r="Z80" s="36">
        <f t="shared" si="16"/>
        <v>0.000001879059818</v>
      </c>
      <c r="AA80" s="36">
        <f t="shared" si="17"/>
        <v>0.000003758119636</v>
      </c>
      <c r="AB80" s="36">
        <f t="shared" si="18"/>
        <v>0.0007004859824</v>
      </c>
      <c r="AC80" s="36">
        <f t="shared" si="19"/>
        <v>0.0007055776509</v>
      </c>
      <c r="AD80" s="36">
        <f t="shared" si="20"/>
        <v>0.0008813497683</v>
      </c>
      <c r="AE80" s="36">
        <f t="shared" si="21"/>
        <v>0.0008877560934</v>
      </c>
    </row>
  </sheetData>
  <mergeCells count="38">
    <mergeCell ref="I7:M7"/>
    <mergeCell ref="I8:M8"/>
    <mergeCell ref="I9:M9"/>
    <mergeCell ref="I10:M10"/>
    <mergeCell ref="I11:M11"/>
    <mergeCell ref="I12:M12"/>
    <mergeCell ref="I13:M13"/>
    <mergeCell ref="G3:H3"/>
    <mergeCell ref="I3:M3"/>
    <mergeCell ref="G4:H4"/>
    <mergeCell ref="I4:M4"/>
    <mergeCell ref="G5:H5"/>
    <mergeCell ref="I5:M5"/>
    <mergeCell ref="I6:M6"/>
    <mergeCell ref="G6:H6"/>
    <mergeCell ref="G7:H7"/>
    <mergeCell ref="G8:H8"/>
    <mergeCell ref="G9:H9"/>
    <mergeCell ref="G10:H10"/>
    <mergeCell ref="G11:H11"/>
    <mergeCell ref="G12:H12"/>
    <mergeCell ref="A17:F17"/>
    <mergeCell ref="A18:F18"/>
    <mergeCell ref="A19:F19"/>
    <mergeCell ref="A20:H20"/>
    <mergeCell ref="A22:H22"/>
    <mergeCell ref="A23:H23"/>
    <mergeCell ref="A24:H24"/>
    <mergeCell ref="A21:H21"/>
    <mergeCell ref="I18:N18"/>
    <mergeCell ref="I19:N19"/>
    <mergeCell ref="G13:H13"/>
    <mergeCell ref="A14:F14"/>
    <mergeCell ref="A15:F15"/>
    <mergeCell ref="I15:N15"/>
    <mergeCell ref="A16:F16"/>
    <mergeCell ref="I16:N16"/>
    <mergeCell ref="I17:N1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2023-01-02T04:33:07Z</dcterms:created>
  <dc:creator>Rohan Shravan</dc:creator>
</cp:coreProperties>
</file>