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設定" sheetId="3" state="visible" r:id="rId3"/>
    <sheet name="反映項目" sheetId="4" state="visible" r:id="rId4"/>
    <sheet name="学科マスタ" sheetId="5" state="visible" r:id="rId5"/>
    <sheet name="資格マスタ" sheetId="6" state="visible" r:id="rId6"/>
    <sheet name="資格集約" sheetId="7" state="hidden" r:id="rId7"/>
    <sheet name="計算" sheetId="8" state="hidden" r:id="rId8"/>
    <sheet name="01" sheetId="9" state="visible" r:id="rId9"/>
    <sheet name="02" sheetId="10" state="visible" r:id="rId10"/>
    <sheet name="03" sheetId="11" state="visible" r:id="rId11"/>
    <sheet name="04" sheetId="12" state="visible" r:id="rId12"/>
    <sheet name="05" sheetId="13" state="visible" r:id="rId13"/>
    <sheet name="06" sheetId="14" state="visible" r:id="rId14"/>
    <sheet name="07" sheetId="15" state="visible" r:id="rId15"/>
    <sheet name="08" sheetId="16" state="visible" r:id="rId16"/>
    <sheet name="09" sheetId="17" state="visible" r:id="rId17"/>
    <sheet name="10" sheetId="18" state="visible" r:id="rId18"/>
    <sheet name="11" sheetId="19" state="visible" r:id="rId19"/>
    <sheet name="12" sheetId="20" state="visible" r:id="rId20"/>
    <sheet name="13" sheetId="21" state="visible" r:id="rId21"/>
    <sheet name="14" sheetId="22" state="visible" r:id="rId22"/>
    <sheet name="15" sheetId="23" state="visible" r:id="rId23"/>
    <sheet name="16" sheetId="24" state="visible" r:id="rId24"/>
    <sheet name="17" sheetId="25" state="visible" r:id="rId25"/>
    <sheet name="18" sheetId="26" state="visible" r:id="rId26"/>
    <sheet name="19" sheetId="27" state="visible" r:id="rId27"/>
    <sheet name="20" sheetId="28" state="visible" r:id="rId28"/>
    <sheet name="21" sheetId="29" state="visible" r:id="rId29"/>
    <sheet name="22" sheetId="30" state="visible" r:id="rId30"/>
    <sheet name="23" sheetId="31" state="visible" r:id="rId31"/>
    <sheet name="24" sheetId="32" state="visible" r:id="rId32"/>
    <sheet name="25" sheetId="33" state="visible" r:id="rId33"/>
    <sheet name="26" sheetId="34" state="visible" r:id="rId34"/>
    <sheet name="27" sheetId="35" state="visible" r:id="rId35"/>
    <sheet name="28" sheetId="36" state="visible" r:id="rId36"/>
    <sheet name="29" sheetId="37" state="visible" r:id="rId37"/>
    <sheet name="30" sheetId="38" state="visible" r:id="rId38"/>
    <sheet name="31" sheetId="39" state="visible" r:id="rId39"/>
    <sheet name="32" sheetId="40" state="visible" r:id="rId40"/>
    <sheet name="33" sheetId="41" state="visible" r:id="rId41"/>
    <sheet name="34" sheetId="42" state="visible" r:id="rId42"/>
    <sheet name="35" sheetId="43" state="visible" r:id="rId43"/>
    <sheet name="36" sheetId="44" state="visible" r:id="rId44"/>
    <sheet name="37" sheetId="45" state="visible" r:id="rId45"/>
    <sheet name="38" sheetId="46" state="visible" r:id="rId46"/>
    <sheet name="39" sheetId="47" state="visible" r:id="rId47"/>
    <sheet name="40" sheetId="48" state="visible" r:id="rId48"/>
  </sheets>
  <definedNames>
    <definedName name="_xlnm.Print_Area" localSheetId="8">'01'!$A$1:$EC$90</definedName>
    <definedName name="_xlnm.Print_Area" localSheetId="9">'02'!$A$1:$EC$90</definedName>
    <definedName name="_xlnm.Print_Area" localSheetId="10">'03'!$A$1:$EC$90</definedName>
    <definedName name="_xlnm.Print_Area" localSheetId="11">'04'!$A$1:$EC$90</definedName>
    <definedName name="_xlnm.Print_Area" localSheetId="12">'05'!$A$1:$EC$90</definedName>
    <definedName name="_xlnm.Print_Area" localSheetId="13">'06'!$A$1:$EC$90</definedName>
    <definedName name="_xlnm.Print_Area" localSheetId="14">'07'!$A$1:$EC$90</definedName>
    <definedName name="_xlnm.Print_Area" localSheetId="15">'08'!$A$1:$EC$90</definedName>
    <definedName name="_xlnm.Print_Area" localSheetId="16">'09'!$A$1:$EC$90</definedName>
    <definedName name="_xlnm.Print_Area" localSheetId="17">'10'!$A$1:$EC$90</definedName>
    <definedName name="_xlnm.Print_Area" localSheetId="18">'11'!$A$1:$EC$90</definedName>
    <definedName name="_xlnm.Print_Area" localSheetId="19">'12'!$A$1:$EC$90</definedName>
    <definedName name="_xlnm.Print_Area" localSheetId="20">'13'!$A$1:$EC$90</definedName>
    <definedName name="_xlnm.Print_Area" localSheetId="21">'14'!$A$1:$EC$90</definedName>
    <definedName name="_xlnm.Print_Area" localSheetId="22">'15'!$A$1:$EC$90</definedName>
    <definedName name="_xlnm.Print_Area" localSheetId="23">'16'!$A$1:$EC$90</definedName>
    <definedName name="_xlnm.Print_Area" localSheetId="24">'17'!$A$1:$EC$90</definedName>
    <definedName name="_xlnm.Print_Area" localSheetId="25">'18'!$A$1:$EC$90</definedName>
    <definedName name="_xlnm.Print_Area" localSheetId="26">'19'!$A$1:$EC$90</definedName>
    <definedName name="_xlnm.Print_Area" localSheetId="27">'20'!$A$1:$EC$90</definedName>
    <definedName name="_xlnm.Print_Area" localSheetId="28">'21'!$A$1:$EC$90</definedName>
    <definedName name="_xlnm.Print_Area" localSheetId="29">'22'!$A$1:$EC$90</definedName>
    <definedName name="_xlnm.Print_Area" localSheetId="30">'23'!$A$1:$EC$90</definedName>
    <definedName name="_xlnm.Print_Area" localSheetId="31">'24'!$A$1:$EC$90</definedName>
    <definedName name="_xlnm.Print_Area" localSheetId="32">'25'!$A$1:$EC$90</definedName>
    <definedName name="_xlnm.Print_Area" localSheetId="33">'26'!$A$1:$EC$90</definedName>
    <definedName name="_xlnm.Print_Area" localSheetId="34">'27'!$A$1:$EC$90</definedName>
    <definedName name="_xlnm.Print_Area" localSheetId="35">'28'!$A$1:$EC$90</definedName>
    <definedName name="_xlnm.Print_Area" localSheetId="36">'29'!$A$1:$EC$90</definedName>
    <definedName name="_xlnm.Print_Area" localSheetId="37">'30'!$A$1:$EC$90</definedName>
    <definedName name="_xlnm.Print_Area" localSheetId="38">'31'!$A$1:$EC$90</definedName>
    <definedName name="_xlnm.Print_Area" localSheetId="39">'32'!$A$1:$EC$90</definedName>
    <definedName name="_xlnm.Print_Area" localSheetId="40">'33'!$A$1:$EC$90</definedName>
    <definedName name="_xlnm.Print_Area" localSheetId="41">'34'!$A$1:$EC$90</definedName>
    <definedName name="_xlnm.Print_Area" localSheetId="42">'35'!$A$1:$EC$90</definedName>
    <definedName name="_xlnm.Print_Area" localSheetId="43">'36'!$A$1:$EC$90</definedName>
    <definedName name="_xlnm.Print_Area" localSheetId="44">'37'!$A$1:$EC$90</definedName>
    <definedName name="_xlnm.Print_Area" localSheetId="45">'38'!$A$1:$EC$90</definedName>
    <definedName name="_xlnm.Print_Area" localSheetId="46">'39'!$A$1:$EC$90</definedName>
    <definedName name="_xlnm.Print_Area" localSheetId="47">'40'!$A$1:$EC$90</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19">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b val="1"/>
      <sz val="12"/>
    </font>
    <font>
      <b val="1"/>
      <sz val="9"/>
    </font>
    <font>
      <b val="1"/>
      <sz val="11"/>
    </font>
  </fonts>
  <fills count="6">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s>
  <borders count="2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s>
  <cellStyleXfs count="1">
    <xf numFmtId="0" fontId="0" fillId="0" borderId="0" applyAlignment="1">
      <alignment vertical="center"/>
    </xf>
  </cellStyleXfs>
  <cellXfs count="177">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18"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6" fillId="0" borderId="0" pivotButton="0" quotePrefix="0" xfId="0"/>
    <xf numFmtId="165" fontId="0" fillId="5" borderId="0" pivotButton="0" quotePrefix="0" xfId="0"/>
    <xf numFmtId="0" fontId="0" fillId="5" borderId="0" pivotButton="0" quotePrefix="0" xfId="0"/>
    <xf numFmtId="0" fontId="15" fillId="0" borderId="0" pivotButton="0" quotePrefix="0" xfId="0"/>
    <xf numFmtId="0" fontId="0" fillId="5" borderId="0" applyAlignment="1" pivotButton="0" quotePrefix="0" xfId="0">
      <alignment horizontal="center"/>
    </xf>
    <xf numFmtId="0" fontId="17" fillId="0" borderId="0" pivotButton="0" quotePrefix="0" xfId="0"/>
    <xf numFmtId="165" fontId="0"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10.xml.rels><?xml version="1.0" encoding="UTF-8" standalone="yes"?><Relationships xmlns="http://schemas.openxmlformats.org/package/2006/relationships"><Relationship Id="rIdDraw1" Type="http://schemas.openxmlformats.org/officeDocument/2006/relationships/drawing" Target="../drawings/drawing2.xml"/></Relationships>
</file>

<file path=xl/worksheets/_rels/sheet11.xml.rels><?xml version="1.0" encoding="UTF-8" standalone="yes"?><Relationships xmlns="http://schemas.openxmlformats.org/package/2006/relationships"><Relationship Id="rIdDraw1" Type="http://schemas.openxmlformats.org/officeDocument/2006/relationships/drawing" Target="../drawings/drawing3.xml"/></Relationships>
</file>

<file path=xl/worksheets/_rels/sheet12.xml.rels><?xml version="1.0" encoding="UTF-8" standalone="yes"?><Relationships xmlns="http://schemas.openxmlformats.org/package/2006/relationships"><Relationship Id="rIdDraw1" Type="http://schemas.openxmlformats.org/officeDocument/2006/relationships/drawing" Target="../drawings/drawing4.xml"/></Relationships>
</file>

<file path=xl/worksheets/_rels/sheet13.xml.rels><?xml version="1.0" encoding="UTF-8" standalone="yes"?><Relationships xmlns="http://schemas.openxmlformats.org/package/2006/relationships"><Relationship Id="rIdDraw1" Type="http://schemas.openxmlformats.org/officeDocument/2006/relationships/drawing" Target="../drawings/drawing5.xml"/></Relationships>
</file>

<file path=xl/worksheets/_rels/sheet14.xml.rels><?xml version="1.0" encoding="UTF-8" standalone="yes"?><Relationships xmlns="http://schemas.openxmlformats.org/package/2006/relationships"><Relationship Id="rIdDraw1" Type="http://schemas.openxmlformats.org/officeDocument/2006/relationships/drawing" Target="../drawings/drawing6.xml"/></Relationships>
</file>

<file path=xl/worksheets/_rels/sheet15.xml.rels><?xml version="1.0" encoding="UTF-8" standalone="yes"?><Relationships xmlns="http://schemas.openxmlformats.org/package/2006/relationships"><Relationship Id="rIdDraw1" Type="http://schemas.openxmlformats.org/officeDocument/2006/relationships/drawing" Target="../drawings/drawing7.xml"/></Relationships>
</file>

<file path=xl/worksheets/_rels/sheet16.xml.rels><?xml version="1.0" encoding="UTF-8" standalone="yes"?><Relationships xmlns="http://schemas.openxmlformats.org/package/2006/relationships"><Relationship Id="rIdDraw1" Type="http://schemas.openxmlformats.org/officeDocument/2006/relationships/drawing" Target="../drawings/drawing8.xml"/></Relationships>
</file>

<file path=xl/worksheets/_rels/sheet17.xml.rels><?xml version="1.0" encoding="UTF-8" standalone="yes"?><Relationships xmlns="http://schemas.openxmlformats.org/package/2006/relationships"><Relationship Id="rIdDraw1" Type="http://schemas.openxmlformats.org/officeDocument/2006/relationships/drawing" Target="../drawings/drawing9.xml"/></Relationships>
</file>

<file path=xl/worksheets/_rels/sheet18.xml.rels><?xml version="1.0" encoding="UTF-8" standalone="yes"?><Relationships xmlns="http://schemas.openxmlformats.org/package/2006/relationships"><Relationship Id="rIdDraw1" Type="http://schemas.openxmlformats.org/officeDocument/2006/relationships/drawing" Target="../drawings/drawing10.xml"/></Relationships>
</file>

<file path=xl/worksheets/_rels/sheet19.xml.rels><?xml version="1.0" encoding="UTF-8" standalone="yes"?><Relationships xmlns="http://schemas.openxmlformats.org/package/2006/relationships"><Relationship Id="rIdDraw1" Type="http://schemas.openxmlformats.org/officeDocument/2006/relationships/drawing" Target="../drawings/drawing11.xml"/></Relationships>
</file>

<file path=xl/worksheets/_rels/sheet20.xml.rels><?xml version="1.0" encoding="UTF-8" standalone="yes"?><Relationships xmlns="http://schemas.openxmlformats.org/package/2006/relationships"><Relationship Id="rIdDraw1" Type="http://schemas.openxmlformats.org/officeDocument/2006/relationships/drawing" Target="../drawings/drawing12.xml"/></Relationships>
</file>

<file path=xl/worksheets/_rels/sheet21.xml.rels><?xml version="1.0" encoding="UTF-8" standalone="yes"?><Relationships xmlns="http://schemas.openxmlformats.org/package/2006/relationships"><Relationship Id="rIdDraw1" Type="http://schemas.openxmlformats.org/officeDocument/2006/relationships/drawing" Target="../drawings/drawing13.xml"/></Relationships>
</file>

<file path=xl/worksheets/_rels/sheet22.xml.rels><?xml version="1.0" encoding="UTF-8" standalone="yes"?><Relationships xmlns="http://schemas.openxmlformats.org/package/2006/relationships"><Relationship Id="rIdDraw1" Type="http://schemas.openxmlformats.org/officeDocument/2006/relationships/drawing" Target="../drawings/drawing14.xml"/></Relationships>
</file>

<file path=xl/worksheets/_rels/sheet23.xml.rels><?xml version="1.0" encoding="UTF-8" standalone="yes"?><Relationships xmlns="http://schemas.openxmlformats.org/package/2006/relationships"><Relationship Id="rIdDraw1" Type="http://schemas.openxmlformats.org/officeDocument/2006/relationships/drawing" Target="../drawings/drawing15.xml"/></Relationships>
</file>

<file path=xl/worksheets/_rels/sheet24.xml.rels><?xml version="1.0" encoding="UTF-8" standalone="yes"?><Relationships xmlns="http://schemas.openxmlformats.org/package/2006/relationships"><Relationship Id="rIdDraw1" Type="http://schemas.openxmlformats.org/officeDocument/2006/relationships/drawing" Target="../drawings/drawing16.xml"/></Relationships>
</file>

<file path=xl/worksheets/_rels/sheet25.xml.rels><?xml version="1.0" encoding="UTF-8" standalone="yes"?><Relationships xmlns="http://schemas.openxmlformats.org/package/2006/relationships"><Relationship Id="rIdDraw1" Type="http://schemas.openxmlformats.org/officeDocument/2006/relationships/drawing" Target="../drawings/drawing17.xml"/></Relationships>
</file>

<file path=xl/worksheets/_rels/sheet26.xml.rels><?xml version="1.0" encoding="UTF-8" standalone="yes"?><Relationships xmlns="http://schemas.openxmlformats.org/package/2006/relationships"><Relationship Id="rIdDraw1" Type="http://schemas.openxmlformats.org/officeDocument/2006/relationships/drawing" Target="../drawings/drawing18.xml"/></Relationships>
</file>

<file path=xl/worksheets/_rels/sheet27.xml.rels><?xml version="1.0" encoding="UTF-8" standalone="yes"?><Relationships xmlns="http://schemas.openxmlformats.org/package/2006/relationships"><Relationship Id="rIdDraw1" Type="http://schemas.openxmlformats.org/officeDocument/2006/relationships/drawing" Target="../drawings/drawing19.xml"/></Relationships>
</file>

<file path=xl/worksheets/_rels/sheet28.xml.rels><?xml version="1.0" encoding="UTF-8" standalone="yes"?><Relationships xmlns="http://schemas.openxmlformats.org/package/2006/relationships"><Relationship Id="rIdDraw1" Type="http://schemas.openxmlformats.org/officeDocument/2006/relationships/drawing" Target="../drawings/drawing20.xml"/></Relationships>
</file>

<file path=xl/worksheets/_rels/sheet29.xml.rels><?xml version="1.0" encoding="UTF-8" standalone="yes"?><Relationships xmlns="http://schemas.openxmlformats.org/package/2006/relationships"><Relationship Id="rIdDraw1" Type="http://schemas.openxmlformats.org/officeDocument/2006/relationships/drawing" Target="../drawings/drawing21.xml"/></Relationships>
</file>

<file path=xl/worksheets/_rels/sheet30.xml.rels><?xml version="1.0" encoding="UTF-8" standalone="yes"?><Relationships xmlns="http://schemas.openxmlformats.org/package/2006/relationships"><Relationship Id="rIdDraw1" Type="http://schemas.openxmlformats.org/officeDocument/2006/relationships/drawing" Target="../drawings/drawing22.xml"/></Relationships>
</file>

<file path=xl/worksheets/_rels/sheet31.xml.rels><?xml version="1.0" encoding="UTF-8" standalone="yes"?><Relationships xmlns="http://schemas.openxmlformats.org/package/2006/relationships"><Relationship Id="rIdDraw1" Type="http://schemas.openxmlformats.org/officeDocument/2006/relationships/drawing" Target="../drawings/drawing23.xml"/></Relationships>
</file>

<file path=xl/worksheets/_rels/sheet32.xml.rels><?xml version="1.0" encoding="UTF-8" standalone="yes"?><Relationships xmlns="http://schemas.openxmlformats.org/package/2006/relationships"><Relationship Id="rIdDraw1" Type="http://schemas.openxmlformats.org/officeDocument/2006/relationships/drawing" Target="../drawings/drawing24.xml"/></Relationships>
</file>

<file path=xl/worksheets/_rels/sheet33.xml.rels><?xml version="1.0" encoding="UTF-8" standalone="yes"?><Relationships xmlns="http://schemas.openxmlformats.org/package/2006/relationships"><Relationship Id="rIdDraw1" Type="http://schemas.openxmlformats.org/officeDocument/2006/relationships/drawing" Target="../drawings/drawing25.xml"/></Relationships>
</file>

<file path=xl/worksheets/_rels/sheet34.xml.rels><?xml version="1.0" encoding="UTF-8" standalone="yes"?><Relationships xmlns="http://schemas.openxmlformats.org/package/2006/relationships"><Relationship Id="rIdDraw1" Type="http://schemas.openxmlformats.org/officeDocument/2006/relationships/drawing" Target="../drawings/drawing26.xml"/></Relationships>
</file>

<file path=xl/worksheets/_rels/sheet35.xml.rels><?xml version="1.0" encoding="UTF-8" standalone="yes"?><Relationships xmlns="http://schemas.openxmlformats.org/package/2006/relationships"><Relationship Id="rIdDraw1" Type="http://schemas.openxmlformats.org/officeDocument/2006/relationships/drawing" Target="../drawings/drawing27.xml"/></Relationships>
</file>

<file path=xl/worksheets/_rels/sheet36.xml.rels><?xml version="1.0" encoding="UTF-8" standalone="yes"?><Relationships xmlns="http://schemas.openxmlformats.org/package/2006/relationships"><Relationship Id="rIdDraw1" Type="http://schemas.openxmlformats.org/officeDocument/2006/relationships/drawing" Target="../drawings/drawing28.xml"/></Relationships>
</file>

<file path=xl/worksheets/_rels/sheet37.xml.rels><?xml version="1.0" encoding="UTF-8" standalone="yes"?><Relationships xmlns="http://schemas.openxmlformats.org/package/2006/relationships"><Relationship Id="rIdDraw1" Type="http://schemas.openxmlformats.org/officeDocument/2006/relationships/drawing" Target="../drawings/drawing29.xml"/></Relationships>
</file>

<file path=xl/worksheets/_rels/sheet38.xml.rels><?xml version="1.0" encoding="UTF-8" standalone="yes"?><Relationships xmlns="http://schemas.openxmlformats.org/package/2006/relationships"><Relationship Id="rIdDraw1" Type="http://schemas.openxmlformats.org/officeDocument/2006/relationships/drawing" Target="../drawings/drawing30.xml"/></Relationships>
</file>

<file path=xl/worksheets/_rels/sheet39.xml.rels><?xml version="1.0" encoding="UTF-8" standalone="yes"?><Relationships xmlns="http://schemas.openxmlformats.org/package/2006/relationships"><Relationship Id="rIdDraw1" Type="http://schemas.openxmlformats.org/officeDocument/2006/relationships/drawing" Target="../drawings/drawing31.xml"/></Relationships>
</file>

<file path=xl/worksheets/_rels/sheet40.xml.rels><?xml version="1.0" encoding="UTF-8" standalone="yes"?><Relationships xmlns="http://schemas.openxmlformats.org/package/2006/relationships"><Relationship Id="rIdDraw1" Type="http://schemas.openxmlformats.org/officeDocument/2006/relationships/drawing" Target="../drawings/drawing32.xml"/></Relationships>
</file>

<file path=xl/worksheets/_rels/sheet41.xml.rels><?xml version="1.0" encoding="UTF-8" standalone="yes"?><Relationships xmlns="http://schemas.openxmlformats.org/package/2006/relationships"><Relationship Id="rIdDraw1" Type="http://schemas.openxmlformats.org/officeDocument/2006/relationships/drawing" Target="../drawings/drawing33.xml"/></Relationships>
</file>

<file path=xl/worksheets/_rels/sheet42.xml.rels><?xml version="1.0" encoding="UTF-8" standalone="yes"?><Relationships xmlns="http://schemas.openxmlformats.org/package/2006/relationships"><Relationship Id="rIdDraw1" Type="http://schemas.openxmlformats.org/officeDocument/2006/relationships/drawing" Target="../drawings/drawing34.xml"/></Relationships>
</file>

<file path=xl/worksheets/_rels/sheet43.xml.rels><?xml version="1.0" encoding="UTF-8" standalone="yes"?><Relationships xmlns="http://schemas.openxmlformats.org/package/2006/relationships"><Relationship Id="rIdDraw1" Type="http://schemas.openxmlformats.org/officeDocument/2006/relationships/drawing" Target="../drawings/drawing35.xml"/></Relationships>
</file>

<file path=xl/worksheets/_rels/sheet44.xml.rels><?xml version="1.0" encoding="UTF-8" standalone="yes"?><Relationships xmlns="http://schemas.openxmlformats.org/package/2006/relationships"><Relationship Id="rIdDraw1" Type="http://schemas.openxmlformats.org/officeDocument/2006/relationships/drawing" Target="../drawings/drawing36.xml"/></Relationships>
</file>

<file path=xl/worksheets/_rels/sheet45.xml.rels><?xml version="1.0" encoding="UTF-8" standalone="yes"?><Relationships xmlns="http://schemas.openxmlformats.org/package/2006/relationships"><Relationship Id="rIdDraw1" Type="http://schemas.openxmlformats.org/officeDocument/2006/relationships/drawing" Target="../drawings/drawing37.xml"/></Relationships>
</file>

<file path=xl/worksheets/_rels/sheet46.xml.rels><?xml version="1.0" encoding="UTF-8" standalone="yes"?><Relationships xmlns="http://schemas.openxmlformats.org/package/2006/relationships"><Relationship Id="rIdDraw1" Type="http://schemas.openxmlformats.org/officeDocument/2006/relationships/drawing" Target="../drawings/drawing38.xml"/></Relationships>
</file>

<file path=xl/worksheets/_rels/sheet47.xml.rels><?xml version="1.0" encoding="UTF-8" standalone="yes"?><Relationships xmlns="http://schemas.openxmlformats.org/package/2006/relationships"><Relationship Id="rIdDraw1" Type="http://schemas.openxmlformats.org/officeDocument/2006/relationships/drawing" Target="../drawings/drawing39.xml"/></Relationships>
</file>

<file path=xl/worksheets/_rels/sheet48.xml.rels><?xml version="1.0" encoding="UTF-8" standalone="yes"?><Relationships xmlns="http://schemas.openxmlformats.org/package/2006/relationships"><Relationship Id="rIdDraw1" Type="http://schemas.openxmlformats.org/officeDocument/2006/relationships/drawing" Target="../drawings/drawing40.xml"/></Relationships>
</file>

<file path=xl/worksheets/sheet1.xml><?xml version="1.0" encoding="utf-8"?>
<worksheet xmlns="http://schemas.openxmlformats.org/spreadsheetml/2006/main">
  <sheetPr>
    <outlinePr summaryBelow="1" summaryRight="1"/>
    <pageSetUpPr/>
  </sheetPr>
  <dimension ref="A1:A41"/>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・連絡先を空欄にすると、履歴書には自動で「同上」と入ります。</t>
        </is>
      </c>
    </row>
    <row r="6">
      <c r="A6" t="inlineStr">
        <is>
          <t xml:space="preserve">   ・生年月日は「2008/5/12」のように日付で入力してください（元号と満○歳は自動）。</t>
        </is>
      </c>
    </row>
    <row r="7">
      <c r="A7" t="inlineStr"/>
    </row>
    <row r="8">
      <c r="A8" t="inlineStr">
        <is>
          <t>2.「01」〜「40」のシートが、そのまま履歴書になります（数字は入力シートのNo）。</t>
        </is>
      </c>
    </row>
    <row r="9">
      <c r="A9" t="inlineStr">
        <is>
          <t xml:space="preserve">   入力すると自動で反映されるので、印刷前に見て確認してください。</t>
        </is>
      </c>
    </row>
    <row r="10">
      <c r="A10" t="inlineStr"/>
    </row>
    <row r="11">
      <c r="A11" t="inlineStr">
        <is>
          <t>3. PDFにする（1人分）</t>
        </is>
      </c>
    </row>
    <row r="12">
      <c r="A12" t="inlineStr">
        <is>
          <t xml:space="preserve">   その生徒のシートを開く → ファイル → 名前を付けて保存 → ファイルの種類で「PDF」を選ぶ</t>
        </is>
      </c>
    </row>
    <row r="13">
      <c r="A13" t="inlineStr">
        <is>
          <t xml:space="preserve">   （または ファイル → エクスポート → PDF/XPS ドキュメントの作成）</t>
        </is>
      </c>
    </row>
    <row r="14">
      <c r="A14" t="inlineStr"/>
    </row>
    <row r="15">
      <c r="A15" t="inlineStr">
        <is>
          <t>4. PDFにする（全員分・1つのファイル）</t>
        </is>
      </c>
    </row>
    <row r="16">
      <c r="A16" t="inlineStr">
        <is>
          <t xml:space="preserve">   ファイル → エクスポート → PDF/XPS → 「オプション」→「ブック全体」→ 発行</t>
        </is>
      </c>
    </row>
    <row r="17">
      <c r="A17" t="inlineStr">
        <is>
          <t xml:space="preserve">   ※ 必要な生徒のシートだけ出したいときは、シート見出しを Ctrl キーを押しながら選び、</t>
        </is>
      </c>
    </row>
    <row r="18">
      <c r="A18" t="inlineStr">
        <is>
          <t xml:space="preserve">     オプションで「選択したシート」を選びます。</t>
        </is>
      </c>
    </row>
    <row r="19">
      <c r="A19" t="inlineStr"/>
    </row>
    <row r="20">
      <c r="A20" t="inlineStr">
        <is>
          <t>5. 印刷するときは、そのままシートを印刷してください（A4横・1ページに収まります）。</t>
        </is>
      </c>
    </row>
    <row r="21">
      <c r="A21" t="inlineStr"/>
    </row>
    <row r="22">
      <c r="A22" s="119" t="inlineStr">
        <is>
          <t>■ 各シートの役割</t>
        </is>
      </c>
    </row>
    <row r="23">
      <c r="A23" t="inlineStr">
        <is>
          <t>・入力　　　… 生徒の情報（1行＝1生徒）</t>
        </is>
      </c>
    </row>
    <row r="24">
      <c r="A24" t="inlineStr">
        <is>
          <t>・設定　　　… 基準日（満○歳の計算日）、学校名、既定の学科、卒業（見込）年月</t>
        </is>
      </c>
    </row>
    <row r="25">
      <c r="A25" t="inlineStr">
        <is>
          <t>・反映項目　… 履歴書に出す項目を○×で選ぶ</t>
        </is>
      </c>
    </row>
    <row r="26">
      <c r="A26" t="inlineStr">
        <is>
          <t>・学科マスタ… 在籍校欄に出る学科（6種類）</t>
        </is>
      </c>
    </row>
    <row r="27">
      <c r="A27" t="inlineStr">
        <is>
          <t>・資格マスタ… 入力した資格名を正式名称に直す変換表</t>
        </is>
      </c>
    </row>
    <row r="28">
      <c r="A28" t="inlineStr">
        <is>
          <t>・資格集約　… 資格を取得年月順に並べる計算用（非表示・さわらないでください）</t>
        </is>
      </c>
    </row>
    <row r="29">
      <c r="A29" t="inlineStr"/>
    </row>
    <row r="30">
      <c r="A30" s="119" t="inlineStr">
        <is>
          <t>■ 自動で入るもの</t>
        </is>
      </c>
    </row>
    <row r="31">
      <c r="A31" t="inlineStr">
        <is>
          <t>・満○歳　　… 生年月日と「設定」の基準日から計算します。</t>
        </is>
      </c>
    </row>
    <row r="32">
      <c r="A32" t="inlineStr">
        <is>
          <t>・元号の年　… 生年月日から自動で計算します（昭和・平成の丸は手で付けてください）。</t>
        </is>
      </c>
    </row>
    <row r="33">
      <c r="A33" t="inlineStr">
        <is>
          <t>・郵便番号　… 7桁の数字だけでも 123-4567 の形にします。</t>
        </is>
      </c>
    </row>
    <row r="34">
      <c r="A34" t="inlineStr">
        <is>
          <t>・連絡先　　… 空欄なら「同上」。</t>
        </is>
      </c>
    </row>
    <row r="35">
      <c r="A35" t="inlineStr">
        <is>
          <t>・資格　　　… 取得年月の古い順に並べ、資格マスタの正式名称で印字します（上から5件）。</t>
        </is>
      </c>
    </row>
    <row r="36">
      <c r="A36" t="inlineStr">
        <is>
          <t>・在籍校　　… 「設定」の学校名と、生徒ごとの学科を組み合わせます。</t>
        </is>
      </c>
    </row>
    <row r="37">
      <c r="A37" t="inlineStr"/>
    </row>
    <row r="38">
      <c r="A38" s="119" t="inlineStr">
        <is>
          <t>■ 注意</t>
        </is>
      </c>
    </row>
    <row r="39">
      <c r="A39" t="inlineStr">
        <is>
          <t>・写真は印刷した用紙に貼ってください。</t>
        </is>
      </c>
    </row>
    <row r="40">
      <c r="A40" t="inlineStr">
        <is>
          <t>・職歴の「平成／令和」の丸は、印刷後に手で付けてください。</t>
        </is>
      </c>
    </row>
    <row r="41">
      <c r="A41" t="inlineStr">
        <is>
          <t>・シート名（01〜40）や、非表示のシートは変えないでください。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26" customWidth="1" style="118" min="7" max="7"/>
    <col width="10" customWidth="1" style="118" min="8" max="8"/>
    <col width="34"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s>
  <sheetData>
    <row r="1">
      <c r="A1" s="120" t="inlineStr">
        <is>
          <t>入力（1行＝1生徒・名列順）</t>
        </is>
      </c>
      <c r="D1" s="121" t="inlineStr">
        <is>
          <t>黄色いセルに入力すると、履歴書シート（01〜40）に自動で反映されます。Noの数字が、そのままシート名になります。</t>
        </is>
      </c>
    </row>
    <row r="2">
      <c r="A2" s="122" t="inlineStr">
        <is>
          <t>生徒</t>
        </is>
      </c>
      <c r="B2" s="123" t="n"/>
      <c r="C2" s="123" t="n"/>
      <c r="D2" s="123" t="n"/>
      <c r="E2" s="123" t="n"/>
      <c r="F2" s="123" t="n"/>
      <c r="G2" s="123" t="n"/>
      <c r="H2" s="122" t="inlineStr">
        <is>
          <t>現住所</t>
        </is>
      </c>
      <c r="I2" s="123" t="n"/>
      <c r="J2" s="123" t="n"/>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学科</t>
        </is>
      </c>
      <c r="H3" s="124" t="inlineStr">
        <is>
          <t>郵便番号</t>
        </is>
      </c>
      <c r="I3" s="124" t="inlineStr">
        <is>
          <t>住所</t>
        </is>
      </c>
      <c r="J3" s="124" t="inlineStr">
        <is>
          <t>ふりがな（住所）</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row>
    <row r="4" hidden="1" s="118">
      <c r="A4" t="inlineStr">
        <is>
          <t>meta.no</t>
        </is>
      </c>
      <c r="B4" t="inlineStr">
        <is>
          <t>meta.class</t>
        </is>
      </c>
      <c r="C4" t="inlineStr">
        <is>
          <t>meta.number</t>
        </is>
      </c>
      <c r="D4" t="inlineStr">
        <is>
          <t>name</t>
        </is>
      </c>
      <c r="E4" t="inlineStr">
        <is>
          <t>name_kana</t>
        </is>
      </c>
      <c r="F4" t="inlineStr">
        <is>
          <t>birth</t>
        </is>
      </c>
      <c r="G4" t="inlineStr">
        <is>
          <t>course</t>
        </is>
      </c>
      <c r="H4" t="inlineStr">
        <is>
          <t>zip</t>
        </is>
      </c>
      <c r="I4" t="inlineStr">
        <is>
          <t>address</t>
        </is>
      </c>
      <c r="J4" t="inlineStr">
        <is>
          <t>address_kana</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5" t="n">
        <v>1</v>
      </c>
      <c r="B5" s="125" t="inlineStr">
        <is>
          <t>3年2組</t>
        </is>
      </c>
      <c r="C5" s="125" t="n">
        <v>1</v>
      </c>
      <c r="D5" s="126" t="inlineStr">
        <is>
          <t>佐野 太郎</t>
        </is>
      </c>
      <c r="E5" s="126" t="inlineStr">
        <is>
          <t>さの たろう</t>
        </is>
      </c>
      <c r="F5" s="127" t="n">
        <v>39580</v>
      </c>
      <c r="G5" s="126" t="inlineStr">
        <is>
          <t>機械系機械技術科（専科）</t>
        </is>
      </c>
      <c r="H5" s="126" t="inlineStr">
        <is>
          <t>5980001</t>
        </is>
      </c>
      <c r="I5" s="126" t="inlineStr">
        <is>
          <t>大阪府泉佐野市市場東1丁目2-3 サンプルハイツ101</t>
        </is>
      </c>
      <c r="J5" s="126" t="inlineStr">
        <is>
          <t>おおさかふ いずみさのし いちばひがし</t>
        </is>
      </c>
      <c r="K5" s="126" t="n"/>
      <c r="L5" s="126" t="n"/>
      <c r="M5" s="126" t="n"/>
      <c r="N5" s="126" t="inlineStr">
        <is>
          <t>電気工事士第二種</t>
        </is>
      </c>
      <c r="O5" s="127" t="n">
        <v>45444</v>
      </c>
      <c r="P5" s="126" t="inlineStr">
        <is>
          <t>危険物取扱者乙4</t>
        </is>
      </c>
      <c r="Q5" s="127" t="n">
        <v>45717</v>
      </c>
      <c r="R5" s="126" t="inlineStr">
        <is>
          <t>技能検定　機械加工（普通旋盤作業）3級</t>
        </is>
      </c>
      <c r="S5" s="127" t="n">
        <v>45962</v>
      </c>
      <c r="T5" s="126" t="n"/>
      <c r="U5" s="127" t="n"/>
      <c r="V5" s="126" t="n"/>
      <c r="W5" s="127" t="n"/>
      <c r="X5" s="126" t="n"/>
      <c r="Y5" s="127" t="n"/>
      <c r="Z5" s="126" t="inlineStr">
        <is>
          <t>・1年〜3年 機械研究部に所属（3年次は副部長）
・2年 ものづくりコンテスト旋盤作業部門 校内代表
・3年 体育大会 応援団リーダー</t>
        </is>
      </c>
      <c r="AA5" s="126"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6" t="inlineStr">
        <is>
          <t>機械加工・生産技術</t>
        </is>
      </c>
      <c r="AC5" s="126" t="inlineStr">
        <is>
          <t>旋盤とフライス盤の実習で、寸法公差を守る段取りと確認を身につけました。分からないことはその場で質問し、最後まで丁寧にやり切ることを大切にしています。</t>
        </is>
      </c>
      <c r="AD5" s="127" t="n"/>
      <c r="AE5" s="126" t="n"/>
      <c r="AF5" s="127" t="n"/>
      <c r="AG5" s="126" t="n"/>
      <c r="AH5" s="126" t="inlineStr">
        <is>
          <t>普通自動車免許は卒業後に取得予定です。</t>
        </is>
      </c>
    </row>
    <row r="6" ht="22" customHeight="1" s="118">
      <c r="A6" s="125" t="n">
        <v>2</v>
      </c>
      <c r="B6" s="125" t="inlineStr">
        <is>
          <t>3年2組</t>
        </is>
      </c>
      <c r="C6" s="125" t="n">
        <v>2</v>
      </c>
      <c r="D6" s="126" t="inlineStr">
        <is>
          <t>近畿 花子</t>
        </is>
      </c>
      <c r="E6" s="126" t="inlineStr">
        <is>
          <t>きんき はなこ</t>
        </is>
      </c>
      <c r="F6" s="127" t="n">
        <v>39755</v>
      </c>
      <c r="G6" s="126" t="inlineStr">
        <is>
          <t>産業創造系製品開発科（専科）</t>
        </is>
      </c>
      <c r="H6" s="126" t="inlineStr">
        <is>
          <t>5900001</t>
        </is>
      </c>
      <c r="I6" s="126" t="inlineStr">
        <is>
          <t>大阪府堺市堺区南瓦町3-1 テストレジデンス2201号室</t>
        </is>
      </c>
      <c r="J6" s="126" t="inlineStr">
        <is>
          <t>おおさかふ さかいし さかいく みなみかわらまち</t>
        </is>
      </c>
      <c r="K6" s="126" t="inlineStr">
        <is>
          <t>5980048</t>
        </is>
      </c>
      <c r="L6" s="126" t="inlineStr">
        <is>
          <t>大阪府泉佐野市りんくう往来北1-1 保護者 近畿一郎方</t>
        </is>
      </c>
      <c r="M6" s="126" t="inlineStr">
        <is>
          <t>おおさかふ いずみさのし りんくうおうらいきた</t>
        </is>
      </c>
      <c r="N6" s="126" t="inlineStr">
        <is>
          <t>計算技術検定3級</t>
        </is>
      </c>
      <c r="O6" s="127" t="n">
        <v>45597</v>
      </c>
      <c r="P6" s="126" t="inlineStr">
        <is>
          <t>基礎製図検定</t>
        </is>
      </c>
      <c r="Q6" s="127" t="n">
        <v>45413</v>
      </c>
      <c r="R6" s="126" t="n"/>
      <c r="S6" s="127" t="n"/>
      <c r="T6" s="126" t="n"/>
      <c r="U6" s="127" t="n"/>
      <c r="V6" s="126" t="n"/>
      <c r="W6" s="127" t="n"/>
      <c r="X6" s="126" t="n"/>
      <c r="Y6" s="127" t="n"/>
      <c r="Z6" s="126" t="inlineStr">
        <is>
          <t>・生徒会 会計（2年）
・吹奏楽部 パートリーダー（3年）
・海岸清掃活動に参加（1年〜3年）</t>
        </is>
      </c>
      <c r="AA6" s="126" t="inlineStr">
        <is>
          <t>工場見学で、たくさんの部品が計画どおりに動いて製品になる仕組みに興味を持ちました。簿記と情報の授業で学んだことを活かして、現場を支える仕事に就きたいと考え志望しました。</t>
        </is>
      </c>
      <c r="AB6" s="126" t="inlineStr">
        <is>
          <t>生産管理・事務</t>
        </is>
      </c>
      <c r="AC6" s="126" t="inlineStr">
        <is>
          <t>3年間、無遅刻無欠席で続けてきました。人と話すことが好きで、部活動では初心者の後輩の指導を担当しました。</t>
        </is>
      </c>
      <c r="AD6" s="127" t="n"/>
      <c r="AE6" s="126" t="n"/>
      <c r="AF6" s="127" t="n"/>
      <c r="AG6" s="126" t="n"/>
      <c r="AH6" s="126" t="n"/>
    </row>
    <row r="7" ht="22" customHeight="1" s="118">
      <c r="A7" s="125" t="n">
        <v>3</v>
      </c>
      <c r="B7" s="125" t="inlineStr">
        <is>
          <t>3年2組</t>
        </is>
      </c>
      <c r="C7" s="125" t="n">
        <v>3</v>
      </c>
      <c r="D7" s="126" t="inlineStr">
        <is>
          <t>泉州 一郎</t>
        </is>
      </c>
      <c r="E7" s="126" t="inlineStr">
        <is>
          <t>せんしゅう いちろう</t>
        </is>
      </c>
      <c r="F7" s="127" t="n">
        <v>39467</v>
      </c>
      <c r="G7" s="126" t="inlineStr">
        <is>
          <t>電気系電気技術科（専科）</t>
        </is>
      </c>
      <c r="H7" s="126" t="inlineStr">
        <is>
          <t>5960076</t>
        </is>
      </c>
      <c r="I7" s="126" t="inlineStr">
        <is>
          <t>大阪府岸和田市野田町1-1-1</t>
        </is>
      </c>
      <c r="J7" s="126" t="inlineStr">
        <is>
          <t>おおさかふ きしわだし のだちょう</t>
        </is>
      </c>
      <c r="K7" s="126" t="n"/>
      <c r="L7" s="126" t="n"/>
      <c r="M7" s="126" t="n"/>
      <c r="N7" s="126" t="inlineStr">
        <is>
          <t>小型フォークリフト運転特別教育講習修了</t>
        </is>
      </c>
      <c r="O7" s="127" t="n">
        <v>45870</v>
      </c>
      <c r="P7" s="126" t="n"/>
      <c r="Q7" s="127" t="n"/>
      <c r="R7" s="126" t="n"/>
      <c r="S7" s="127" t="n"/>
      <c r="T7" s="126" t="n"/>
      <c r="U7" s="127" t="n"/>
      <c r="V7" s="126" t="n"/>
      <c r="W7" s="127" t="n"/>
      <c r="X7" s="126" t="n"/>
      <c r="Y7" s="127" t="n"/>
      <c r="Z7" s="126" t="inlineStr">
        <is>
          <t>・ソフトテニス部 主将（3年）
・泉州オープンファクトリー参加（2年）</t>
        </is>
      </c>
      <c r="AA7" s="126" t="inlineStr">
        <is>
          <t>インターンシップで貴社の現場を見学し、機械を扱う正確さに憧れました。基礎から学んで一人前になりたいと思い志望しました。</t>
        </is>
      </c>
      <c r="AB7" s="126" t="inlineStr">
        <is>
          <t>機械オペレーター</t>
        </is>
      </c>
      <c r="AC7" s="126" t="inlineStr">
        <is>
          <t>部活動で主将を務め、練習メニューを考えて部員をまとめました。体力に自信があります。</t>
        </is>
      </c>
      <c r="AD7" s="127" t="n"/>
      <c r="AE7" s="126" t="n"/>
      <c r="AF7" s="127" t="n"/>
      <c r="AG7" s="126" t="n"/>
      <c r="AH7" s="126" t="n"/>
    </row>
    <row r="8" ht="22" customHeight="1" s="118">
      <c r="A8" s="125" t="n">
        <v>4</v>
      </c>
      <c r="B8" s="125" t="n"/>
      <c r="C8" s="125" t="n"/>
      <c r="D8" s="126" t="n"/>
      <c r="E8" s="126" t="n"/>
      <c r="F8" s="127" t="n"/>
      <c r="G8" s="126" t="n"/>
      <c r="H8" s="126" t="n"/>
      <c r="I8" s="126" t="n"/>
      <c r="J8" s="126" t="n"/>
      <c r="K8" s="126" t="n"/>
      <c r="L8" s="126" t="n"/>
      <c r="M8" s="126" t="n"/>
      <c r="N8" s="126" t="n"/>
      <c r="O8" s="127" t="n"/>
      <c r="P8" s="126" t="n"/>
      <c r="Q8" s="127" t="n"/>
      <c r="R8" s="126" t="n"/>
      <c r="S8" s="127" t="n"/>
      <c r="T8" s="126" t="n"/>
      <c r="U8" s="127" t="n"/>
      <c r="V8" s="126" t="n"/>
      <c r="W8" s="127" t="n"/>
      <c r="X8" s="126" t="n"/>
      <c r="Y8" s="127" t="n"/>
      <c r="Z8" s="126" t="n"/>
      <c r="AA8" s="126" t="n"/>
      <c r="AB8" s="126" t="n"/>
      <c r="AC8" s="126" t="n"/>
      <c r="AD8" s="127" t="n"/>
      <c r="AE8" s="126" t="n"/>
      <c r="AF8" s="127" t="n"/>
      <c r="AG8" s="126" t="n"/>
      <c r="AH8" s="126" t="n"/>
    </row>
    <row r="9" ht="22" customHeight="1" s="118">
      <c r="A9" s="125" t="n">
        <v>5</v>
      </c>
      <c r="B9" s="125" t="n"/>
      <c r="C9" s="125" t="n"/>
      <c r="D9" s="126" t="n"/>
      <c r="E9" s="126" t="n"/>
      <c r="F9" s="127" t="n"/>
      <c r="G9" s="126" t="n"/>
      <c r="H9" s="126" t="n"/>
      <c r="I9" s="126" t="n"/>
      <c r="J9" s="126" t="n"/>
      <c r="K9" s="126" t="n"/>
      <c r="L9" s="126" t="n"/>
      <c r="M9" s="126" t="n"/>
      <c r="N9" s="126" t="n"/>
      <c r="O9" s="127" t="n"/>
      <c r="P9" s="126" t="n"/>
      <c r="Q9" s="127" t="n"/>
      <c r="R9" s="126" t="n"/>
      <c r="S9" s="127" t="n"/>
      <c r="T9" s="126" t="n"/>
      <c r="U9" s="127" t="n"/>
      <c r="V9" s="126" t="n"/>
      <c r="W9" s="127" t="n"/>
      <c r="X9" s="126" t="n"/>
      <c r="Y9" s="127" t="n"/>
      <c r="Z9" s="126" t="n"/>
      <c r="AA9" s="126" t="n"/>
      <c r="AB9" s="126" t="n"/>
      <c r="AC9" s="126" t="n"/>
      <c r="AD9" s="127" t="n"/>
      <c r="AE9" s="126" t="n"/>
      <c r="AF9" s="127" t="n"/>
      <c r="AG9" s="126" t="n"/>
      <c r="AH9" s="126" t="n"/>
    </row>
    <row r="10" ht="22" customHeight="1" s="118">
      <c r="A10" s="125" t="n">
        <v>6</v>
      </c>
      <c r="B10" s="125" t="n"/>
      <c r="C10" s="125" t="n"/>
      <c r="D10" s="126" t="n"/>
      <c r="E10" s="126" t="n"/>
      <c r="F10" s="127" t="n"/>
      <c r="G10" s="126" t="n"/>
      <c r="H10" s="126" t="n"/>
      <c r="I10" s="126" t="n"/>
      <c r="J10" s="126" t="n"/>
      <c r="K10" s="126" t="n"/>
      <c r="L10" s="126" t="n"/>
      <c r="M10" s="126" t="n"/>
      <c r="N10" s="126" t="n"/>
      <c r="O10" s="127" t="n"/>
      <c r="P10" s="126" t="n"/>
      <c r="Q10" s="127" t="n"/>
      <c r="R10" s="126" t="n"/>
      <c r="S10" s="127" t="n"/>
      <c r="T10" s="126" t="n"/>
      <c r="U10" s="127" t="n"/>
      <c r="V10" s="126" t="n"/>
      <c r="W10" s="127" t="n"/>
      <c r="X10" s="126" t="n"/>
      <c r="Y10" s="127" t="n"/>
      <c r="Z10" s="126" t="n"/>
      <c r="AA10" s="126" t="n"/>
      <c r="AB10" s="126" t="n"/>
      <c r="AC10" s="126" t="n"/>
      <c r="AD10" s="127" t="n"/>
      <c r="AE10" s="126" t="n"/>
      <c r="AF10" s="127" t="n"/>
      <c r="AG10" s="126" t="n"/>
      <c r="AH10" s="126" t="n"/>
    </row>
    <row r="11" ht="22" customHeight="1" s="118">
      <c r="A11" s="125" t="n">
        <v>7</v>
      </c>
      <c r="B11" s="125" t="n"/>
      <c r="C11" s="125" t="n"/>
      <c r="D11" s="126" t="n"/>
      <c r="E11" s="126" t="n"/>
      <c r="F11" s="127" t="n"/>
      <c r="G11" s="126" t="n"/>
      <c r="H11" s="126" t="n"/>
      <c r="I11" s="126" t="n"/>
      <c r="J11" s="126" t="n"/>
      <c r="K11" s="126" t="n"/>
      <c r="L11" s="126" t="n"/>
      <c r="M11" s="126" t="n"/>
      <c r="N11" s="126" t="n"/>
      <c r="O11" s="127" t="n"/>
      <c r="P11" s="126" t="n"/>
      <c r="Q11" s="127" t="n"/>
      <c r="R11" s="126" t="n"/>
      <c r="S11" s="127" t="n"/>
      <c r="T11" s="126" t="n"/>
      <c r="U11" s="127" t="n"/>
      <c r="V11" s="126" t="n"/>
      <c r="W11" s="127" t="n"/>
      <c r="X11" s="126" t="n"/>
      <c r="Y11" s="127" t="n"/>
      <c r="Z11" s="126" t="n"/>
      <c r="AA11" s="126" t="n"/>
      <c r="AB11" s="126" t="n"/>
      <c r="AC11" s="126" t="n"/>
      <c r="AD11" s="127" t="n"/>
      <c r="AE11" s="126" t="n"/>
      <c r="AF11" s="127" t="n"/>
      <c r="AG11" s="126" t="n"/>
      <c r="AH11" s="126" t="n"/>
    </row>
    <row r="12" ht="22" customHeight="1" s="118">
      <c r="A12" s="125" t="n">
        <v>8</v>
      </c>
      <c r="B12" s="125" t="n"/>
      <c r="C12" s="125" t="n"/>
      <c r="D12" s="126" t="n"/>
      <c r="E12" s="126" t="n"/>
      <c r="F12" s="127" t="n"/>
      <c r="G12" s="126" t="n"/>
      <c r="H12" s="126" t="n"/>
      <c r="I12" s="126" t="n"/>
      <c r="J12" s="126" t="n"/>
      <c r="K12" s="126" t="n"/>
      <c r="L12" s="126" t="n"/>
      <c r="M12" s="126" t="n"/>
      <c r="N12" s="126" t="n"/>
      <c r="O12" s="127" t="n"/>
      <c r="P12" s="126" t="n"/>
      <c r="Q12" s="127" t="n"/>
      <c r="R12" s="126" t="n"/>
      <c r="S12" s="127" t="n"/>
      <c r="T12" s="126" t="n"/>
      <c r="U12" s="127" t="n"/>
      <c r="V12" s="126" t="n"/>
      <c r="W12" s="127" t="n"/>
      <c r="X12" s="126" t="n"/>
      <c r="Y12" s="127" t="n"/>
      <c r="Z12" s="126" t="n"/>
      <c r="AA12" s="126" t="n"/>
      <c r="AB12" s="126" t="n"/>
      <c r="AC12" s="126" t="n"/>
      <c r="AD12" s="127" t="n"/>
      <c r="AE12" s="126" t="n"/>
      <c r="AF12" s="127" t="n"/>
      <c r="AG12" s="126" t="n"/>
      <c r="AH12" s="126" t="n"/>
    </row>
    <row r="13" ht="22" customHeight="1" s="118">
      <c r="A13" s="125" t="n">
        <v>9</v>
      </c>
      <c r="B13" s="125" t="n"/>
      <c r="C13" s="125" t="n"/>
      <c r="D13" s="126" t="n"/>
      <c r="E13" s="126" t="n"/>
      <c r="F13" s="127" t="n"/>
      <c r="G13" s="126" t="n"/>
      <c r="H13" s="126" t="n"/>
      <c r="I13" s="126" t="n"/>
      <c r="J13" s="126" t="n"/>
      <c r="K13" s="126" t="n"/>
      <c r="L13" s="126" t="n"/>
      <c r="M13" s="126" t="n"/>
      <c r="N13" s="126" t="n"/>
      <c r="O13" s="127" t="n"/>
      <c r="P13" s="126" t="n"/>
      <c r="Q13" s="127" t="n"/>
      <c r="R13" s="126" t="n"/>
      <c r="S13" s="127" t="n"/>
      <c r="T13" s="126" t="n"/>
      <c r="U13" s="127" t="n"/>
      <c r="V13" s="126" t="n"/>
      <c r="W13" s="127" t="n"/>
      <c r="X13" s="126" t="n"/>
      <c r="Y13" s="127" t="n"/>
      <c r="Z13" s="126" t="n"/>
      <c r="AA13" s="126" t="n"/>
      <c r="AB13" s="126" t="n"/>
      <c r="AC13" s="126" t="n"/>
      <c r="AD13" s="127" t="n"/>
      <c r="AE13" s="126" t="n"/>
      <c r="AF13" s="127" t="n"/>
      <c r="AG13" s="126" t="n"/>
      <c r="AH13" s="126" t="n"/>
    </row>
    <row r="14" ht="22" customHeight="1" s="118">
      <c r="A14" s="125" t="n">
        <v>10</v>
      </c>
      <c r="B14" s="125" t="n"/>
      <c r="C14" s="125" t="n"/>
      <c r="D14" s="126" t="n"/>
      <c r="E14" s="126" t="n"/>
      <c r="F14" s="127" t="n"/>
      <c r="G14" s="126" t="n"/>
      <c r="H14" s="126" t="n"/>
      <c r="I14" s="126" t="n"/>
      <c r="J14" s="126" t="n"/>
      <c r="K14" s="126" t="n"/>
      <c r="L14" s="126" t="n"/>
      <c r="M14" s="126" t="n"/>
      <c r="N14" s="126" t="n"/>
      <c r="O14" s="127" t="n"/>
      <c r="P14" s="126" t="n"/>
      <c r="Q14" s="127" t="n"/>
      <c r="R14" s="126" t="n"/>
      <c r="S14" s="127" t="n"/>
      <c r="T14" s="126" t="n"/>
      <c r="U14" s="127" t="n"/>
      <c r="V14" s="126" t="n"/>
      <c r="W14" s="127" t="n"/>
      <c r="X14" s="126" t="n"/>
      <c r="Y14" s="127" t="n"/>
      <c r="Z14" s="126" t="n"/>
      <c r="AA14" s="126" t="n"/>
      <c r="AB14" s="126" t="n"/>
      <c r="AC14" s="126" t="n"/>
      <c r="AD14" s="127" t="n"/>
      <c r="AE14" s="126" t="n"/>
      <c r="AF14" s="127" t="n"/>
      <c r="AG14" s="126" t="n"/>
      <c r="AH14" s="126" t="n"/>
    </row>
    <row r="15" ht="22" customHeight="1" s="118">
      <c r="A15" s="125" t="n">
        <v>11</v>
      </c>
      <c r="B15" s="125" t="n"/>
      <c r="C15" s="125" t="n"/>
      <c r="D15" s="126" t="n"/>
      <c r="E15" s="126" t="n"/>
      <c r="F15" s="127" t="n"/>
      <c r="G15" s="126" t="n"/>
      <c r="H15" s="126" t="n"/>
      <c r="I15" s="126" t="n"/>
      <c r="J15" s="126" t="n"/>
      <c r="K15" s="126" t="n"/>
      <c r="L15" s="126" t="n"/>
      <c r="M15" s="126" t="n"/>
      <c r="N15" s="126" t="n"/>
      <c r="O15" s="127" t="n"/>
      <c r="P15" s="126" t="n"/>
      <c r="Q15" s="127" t="n"/>
      <c r="R15" s="126" t="n"/>
      <c r="S15" s="127" t="n"/>
      <c r="T15" s="126" t="n"/>
      <c r="U15" s="127" t="n"/>
      <c r="V15" s="126" t="n"/>
      <c r="W15" s="127" t="n"/>
      <c r="X15" s="126" t="n"/>
      <c r="Y15" s="127" t="n"/>
      <c r="Z15" s="126" t="n"/>
      <c r="AA15" s="126" t="n"/>
      <c r="AB15" s="126" t="n"/>
      <c r="AC15" s="126" t="n"/>
      <c r="AD15" s="127" t="n"/>
      <c r="AE15" s="126" t="n"/>
      <c r="AF15" s="127" t="n"/>
      <c r="AG15" s="126" t="n"/>
      <c r="AH15" s="126" t="n"/>
    </row>
    <row r="16" ht="22" customHeight="1" s="118">
      <c r="A16" s="125" t="n">
        <v>12</v>
      </c>
      <c r="B16" s="125" t="n"/>
      <c r="C16" s="125" t="n"/>
      <c r="D16" s="126" t="n"/>
      <c r="E16" s="126" t="n"/>
      <c r="F16" s="127" t="n"/>
      <c r="G16" s="126" t="n"/>
      <c r="H16" s="126" t="n"/>
      <c r="I16" s="126" t="n"/>
      <c r="J16" s="126" t="n"/>
      <c r="K16" s="126" t="n"/>
      <c r="L16" s="126" t="n"/>
      <c r="M16" s="126" t="n"/>
      <c r="N16" s="126" t="n"/>
      <c r="O16" s="127" t="n"/>
      <c r="P16" s="126" t="n"/>
      <c r="Q16" s="127" t="n"/>
      <c r="R16" s="126" t="n"/>
      <c r="S16" s="127" t="n"/>
      <c r="T16" s="126" t="n"/>
      <c r="U16" s="127" t="n"/>
      <c r="V16" s="126" t="n"/>
      <c r="W16" s="127" t="n"/>
      <c r="X16" s="126" t="n"/>
      <c r="Y16" s="127" t="n"/>
      <c r="Z16" s="126" t="n"/>
      <c r="AA16" s="126" t="n"/>
      <c r="AB16" s="126" t="n"/>
      <c r="AC16" s="126" t="n"/>
      <c r="AD16" s="127" t="n"/>
      <c r="AE16" s="126" t="n"/>
      <c r="AF16" s="127" t="n"/>
      <c r="AG16" s="126" t="n"/>
      <c r="AH16" s="126" t="n"/>
    </row>
    <row r="17" ht="22" customHeight="1" s="118">
      <c r="A17" s="125" t="n">
        <v>13</v>
      </c>
      <c r="B17" s="125" t="n"/>
      <c r="C17" s="125" t="n"/>
      <c r="D17" s="126" t="n"/>
      <c r="E17" s="126" t="n"/>
      <c r="F17" s="127" t="n"/>
      <c r="G17" s="126" t="n"/>
      <c r="H17" s="126" t="n"/>
      <c r="I17" s="126" t="n"/>
      <c r="J17" s="126" t="n"/>
      <c r="K17" s="126" t="n"/>
      <c r="L17" s="126" t="n"/>
      <c r="M17" s="126" t="n"/>
      <c r="N17" s="126" t="n"/>
      <c r="O17" s="127" t="n"/>
      <c r="P17" s="126" t="n"/>
      <c r="Q17" s="127" t="n"/>
      <c r="R17" s="126" t="n"/>
      <c r="S17" s="127" t="n"/>
      <c r="T17" s="126" t="n"/>
      <c r="U17" s="127" t="n"/>
      <c r="V17" s="126" t="n"/>
      <c r="W17" s="127" t="n"/>
      <c r="X17" s="126" t="n"/>
      <c r="Y17" s="127" t="n"/>
      <c r="Z17" s="126" t="n"/>
      <c r="AA17" s="126" t="n"/>
      <c r="AB17" s="126" t="n"/>
      <c r="AC17" s="126" t="n"/>
      <c r="AD17" s="127" t="n"/>
      <c r="AE17" s="126" t="n"/>
      <c r="AF17" s="127" t="n"/>
      <c r="AG17" s="126" t="n"/>
      <c r="AH17" s="126" t="n"/>
    </row>
    <row r="18" ht="22" customHeight="1" s="118">
      <c r="A18" s="125" t="n">
        <v>14</v>
      </c>
      <c r="B18" s="125" t="n"/>
      <c r="C18" s="125" t="n"/>
      <c r="D18" s="126" t="n"/>
      <c r="E18" s="126" t="n"/>
      <c r="F18" s="127" t="n"/>
      <c r="G18" s="126" t="n"/>
      <c r="H18" s="126" t="n"/>
      <c r="I18" s="126" t="n"/>
      <c r="J18" s="126" t="n"/>
      <c r="K18" s="126" t="n"/>
      <c r="L18" s="126" t="n"/>
      <c r="M18" s="126" t="n"/>
      <c r="N18" s="126" t="n"/>
      <c r="O18" s="127" t="n"/>
      <c r="P18" s="126" t="n"/>
      <c r="Q18" s="127" t="n"/>
      <c r="R18" s="126" t="n"/>
      <c r="S18" s="127" t="n"/>
      <c r="T18" s="126" t="n"/>
      <c r="U18" s="127" t="n"/>
      <c r="V18" s="126" t="n"/>
      <c r="W18" s="127" t="n"/>
      <c r="X18" s="126" t="n"/>
      <c r="Y18" s="127" t="n"/>
      <c r="Z18" s="126" t="n"/>
      <c r="AA18" s="126" t="n"/>
      <c r="AB18" s="126" t="n"/>
      <c r="AC18" s="126" t="n"/>
      <c r="AD18" s="127" t="n"/>
      <c r="AE18" s="126" t="n"/>
      <c r="AF18" s="127" t="n"/>
      <c r="AG18" s="126" t="n"/>
      <c r="AH18" s="126" t="n"/>
    </row>
    <row r="19" ht="22" customHeight="1" s="118">
      <c r="A19" s="125" t="n">
        <v>15</v>
      </c>
      <c r="B19" s="125" t="n"/>
      <c r="C19" s="125" t="n"/>
      <c r="D19" s="126" t="n"/>
      <c r="E19" s="126" t="n"/>
      <c r="F19" s="127" t="n"/>
      <c r="G19" s="126" t="n"/>
      <c r="H19" s="126" t="n"/>
      <c r="I19" s="126" t="n"/>
      <c r="J19" s="126" t="n"/>
      <c r="K19" s="126" t="n"/>
      <c r="L19" s="126" t="n"/>
      <c r="M19" s="126" t="n"/>
      <c r="N19" s="126" t="n"/>
      <c r="O19" s="127" t="n"/>
      <c r="P19" s="126" t="n"/>
      <c r="Q19" s="127" t="n"/>
      <c r="R19" s="126" t="n"/>
      <c r="S19" s="127" t="n"/>
      <c r="T19" s="126" t="n"/>
      <c r="U19" s="127" t="n"/>
      <c r="V19" s="126" t="n"/>
      <c r="W19" s="127" t="n"/>
      <c r="X19" s="126" t="n"/>
      <c r="Y19" s="127" t="n"/>
      <c r="Z19" s="126" t="n"/>
      <c r="AA19" s="126" t="n"/>
      <c r="AB19" s="126" t="n"/>
      <c r="AC19" s="126" t="n"/>
      <c r="AD19" s="127" t="n"/>
      <c r="AE19" s="126" t="n"/>
      <c r="AF19" s="127" t="n"/>
      <c r="AG19" s="126" t="n"/>
      <c r="AH19" s="126" t="n"/>
    </row>
    <row r="20" ht="22" customHeight="1" s="118">
      <c r="A20" s="125" t="n">
        <v>16</v>
      </c>
      <c r="B20" s="125" t="n"/>
      <c r="C20" s="125" t="n"/>
      <c r="D20" s="126" t="n"/>
      <c r="E20" s="126" t="n"/>
      <c r="F20" s="127" t="n"/>
      <c r="G20" s="126" t="n"/>
      <c r="H20" s="126" t="n"/>
      <c r="I20" s="126" t="n"/>
      <c r="J20" s="126" t="n"/>
      <c r="K20" s="126" t="n"/>
      <c r="L20" s="126" t="n"/>
      <c r="M20" s="126" t="n"/>
      <c r="N20" s="126" t="n"/>
      <c r="O20" s="127" t="n"/>
      <c r="P20" s="126" t="n"/>
      <c r="Q20" s="127" t="n"/>
      <c r="R20" s="126" t="n"/>
      <c r="S20" s="127" t="n"/>
      <c r="T20" s="126" t="n"/>
      <c r="U20" s="127" t="n"/>
      <c r="V20" s="126" t="n"/>
      <c r="W20" s="127" t="n"/>
      <c r="X20" s="126" t="n"/>
      <c r="Y20" s="127" t="n"/>
      <c r="Z20" s="126" t="n"/>
      <c r="AA20" s="126" t="n"/>
      <c r="AB20" s="126" t="n"/>
      <c r="AC20" s="126" t="n"/>
      <c r="AD20" s="127" t="n"/>
      <c r="AE20" s="126" t="n"/>
      <c r="AF20" s="127" t="n"/>
      <c r="AG20" s="126" t="n"/>
      <c r="AH20" s="126" t="n"/>
    </row>
    <row r="21" ht="22" customHeight="1" s="118">
      <c r="A21" s="125" t="n">
        <v>17</v>
      </c>
      <c r="B21" s="125" t="n"/>
      <c r="C21" s="125" t="n"/>
      <c r="D21" s="126" t="n"/>
      <c r="E21" s="126" t="n"/>
      <c r="F21" s="127" t="n"/>
      <c r="G21" s="126" t="n"/>
      <c r="H21" s="126" t="n"/>
      <c r="I21" s="126" t="n"/>
      <c r="J21" s="126" t="n"/>
      <c r="K21" s="126" t="n"/>
      <c r="L21" s="126" t="n"/>
      <c r="M21" s="126" t="n"/>
      <c r="N21" s="126" t="n"/>
      <c r="O21" s="127" t="n"/>
      <c r="P21" s="126" t="n"/>
      <c r="Q21" s="127" t="n"/>
      <c r="R21" s="126" t="n"/>
      <c r="S21" s="127" t="n"/>
      <c r="T21" s="126" t="n"/>
      <c r="U21" s="127" t="n"/>
      <c r="V21" s="126" t="n"/>
      <c r="W21" s="127" t="n"/>
      <c r="X21" s="126" t="n"/>
      <c r="Y21" s="127" t="n"/>
      <c r="Z21" s="126" t="n"/>
      <c r="AA21" s="126" t="n"/>
      <c r="AB21" s="126" t="n"/>
      <c r="AC21" s="126" t="n"/>
      <c r="AD21" s="127" t="n"/>
      <c r="AE21" s="126" t="n"/>
      <c r="AF21" s="127" t="n"/>
      <c r="AG21" s="126" t="n"/>
      <c r="AH21" s="126" t="n"/>
    </row>
    <row r="22" ht="22" customHeight="1" s="118">
      <c r="A22" s="125" t="n">
        <v>18</v>
      </c>
      <c r="B22" s="125" t="n"/>
      <c r="C22" s="125" t="n"/>
      <c r="D22" s="126" t="n"/>
      <c r="E22" s="126" t="n"/>
      <c r="F22" s="127" t="n"/>
      <c r="G22" s="126" t="n"/>
      <c r="H22" s="126" t="n"/>
      <c r="I22" s="126" t="n"/>
      <c r="J22" s="126" t="n"/>
      <c r="K22" s="126" t="n"/>
      <c r="L22" s="126" t="n"/>
      <c r="M22" s="126" t="n"/>
      <c r="N22" s="126" t="n"/>
      <c r="O22" s="127" t="n"/>
      <c r="P22" s="126" t="n"/>
      <c r="Q22" s="127" t="n"/>
      <c r="R22" s="126" t="n"/>
      <c r="S22" s="127" t="n"/>
      <c r="T22" s="126" t="n"/>
      <c r="U22" s="127" t="n"/>
      <c r="V22" s="126" t="n"/>
      <c r="W22" s="127" t="n"/>
      <c r="X22" s="126" t="n"/>
      <c r="Y22" s="127" t="n"/>
      <c r="Z22" s="126" t="n"/>
      <c r="AA22" s="126" t="n"/>
      <c r="AB22" s="126" t="n"/>
      <c r="AC22" s="126" t="n"/>
      <c r="AD22" s="127" t="n"/>
      <c r="AE22" s="126" t="n"/>
      <c r="AF22" s="127" t="n"/>
      <c r="AG22" s="126" t="n"/>
      <c r="AH22" s="126" t="n"/>
    </row>
    <row r="23" ht="22" customHeight="1" s="118">
      <c r="A23" s="125" t="n">
        <v>19</v>
      </c>
      <c r="B23" s="125" t="n"/>
      <c r="C23" s="125" t="n"/>
      <c r="D23" s="126" t="n"/>
      <c r="E23" s="126" t="n"/>
      <c r="F23" s="127" t="n"/>
      <c r="G23" s="126" t="n"/>
      <c r="H23" s="126" t="n"/>
      <c r="I23" s="126" t="n"/>
      <c r="J23" s="126" t="n"/>
      <c r="K23" s="126" t="n"/>
      <c r="L23" s="126" t="n"/>
      <c r="M23" s="126" t="n"/>
      <c r="N23" s="126" t="n"/>
      <c r="O23" s="127" t="n"/>
      <c r="P23" s="126" t="n"/>
      <c r="Q23" s="127" t="n"/>
      <c r="R23" s="126" t="n"/>
      <c r="S23" s="127" t="n"/>
      <c r="T23" s="126" t="n"/>
      <c r="U23" s="127" t="n"/>
      <c r="V23" s="126" t="n"/>
      <c r="W23" s="127" t="n"/>
      <c r="X23" s="126" t="n"/>
      <c r="Y23" s="127" t="n"/>
      <c r="Z23" s="126" t="n"/>
      <c r="AA23" s="126" t="n"/>
      <c r="AB23" s="126" t="n"/>
      <c r="AC23" s="126" t="n"/>
      <c r="AD23" s="127" t="n"/>
      <c r="AE23" s="126" t="n"/>
      <c r="AF23" s="127" t="n"/>
      <c r="AG23" s="126" t="n"/>
      <c r="AH23" s="126" t="n"/>
    </row>
    <row r="24" ht="22" customHeight="1" s="118">
      <c r="A24" s="125" t="n">
        <v>20</v>
      </c>
      <c r="B24" s="125" t="n"/>
      <c r="C24" s="125" t="n"/>
      <c r="D24" s="126" t="n"/>
      <c r="E24" s="126" t="n"/>
      <c r="F24" s="127" t="n"/>
      <c r="G24" s="126" t="n"/>
      <c r="H24" s="126" t="n"/>
      <c r="I24" s="126" t="n"/>
      <c r="J24" s="126" t="n"/>
      <c r="K24" s="126" t="n"/>
      <c r="L24" s="126" t="n"/>
      <c r="M24" s="126" t="n"/>
      <c r="N24" s="126" t="n"/>
      <c r="O24" s="127" t="n"/>
      <c r="P24" s="126" t="n"/>
      <c r="Q24" s="127" t="n"/>
      <c r="R24" s="126" t="n"/>
      <c r="S24" s="127" t="n"/>
      <c r="T24" s="126" t="n"/>
      <c r="U24" s="127" t="n"/>
      <c r="V24" s="126" t="n"/>
      <c r="W24" s="127" t="n"/>
      <c r="X24" s="126" t="n"/>
      <c r="Y24" s="127" t="n"/>
      <c r="Z24" s="126" t="n"/>
      <c r="AA24" s="126" t="n"/>
      <c r="AB24" s="126" t="n"/>
      <c r="AC24" s="126" t="n"/>
      <c r="AD24" s="127" t="n"/>
      <c r="AE24" s="126" t="n"/>
      <c r="AF24" s="127" t="n"/>
      <c r="AG24" s="126" t="n"/>
      <c r="AH24" s="126" t="n"/>
    </row>
    <row r="25" ht="22" customHeight="1" s="118">
      <c r="A25" s="125" t="n">
        <v>21</v>
      </c>
      <c r="B25" s="125" t="n"/>
      <c r="C25" s="125" t="n"/>
      <c r="D25" s="126" t="n"/>
      <c r="E25" s="126" t="n"/>
      <c r="F25" s="127" t="n"/>
      <c r="G25" s="126" t="n"/>
      <c r="H25" s="126" t="n"/>
      <c r="I25" s="126" t="n"/>
      <c r="J25" s="126" t="n"/>
      <c r="K25" s="126" t="n"/>
      <c r="L25" s="126" t="n"/>
      <c r="M25" s="126" t="n"/>
      <c r="N25" s="126" t="n"/>
      <c r="O25" s="127" t="n"/>
      <c r="P25" s="126" t="n"/>
      <c r="Q25" s="127" t="n"/>
      <c r="R25" s="126" t="n"/>
      <c r="S25" s="127" t="n"/>
      <c r="T25" s="126" t="n"/>
      <c r="U25" s="127" t="n"/>
      <c r="V25" s="126" t="n"/>
      <c r="W25" s="127" t="n"/>
      <c r="X25" s="126" t="n"/>
      <c r="Y25" s="127" t="n"/>
      <c r="Z25" s="126" t="n"/>
      <c r="AA25" s="126" t="n"/>
      <c r="AB25" s="126" t="n"/>
      <c r="AC25" s="126" t="n"/>
      <c r="AD25" s="127" t="n"/>
      <c r="AE25" s="126" t="n"/>
      <c r="AF25" s="127" t="n"/>
      <c r="AG25" s="126" t="n"/>
      <c r="AH25" s="126" t="n"/>
    </row>
    <row r="26" ht="22" customHeight="1" s="118">
      <c r="A26" s="125" t="n">
        <v>22</v>
      </c>
      <c r="B26" s="125" t="n"/>
      <c r="C26" s="125" t="n"/>
      <c r="D26" s="126" t="n"/>
      <c r="E26" s="126" t="n"/>
      <c r="F26" s="127" t="n"/>
      <c r="G26" s="126" t="n"/>
      <c r="H26" s="126" t="n"/>
      <c r="I26" s="126" t="n"/>
      <c r="J26" s="126" t="n"/>
      <c r="K26" s="126" t="n"/>
      <c r="L26" s="126" t="n"/>
      <c r="M26" s="126" t="n"/>
      <c r="N26" s="126" t="n"/>
      <c r="O26" s="127" t="n"/>
      <c r="P26" s="126" t="n"/>
      <c r="Q26" s="127" t="n"/>
      <c r="R26" s="126" t="n"/>
      <c r="S26" s="127" t="n"/>
      <c r="T26" s="126" t="n"/>
      <c r="U26" s="127" t="n"/>
      <c r="V26" s="126" t="n"/>
      <c r="W26" s="127" t="n"/>
      <c r="X26" s="126" t="n"/>
      <c r="Y26" s="127" t="n"/>
      <c r="Z26" s="126" t="n"/>
      <c r="AA26" s="126" t="n"/>
      <c r="AB26" s="126" t="n"/>
      <c r="AC26" s="126" t="n"/>
      <c r="AD26" s="127" t="n"/>
      <c r="AE26" s="126" t="n"/>
      <c r="AF26" s="127" t="n"/>
      <c r="AG26" s="126" t="n"/>
      <c r="AH26" s="126" t="n"/>
    </row>
    <row r="27" ht="22" customHeight="1" s="118">
      <c r="A27" s="125" t="n">
        <v>23</v>
      </c>
      <c r="B27" s="125" t="n"/>
      <c r="C27" s="125" t="n"/>
      <c r="D27" s="126" t="n"/>
      <c r="E27" s="126" t="n"/>
      <c r="F27" s="127" t="n"/>
      <c r="G27" s="126" t="n"/>
      <c r="H27" s="126" t="n"/>
      <c r="I27" s="126" t="n"/>
      <c r="J27" s="126" t="n"/>
      <c r="K27" s="126" t="n"/>
      <c r="L27" s="126" t="n"/>
      <c r="M27" s="126" t="n"/>
      <c r="N27" s="126" t="n"/>
      <c r="O27" s="127" t="n"/>
      <c r="P27" s="126" t="n"/>
      <c r="Q27" s="127" t="n"/>
      <c r="R27" s="126" t="n"/>
      <c r="S27" s="127" t="n"/>
      <c r="T27" s="126" t="n"/>
      <c r="U27" s="127" t="n"/>
      <c r="V27" s="126" t="n"/>
      <c r="W27" s="127" t="n"/>
      <c r="X27" s="126" t="n"/>
      <c r="Y27" s="127" t="n"/>
      <c r="Z27" s="126" t="n"/>
      <c r="AA27" s="126" t="n"/>
      <c r="AB27" s="126" t="n"/>
      <c r="AC27" s="126" t="n"/>
      <c r="AD27" s="127" t="n"/>
      <c r="AE27" s="126" t="n"/>
      <c r="AF27" s="127" t="n"/>
      <c r="AG27" s="126" t="n"/>
      <c r="AH27" s="126" t="n"/>
    </row>
    <row r="28" ht="22" customHeight="1" s="118">
      <c r="A28" s="125" t="n">
        <v>24</v>
      </c>
      <c r="B28" s="125" t="n"/>
      <c r="C28" s="125" t="n"/>
      <c r="D28" s="126" t="n"/>
      <c r="E28" s="126" t="n"/>
      <c r="F28" s="127" t="n"/>
      <c r="G28" s="126" t="n"/>
      <c r="H28" s="126" t="n"/>
      <c r="I28" s="126" t="n"/>
      <c r="J28" s="126" t="n"/>
      <c r="K28" s="126" t="n"/>
      <c r="L28" s="126" t="n"/>
      <c r="M28" s="126" t="n"/>
      <c r="N28" s="126" t="n"/>
      <c r="O28" s="127" t="n"/>
      <c r="P28" s="126" t="n"/>
      <c r="Q28" s="127" t="n"/>
      <c r="R28" s="126" t="n"/>
      <c r="S28" s="127" t="n"/>
      <c r="T28" s="126" t="n"/>
      <c r="U28" s="127" t="n"/>
      <c r="V28" s="126" t="n"/>
      <c r="W28" s="127" t="n"/>
      <c r="X28" s="126" t="n"/>
      <c r="Y28" s="127" t="n"/>
      <c r="Z28" s="126" t="n"/>
      <c r="AA28" s="126" t="n"/>
      <c r="AB28" s="126" t="n"/>
      <c r="AC28" s="126" t="n"/>
      <c r="AD28" s="127" t="n"/>
      <c r="AE28" s="126" t="n"/>
      <c r="AF28" s="127" t="n"/>
      <c r="AG28" s="126" t="n"/>
      <c r="AH28" s="126" t="n"/>
    </row>
    <row r="29" ht="22" customHeight="1" s="118">
      <c r="A29" s="125" t="n">
        <v>25</v>
      </c>
      <c r="B29" s="125" t="n"/>
      <c r="C29" s="125" t="n"/>
      <c r="D29" s="126" t="n"/>
      <c r="E29" s="126" t="n"/>
      <c r="F29" s="127" t="n"/>
      <c r="G29" s="126" t="n"/>
      <c r="H29" s="126" t="n"/>
      <c r="I29" s="126" t="n"/>
      <c r="J29" s="126" t="n"/>
      <c r="K29" s="126" t="n"/>
      <c r="L29" s="126" t="n"/>
      <c r="M29" s="126" t="n"/>
      <c r="N29" s="126" t="n"/>
      <c r="O29" s="127" t="n"/>
      <c r="P29" s="126" t="n"/>
      <c r="Q29" s="127" t="n"/>
      <c r="R29" s="126" t="n"/>
      <c r="S29" s="127" t="n"/>
      <c r="T29" s="126" t="n"/>
      <c r="U29" s="127" t="n"/>
      <c r="V29" s="126" t="n"/>
      <c r="W29" s="127" t="n"/>
      <c r="X29" s="126" t="n"/>
      <c r="Y29" s="127" t="n"/>
      <c r="Z29" s="126" t="n"/>
      <c r="AA29" s="126" t="n"/>
      <c r="AB29" s="126" t="n"/>
      <c r="AC29" s="126" t="n"/>
      <c r="AD29" s="127" t="n"/>
      <c r="AE29" s="126" t="n"/>
      <c r="AF29" s="127" t="n"/>
      <c r="AG29" s="126" t="n"/>
      <c r="AH29" s="126" t="n"/>
    </row>
    <row r="30" ht="22" customHeight="1" s="118">
      <c r="A30" s="125" t="n">
        <v>26</v>
      </c>
      <c r="B30" s="125" t="n"/>
      <c r="C30" s="125" t="n"/>
      <c r="D30" s="126" t="n"/>
      <c r="E30" s="126" t="n"/>
      <c r="F30" s="127" t="n"/>
      <c r="G30" s="126" t="n"/>
      <c r="H30" s="126" t="n"/>
      <c r="I30" s="126" t="n"/>
      <c r="J30" s="126" t="n"/>
      <c r="K30" s="126" t="n"/>
      <c r="L30" s="126" t="n"/>
      <c r="M30" s="126" t="n"/>
      <c r="N30" s="126" t="n"/>
      <c r="O30" s="127" t="n"/>
      <c r="P30" s="126" t="n"/>
      <c r="Q30" s="127" t="n"/>
      <c r="R30" s="126" t="n"/>
      <c r="S30" s="127" t="n"/>
      <c r="T30" s="126" t="n"/>
      <c r="U30" s="127" t="n"/>
      <c r="V30" s="126" t="n"/>
      <c r="W30" s="127" t="n"/>
      <c r="X30" s="126" t="n"/>
      <c r="Y30" s="127" t="n"/>
      <c r="Z30" s="126" t="n"/>
      <c r="AA30" s="126" t="n"/>
      <c r="AB30" s="126" t="n"/>
      <c r="AC30" s="126" t="n"/>
      <c r="AD30" s="127" t="n"/>
      <c r="AE30" s="126" t="n"/>
      <c r="AF30" s="127" t="n"/>
      <c r="AG30" s="126" t="n"/>
      <c r="AH30" s="126" t="n"/>
    </row>
    <row r="31" ht="22" customHeight="1" s="118">
      <c r="A31" s="125" t="n">
        <v>27</v>
      </c>
      <c r="B31" s="125" t="n"/>
      <c r="C31" s="125" t="n"/>
      <c r="D31" s="126" t="n"/>
      <c r="E31" s="126" t="n"/>
      <c r="F31" s="127" t="n"/>
      <c r="G31" s="126" t="n"/>
      <c r="H31" s="126" t="n"/>
      <c r="I31" s="126" t="n"/>
      <c r="J31" s="126" t="n"/>
      <c r="K31" s="126" t="n"/>
      <c r="L31" s="126" t="n"/>
      <c r="M31" s="126" t="n"/>
      <c r="N31" s="126" t="n"/>
      <c r="O31" s="127" t="n"/>
      <c r="P31" s="126" t="n"/>
      <c r="Q31" s="127" t="n"/>
      <c r="R31" s="126" t="n"/>
      <c r="S31" s="127" t="n"/>
      <c r="T31" s="126" t="n"/>
      <c r="U31" s="127" t="n"/>
      <c r="V31" s="126" t="n"/>
      <c r="W31" s="127" t="n"/>
      <c r="X31" s="126" t="n"/>
      <c r="Y31" s="127" t="n"/>
      <c r="Z31" s="126" t="n"/>
      <c r="AA31" s="126" t="n"/>
      <c r="AB31" s="126" t="n"/>
      <c r="AC31" s="126" t="n"/>
      <c r="AD31" s="127" t="n"/>
      <c r="AE31" s="126" t="n"/>
      <c r="AF31" s="127" t="n"/>
      <c r="AG31" s="126" t="n"/>
      <c r="AH31" s="126" t="n"/>
    </row>
    <row r="32" ht="22" customHeight="1" s="118">
      <c r="A32" s="125" t="n">
        <v>28</v>
      </c>
      <c r="B32" s="125" t="n"/>
      <c r="C32" s="125" t="n"/>
      <c r="D32" s="126" t="n"/>
      <c r="E32" s="126" t="n"/>
      <c r="F32" s="127" t="n"/>
      <c r="G32" s="126" t="n"/>
      <c r="H32" s="126" t="n"/>
      <c r="I32" s="126" t="n"/>
      <c r="J32" s="126" t="n"/>
      <c r="K32" s="126" t="n"/>
      <c r="L32" s="126" t="n"/>
      <c r="M32" s="126" t="n"/>
      <c r="N32" s="126" t="n"/>
      <c r="O32" s="127" t="n"/>
      <c r="P32" s="126" t="n"/>
      <c r="Q32" s="127" t="n"/>
      <c r="R32" s="126" t="n"/>
      <c r="S32" s="127" t="n"/>
      <c r="T32" s="126" t="n"/>
      <c r="U32" s="127" t="n"/>
      <c r="V32" s="126" t="n"/>
      <c r="W32" s="127" t="n"/>
      <c r="X32" s="126" t="n"/>
      <c r="Y32" s="127" t="n"/>
      <c r="Z32" s="126" t="n"/>
      <c r="AA32" s="126" t="n"/>
      <c r="AB32" s="126" t="n"/>
      <c r="AC32" s="126" t="n"/>
      <c r="AD32" s="127" t="n"/>
      <c r="AE32" s="126" t="n"/>
      <c r="AF32" s="127" t="n"/>
      <c r="AG32" s="126" t="n"/>
      <c r="AH32" s="126" t="n"/>
    </row>
    <row r="33" ht="22" customHeight="1" s="118">
      <c r="A33" s="125" t="n">
        <v>29</v>
      </c>
      <c r="B33" s="125" t="n"/>
      <c r="C33" s="125" t="n"/>
      <c r="D33" s="126" t="n"/>
      <c r="E33" s="126" t="n"/>
      <c r="F33" s="127" t="n"/>
      <c r="G33" s="126" t="n"/>
      <c r="H33" s="126" t="n"/>
      <c r="I33" s="126" t="n"/>
      <c r="J33" s="126" t="n"/>
      <c r="K33" s="126" t="n"/>
      <c r="L33" s="126" t="n"/>
      <c r="M33" s="126" t="n"/>
      <c r="N33" s="126" t="n"/>
      <c r="O33" s="127" t="n"/>
      <c r="P33" s="126" t="n"/>
      <c r="Q33" s="127" t="n"/>
      <c r="R33" s="126" t="n"/>
      <c r="S33" s="127" t="n"/>
      <c r="T33" s="126" t="n"/>
      <c r="U33" s="127" t="n"/>
      <c r="V33" s="126" t="n"/>
      <c r="W33" s="127" t="n"/>
      <c r="X33" s="126" t="n"/>
      <c r="Y33" s="127" t="n"/>
      <c r="Z33" s="126" t="n"/>
      <c r="AA33" s="126" t="n"/>
      <c r="AB33" s="126" t="n"/>
      <c r="AC33" s="126" t="n"/>
      <c r="AD33" s="127" t="n"/>
      <c r="AE33" s="126" t="n"/>
      <c r="AF33" s="127" t="n"/>
      <c r="AG33" s="126" t="n"/>
      <c r="AH33" s="126" t="n"/>
    </row>
    <row r="34" ht="22" customHeight="1" s="118">
      <c r="A34" s="125" t="n">
        <v>30</v>
      </c>
      <c r="B34" s="125" t="n"/>
      <c r="C34" s="125" t="n"/>
      <c r="D34" s="126" t="n"/>
      <c r="E34" s="126" t="n"/>
      <c r="F34" s="127" t="n"/>
      <c r="G34" s="126" t="n"/>
      <c r="H34" s="126" t="n"/>
      <c r="I34" s="126" t="n"/>
      <c r="J34" s="126" t="n"/>
      <c r="K34" s="126" t="n"/>
      <c r="L34" s="126" t="n"/>
      <c r="M34" s="126" t="n"/>
      <c r="N34" s="126" t="n"/>
      <c r="O34" s="127" t="n"/>
      <c r="P34" s="126" t="n"/>
      <c r="Q34" s="127" t="n"/>
      <c r="R34" s="126" t="n"/>
      <c r="S34" s="127" t="n"/>
      <c r="T34" s="126" t="n"/>
      <c r="U34" s="127" t="n"/>
      <c r="V34" s="126" t="n"/>
      <c r="W34" s="127" t="n"/>
      <c r="X34" s="126" t="n"/>
      <c r="Y34" s="127" t="n"/>
      <c r="Z34" s="126" t="n"/>
      <c r="AA34" s="126" t="n"/>
      <c r="AB34" s="126" t="n"/>
      <c r="AC34" s="126" t="n"/>
      <c r="AD34" s="127" t="n"/>
      <c r="AE34" s="126" t="n"/>
      <c r="AF34" s="127" t="n"/>
      <c r="AG34" s="126" t="n"/>
      <c r="AH34" s="126" t="n"/>
    </row>
    <row r="35" ht="22" customHeight="1" s="118">
      <c r="A35" s="125" t="n">
        <v>31</v>
      </c>
      <c r="B35" s="125" t="n"/>
      <c r="C35" s="125" t="n"/>
      <c r="D35" s="126" t="n"/>
      <c r="E35" s="126" t="n"/>
      <c r="F35" s="127" t="n"/>
      <c r="G35" s="126" t="n"/>
      <c r="H35" s="126" t="n"/>
      <c r="I35" s="126" t="n"/>
      <c r="J35" s="126" t="n"/>
      <c r="K35" s="126" t="n"/>
      <c r="L35" s="126" t="n"/>
      <c r="M35" s="126" t="n"/>
      <c r="N35" s="126" t="n"/>
      <c r="O35" s="127" t="n"/>
      <c r="P35" s="126" t="n"/>
      <c r="Q35" s="127" t="n"/>
      <c r="R35" s="126" t="n"/>
      <c r="S35" s="127" t="n"/>
      <c r="T35" s="126" t="n"/>
      <c r="U35" s="127" t="n"/>
      <c r="V35" s="126" t="n"/>
      <c r="W35" s="127" t="n"/>
      <c r="X35" s="126" t="n"/>
      <c r="Y35" s="127" t="n"/>
      <c r="Z35" s="126" t="n"/>
      <c r="AA35" s="126" t="n"/>
      <c r="AB35" s="126" t="n"/>
      <c r="AC35" s="126" t="n"/>
      <c r="AD35" s="127" t="n"/>
      <c r="AE35" s="126" t="n"/>
      <c r="AF35" s="127" t="n"/>
      <c r="AG35" s="126" t="n"/>
      <c r="AH35" s="126" t="n"/>
    </row>
    <row r="36" ht="22" customHeight="1" s="118">
      <c r="A36" s="125" t="n">
        <v>32</v>
      </c>
      <c r="B36" s="125" t="n"/>
      <c r="C36" s="125" t="n"/>
      <c r="D36" s="126" t="n"/>
      <c r="E36" s="126" t="n"/>
      <c r="F36" s="127" t="n"/>
      <c r="G36" s="126" t="n"/>
      <c r="H36" s="126" t="n"/>
      <c r="I36" s="126" t="n"/>
      <c r="J36" s="126" t="n"/>
      <c r="K36" s="126" t="n"/>
      <c r="L36" s="126" t="n"/>
      <c r="M36" s="126" t="n"/>
      <c r="N36" s="126" t="n"/>
      <c r="O36" s="127" t="n"/>
      <c r="P36" s="126" t="n"/>
      <c r="Q36" s="127" t="n"/>
      <c r="R36" s="126" t="n"/>
      <c r="S36" s="127" t="n"/>
      <c r="T36" s="126" t="n"/>
      <c r="U36" s="127" t="n"/>
      <c r="V36" s="126" t="n"/>
      <c r="W36" s="127" t="n"/>
      <c r="X36" s="126" t="n"/>
      <c r="Y36" s="127" t="n"/>
      <c r="Z36" s="126" t="n"/>
      <c r="AA36" s="126" t="n"/>
      <c r="AB36" s="126" t="n"/>
      <c r="AC36" s="126" t="n"/>
      <c r="AD36" s="127" t="n"/>
      <c r="AE36" s="126" t="n"/>
      <c r="AF36" s="127" t="n"/>
      <c r="AG36" s="126" t="n"/>
      <c r="AH36" s="126" t="n"/>
    </row>
    <row r="37" ht="22" customHeight="1" s="118">
      <c r="A37" s="125" t="n">
        <v>33</v>
      </c>
      <c r="B37" s="125" t="n"/>
      <c r="C37" s="125" t="n"/>
      <c r="D37" s="126" t="n"/>
      <c r="E37" s="126" t="n"/>
      <c r="F37" s="127" t="n"/>
      <c r="G37" s="126" t="n"/>
      <c r="H37" s="126" t="n"/>
      <c r="I37" s="126" t="n"/>
      <c r="J37" s="126" t="n"/>
      <c r="K37" s="126" t="n"/>
      <c r="L37" s="126" t="n"/>
      <c r="M37" s="126" t="n"/>
      <c r="N37" s="126" t="n"/>
      <c r="O37" s="127" t="n"/>
      <c r="P37" s="126" t="n"/>
      <c r="Q37" s="127" t="n"/>
      <c r="R37" s="126" t="n"/>
      <c r="S37" s="127" t="n"/>
      <c r="T37" s="126" t="n"/>
      <c r="U37" s="127" t="n"/>
      <c r="V37" s="126" t="n"/>
      <c r="W37" s="127" t="n"/>
      <c r="X37" s="126" t="n"/>
      <c r="Y37" s="127" t="n"/>
      <c r="Z37" s="126" t="n"/>
      <c r="AA37" s="126" t="n"/>
      <c r="AB37" s="126" t="n"/>
      <c r="AC37" s="126" t="n"/>
      <c r="AD37" s="127" t="n"/>
      <c r="AE37" s="126" t="n"/>
      <c r="AF37" s="127" t="n"/>
      <c r="AG37" s="126" t="n"/>
      <c r="AH37" s="126" t="n"/>
    </row>
    <row r="38" ht="22" customHeight="1" s="118">
      <c r="A38" s="125" t="n">
        <v>34</v>
      </c>
      <c r="B38" s="125" t="n"/>
      <c r="C38" s="125" t="n"/>
      <c r="D38" s="126" t="n"/>
      <c r="E38" s="126" t="n"/>
      <c r="F38" s="127" t="n"/>
      <c r="G38" s="126" t="n"/>
      <c r="H38" s="126" t="n"/>
      <c r="I38" s="126" t="n"/>
      <c r="J38" s="126" t="n"/>
      <c r="K38" s="126" t="n"/>
      <c r="L38" s="126" t="n"/>
      <c r="M38" s="126" t="n"/>
      <c r="N38" s="126" t="n"/>
      <c r="O38" s="127" t="n"/>
      <c r="P38" s="126" t="n"/>
      <c r="Q38" s="127" t="n"/>
      <c r="R38" s="126" t="n"/>
      <c r="S38" s="127" t="n"/>
      <c r="T38" s="126" t="n"/>
      <c r="U38" s="127" t="n"/>
      <c r="V38" s="126" t="n"/>
      <c r="W38" s="127" t="n"/>
      <c r="X38" s="126" t="n"/>
      <c r="Y38" s="127" t="n"/>
      <c r="Z38" s="126" t="n"/>
      <c r="AA38" s="126" t="n"/>
      <c r="AB38" s="126" t="n"/>
      <c r="AC38" s="126" t="n"/>
      <c r="AD38" s="127" t="n"/>
      <c r="AE38" s="126" t="n"/>
      <c r="AF38" s="127" t="n"/>
      <c r="AG38" s="126" t="n"/>
      <c r="AH38" s="126" t="n"/>
    </row>
    <row r="39" ht="22" customHeight="1" s="118">
      <c r="A39" s="125" t="n">
        <v>35</v>
      </c>
      <c r="B39" s="125" t="n"/>
      <c r="C39" s="125" t="n"/>
      <c r="D39" s="126" t="n"/>
      <c r="E39" s="126" t="n"/>
      <c r="F39" s="127" t="n"/>
      <c r="G39" s="126" t="n"/>
      <c r="H39" s="126" t="n"/>
      <c r="I39" s="126" t="n"/>
      <c r="J39" s="126" t="n"/>
      <c r="K39" s="126" t="n"/>
      <c r="L39" s="126" t="n"/>
      <c r="M39" s="126" t="n"/>
      <c r="N39" s="126" t="n"/>
      <c r="O39" s="127" t="n"/>
      <c r="P39" s="126" t="n"/>
      <c r="Q39" s="127" t="n"/>
      <c r="R39" s="126" t="n"/>
      <c r="S39" s="127" t="n"/>
      <c r="T39" s="126" t="n"/>
      <c r="U39" s="127" t="n"/>
      <c r="V39" s="126" t="n"/>
      <c r="W39" s="127" t="n"/>
      <c r="X39" s="126" t="n"/>
      <c r="Y39" s="127" t="n"/>
      <c r="Z39" s="126" t="n"/>
      <c r="AA39" s="126" t="n"/>
      <c r="AB39" s="126" t="n"/>
      <c r="AC39" s="126" t="n"/>
      <c r="AD39" s="127" t="n"/>
      <c r="AE39" s="126" t="n"/>
      <c r="AF39" s="127" t="n"/>
      <c r="AG39" s="126" t="n"/>
      <c r="AH39" s="126" t="n"/>
    </row>
    <row r="40" ht="22" customHeight="1" s="118">
      <c r="A40" s="125" t="n">
        <v>36</v>
      </c>
      <c r="B40" s="125" t="n"/>
      <c r="C40" s="125" t="n"/>
      <c r="D40" s="126" t="n"/>
      <c r="E40" s="126" t="n"/>
      <c r="F40" s="127" t="n"/>
      <c r="G40" s="126" t="n"/>
      <c r="H40" s="126" t="n"/>
      <c r="I40" s="126" t="n"/>
      <c r="J40" s="126" t="n"/>
      <c r="K40" s="126" t="n"/>
      <c r="L40" s="126" t="n"/>
      <c r="M40" s="126" t="n"/>
      <c r="N40" s="126" t="n"/>
      <c r="O40" s="127" t="n"/>
      <c r="P40" s="126" t="n"/>
      <c r="Q40" s="127" t="n"/>
      <c r="R40" s="126" t="n"/>
      <c r="S40" s="127" t="n"/>
      <c r="T40" s="126" t="n"/>
      <c r="U40" s="127" t="n"/>
      <c r="V40" s="126" t="n"/>
      <c r="W40" s="127" t="n"/>
      <c r="X40" s="126" t="n"/>
      <c r="Y40" s="127" t="n"/>
      <c r="Z40" s="126" t="n"/>
      <c r="AA40" s="126" t="n"/>
      <c r="AB40" s="126" t="n"/>
      <c r="AC40" s="126" t="n"/>
      <c r="AD40" s="127" t="n"/>
      <c r="AE40" s="126" t="n"/>
      <c r="AF40" s="127" t="n"/>
      <c r="AG40" s="126" t="n"/>
      <c r="AH40" s="126" t="n"/>
    </row>
    <row r="41" ht="22" customHeight="1" s="118">
      <c r="A41" s="125" t="n">
        <v>37</v>
      </c>
      <c r="B41" s="125" t="n"/>
      <c r="C41" s="125" t="n"/>
      <c r="D41" s="126" t="n"/>
      <c r="E41" s="126" t="n"/>
      <c r="F41" s="127" t="n"/>
      <c r="G41" s="126" t="n"/>
      <c r="H41" s="126" t="n"/>
      <c r="I41" s="126" t="n"/>
      <c r="J41" s="126" t="n"/>
      <c r="K41" s="126" t="n"/>
      <c r="L41" s="126" t="n"/>
      <c r="M41" s="126" t="n"/>
      <c r="N41" s="126" t="n"/>
      <c r="O41" s="127" t="n"/>
      <c r="P41" s="126" t="n"/>
      <c r="Q41" s="127" t="n"/>
      <c r="R41" s="126" t="n"/>
      <c r="S41" s="127" t="n"/>
      <c r="T41" s="126" t="n"/>
      <c r="U41" s="127" t="n"/>
      <c r="V41" s="126" t="n"/>
      <c r="W41" s="127" t="n"/>
      <c r="X41" s="126" t="n"/>
      <c r="Y41" s="127" t="n"/>
      <c r="Z41" s="126" t="n"/>
      <c r="AA41" s="126" t="n"/>
      <c r="AB41" s="126" t="n"/>
      <c r="AC41" s="126" t="n"/>
      <c r="AD41" s="127" t="n"/>
      <c r="AE41" s="126" t="n"/>
      <c r="AF41" s="127" t="n"/>
      <c r="AG41" s="126" t="n"/>
      <c r="AH41" s="126" t="n"/>
    </row>
    <row r="42" ht="22" customHeight="1" s="118">
      <c r="A42" s="125" t="n">
        <v>38</v>
      </c>
      <c r="B42" s="125" t="n"/>
      <c r="C42" s="125" t="n"/>
      <c r="D42" s="126" t="n"/>
      <c r="E42" s="126" t="n"/>
      <c r="F42" s="127" t="n"/>
      <c r="G42" s="126" t="n"/>
      <c r="H42" s="126" t="n"/>
      <c r="I42" s="126" t="n"/>
      <c r="J42" s="126" t="n"/>
      <c r="K42" s="126" t="n"/>
      <c r="L42" s="126" t="n"/>
      <c r="M42" s="126" t="n"/>
      <c r="N42" s="126" t="n"/>
      <c r="O42" s="127" t="n"/>
      <c r="P42" s="126" t="n"/>
      <c r="Q42" s="127" t="n"/>
      <c r="R42" s="126" t="n"/>
      <c r="S42" s="127" t="n"/>
      <c r="T42" s="126" t="n"/>
      <c r="U42" s="127" t="n"/>
      <c r="V42" s="126" t="n"/>
      <c r="W42" s="127" t="n"/>
      <c r="X42" s="126" t="n"/>
      <c r="Y42" s="127" t="n"/>
      <c r="Z42" s="126" t="n"/>
      <c r="AA42" s="126" t="n"/>
      <c r="AB42" s="126" t="n"/>
      <c r="AC42" s="126" t="n"/>
      <c r="AD42" s="127" t="n"/>
      <c r="AE42" s="126" t="n"/>
      <c r="AF42" s="127" t="n"/>
      <c r="AG42" s="126" t="n"/>
      <c r="AH42" s="126" t="n"/>
    </row>
    <row r="43" ht="22" customHeight="1" s="118">
      <c r="A43" s="125" t="n">
        <v>39</v>
      </c>
      <c r="B43" s="125" t="n"/>
      <c r="C43" s="125" t="n"/>
      <c r="D43" s="126" t="n"/>
      <c r="E43" s="126" t="n"/>
      <c r="F43" s="127" t="n"/>
      <c r="G43" s="126" t="n"/>
      <c r="H43" s="126" t="n"/>
      <c r="I43" s="126" t="n"/>
      <c r="J43" s="126" t="n"/>
      <c r="K43" s="126" t="n"/>
      <c r="L43" s="126" t="n"/>
      <c r="M43" s="126" t="n"/>
      <c r="N43" s="126" t="n"/>
      <c r="O43" s="127" t="n"/>
      <c r="P43" s="126" t="n"/>
      <c r="Q43" s="127" t="n"/>
      <c r="R43" s="126" t="n"/>
      <c r="S43" s="127" t="n"/>
      <c r="T43" s="126" t="n"/>
      <c r="U43" s="127" t="n"/>
      <c r="V43" s="126" t="n"/>
      <c r="W43" s="127" t="n"/>
      <c r="X43" s="126" t="n"/>
      <c r="Y43" s="127" t="n"/>
      <c r="Z43" s="126" t="n"/>
      <c r="AA43" s="126" t="n"/>
      <c r="AB43" s="126" t="n"/>
      <c r="AC43" s="126" t="n"/>
      <c r="AD43" s="127" t="n"/>
      <c r="AE43" s="126" t="n"/>
      <c r="AF43" s="127" t="n"/>
      <c r="AG43" s="126" t="n"/>
      <c r="AH43" s="126" t="n"/>
    </row>
    <row r="44" ht="22" customHeight="1" s="118">
      <c r="A44" s="125" t="n">
        <v>40</v>
      </c>
      <c r="B44" s="125" t="n"/>
      <c r="C44" s="125" t="n"/>
      <c r="D44" s="126" t="n"/>
      <c r="E44" s="126" t="n"/>
      <c r="F44" s="127" t="n"/>
      <c r="G44" s="126" t="n"/>
      <c r="H44" s="126" t="n"/>
      <c r="I44" s="126" t="n"/>
      <c r="J44" s="126" t="n"/>
      <c r="K44" s="126" t="n"/>
      <c r="L44" s="126" t="n"/>
      <c r="M44" s="126" t="n"/>
      <c r="N44" s="126" t="n"/>
      <c r="O44" s="127" t="n"/>
      <c r="P44" s="126" t="n"/>
      <c r="Q44" s="127" t="n"/>
      <c r="R44" s="126" t="n"/>
      <c r="S44" s="127" t="n"/>
      <c r="T44" s="126" t="n"/>
      <c r="U44" s="127" t="n"/>
      <c r="V44" s="126" t="n"/>
      <c r="W44" s="127" t="n"/>
      <c r="X44" s="126" t="n"/>
      <c r="Y44" s="127" t="n"/>
      <c r="Z44" s="126" t="n"/>
      <c r="AA44" s="126" t="n"/>
      <c r="AB44" s="126" t="n"/>
      <c r="AC44" s="126" t="n"/>
      <c r="AD44" s="127" t="n"/>
      <c r="AE44" s="126" t="n"/>
      <c r="AF44" s="127" t="n"/>
      <c r="AG44" s="126" t="n"/>
      <c r="AH44" s="126" t="n"/>
    </row>
  </sheetData>
  <mergeCells count="6">
    <mergeCell ref="AA2:AC2"/>
    <mergeCell ref="K2:M2"/>
    <mergeCell ref="N2:Y2"/>
    <mergeCell ref="A2:G2"/>
    <mergeCell ref="H2:J2"/>
    <mergeCell ref="AD2:AG2"/>
  </mergeCells>
  <dataValidations count="1">
    <dataValidation sqref="G5 G6 G7 G8 G9 G10 G11 G12 G13 G14 G15 G16 G17 G18 G19 G20 G21 G22 G23 G24 G25 G26 G27 G28 G29 G30 G31 G32 G33 G34 G35 G36 G37 G38 G39 G40 G41 G42 G43 G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8" t="inlineStr">
        <is>
          <t>設定（全員に共通）</t>
        </is>
      </c>
    </row>
    <row r="3">
      <c r="A3" t="inlineStr">
        <is>
          <t>基準日（満○歳の計算日・用紙の「令和　年　月　日現在」）</t>
        </is>
      </c>
      <c r="B3" s="129" t="n">
        <v>46266</v>
      </c>
      <c r="C3" s="121" t="inlineStr">
        <is>
          <t>用紙の日付欄にもこの日付が入ります</t>
        </is>
      </c>
    </row>
    <row r="4">
      <c r="A4" t="inlineStr">
        <is>
          <t>学校名</t>
        </is>
      </c>
      <c r="B4" s="130" t="inlineStr">
        <is>
          <t>大阪府立佐野工科高等学校</t>
        </is>
      </c>
      <c r="C4" s="121" t="inlineStr">
        <is>
          <t>履歴書の在籍校欄に出ます</t>
        </is>
      </c>
    </row>
    <row r="5">
      <c r="A5" t="inlineStr">
        <is>
          <t>既定の学科</t>
        </is>
      </c>
      <c r="B5" s="130" t="inlineStr">
        <is>
          <t>機械系機械技術科（専科）</t>
        </is>
      </c>
      <c r="C5" s="121" t="inlineStr">
        <is>
          <t>「入力」の学科が空欄のとき、この学科になります</t>
        </is>
      </c>
    </row>
    <row r="6">
      <c r="A6" t="inlineStr">
        <is>
          <t>卒業（見込）年（令和）</t>
        </is>
      </c>
      <c r="B6" s="130" t="n">
        <v>9</v>
      </c>
      <c r="C6" s="121" t="inlineStr">
        <is>
          <t>在籍校欄の「令和　年」</t>
        </is>
      </c>
    </row>
    <row r="7">
      <c r="A7" t="inlineStr">
        <is>
          <t>卒業（見込）月</t>
        </is>
      </c>
      <c r="B7" s="130" t="n">
        <v>3</v>
      </c>
      <c r="C7" s="121" t="inlineStr">
        <is>
          <t>在籍校欄の「　月」</t>
        </is>
      </c>
    </row>
  </sheetData>
  <dataValidations count="1">
    <dataValidation sqref="B5" showDropDown="0" showInputMessage="0" showErrorMessage="0" allowBlank="1" type="list">
      <formula1>=学科マスタ!$A$3:$A$8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8" t="inlineStr">
        <is>
          <t>反映項目（履歴書に出す項目を選びます）</t>
        </is>
      </c>
    </row>
    <row r="2">
      <c r="A2" s="121" t="inlineStr">
        <is>
          <t>B列を「×」にすると、入力してあってもその欄は空欄のまま印刷されます。</t>
        </is>
      </c>
    </row>
    <row r="3">
      <c r="A3" s="131" t="inlineStr">
        <is>
          <t>項目</t>
        </is>
      </c>
      <c r="B3" s="131" t="inlineStr">
        <is>
          <t>反映する（○／×）</t>
        </is>
      </c>
    </row>
    <row r="4">
      <c r="A4" t="inlineStr">
        <is>
          <t>氏名</t>
        </is>
      </c>
      <c r="B4" s="132" t="inlineStr">
        <is>
          <t>○</t>
        </is>
      </c>
      <c r="C4" t="inlineStr">
        <is>
          <t>name</t>
        </is>
      </c>
    </row>
    <row r="5">
      <c r="A5" t="inlineStr">
        <is>
          <t>ふりがな（氏名）</t>
        </is>
      </c>
      <c r="B5" s="132" t="inlineStr">
        <is>
          <t>○</t>
        </is>
      </c>
      <c r="C5" t="inlineStr">
        <is>
          <t>name_kana</t>
        </is>
      </c>
    </row>
    <row r="6">
      <c r="A6" t="inlineStr">
        <is>
          <t>生年月日・満○歳</t>
        </is>
      </c>
      <c r="B6" s="132" t="inlineStr">
        <is>
          <t>○</t>
        </is>
      </c>
      <c r="C6" t="inlineStr">
        <is>
          <t>birth</t>
        </is>
      </c>
    </row>
    <row r="7">
      <c r="A7" t="inlineStr">
        <is>
          <t>郵便番号</t>
        </is>
      </c>
      <c r="B7" s="132" t="inlineStr">
        <is>
          <t>○</t>
        </is>
      </c>
      <c r="C7" t="inlineStr">
        <is>
          <t>zip</t>
        </is>
      </c>
    </row>
    <row r="8">
      <c r="A8" t="inlineStr">
        <is>
          <t>住所</t>
        </is>
      </c>
      <c r="B8" s="132" t="inlineStr">
        <is>
          <t>○</t>
        </is>
      </c>
      <c r="C8" t="inlineStr">
        <is>
          <t>address</t>
        </is>
      </c>
    </row>
    <row r="9">
      <c r="A9" t="inlineStr">
        <is>
          <t>ふりがな（住所）</t>
        </is>
      </c>
      <c r="B9" s="132" t="inlineStr">
        <is>
          <t>○</t>
        </is>
      </c>
      <c r="C9" t="inlineStr">
        <is>
          <t>address_kana</t>
        </is>
      </c>
    </row>
    <row r="10">
      <c r="A10" t="inlineStr">
        <is>
          <t>連絡先（「同上」を含む）</t>
        </is>
      </c>
      <c r="B10" s="132" t="inlineStr">
        <is>
          <t>○</t>
        </is>
      </c>
      <c r="C10" t="inlineStr">
        <is>
          <t>contact</t>
        </is>
      </c>
    </row>
    <row r="11">
      <c r="A11" t="inlineStr">
        <is>
          <t>資格等</t>
        </is>
      </c>
      <c r="B11" s="132" t="inlineStr">
        <is>
          <t>○</t>
        </is>
      </c>
      <c r="C11" t="inlineStr">
        <is>
          <t>licenses</t>
        </is>
      </c>
    </row>
    <row r="12">
      <c r="A12" t="inlineStr">
        <is>
          <t>校内外の諸活動</t>
        </is>
      </c>
      <c r="B12" s="132" t="inlineStr">
        <is>
          <t>○</t>
        </is>
      </c>
      <c r="C12" t="inlineStr">
        <is>
          <t>activities</t>
        </is>
      </c>
    </row>
    <row r="13">
      <c r="A13" t="inlineStr">
        <is>
          <t>志望の動機</t>
        </is>
      </c>
      <c r="B13" s="132" t="inlineStr">
        <is>
          <t>○</t>
        </is>
      </c>
      <c r="C13" t="inlineStr">
        <is>
          <t>motivation</t>
        </is>
      </c>
    </row>
    <row r="14">
      <c r="A14" t="inlineStr">
        <is>
          <t>希望の職種</t>
        </is>
      </c>
      <c r="B14" s="132" t="inlineStr">
        <is>
          <t>○</t>
        </is>
      </c>
      <c r="C14" t="inlineStr">
        <is>
          <t>desired_job</t>
        </is>
      </c>
    </row>
    <row r="15">
      <c r="A15" t="inlineStr">
        <is>
          <t>アピールポイント</t>
        </is>
      </c>
      <c r="B15" s="132" t="inlineStr">
        <is>
          <t>○</t>
        </is>
      </c>
      <c r="C15" t="inlineStr">
        <is>
          <t>appeal</t>
        </is>
      </c>
    </row>
    <row r="16">
      <c r="A16" t="inlineStr">
        <is>
          <t>職歴</t>
        </is>
      </c>
      <c r="B16" s="132" t="inlineStr">
        <is>
          <t>○</t>
        </is>
      </c>
      <c r="C16" t="inlineStr">
        <is>
          <t>jobs</t>
        </is>
      </c>
    </row>
    <row r="17">
      <c r="A17" t="inlineStr">
        <is>
          <t>備考</t>
        </is>
      </c>
      <c r="B17" s="132"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8" t="inlineStr">
        <is>
          <t>学科マスタ（在籍校欄に出す学科・6種類）</t>
        </is>
      </c>
    </row>
    <row r="2">
      <c r="A2" s="131" t="inlineStr">
        <is>
          <t>学科名</t>
        </is>
      </c>
    </row>
    <row r="3">
      <c r="A3" s="130" t="inlineStr">
        <is>
          <t>産業創造系製品開発科（専科）</t>
        </is>
      </c>
    </row>
    <row r="4">
      <c r="A4" s="130" t="inlineStr">
        <is>
          <t>産業創造系ﾃｷｽﾀｲﾙﾃﾞｻﾞｲﾝ科（専科）</t>
        </is>
      </c>
    </row>
    <row r="5">
      <c r="A5" s="130" t="inlineStr">
        <is>
          <t>機械系機械技術科（専科）</t>
        </is>
      </c>
    </row>
    <row r="6">
      <c r="A6" s="130" t="inlineStr">
        <is>
          <t>機械系機械設計科（専科）</t>
        </is>
      </c>
    </row>
    <row r="7">
      <c r="A7" s="130" t="inlineStr">
        <is>
          <t>電気系電気技術科（専科）</t>
        </is>
      </c>
    </row>
    <row r="8">
      <c r="A8" s="130"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8" t="inlineStr">
        <is>
          <t>資格マスタ（入力した名称 → 履歴書に印字する正式名称）</t>
        </is>
      </c>
    </row>
    <row r="2">
      <c r="A2" s="131" t="inlineStr">
        <is>
          <t>入力での名称</t>
        </is>
      </c>
      <c r="B2" s="131" t="inlineStr">
        <is>
          <t>履歴書での正式名称</t>
        </is>
      </c>
    </row>
    <row r="3">
      <c r="A3" s="130" t="inlineStr">
        <is>
          <t>実用英語検定5級</t>
        </is>
      </c>
      <c r="B3" s="130" t="inlineStr">
        <is>
          <t>実用英語検定5級</t>
        </is>
      </c>
    </row>
    <row r="4">
      <c r="A4" s="130" t="inlineStr">
        <is>
          <t>実用英語検定4級</t>
        </is>
      </c>
      <c r="B4" s="130" t="inlineStr">
        <is>
          <t>実用英語検定4級</t>
        </is>
      </c>
    </row>
    <row r="5">
      <c r="A5" s="130" t="inlineStr">
        <is>
          <t>実用英語検定3級</t>
        </is>
      </c>
      <c r="B5" s="130" t="inlineStr">
        <is>
          <t>実用英語検定3級</t>
        </is>
      </c>
    </row>
    <row r="6">
      <c r="A6" s="130" t="inlineStr">
        <is>
          <t>実用英語検定準２級</t>
        </is>
      </c>
      <c r="B6" s="130" t="inlineStr">
        <is>
          <t>実用英語検定準２級</t>
        </is>
      </c>
    </row>
    <row r="7">
      <c r="A7" s="130" t="inlineStr">
        <is>
          <t>実用英語検定2級</t>
        </is>
      </c>
      <c r="B7" s="130" t="inlineStr">
        <is>
          <t>実用英語検定2級</t>
        </is>
      </c>
    </row>
    <row r="8">
      <c r="A8" s="130" t="inlineStr">
        <is>
          <t>実用英語検定1級</t>
        </is>
      </c>
      <c r="B8" s="130" t="inlineStr">
        <is>
          <t>実用英語検定1級</t>
        </is>
      </c>
    </row>
    <row r="9">
      <c r="A9" s="130" t="inlineStr">
        <is>
          <t>日本漢字能力検定4級</t>
        </is>
      </c>
      <c r="B9" s="130" t="inlineStr">
        <is>
          <t>日本漢字能力検定4級</t>
        </is>
      </c>
    </row>
    <row r="10">
      <c r="A10" s="130" t="inlineStr">
        <is>
          <t>日本漢字能力検定3級</t>
        </is>
      </c>
      <c r="B10" s="130" t="inlineStr">
        <is>
          <t>日本漢字能力検定3級</t>
        </is>
      </c>
    </row>
    <row r="11">
      <c r="A11" s="130" t="inlineStr">
        <is>
          <t>日本漢字能力検定準2級</t>
        </is>
      </c>
      <c r="B11" s="130" t="inlineStr">
        <is>
          <t>日本漢字能力検定準2級</t>
        </is>
      </c>
    </row>
    <row r="12">
      <c r="A12" s="130" t="inlineStr">
        <is>
          <t>日本漢字能力検定2級</t>
        </is>
      </c>
      <c r="B12" s="130" t="inlineStr">
        <is>
          <t>日本漢字能力検定2級</t>
        </is>
      </c>
    </row>
    <row r="13">
      <c r="A13" s="130" t="inlineStr">
        <is>
          <t>計算技術検定1級</t>
        </is>
      </c>
      <c r="B13" s="130" t="inlineStr">
        <is>
          <t>計算技術検定1級</t>
        </is>
      </c>
    </row>
    <row r="14">
      <c r="A14" s="130" t="inlineStr">
        <is>
          <t>計算技術検定2級</t>
        </is>
      </c>
      <c r="B14" s="130" t="inlineStr">
        <is>
          <t>計算技術検定2級</t>
        </is>
      </c>
    </row>
    <row r="15">
      <c r="A15" s="130" t="inlineStr">
        <is>
          <t>計算技術検定3級</t>
        </is>
      </c>
      <c r="B15" s="130" t="inlineStr">
        <is>
          <t>計算技術検定3級</t>
        </is>
      </c>
    </row>
    <row r="16">
      <c r="A16" s="130" t="inlineStr">
        <is>
          <t>計算技術検定4級</t>
        </is>
      </c>
      <c r="B16" s="130" t="inlineStr">
        <is>
          <t>計算技術検定4級</t>
        </is>
      </c>
    </row>
    <row r="17">
      <c r="A17" s="130" t="inlineStr">
        <is>
          <t>情報技術検定1級</t>
        </is>
      </c>
      <c r="B17" s="130" t="inlineStr">
        <is>
          <t>情報技術検定1級</t>
        </is>
      </c>
    </row>
    <row r="18">
      <c r="A18" s="130" t="inlineStr">
        <is>
          <t>情報技術検定2級</t>
        </is>
      </c>
      <c r="B18" s="130" t="inlineStr">
        <is>
          <t>情報技術検定2級</t>
        </is>
      </c>
    </row>
    <row r="19">
      <c r="A19" s="130" t="inlineStr">
        <is>
          <t>情報技術検定3級</t>
        </is>
      </c>
      <c r="B19" s="130" t="inlineStr">
        <is>
          <t>情報技術検定3級</t>
        </is>
      </c>
    </row>
    <row r="20">
      <c r="A20" s="130" t="inlineStr">
        <is>
          <t>初級CAD検定</t>
        </is>
      </c>
      <c r="B20" s="130" t="inlineStr">
        <is>
          <t>初級CAD検定</t>
        </is>
      </c>
    </row>
    <row r="21">
      <c r="A21" s="130" t="inlineStr">
        <is>
          <t>基礎製図検定</t>
        </is>
      </c>
      <c r="B21" s="130" t="inlineStr">
        <is>
          <t>基礎製図検定</t>
        </is>
      </c>
    </row>
    <row r="22">
      <c r="A22" s="130" t="inlineStr">
        <is>
          <t>機械製図検定</t>
        </is>
      </c>
      <c r="B22" s="130" t="inlineStr">
        <is>
          <t>機械製図検定</t>
        </is>
      </c>
    </row>
    <row r="23">
      <c r="A23" s="130" t="inlineStr">
        <is>
          <t>色彩検定３級</t>
        </is>
      </c>
      <c r="B23" s="130" t="inlineStr">
        <is>
          <t>色彩検定３級</t>
        </is>
      </c>
    </row>
    <row r="24">
      <c r="A24" s="130" t="inlineStr">
        <is>
          <t>色彩検定２級</t>
        </is>
      </c>
      <c r="B24" s="130" t="inlineStr">
        <is>
          <t>色彩検定２級</t>
        </is>
      </c>
    </row>
    <row r="25">
      <c r="A25" s="130" t="inlineStr">
        <is>
          <t>色彩検定UC級</t>
        </is>
      </c>
      <c r="B25" s="130" t="inlineStr">
        <is>
          <t>色彩検定UC級</t>
        </is>
      </c>
    </row>
    <row r="26">
      <c r="A26" s="130" t="inlineStr">
        <is>
          <t>QC検定4級</t>
        </is>
      </c>
      <c r="B26" s="130" t="inlineStr">
        <is>
          <t>QC検定4級</t>
        </is>
      </c>
    </row>
    <row r="27">
      <c r="A27" s="130" t="inlineStr">
        <is>
          <t>QC検定3級</t>
        </is>
      </c>
      <c r="B27" s="130" t="inlineStr">
        <is>
          <t>QC検定3級</t>
        </is>
      </c>
    </row>
    <row r="28">
      <c r="A28" s="130" t="inlineStr">
        <is>
          <t>日本語ワープロ検定2級</t>
        </is>
      </c>
      <c r="B28" s="130" t="inlineStr">
        <is>
          <t>日本語ワープロ検定2級</t>
        </is>
      </c>
    </row>
    <row r="29">
      <c r="A29" s="130" t="inlineStr">
        <is>
          <t>日本語ワープロ検定準2級</t>
        </is>
      </c>
      <c r="B29" s="130" t="inlineStr">
        <is>
          <t>日本語ワープロ検定準2級</t>
        </is>
      </c>
    </row>
    <row r="30">
      <c r="A30" s="130" t="inlineStr">
        <is>
          <t>日本語ワープロ検定3級</t>
        </is>
      </c>
      <c r="B30" s="130" t="inlineStr">
        <is>
          <t>日本語ワープロ検定3級</t>
        </is>
      </c>
    </row>
    <row r="31">
      <c r="A31" s="130" t="inlineStr">
        <is>
          <t>日本語ワープロ検定4級</t>
        </is>
      </c>
      <c r="B31" s="130" t="inlineStr">
        <is>
          <t>日本語ワープロ検定4級</t>
        </is>
      </c>
    </row>
    <row r="32">
      <c r="A32" s="130" t="inlineStr">
        <is>
          <t>情報処理技能検定(表計算)4級</t>
        </is>
      </c>
      <c r="B32" s="130" t="inlineStr">
        <is>
          <t>情報処理技能検定(表計算)4級</t>
        </is>
      </c>
    </row>
    <row r="33">
      <c r="A33" s="130" t="inlineStr">
        <is>
          <t>文書デザイン検定4級</t>
        </is>
      </c>
      <c r="B33" s="130" t="inlineStr">
        <is>
          <t>文書デザイン検定4級</t>
        </is>
      </c>
    </row>
    <row r="34">
      <c r="A34" s="130" t="inlineStr">
        <is>
          <t>プレゼンテーション作成検定3級</t>
        </is>
      </c>
      <c r="B34" s="130" t="inlineStr">
        <is>
          <t>プレゼンテーション作成検定3級</t>
        </is>
      </c>
    </row>
    <row r="35">
      <c r="A35" s="130" t="inlineStr">
        <is>
          <t>プレゼンテーション作成検定4級</t>
        </is>
      </c>
      <c r="B35" s="130" t="inlineStr">
        <is>
          <t>プレゼンテーション作成検定4級</t>
        </is>
      </c>
    </row>
    <row r="36">
      <c r="A36" s="130" t="inlineStr">
        <is>
          <t>パソコンスピード認定1級</t>
        </is>
      </c>
      <c r="B36" s="130" t="inlineStr">
        <is>
          <t>パソコンスピード認定1級</t>
        </is>
      </c>
    </row>
    <row r="37">
      <c r="A37" s="130" t="inlineStr">
        <is>
          <t>パソコンスピード認定2級</t>
        </is>
      </c>
      <c r="B37" s="130" t="inlineStr">
        <is>
          <t>パソコンスピード認定2級</t>
        </is>
      </c>
    </row>
    <row r="38">
      <c r="A38" s="130" t="inlineStr">
        <is>
          <t>パソコンスピード認定3級</t>
        </is>
      </c>
      <c r="B38" s="130" t="inlineStr">
        <is>
          <t>パソコンスピード認定3級</t>
        </is>
      </c>
    </row>
    <row r="39">
      <c r="A39" s="130" t="inlineStr">
        <is>
          <t>パソコンスピード認定4級</t>
        </is>
      </c>
      <c r="B39" s="130" t="inlineStr">
        <is>
          <t>パソコンスピード認定4級</t>
        </is>
      </c>
    </row>
    <row r="40">
      <c r="A40" s="130" t="inlineStr">
        <is>
          <t>パソコンスピード認定5級</t>
        </is>
      </c>
      <c r="B40" s="130" t="inlineStr">
        <is>
          <t>パソコンスピード認定5級</t>
        </is>
      </c>
    </row>
    <row r="41">
      <c r="A41" s="130" t="inlineStr">
        <is>
          <t>電気工事士第一種</t>
        </is>
      </c>
      <c r="B41" s="130" t="inlineStr">
        <is>
          <t>電気工事士第一種</t>
        </is>
      </c>
    </row>
    <row r="42">
      <c r="A42" s="130" t="inlineStr">
        <is>
          <t>電気工事士第二種</t>
        </is>
      </c>
      <c r="B42" s="130" t="inlineStr">
        <is>
          <t>電気工事士第二種</t>
        </is>
      </c>
    </row>
    <row r="43">
      <c r="A43" s="130" t="inlineStr">
        <is>
          <t>危険物取扱者乙1</t>
        </is>
      </c>
      <c r="B43" s="130" t="inlineStr">
        <is>
          <t>危険物取扱者乙1</t>
        </is>
      </c>
    </row>
    <row r="44">
      <c r="A44" s="130" t="inlineStr">
        <is>
          <t>危険物取扱者乙2</t>
        </is>
      </c>
      <c r="B44" s="130" t="inlineStr">
        <is>
          <t>危険物取扱者乙2</t>
        </is>
      </c>
    </row>
    <row r="45">
      <c r="A45" s="130" t="inlineStr">
        <is>
          <t>危険物取扱者乙3</t>
        </is>
      </c>
      <c r="B45" s="130" t="inlineStr">
        <is>
          <t>危険物取扱者乙3</t>
        </is>
      </c>
    </row>
    <row r="46">
      <c r="A46" s="130" t="inlineStr">
        <is>
          <t>危険物取扱者乙4</t>
        </is>
      </c>
      <c r="B46" s="130" t="inlineStr">
        <is>
          <t>危険物取扱者乙4</t>
        </is>
      </c>
    </row>
    <row r="47">
      <c r="A47" s="130" t="inlineStr">
        <is>
          <t>危険物取扱者乙5</t>
        </is>
      </c>
      <c r="B47" s="130" t="inlineStr">
        <is>
          <t>危険物取扱者乙5</t>
        </is>
      </c>
    </row>
    <row r="48">
      <c r="A48" s="130" t="inlineStr">
        <is>
          <t>危険物取扱者乙6</t>
        </is>
      </c>
      <c r="B48" s="130" t="inlineStr">
        <is>
          <t>危険物取扱者乙6</t>
        </is>
      </c>
    </row>
    <row r="49">
      <c r="A49" s="130" t="inlineStr">
        <is>
          <t>危険物取扱者丙</t>
        </is>
      </c>
      <c r="B49" s="130" t="inlineStr">
        <is>
          <t>危険物取扱者丙</t>
        </is>
      </c>
    </row>
    <row r="50">
      <c r="A50" s="130" t="inlineStr">
        <is>
          <t>ガス溶接技能講習修了</t>
        </is>
      </c>
      <c r="B50" s="130" t="inlineStr">
        <is>
          <t>ガス溶接技能講習修了</t>
        </is>
      </c>
    </row>
    <row r="51">
      <c r="A51" s="130" t="inlineStr">
        <is>
          <t>ボイラー取扱技能講習修了</t>
        </is>
      </c>
      <c r="B51" s="130" t="inlineStr">
        <is>
          <t>ボイラー取扱技能講習修了</t>
        </is>
      </c>
    </row>
    <row r="52">
      <c r="A52" s="130" t="inlineStr">
        <is>
          <t>ア－ク溶接安全衛生教育修了</t>
        </is>
      </c>
      <c r="B52" s="130" t="inlineStr">
        <is>
          <t>ア－ク溶接安全衛生教育修了</t>
        </is>
      </c>
    </row>
    <row r="53">
      <c r="A53" s="130" t="inlineStr">
        <is>
          <t>小型フォークリフト運転特別教育講習修了</t>
        </is>
      </c>
      <c r="B53" s="130" t="inlineStr">
        <is>
          <t>小型フォークリフト運転特別教育講習修了</t>
        </is>
      </c>
    </row>
    <row r="54">
      <c r="A54" s="130" t="inlineStr">
        <is>
          <t>二級ボイラー技士2級</t>
        </is>
      </c>
      <c r="B54" s="130" t="inlineStr">
        <is>
          <t>二級ボイラー技士2級</t>
        </is>
      </c>
    </row>
    <row r="55">
      <c r="A55" s="130" t="inlineStr">
        <is>
          <t>技能検定　機械加工（普通旋盤作業）2級</t>
        </is>
      </c>
      <c r="B55" s="130" t="inlineStr">
        <is>
          <t>技能検定　機械加工（普通旋盤作業）2級</t>
        </is>
      </c>
    </row>
    <row r="56">
      <c r="A56" s="130" t="inlineStr">
        <is>
          <t>技能検定　機械加工（普通旋盤作業）3級</t>
        </is>
      </c>
      <c r="B56" s="130" t="inlineStr">
        <is>
          <t>技能検定　機械加工（普通旋盤作業）3級</t>
        </is>
      </c>
    </row>
    <row r="57">
      <c r="A57" s="130" t="inlineStr">
        <is>
          <t>技能検定　機械検査（機械検査作業）2級</t>
        </is>
      </c>
      <c r="B57" s="130" t="inlineStr">
        <is>
          <t>技能検定　機械検査（機械検査作業）2級</t>
        </is>
      </c>
    </row>
    <row r="58">
      <c r="A58" s="130" t="inlineStr">
        <is>
          <t>技能検定　機械検査（機械検査作業）3級</t>
        </is>
      </c>
      <c r="B58" s="130" t="inlineStr">
        <is>
          <t>技能検定　機械検査（機械検査作業）3級</t>
        </is>
      </c>
    </row>
    <row r="59">
      <c r="A59" s="130" t="inlineStr">
        <is>
          <t>アーク溶接技能者適格性証明書Ａ－２Ｆ</t>
        </is>
      </c>
      <c r="B59" s="130" t="inlineStr">
        <is>
          <t>アーク溶接技能者適格性証明書Ａ－２Ｆ</t>
        </is>
      </c>
    </row>
    <row r="60">
      <c r="A60" s="130" t="inlineStr">
        <is>
          <t>アーク溶接技能者適格性証明書Ａ－２V</t>
        </is>
      </c>
      <c r="B60" s="130" t="inlineStr">
        <is>
          <t>アーク溶接技能者適格性証明書Ａ－２V</t>
        </is>
      </c>
    </row>
    <row r="61">
      <c r="A61" s="130" t="inlineStr">
        <is>
          <t>アーク溶接技能者適格性証明書Ｎ－２Ｆ</t>
        </is>
      </c>
      <c r="B61" s="130" t="inlineStr">
        <is>
          <t>アーク溶接技能者適格性証明書Ｎ－２Ｆ</t>
        </is>
      </c>
    </row>
    <row r="62">
      <c r="A62" s="130" t="inlineStr">
        <is>
          <t>アーク溶接技能者適格性証明書Ａ－２H</t>
        </is>
      </c>
      <c r="B62" s="130" t="inlineStr">
        <is>
          <t>アーク溶接技能者適格性証明書Ａ－２H</t>
        </is>
      </c>
    </row>
    <row r="63">
      <c r="A63" s="130" t="inlineStr">
        <is>
          <t>アーク溶接技能者適格性証明書SＮ－２Ｆ</t>
        </is>
      </c>
      <c r="B63" s="130" t="inlineStr">
        <is>
          <t>アーク溶接技能者適格性証明書SＮ－２Ｆ</t>
        </is>
      </c>
    </row>
    <row r="64">
      <c r="A64" s="130" t="inlineStr">
        <is>
          <t>アーク溶接技能者適格性証明書T－1Ｆ</t>
        </is>
      </c>
      <c r="B64" s="130" t="inlineStr">
        <is>
          <t>アーク溶接技能者適格性証明書T－1Ｆ</t>
        </is>
      </c>
    </row>
    <row r="65">
      <c r="A65" s="130" t="inlineStr">
        <is>
          <t>アーク溶接技能者適格性証明書SA－2Ｆ</t>
        </is>
      </c>
      <c r="B65" s="130" t="inlineStr">
        <is>
          <t>アーク溶接技能者適格性証明書SA－2Ｆ</t>
        </is>
      </c>
    </row>
    <row r="66">
      <c r="A66" s="130" t="inlineStr">
        <is>
          <t>第二級デジタル通信</t>
        </is>
      </c>
      <c r="B66" s="130" t="inlineStr">
        <is>
          <t>第二級デジタル通信</t>
        </is>
      </c>
    </row>
    <row r="67">
      <c r="A67" s="130" t="inlineStr">
        <is>
          <t>ジュニアマイスターゴールド</t>
        </is>
      </c>
      <c r="B67" s="130" t="inlineStr">
        <is>
          <t>ジュニアマイスターゴールド</t>
        </is>
      </c>
    </row>
    <row r="68">
      <c r="A68" s="130" t="inlineStr">
        <is>
          <t>ジュニアマイスターシルバー</t>
        </is>
      </c>
      <c r="B68" s="130" t="inlineStr">
        <is>
          <t>ジュニアマイスターシルバー</t>
        </is>
      </c>
    </row>
    <row r="69">
      <c r="A69" s="130" t="inlineStr">
        <is>
          <t>ジュニアマイスターブロンズ</t>
        </is>
      </c>
      <c r="B69" s="130" t="inlineStr">
        <is>
          <t>ジュニアマイスターブロンズ</t>
        </is>
      </c>
    </row>
    <row r="70">
      <c r="A70" s="130" t="inlineStr">
        <is>
          <t>フォークリフト運転技能講習</t>
        </is>
      </c>
      <c r="B70" s="130" t="inlineStr">
        <is>
          <t>フォークリフト運転技能講習</t>
        </is>
      </c>
    </row>
    <row r="71">
      <c r="A71" s="130" t="inlineStr">
        <is>
          <t>玉掛け技能講習</t>
        </is>
      </c>
      <c r="B71" s="130" t="inlineStr">
        <is>
          <t>玉掛け技能講習</t>
        </is>
      </c>
    </row>
    <row r="72">
      <c r="A72" s="130" t="inlineStr">
        <is>
          <t>硬筆書写技能検定4級</t>
        </is>
      </c>
      <c r="B72" s="130" t="inlineStr">
        <is>
          <t>硬筆書写技能検定4級</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8" t="inlineStr">
        <is>
          <t>資格集約（自動計算・さわらないでください）</t>
        </is>
      </c>
    </row>
    <row r="2">
      <c r="A2" s="133" t="inlineStr">
        <is>
          <t>生徒No</t>
        </is>
      </c>
      <c r="B2" s="133" t="inlineStr">
        <is>
          <t>枠</t>
        </is>
      </c>
      <c r="C2" s="133" t="inlineStr">
        <is>
          <t>取得年月</t>
        </is>
      </c>
      <c r="D2" s="133" t="inlineStr">
        <is>
          <t>入力した名称</t>
        </is>
      </c>
      <c r="E2" s="133" t="inlineStr">
        <is>
          <t>正式名称</t>
        </is>
      </c>
      <c r="F2" s="133" t="inlineStr">
        <is>
          <t>並び順キー</t>
        </is>
      </c>
      <c r="G2" s="133" t="inlineStr">
        <is>
          <t>順位</t>
        </is>
      </c>
      <c r="H2" s="133" t="inlineStr">
        <is>
          <t>表示（年月）</t>
        </is>
      </c>
    </row>
    <row r="3">
      <c r="A3" t="n">
        <v>1</v>
      </c>
      <c r="B3" t="n">
        <v>1</v>
      </c>
      <c r="C3" s="134">
        <f>IFERROR(IF(ISNUMBER(入力!O5),入力!O5,DATEVALUE(入力!O5)),"")</f>
        <v/>
      </c>
      <c r="D3">
        <f>IF(入力!N5="","",入力!N5)</f>
        <v/>
      </c>
      <c r="E3">
        <f>IF(D3="","",IFERROR(VLOOKUP(D3,資格マスタ!$A:$B,2,FALSE),D3))</f>
        <v/>
      </c>
      <c r="F3">
        <f>IF(E3="","",IF(C3="",DATE(9999,1,1),C3))</f>
        <v/>
      </c>
      <c r="G3">
        <f>IF(E3="","",COUNTIFS($F$3:$F$8,"&lt;"&amp;F3,$F$3:$F$8,"&lt;&gt;")+COUNTIFS($F$3:$F$8,F3,$B$3:$B$8,"&lt;"&amp;B3)+1)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IF(E4="","",COUNTIFS($F$3:$F$8,"&lt;"&amp;F4,$F$3:$F$8,"&lt;&gt;")+COUNTIFS($F$3:$F$8,F4,$B$3:$B$8,"&lt;"&amp;B4)+1)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IF(E5="","",COUNTIFS($F$3:$F$8,"&lt;"&amp;F5,$F$3:$F$8,"&lt;&gt;")+COUNTIFS($F$3:$F$8,F5,$B$3:$B$8,"&lt;"&amp;B5)+1)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IF(E6="","",COUNTIFS($F$3:$F$8,"&lt;"&amp;F6,$F$3:$F$8,"&lt;&gt;")+COUNTIFS($F$3:$F$8,F6,$B$3:$B$8,"&lt;"&amp;B6)+1)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IF(E7="","",COUNTIFS($F$3:$F$8,"&lt;"&amp;F7,$F$3:$F$8,"&lt;&gt;")+COUNTIFS($F$3:$F$8,F7,$B$3:$B$8,"&lt;"&amp;B7)+1)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IF(E8="","",COUNTIFS($F$3:$F$8,"&lt;"&amp;F8,$F$3:$F$8,"&lt;&gt;")+COUNTIFS($F$3:$F$8,F8,$B$3:$B$8,"&lt;"&amp;B8)+1)</f>
        <v/>
      </c>
      <c r="H8">
        <f>IF(OR(E8="",C8=""),"",IF(C8&gt;=DATE(2019,5,1),"令和"&amp;(YEAR(C8)-2018),IF(C8&gt;=DATE(1989,1,8),"平成"&amp;(YEAR(C8)-1988),"昭和"&amp;(YEAR(C8)-1925)))&amp;"年"&amp;MONTH(C8)&amp;"月")</f>
        <v/>
      </c>
    </row>
    <row r="9">
      <c r="A9" t="n">
        <v>2</v>
      </c>
      <c r="B9" t="n">
        <v>1</v>
      </c>
      <c r="C9" s="134">
        <f>IFERROR(IF(ISNUMBER(入力!O6),入力!O6,DATEVALUE(入力!O6)),"")</f>
        <v/>
      </c>
      <c r="D9">
        <f>IF(入力!N6="","",入力!N6)</f>
        <v/>
      </c>
      <c r="E9">
        <f>IF(D9="","",IFERROR(VLOOKUP(D9,資格マスタ!$A:$B,2,FALSE),D9))</f>
        <v/>
      </c>
      <c r="F9">
        <f>IF(E9="","",IF(C9="",DATE(9999,1,1),C9))</f>
        <v/>
      </c>
      <c r="G9">
        <f>IF(E9="","",COUNTIFS($F$9:$F$14,"&lt;"&amp;F9,$F$9:$F$14,"&lt;&gt;")+COUNTIFS($F$9:$F$14,F9,$B$9:$B$14,"&lt;"&amp;B9)+1)</f>
        <v/>
      </c>
      <c r="H9">
        <f>IF(OR(E9="",C9=""),"",IF(C9&gt;=DATE(2019,5,1),"令和"&amp;(YEAR(C9)-2018),IF(C9&gt;=DATE(1989,1,8),"平成"&amp;(YEAR(C9)-1988),"昭和"&amp;(YEAR(C9)-1925)))&amp;"年"&amp;MONTH(C9)&amp;"月")</f>
        <v/>
      </c>
    </row>
    <row r="10">
      <c r="A10" t="n">
        <v>2</v>
      </c>
      <c r="B10" t="n">
        <v>2</v>
      </c>
      <c r="C10">
        <f>IFERROR(IF(ISNUMBER(入力!Q6),入力!Q6,DATEVALUE(入力!Q6)),"")</f>
        <v/>
      </c>
      <c r="D10">
        <f>IF(入力!P6="","",入力!P6)</f>
        <v/>
      </c>
      <c r="E10">
        <f>IF(D10="","",IFERROR(VLOOKUP(D10,資格マスタ!$A:$B,2,FALSE),D10))</f>
        <v/>
      </c>
      <c r="F10">
        <f>IF(E10="","",IF(C10="",DATE(9999,1,1),C10))</f>
        <v/>
      </c>
      <c r="G10">
        <f>IF(E10="","",COUNTIFS($F$9:$F$14,"&lt;"&amp;F10,$F$9:$F$14,"&lt;&gt;")+COUNTIFS($F$9:$F$14,F10,$B$9:$B$14,"&lt;"&amp;B10)+1)</f>
        <v/>
      </c>
      <c r="H10">
        <f>IF(OR(E10="",C10=""),"",IF(C10&gt;=DATE(2019,5,1),"令和"&amp;(YEAR(C10)-2018),IF(C10&gt;=DATE(1989,1,8),"平成"&amp;(YEAR(C10)-1988),"昭和"&amp;(YEAR(C10)-1925)))&amp;"年"&amp;MONTH(C10)&amp;"月")</f>
        <v/>
      </c>
    </row>
    <row r="11">
      <c r="A11" t="n">
        <v>2</v>
      </c>
      <c r="B11" t="n">
        <v>3</v>
      </c>
      <c r="C11">
        <f>IFERROR(IF(ISNUMBER(入力!S6),入力!S6,DATEVALUE(入力!S6)),"")</f>
        <v/>
      </c>
      <c r="D11">
        <f>IF(入力!R6="","",入力!R6)</f>
        <v/>
      </c>
      <c r="E11">
        <f>IF(D11="","",IFERROR(VLOOKUP(D11,資格マスタ!$A:$B,2,FALSE),D11))</f>
        <v/>
      </c>
      <c r="F11">
        <f>IF(E11="","",IF(C11="",DATE(9999,1,1),C11))</f>
        <v/>
      </c>
      <c r="G11">
        <f>IF(E11="","",COUNTIFS($F$9:$F$14,"&lt;"&amp;F11,$F$9:$F$14,"&lt;&gt;")+COUNTIFS($F$9:$F$14,F11,$B$9:$B$14,"&lt;"&amp;B11)+1)</f>
        <v/>
      </c>
      <c r="H11">
        <f>IF(OR(E11="",C11=""),"",IF(C11&gt;=DATE(2019,5,1),"令和"&amp;(YEAR(C11)-2018),IF(C11&gt;=DATE(1989,1,8),"平成"&amp;(YEAR(C11)-1988),"昭和"&amp;(YEAR(C11)-1925)))&amp;"年"&amp;MONTH(C11)&amp;"月")</f>
        <v/>
      </c>
    </row>
    <row r="12">
      <c r="A12" t="n">
        <v>2</v>
      </c>
      <c r="B12" t="n">
        <v>4</v>
      </c>
      <c r="C12">
        <f>IFERROR(IF(ISNUMBER(入力!U6),入力!U6,DATEVALUE(入力!U6)),"")</f>
        <v/>
      </c>
      <c r="D12">
        <f>IF(入力!T6="","",入力!T6)</f>
        <v/>
      </c>
      <c r="E12">
        <f>IF(D12="","",IFERROR(VLOOKUP(D12,資格マスタ!$A:$B,2,FALSE),D12))</f>
        <v/>
      </c>
      <c r="F12">
        <f>IF(E12="","",IF(C12="",DATE(9999,1,1),C12))</f>
        <v/>
      </c>
      <c r="G12">
        <f>IF(E12="","",COUNTIFS($F$9:$F$14,"&lt;"&amp;F12,$F$9:$F$14,"&lt;&gt;")+COUNTIFS($F$9:$F$14,F12,$B$9:$B$14,"&lt;"&amp;B12)+1)</f>
        <v/>
      </c>
      <c r="H12">
        <f>IF(OR(E12="",C12=""),"",IF(C12&gt;=DATE(2019,5,1),"令和"&amp;(YEAR(C12)-2018),IF(C12&gt;=DATE(1989,1,8),"平成"&amp;(YEAR(C12)-1988),"昭和"&amp;(YEAR(C12)-1925)))&amp;"年"&amp;MONTH(C12)&amp;"月")</f>
        <v/>
      </c>
    </row>
    <row r="13">
      <c r="A13" t="n">
        <v>2</v>
      </c>
      <c r="B13" t="n">
        <v>5</v>
      </c>
      <c r="C13">
        <f>IFERROR(IF(ISNUMBER(入力!W6),入力!W6,DATEVALUE(入力!W6)),"")</f>
        <v/>
      </c>
      <c r="D13">
        <f>IF(入力!V6="","",入力!V6)</f>
        <v/>
      </c>
      <c r="E13">
        <f>IF(D13="","",IFERROR(VLOOKUP(D13,資格マスタ!$A:$B,2,FALSE),D13))</f>
        <v/>
      </c>
      <c r="F13">
        <f>IF(E13="","",IF(C13="",DATE(9999,1,1),C13))</f>
        <v/>
      </c>
      <c r="G13">
        <f>IF(E13="","",COUNTIFS($F$9:$F$14,"&lt;"&amp;F13,$F$9:$F$14,"&lt;&gt;")+COUNTIFS($F$9:$F$14,F13,$B$9:$B$14,"&lt;"&amp;B13)+1)</f>
        <v/>
      </c>
      <c r="H13">
        <f>IF(OR(E13="",C13=""),"",IF(C13&gt;=DATE(2019,5,1),"令和"&amp;(YEAR(C13)-2018),IF(C13&gt;=DATE(1989,1,8),"平成"&amp;(YEAR(C13)-1988),"昭和"&amp;(YEAR(C13)-1925)))&amp;"年"&amp;MONTH(C13)&amp;"月")</f>
        <v/>
      </c>
    </row>
    <row r="14">
      <c r="A14" t="n">
        <v>2</v>
      </c>
      <c r="B14" t="n">
        <v>6</v>
      </c>
      <c r="C14">
        <f>IFERROR(IF(ISNUMBER(入力!Y6),入力!Y6,DATEVALUE(入力!Y6)),"")</f>
        <v/>
      </c>
      <c r="D14">
        <f>IF(入力!X6="","",入力!X6)</f>
        <v/>
      </c>
      <c r="E14">
        <f>IF(D14="","",IFERROR(VLOOKUP(D14,資格マスタ!$A:$B,2,FALSE),D14))</f>
        <v/>
      </c>
      <c r="F14">
        <f>IF(E14="","",IF(C14="",DATE(9999,1,1),C14))</f>
        <v/>
      </c>
      <c r="G14">
        <f>IF(E14="","",COUNTIFS($F$9:$F$14,"&lt;"&amp;F14,$F$9:$F$14,"&lt;&gt;")+COUNTIFS($F$9:$F$14,F14,$B$9:$B$14,"&lt;"&amp;B14)+1)</f>
        <v/>
      </c>
      <c r="H14">
        <f>IF(OR(E14="",C14=""),"",IF(C14&gt;=DATE(2019,5,1),"令和"&amp;(YEAR(C14)-2018),IF(C14&gt;=DATE(1989,1,8),"平成"&amp;(YEAR(C14)-1988),"昭和"&amp;(YEAR(C14)-1925)))&amp;"年"&amp;MONTH(C14)&amp;"月")</f>
        <v/>
      </c>
    </row>
    <row r="15">
      <c r="A15" t="n">
        <v>3</v>
      </c>
      <c r="B15" t="n">
        <v>1</v>
      </c>
      <c r="C15" s="134">
        <f>IFERROR(IF(ISNUMBER(入力!O7),入力!O7,DATEVALUE(入力!O7)),"")</f>
        <v/>
      </c>
      <c r="D15">
        <f>IF(入力!N7="","",入力!N7)</f>
        <v/>
      </c>
      <c r="E15">
        <f>IF(D15="","",IFERROR(VLOOKUP(D15,資格マスタ!$A:$B,2,FALSE),D15))</f>
        <v/>
      </c>
      <c r="F15">
        <f>IF(E15="","",IF(C15="",DATE(9999,1,1),C15))</f>
        <v/>
      </c>
      <c r="G15">
        <f>IF(E15="","",COUNTIFS($F$15:$F$20,"&lt;"&amp;F15,$F$15:$F$20,"&lt;&gt;")+COUNTIFS($F$15:$F$20,F15,$B$15:$B$20,"&lt;"&amp;B15)+1)</f>
        <v/>
      </c>
      <c r="H15">
        <f>IF(OR(E15="",C15=""),"",IF(C15&gt;=DATE(2019,5,1),"令和"&amp;(YEAR(C15)-2018),IF(C15&gt;=DATE(1989,1,8),"平成"&amp;(YEAR(C15)-1988),"昭和"&amp;(YEAR(C15)-1925)))&amp;"年"&amp;MONTH(C15)&amp;"月")</f>
        <v/>
      </c>
    </row>
    <row r="16">
      <c r="A16" t="n">
        <v>3</v>
      </c>
      <c r="B16" t="n">
        <v>2</v>
      </c>
      <c r="C16">
        <f>IFERROR(IF(ISNUMBER(入力!Q7),入力!Q7,DATEVALUE(入力!Q7)),"")</f>
        <v/>
      </c>
      <c r="D16">
        <f>IF(入力!P7="","",入力!P7)</f>
        <v/>
      </c>
      <c r="E16">
        <f>IF(D16="","",IFERROR(VLOOKUP(D16,資格マスタ!$A:$B,2,FALSE),D16))</f>
        <v/>
      </c>
      <c r="F16">
        <f>IF(E16="","",IF(C16="",DATE(9999,1,1),C16))</f>
        <v/>
      </c>
      <c r="G16">
        <f>IF(E16="","",COUNTIFS($F$15:$F$20,"&lt;"&amp;F16,$F$15:$F$20,"&lt;&gt;")+COUNTIFS($F$15:$F$20,F16,$B$15:$B$20,"&lt;"&amp;B16)+1)</f>
        <v/>
      </c>
      <c r="H16">
        <f>IF(OR(E16="",C16=""),"",IF(C16&gt;=DATE(2019,5,1),"令和"&amp;(YEAR(C16)-2018),IF(C16&gt;=DATE(1989,1,8),"平成"&amp;(YEAR(C16)-1988),"昭和"&amp;(YEAR(C16)-1925)))&amp;"年"&amp;MONTH(C16)&amp;"月")</f>
        <v/>
      </c>
    </row>
    <row r="17">
      <c r="A17" t="n">
        <v>3</v>
      </c>
      <c r="B17" t="n">
        <v>3</v>
      </c>
      <c r="C17">
        <f>IFERROR(IF(ISNUMBER(入力!S7),入力!S7,DATEVALUE(入力!S7)),"")</f>
        <v/>
      </c>
      <c r="D17">
        <f>IF(入力!R7="","",入力!R7)</f>
        <v/>
      </c>
      <c r="E17">
        <f>IF(D17="","",IFERROR(VLOOKUP(D17,資格マスタ!$A:$B,2,FALSE),D17))</f>
        <v/>
      </c>
      <c r="F17">
        <f>IF(E17="","",IF(C17="",DATE(9999,1,1),C17))</f>
        <v/>
      </c>
      <c r="G17">
        <f>IF(E17="","",COUNTIFS($F$15:$F$20,"&lt;"&amp;F17,$F$15:$F$20,"&lt;&gt;")+COUNTIFS($F$15:$F$20,F17,$B$15:$B$20,"&lt;"&amp;B17)+1)</f>
        <v/>
      </c>
      <c r="H17">
        <f>IF(OR(E17="",C17=""),"",IF(C17&gt;=DATE(2019,5,1),"令和"&amp;(YEAR(C17)-2018),IF(C17&gt;=DATE(1989,1,8),"平成"&amp;(YEAR(C17)-1988),"昭和"&amp;(YEAR(C17)-1925)))&amp;"年"&amp;MONTH(C17)&amp;"月")</f>
        <v/>
      </c>
    </row>
    <row r="18">
      <c r="A18" t="n">
        <v>3</v>
      </c>
      <c r="B18" t="n">
        <v>4</v>
      </c>
      <c r="C18">
        <f>IFERROR(IF(ISNUMBER(入力!U7),入力!U7,DATEVALUE(入力!U7)),"")</f>
        <v/>
      </c>
      <c r="D18">
        <f>IF(入力!T7="","",入力!T7)</f>
        <v/>
      </c>
      <c r="E18">
        <f>IF(D18="","",IFERROR(VLOOKUP(D18,資格マスタ!$A:$B,2,FALSE),D18))</f>
        <v/>
      </c>
      <c r="F18">
        <f>IF(E18="","",IF(C18="",DATE(9999,1,1),C18))</f>
        <v/>
      </c>
      <c r="G18">
        <f>IF(E18="","",COUNTIFS($F$15:$F$20,"&lt;"&amp;F18,$F$15:$F$20,"&lt;&gt;")+COUNTIFS($F$15:$F$20,F18,$B$15:$B$20,"&lt;"&amp;B18)+1)</f>
        <v/>
      </c>
      <c r="H18">
        <f>IF(OR(E18="",C18=""),"",IF(C18&gt;=DATE(2019,5,1),"令和"&amp;(YEAR(C18)-2018),IF(C18&gt;=DATE(1989,1,8),"平成"&amp;(YEAR(C18)-1988),"昭和"&amp;(YEAR(C18)-1925)))&amp;"年"&amp;MONTH(C18)&amp;"月")</f>
        <v/>
      </c>
    </row>
    <row r="19">
      <c r="A19" t="n">
        <v>3</v>
      </c>
      <c r="B19" t="n">
        <v>5</v>
      </c>
      <c r="C19">
        <f>IFERROR(IF(ISNUMBER(入力!W7),入力!W7,DATEVALUE(入力!W7)),"")</f>
        <v/>
      </c>
      <c r="D19">
        <f>IF(入力!V7="","",入力!V7)</f>
        <v/>
      </c>
      <c r="E19">
        <f>IF(D19="","",IFERROR(VLOOKUP(D19,資格マスタ!$A:$B,2,FALSE),D19))</f>
        <v/>
      </c>
      <c r="F19">
        <f>IF(E19="","",IF(C19="",DATE(9999,1,1),C19))</f>
        <v/>
      </c>
      <c r="G19">
        <f>IF(E19="","",COUNTIFS($F$15:$F$20,"&lt;"&amp;F19,$F$15:$F$20,"&lt;&gt;")+COUNTIFS($F$15:$F$20,F19,$B$15:$B$20,"&lt;"&amp;B19)+1)</f>
        <v/>
      </c>
      <c r="H19">
        <f>IF(OR(E19="",C19=""),"",IF(C19&gt;=DATE(2019,5,1),"令和"&amp;(YEAR(C19)-2018),IF(C19&gt;=DATE(1989,1,8),"平成"&amp;(YEAR(C19)-1988),"昭和"&amp;(YEAR(C19)-1925)))&amp;"年"&amp;MONTH(C19)&amp;"月")</f>
        <v/>
      </c>
    </row>
    <row r="20">
      <c r="A20" t="n">
        <v>3</v>
      </c>
      <c r="B20" t="n">
        <v>6</v>
      </c>
      <c r="C20">
        <f>IFERROR(IF(ISNUMBER(入力!Y7),入力!Y7,DATEVALUE(入力!Y7)),"")</f>
        <v/>
      </c>
      <c r="D20">
        <f>IF(入力!X7="","",入力!X7)</f>
        <v/>
      </c>
      <c r="E20">
        <f>IF(D20="","",IFERROR(VLOOKUP(D20,資格マスタ!$A:$B,2,FALSE),D20))</f>
        <v/>
      </c>
      <c r="F20">
        <f>IF(E20="","",IF(C20="",DATE(9999,1,1),C20))</f>
        <v/>
      </c>
      <c r="G20">
        <f>IF(E20="","",COUNTIFS($F$15:$F$20,"&lt;"&amp;F20,$F$15:$F$20,"&lt;&gt;")+COUNTIFS($F$15:$F$20,F20,$B$15:$B$20,"&lt;"&amp;B20)+1)</f>
        <v/>
      </c>
      <c r="H20">
        <f>IF(OR(E20="",C20=""),"",IF(C20&gt;=DATE(2019,5,1),"令和"&amp;(YEAR(C20)-2018),IF(C20&gt;=DATE(1989,1,8),"平成"&amp;(YEAR(C20)-1988),"昭和"&amp;(YEAR(C20)-1925)))&amp;"年"&amp;MONTH(C20)&amp;"月")</f>
        <v/>
      </c>
    </row>
    <row r="21">
      <c r="A21" t="n">
        <v>4</v>
      </c>
      <c r="B21" t="n">
        <v>1</v>
      </c>
      <c r="C21" s="134">
        <f>IFERROR(IF(ISNUMBER(入力!O8),入力!O8,DATEVALUE(入力!O8)),"")</f>
        <v/>
      </c>
      <c r="D21">
        <f>IF(入力!N8="","",入力!N8)</f>
        <v/>
      </c>
      <c r="E21">
        <f>IF(D21="","",IFERROR(VLOOKUP(D21,資格マスタ!$A:$B,2,FALSE),D21))</f>
        <v/>
      </c>
      <c r="F21">
        <f>IF(E21="","",IF(C21="",DATE(9999,1,1),C21))</f>
        <v/>
      </c>
      <c r="G21">
        <f>IF(E21="","",COUNTIFS($F$21:$F$26,"&lt;"&amp;F21,$F$21:$F$26,"&lt;&gt;")+COUNTIFS($F$21:$F$26,F21,$B$21:$B$26,"&lt;"&amp;B21)+1)</f>
        <v/>
      </c>
      <c r="H21">
        <f>IF(OR(E21="",C21=""),"",IF(C21&gt;=DATE(2019,5,1),"令和"&amp;(YEAR(C21)-2018),IF(C21&gt;=DATE(1989,1,8),"平成"&amp;(YEAR(C21)-1988),"昭和"&amp;(YEAR(C21)-1925)))&amp;"年"&amp;MONTH(C21)&amp;"月")</f>
        <v/>
      </c>
    </row>
    <row r="22">
      <c r="A22" t="n">
        <v>4</v>
      </c>
      <c r="B22" t="n">
        <v>2</v>
      </c>
      <c r="C22">
        <f>IFERROR(IF(ISNUMBER(入力!Q8),入力!Q8,DATEVALUE(入力!Q8)),"")</f>
        <v/>
      </c>
      <c r="D22">
        <f>IF(入力!P8="","",入力!P8)</f>
        <v/>
      </c>
      <c r="E22">
        <f>IF(D22="","",IFERROR(VLOOKUP(D22,資格マスタ!$A:$B,2,FALSE),D22))</f>
        <v/>
      </c>
      <c r="F22">
        <f>IF(E22="","",IF(C22="",DATE(9999,1,1),C22))</f>
        <v/>
      </c>
      <c r="G22">
        <f>IF(E22="","",COUNTIFS($F$21:$F$26,"&lt;"&amp;F22,$F$21:$F$26,"&lt;&gt;")+COUNTIFS($F$21:$F$26,F22,$B$21:$B$26,"&lt;"&amp;B22)+1)</f>
        <v/>
      </c>
      <c r="H22">
        <f>IF(OR(E22="",C22=""),"",IF(C22&gt;=DATE(2019,5,1),"令和"&amp;(YEAR(C22)-2018),IF(C22&gt;=DATE(1989,1,8),"平成"&amp;(YEAR(C22)-1988),"昭和"&amp;(YEAR(C22)-1925)))&amp;"年"&amp;MONTH(C22)&amp;"月")</f>
        <v/>
      </c>
    </row>
    <row r="23">
      <c r="A23" t="n">
        <v>4</v>
      </c>
      <c r="B23" t="n">
        <v>3</v>
      </c>
      <c r="C23">
        <f>IFERROR(IF(ISNUMBER(入力!S8),入力!S8,DATEVALUE(入力!S8)),"")</f>
        <v/>
      </c>
      <c r="D23">
        <f>IF(入力!R8="","",入力!R8)</f>
        <v/>
      </c>
      <c r="E23">
        <f>IF(D23="","",IFERROR(VLOOKUP(D23,資格マスタ!$A:$B,2,FALSE),D23))</f>
        <v/>
      </c>
      <c r="F23">
        <f>IF(E23="","",IF(C23="",DATE(9999,1,1),C23))</f>
        <v/>
      </c>
      <c r="G23">
        <f>IF(E23="","",COUNTIFS($F$21:$F$26,"&lt;"&amp;F23,$F$21:$F$26,"&lt;&gt;")+COUNTIFS($F$21:$F$26,F23,$B$21:$B$26,"&lt;"&amp;B23)+1)</f>
        <v/>
      </c>
      <c r="H23">
        <f>IF(OR(E23="",C23=""),"",IF(C23&gt;=DATE(2019,5,1),"令和"&amp;(YEAR(C23)-2018),IF(C23&gt;=DATE(1989,1,8),"平成"&amp;(YEAR(C23)-1988),"昭和"&amp;(YEAR(C23)-1925)))&amp;"年"&amp;MONTH(C23)&amp;"月")</f>
        <v/>
      </c>
    </row>
    <row r="24">
      <c r="A24" t="n">
        <v>4</v>
      </c>
      <c r="B24" t="n">
        <v>4</v>
      </c>
      <c r="C24">
        <f>IFERROR(IF(ISNUMBER(入力!U8),入力!U8,DATEVALUE(入力!U8)),"")</f>
        <v/>
      </c>
      <c r="D24">
        <f>IF(入力!T8="","",入力!T8)</f>
        <v/>
      </c>
      <c r="E24">
        <f>IF(D24="","",IFERROR(VLOOKUP(D24,資格マスタ!$A:$B,2,FALSE),D24))</f>
        <v/>
      </c>
      <c r="F24">
        <f>IF(E24="","",IF(C24="",DATE(9999,1,1),C24))</f>
        <v/>
      </c>
      <c r="G24">
        <f>IF(E24="","",COUNTIFS($F$21:$F$26,"&lt;"&amp;F24,$F$21:$F$26,"&lt;&gt;")+COUNTIFS($F$21:$F$26,F24,$B$21:$B$26,"&lt;"&amp;B24)+1)</f>
        <v/>
      </c>
      <c r="H24">
        <f>IF(OR(E24="",C24=""),"",IF(C24&gt;=DATE(2019,5,1),"令和"&amp;(YEAR(C24)-2018),IF(C24&gt;=DATE(1989,1,8),"平成"&amp;(YEAR(C24)-1988),"昭和"&amp;(YEAR(C24)-1925)))&amp;"年"&amp;MONTH(C24)&amp;"月")</f>
        <v/>
      </c>
    </row>
    <row r="25">
      <c r="A25" t="n">
        <v>4</v>
      </c>
      <c r="B25" t="n">
        <v>5</v>
      </c>
      <c r="C25">
        <f>IFERROR(IF(ISNUMBER(入力!W8),入力!W8,DATEVALUE(入力!W8)),"")</f>
        <v/>
      </c>
      <c r="D25">
        <f>IF(入力!V8="","",入力!V8)</f>
        <v/>
      </c>
      <c r="E25">
        <f>IF(D25="","",IFERROR(VLOOKUP(D25,資格マスタ!$A:$B,2,FALSE),D25))</f>
        <v/>
      </c>
      <c r="F25">
        <f>IF(E25="","",IF(C25="",DATE(9999,1,1),C25))</f>
        <v/>
      </c>
      <c r="G25">
        <f>IF(E25="","",COUNTIFS($F$21:$F$26,"&lt;"&amp;F25,$F$21:$F$26,"&lt;&gt;")+COUNTIFS($F$21:$F$26,F25,$B$21:$B$26,"&lt;"&amp;B25)+1)</f>
        <v/>
      </c>
      <c r="H25">
        <f>IF(OR(E25="",C25=""),"",IF(C25&gt;=DATE(2019,5,1),"令和"&amp;(YEAR(C25)-2018),IF(C25&gt;=DATE(1989,1,8),"平成"&amp;(YEAR(C25)-1988),"昭和"&amp;(YEAR(C25)-1925)))&amp;"年"&amp;MONTH(C25)&amp;"月")</f>
        <v/>
      </c>
    </row>
    <row r="26">
      <c r="A26" t="n">
        <v>4</v>
      </c>
      <c r="B26" t="n">
        <v>6</v>
      </c>
      <c r="C26">
        <f>IFERROR(IF(ISNUMBER(入力!Y8),入力!Y8,DATEVALUE(入力!Y8)),"")</f>
        <v/>
      </c>
      <c r="D26">
        <f>IF(入力!X8="","",入力!X8)</f>
        <v/>
      </c>
      <c r="E26">
        <f>IF(D26="","",IFERROR(VLOOKUP(D26,資格マスタ!$A:$B,2,FALSE),D26))</f>
        <v/>
      </c>
      <c r="F26">
        <f>IF(E26="","",IF(C26="",DATE(9999,1,1),C26))</f>
        <v/>
      </c>
      <c r="G26">
        <f>IF(E26="","",COUNTIFS($F$21:$F$26,"&lt;"&amp;F26,$F$21:$F$26,"&lt;&gt;")+COUNTIFS($F$21:$F$26,F26,$B$21:$B$26,"&lt;"&amp;B26)+1)</f>
        <v/>
      </c>
      <c r="H26">
        <f>IF(OR(E26="",C26=""),"",IF(C26&gt;=DATE(2019,5,1),"令和"&amp;(YEAR(C26)-2018),IF(C26&gt;=DATE(1989,1,8),"平成"&amp;(YEAR(C26)-1988),"昭和"&amp;(YEAR(C26)-1925)))&amp;"年"&amp;MONTH(C26)&amp;"月")</f>
        <v/>
      </c>
    </row>
    <row r="27">
      <c r="A27" t="n">
        <v>5</v>
      </c>
      <c r="B27" t="n">
        <v>1</v>
      </c>
      <c r="C27" s="134">
        <f>IFERROR(IF(ISNUMBER(入力!O9),入力!O9,DATEVALUE(入力!O9)),"")</f>
        <v/>
      </c>
      <c r="D27">
        <f>IF(入力!N9="","",入力!N9)</f>
        <v/>
      </c>
      <c r="E27">
        <f>IF(D27="","",IFERROR(VLOOKUP(D27,資格マスタ!$A:$B,2,FALSE),D27))</f>
        <v/>
      </c>
      <c r="F27">
        <f>IF(E27="","",IF(C27="",DATE(9999,1,1),C27))</f>
        <v/>
      </c>
      <c r="G27">
        <f>IF(E27="","",COUNTIFS($F$27:$F$32,"&lt;"&amp;F27,$F$27:$F$32,"&lt;&gt;")+COUNTIFS($F$27:$F$32,F27,$B$27:$B$32,"&lt;"&amp;B27)+1)</f>
        <v/>
      </c>
      <c r="H27">
        <f>IF(OR(E27="",C27=""),"",IF(C27&gt;=DATE(2019,5,1),"令和"&amp;(YEAR(C27)-2018),IF(C27&gt;=DATE(1989,1,8),"平成"&amp;(YEAR(C27)-1988),"昭和"&amp;(YEAR(C27)-1925)))&amp;"年"&amp;MONTH(C27)&amp;"月")</f>
        <v/>
      </c>
    </row>
    <row r="28">
      <c r="A28" t="n">
        <v>5</v>
      </c>
      <c r="B28" t="n">
        <v>2</v>
      </c>
      <c r="C28">
        <f>IFERROR(IF(ISNUMBER(入力!Q9),入力!Q9,DATEVALUE(入力!Q9)),"")</f>
        <v/>
      </c>
      <c r="D28">
        <f>IF(入力!P9="","",入力!P9)</f>
        <v/>
      </c>
      <c r="E28">
        <f>IF(D28="","",IFERROR(VLOOKUP(D28,資格マスタ!$A:$B,2,FALSE),D28))</f>
        <v/>
      </c>
      <c r="F28">
        <f>IF(E28="","",IF(C28="",DATE(9999,1,1),C28))</f>
        <v/>
      </c>
      <c r="G28">
        <f>IF(E28="","",COUNTIFS($F$27:$F$32,"&lt;"&amp;F28,$F$27:$F$32,"&lt;&gt;")+COUNTIFS($F$27:$F$32,F28,$B$27:$B$32,"&lt;"&amp;B28)+1)</f>
        <v/>
      </c>
      <c r="H28">
        <f>IF(OR(E28="",C28=""),"",IF(C28&gt;=DATE(2019,5,1),"令和"&amp;(YEAR(C28)-2018),IF(C28&gt;=DATE(1989,1,8),"平成"&amp;(YEAR(C28)-1988),"昭和"&amp;(YEAR(C28)-1925)))&amp;"年"&amp;MONTH(C28)&amp;"月")</f>
        <v/>
      </c>
    </row>
    <row r="29">
      <c r="A29" t="n">
        <v>5</v>
      </c>
      <c r="B29" t="n">
        <v>3</v>
      </c>
      <c r="C29">
        <f>IFERROR(IF(ISNUMBER(入力!S9),入力!S9,DATEVALUE(入力!S9)),"")</f>
        <v/>
      </c>
      <c r="D29">
        <f>IF(入力!R9="","",入力!R9)</f>
        <v/>
      </c>
      <c r="E29">
        <f>IF(D29="","",IFERROR(VLOOKUP(D29,資格マスタ!$A:$B,2,FALSE),D29))</f>
        <v/>
      </c>
      <c r="F29">
        <f>IF(E29="","",IF(C29="",DATE(9999,1,1),C29))</f>
        <v/>
      </c>
      <c r="G29">
        <f>IF(E29="","",COUNTIFS($F$27:$F$32,"&lt;"&amp;F29,$F$27:$F$32,"&lt;&gt;")+COUNTIFS($F$27:$F$32,F29,$B$27:$B$32,"&lt;"&amp;B29)+1)</f>
        <v/>
      </c>
      <c r="H29">
        <f>IF(OR(E29="",C29=""),"",IF(C29&gt;=DATE(2019,5,1),"令和"&amp;(YEAR(C29)-2018),IF(C29&gt;=DATE(1989,1,8),"平成"&amp;(YEAR(C29)-1988),"昭和"&amp;(YEAR(C29)-1925)))&amp;"年"&amp;MONTH(C29)&amp;"月")</f>
        <v/>
      </c>
    </row>
    <row r="30">
      <c r="A30" t="n">
        <v>5</v>
      </c>
      <c r="B30" t="n">
        <v>4</v>
      </c>
      <c r="C30">
        <f>IFERROR(IF(ISNUMBER(入力!U9),入力!U9,DATEVALUE(入力!U9)),"")</f>
        <v/>
      </c>
      <c r="D30">
        <f>IF(入力!T9="","",入力!T9)</f>
        <v/>
      </c>
      <c r="E30">
        <f>IF(D30="","",IFERROR(VLOOKUP(D30,資格マスタ!$A:$B,2,FALSE),D30))</f>
        <v/>
      </c>
      <c r="F30">
        <f>IF(E30="","",IF(C30="",DATE(9999,1,1),C30))</f>
        <v/>
      </c>
      <c r="G30">
        <f>IF(E30="","",COUNTIFS($F$27:$F$32,"&lt;"&amp;F30,$F$27:$F$32,"&lt;&gt;")+COUNTIFS($F$27:$F$32,F30,$B$27:$B$32,"&lt;"&amp;B30)+1)</f>
        <v/>
      </c>
      <c r="H30">
        <f>IF(OR(E30="",C30=""),"",IF(C30&gt;=DATE(2019,5,1),"令和"&amp;(YEAR(C30)-2018),IF(C30&gt;=DATE(1989,1,8),"平成"&amp;(YEAR(C30)-1988),"昭和"&amp;(YEAR(C30)-1925)))&amp;"年"&amp;MONTH(C30)&amp;"月")</f>
        <v/>
      </c>
    </row>
    <row r="31">
      <c r="A31" t="n">
        <v>5</v>
      </c>
      <c r="B31" t="n">
        <v>5</v>
      </c>
      <c r="C31">
        <f>IFERROR(IF(ISNUMBER(入力!W9),入力!W9,DATEVALUE(入力!W9)),"")</f>
        <v/>
      </c>
      <c r="D31">
        <f>IF(入力!V9="","",入力!V9)</f>
        <v/>
      </c>
      <c r="E31">
        <f>IF(D31="","",IFERROR(VLOOKUP(D31,資格マスタ!$A:$B,2,FALSE),D31))</f>
        <v/>
      </c>
      <c r="F31">
        <f>IF(E31="","",IF(C31="",DATE(9999,1,1),C31))</f>
        <v/>
      </c>
      <c r="G31">
        <f>IF(E31="","",COUNTIFS($F$27:$F$32,"&lt;"&amp;F31,$F$27:$F$32,"&lt;&gt;")+COUNTIFS($F$27:$F$32,F31,$B$27:$B$32,"&lt;"&amp;B31)+1)</f>
        <v/>
      </c>
      <c r="H31">
        <f>IF(OR(E31="",C31=""),"",IF(C31&gt;=DATE(2019,5,1),"令和"&amp;(YEAR(C31)-2018),IF(C31&gt;=DATE(1989,1,8),"平成"&amp;(YEAR(C31)-1988),"昭和"&amp;(YEAR(C31)-1925)))&amp;"年"&amp;MONTH(C31)&amp;"月")</f>
        <v/>
      </c>
    </row>
    <row r="32">
      <c r="A32" t="n">
        <v>5</v>
      </c>
      <c r="B32" t="n">
        <v>6</v>
      </c>
      <c r="C32">
        <f>IFERROR(IF(ISNUMBER(入力!Y9),入力!Y9,DATEVALUE(入力!Y9)),"")</f>
        <v/>
      </c>
      <c r="D32">
        <f>IF(入力!X9="","",入力!X9)</f>
        <v/>
      </c>
      <c r="E32">
        <f>IF(D32="","",IFERROR(VLOOKUP(D32,資格マスタ!$A:$B,2,FALSE),D32))</f>
        <v/>
      </c>
      <c r="F32">
        <f>IF(E32="","",IF(C32="",DATE(9999,1,1),C32))</f>
        <v/>
      </c>
      <c r="G32">
        <f>IF(E32="","",COUNTIFS($F$27:$F$32,"&lt;"&amp;F32,$F$27:$F$32,"&lt;&gt;")+COUNTIFS($F$27:$F$32,F32,$B$27:$B$32,"&lt;"&amp;B32)+1)</f>
        <v/>
      </c>
      <c r="H32">
        <f>IF(OR(E32="",C32=""),"",IF(C32&gt;=DATE(2019,5,1),"令和"&amp;(YEAR(C32)-2018),IF(C32&gt;=DATE(1989,1,8),"平成"&amp;(YEAR(C32)-1988),"昭和"&amp;(YEAR(C32)-1925)))&amp;"年"&amp;MONTH(C32)&amp;"月")</f>
        <v/>
      </c>
    </row>
    <row r="33">
      <c r="A33" t="n">
        <v>6</v>
      </c>
      <c r="B33" t="n">
        <v>1</v>
      </c>
      <c r="C33" s="134">
        <f>IFERROR(IF(ISNUMBER(入力!O10),入力!O10,DATEVALUE(入力!O10)),"")</f>
        <v/>
      </c>
      <c r="D33">
        <f>IF(入力!N10="","",入力!N10)</f>
        <v/>
      </c>
      <c r="E33">
        <f>IF(D33="","",IFERROR(VLOOKUP(D33,資格マスタ!$A:$B,2,FALSE),D33))</f>
        <v/>
      </c>
      <c r="F33">
        <f>IF(E33="","",IF(C33="",DATE(9999,1,1),C33))</f>
        <v/>
      </c>
      <c r="G33">
        <f>IF(E33="","",COUNTIFS($F$33:$F$38,"&lt;"&amp;F33,$F$33:$F$38,"&lt;&gt;")+COUNTIFS($F$33:$F$38,F33,$B$33:$B$38,"&lt;"&amp;B33)+1)</f>
        <v/>
      </c>
      <c r="H33">
        <f>IF(OR(E33="",C33=""),"",IF(C33&gt;=DATE(2019,5,1),"令和"&amp;(YEAR(C33)-2018),IF(C33&gt;=DATE(1989,1,8),"平成"&amp;(YEAR(C33)-1988),"昭和"&amp;(YEAR(C33)-1925)))&amp;"年"&amp;MONTH(C33)&amp;"月")</f>
        <v/>
      </c>
    </row>
    <row r="34">
      <c r="A34" t="n">
        <v>6</v>
      </c>
      <c r="B34" t="n">
        <v>2</v>
      </c>
      <c r="C34">
        <f>IFERROR(IF(ISNUMBER(入力!Q10),入力!Q10,DATEVALUE(入力!Q10)),"")</f>
        <v/>
      </c>
      <c r="D34">
        <f>IF(入力!P10="","",入力!P10)</f>
        <v/>
      </c>
      <c r="E34">
        <f>IF(D34="","",IFERROR(VLOOKUP(D34,資格マスタ!$A:$B,2,FALSE),D34))</f>
        <v/>
      </c>
      <c r="F34">
        <f>IF(E34="","",IF(C34="",DATE(9999,1,1),C34))</f>
        <v/>
      </c>
      <c r="G34">
        <f>IF(E34="","",COUNTIFS($F$33:$F$38,"&lt;"&amp;F34,$F$33:$F$38,"&lt;&gt;")+COUNTIFS($F$33:$F$38,F34,$B$33:$B$38,"&lt;"&amp;B34)+1)</f>
        <v/>
      </c>
      <c r="H34">
        <f>IF(OR(E34="",C34=""),"",IF(C34&gt;=DATE(2019,5,1),"令和"&amp;(YEAR(C34)-2018),IF(C34&gt;=DATE(1989,1,8),"平成"&amp;(YEAR(C34)-1988),"昭和"&amp;(YEAR(C34)-1925)))&amp;"年"&amp;MONTH(C34)&amp;"月")</f>
        <v/>
      </c>
    </row>
    <row r="35">
      <c r="A35" t="n">
        <v>6</v>
      </c>
      <c r="B35" t="n">
        <v>3</v>
      </c>
      <c r="C35">
        <f>IFERROR(IF(ISNUMBER(入力!S10),入力!S10,DATEVALUE(入力!S10)),"")</f>
        <v/>
      </c>
      <c r="D35">
        <f>IF(入力!R10="","",入力!R10)</f>
        <v/>
      </c>
      <c r="E35">
        <f>IF(D35="","",IFERROR(VLOOKUP(D35,資格マスタ!$A:$B,2,FALSE),D35))</f>
        <v/>
      </c>
      <c r="F35">
        <f>IF(E35="","",IF(C35="",DATE(9999,1,1),C35))</f>
        <v/>
      </c>
      <c r="G35">
        <f>IF(E35="","",COUNTIFS($F$33:$F$38,"&lt;"&amp;F35,$F$33:$F$38,"&lt;&gt;")+COUNTIFS($F$33:$F$38,F35,$B$33:$B$38,"&lt;"&amp;B35)+1)</f>
        <v/>
      </c>
      <c r="H35">
        <f>IF(OR(E35="",C35=""),"",IF(C35&gt;=DATE(2019,5,1),"令和"&amp;(YEAR(C35)-2018),IF(C35&gt;=DATE(1989,1,8),"平成"&amp;(YEAR(C35)-1988),"昭和"&amp;(YEAR(C35)-1925)))&amp;"年"&amp;MONTH(C35)&amp;"月")</f>
        <v/>
      </c>
    </row>
    <row r="36">
      <c r="A36" t="n">
        <v>6</v>
      </c>
      <c r="B36" t="n">
        <v>4</v>
      </c>
      <c r="C36">
        <f>IFERROR(IF(ISNUMBER(入力!U10),入力!U10,DATEVALUE(入力!U10)),"")</f>
        <v/>
      </c>
      <c r="D36">
        <f>IF(入力!T10="","",入力!T10)</f>
        <v/>
      </c>
      <c r="E36">
        <f>IF(D36="","",IFERROR(VLOOKUP(D36,資格マスタ!$A:$B,2,FALSE),D36))</f>
        <v/>
      </c>
      <c r="F36">
        <f>IF(E36="","",IF(C36="",DATE(9999,1,1),C36))</f>
        <v/>
      </c>
      <c r="G36">
        <f>IF(E36="","",COUNTIFS($F$33:$F$38,"&lt;"&amp;F36,$F$33:$F$38,"&lt;&gt;")+COUNTIFS($F$33:$F$38,F36,$B$33:$B$38,"&lt;"&amp;B36)+1)</f>
        <v/>
      </c>
      <c r="H36">
        <f>IF(OR(E36="",C36=""),"",IF(C36&gt;=DATE(2019,5,1),"令和"&amp;(YEAR(C36)-2018),IF(C36&gt;=DATE(1989,1,8),"平成"&amp;(YEAR(C36)-1988),"昭和"&amp;(YEAR(C36)-1925)))&amp;"年"&amp;MONTH(C36)&amp;"月")</f>
        <v/>
      </c>
    </row>
    <row r="37">
      <c r="A37" t="n">
        <v>6</v>
      </c>
      <c r="B37" t="n">
        <v>5</v>
      </c>
      <c r="C37">
        <f>IFERROR(IF(ISNUMBER(入力!W10),入力!W10,DATEVALUE(入力!W10)),"")</f>
        <v/>
      </c>
      <c r="D37">
        <f>IF(入力!V10="","",入力!V10)</f>
        <v/>
      </c>
      <c r="E37">
        <f>IF(D37="","",IFERROR(VLOOKUP(D37,資格マスタ!$A:$B,2,FALSE),D37))</f>
        <v/>
      </c>
      <c r="F37">
        <f>IF(E37="","",IF(C37="",DATE(9999,1,1),C37))</f>
        <v/>
      </c>
      <c r="G37">
        <f>IF(E37="","",COUNTIFS($F$33:$F$38,"&lt;"&amp;F37,$F$33:$F$38,"&lt;&gt;")+COUNTIFS($F$33:$F$38,F37,$B$33:$B$38,"&lt;"&amp;B37)+1)</f>
        <v/>
      </c>
      <c r="H37">
        <f>IF(OR(E37="",C37=""),"",IF(C37&gt;=DATE(2019,5,1),"令和"&amp;(YEAR(C37)-2018),IF(C37&gt;=DATE(1989,1,8),"平成"&amp;(YEAR(C37)-1988),"昭和"&amp;(YEAR(C37)-1925)))&amp;"年"&amp;MONTH(C37)&amp;"月")</f>
        <v/>
      </c>
    </row>
    <row r="38">
      <c r="A38" t="n">
        <v>6</v>
      </c>
      <c r="B38" t="n">
        <v>6</v>
      </c>
      <c r="C38">
        <f>IFERROR(IF(ISNUMBER(入力!Y10),入力!Y10,DATEVALUE(入力!Y10)),"")</f>
        <v/>
      </c>
      <c r="D38">
        <f>IF(入力!X10="","",入力!X10)</f>
        <v/>
      </c>
      <c r="E38">
        <f>IF(D38="","",IFERROR(VLOOKUP(D38,資格マスタ!$A:$B,2,FALSE),D38))</f>
        <v/>
      </c>
      <c r="F38">
        <f>IF(E38="","",IF(C38="",DATE(9999,1,1),C38))</f>
        <v/>
      </c>
      <c r="G38">
        <f>IF(E38="","",COUNTIFS($F$33:$F$38,"&lt;"&amp;F38,$F$33:$F$38,"&lt;&gt;")+COUNTIFS($F$33:$F$38,F38,$B$33:$B$38,"&lt;"&amp;B38)+1)</f>
        <v/>
      </c>
      <c r="H38">
        <f>IF(OR(E38="",C38=""),"",IF(C38&gt;=DATE(2019,5,1),"令和"&amp;(YEAR(C38)-2018),IF(C38&gt;=DATE(1989,1,8),"平成"&amp;(YEAR(C38)-1988),"昭和"&amp;(YEAR(C38)-1925)))&amp;"年"&amp;MONTH(C38)&amp;"月")</f>
        <v/>
      </c>
    </row>
    <row r="39">
      <c r="A39" t="n">
        <v>7</v>
      </c>
      <c r="B39" t="n">
        <v>1</v>
      </c>
      <c r="C39" s="134">
        <f>IFERROR(IF(ISNUMBER(入力!O11),入力!O11,DATEVALUE(入力!O11)),"")</f>
        <v/>
      </c>
      <c r="D39">
        <f>IF(入力!N11="","",入力!N11)</f>
        <v/>
      </c>
      <c r="E39">
        <f>IF(D39="","",IFERROR(VLOOKUP(D39,資格マスタ!$A:$B,2,FALSE),D39))</f>
        <v/>
      </c>
      <c r="F39">
        <f>IF(E39="","",IF(C39="",DATE(9999,1,1),C39))</f>
        <v/>
      </c>
      <c r="G39">
        <f>IF(E39="","",COUNTIFS($F$39:$F$44,"&lt;"&amp;F39,$F$39:$F$44,"&lt;&gt;")+COUNTIFS($F$39:$F$44,F39,$B$39:$B$44,"&lt;"&amp;B39)+1)</f>
        <v/>
      </c>
      <c r="H39">
        <f>IF(OR(E39="",C39=""),"",IF(C39&gt;=DATE(2019,5,1),"令和"&amp;(YEAR(C39)-2018),IF(C39&gt;=DATE(1989,1,8),"平成"&amp;(YEAR(C39)-1988),"昭和"&amp;(YEAR(C39)-1925)))&amp;"年"&amp;MONTH(C39)&amp;"月")</f>
        <v/>
      </c>
    </row>
    <row r="40">
      <c r="A40" t="n">
        <v>7</v>
      </c>
      <c r="B40" t="n">
        <v>2</v>
      </c>
      <c r="C40">
        <f>IFERROR(IF(ISNUMBER(入力!Q11),入力!Q11,DATEVALUE(入力!Q11)),"")</f>
        <v/>
      </c>
      <c r="D40">
        <f>IF(入力!P11="","",入力!P11)</f>
        <v/>
      </c>
      <c r="E40">
        <f>IF(D40="","",IFERROR(VLOOKUP(D40,資格マスタ!$A:$B,2,FALSE),D40))</f>
        <v/>
      </c>
      <c r="F40">
        <f>IF(E40="","",IF(C40="",DATE(9999,1,1),C40))</f>
        <v/>
      </c>
      <c r="G40">
        <f>IF(E40="","",COUNTIFS($F$39:$F$44,"&lt;"&amp;F40,$F$39:$F$44,"&lt;&gt;")+COUNTIFS($F$39:$F$44,F40,$B$39:$B$44,"&lt;"&amp;B40)+1)</f>
        <v/>
      </c>
      <c r="H40">
        <f>IF(OR(E40="",C40=""),"",IF(C40&gt;=DATE(2019,5,1),"令和"&amp;(YEAR(C40)-2018),IF(C40&gt;=DATE(1989,1,8),"平成"&amp;(YEAR(C40)-1988),"昭和"&amp;(YEAR(C40)-1925)))&amp;"年"&amp;MONTH(C40)&amp;"月")</f>
        <v/>
      </c>
    </row>
    <row r="41">
      <c r="A41" t="n">
        <v>7</v>
      </c>
      <c r="B41" t="n">
        <v>3</v>
      </c>
      <c r="C41">
        <f>IFERROR(IF(ISNUMBER(入力!S11),入力!S11,DATEVALUE(入力!S11)),"")</f>
        <v/>
      </c>
      <c r="D41">
        <f>IF(入力!R11="","",入力!R11)</f>
        <v/>
      </c>
      <c r="E41">
        <f>IF(D41="","",IFERROR(VLOOKUP(D41,資格マスタ!$A:$B,2,FALSE),D41))</f>
        <v/>
      </c>
      <c r="F41">
        <f>IF(E41="","",IF(C41="",DATE(9999,1,1),C41))</f>
        <v/>
      </c>
      <c r="G41">
        <f>IF(E41="","",COUNTIFS($F$39:$F$44,"&lt;"&amp;F41,$F$39:$F$44,"&lt;&gt;")+COUNTIFS($F$39:$F$44,F41,$B$39:$B$44,"&lt;"&amp;B41)+1)</f>
        <v/>
      </c>
      <c r="H41">
        <f>IF(OR(E41="",C41=""),"",IF(C41&gt;=DATE(2019,5,1),"令和"&amp;(YEAR(C41)-2018),IF(C41&gt;=DATE(1989,1,8),"平成"&amp;(YEAR(C41)-1988),"昭和"&amp;(YEAR(C41)-1925)))&amp;"年"&amp;MONTH(C41)&amp;"月")</f>
        <v/>
      </c>
    </row>
    <row r="42">
      <c r="A42" t="n">
        <v>7</v>
      </c>
      <c r="B42" t="n">
        <v>4</v>
      </c>
      <c r="C42">
        <f>IFERROR(IF(ISNUMBER(入力!U11),入力!U11,DATEVALUE(入力!U11)),"")</f>
        <v/>
      </c>
      <c r="D42">
        <f>IF(入力!T11="","",入力!T11)</f>
        <v/>
      </c>
      <c r="E42">
        <f>IF(D42="","",IFERROR(VLOOKUP(D42,資格マスタ!$A:$B,2,FALSE),D42))</f>
        <v/>
      </c>
      <c r="F42">
        <f>IF(E42="","",IF(C42="",DATE(9999,1,1),C42))</f>
        <v/>
      </c>
      <c r="G42">
        <f>IF(E42="","",COUNTIFS($F$39:$F$44,"&lt;"&amp;F42,$F$39:$F$44,"&lt;&gt;")+COUNTIFS($F$39:$F$44,F42,$B$39:$B$44,"&lt;"&amp;B42)+1)</f>
        <v/>
      </c>
      <c r="H42">
        <f>IF(OR(E42="",C42=""),"",IF(C42&gt;=DATE(2019,5,1),"令和"&amp;(YEAR(C42)-2018),IF(C42&gt;=DATE(1989,1,8),"平成"&amp;(YEAR(C42)-1988),"昭和"&amp;(YEAR(C42)-1925)))&amp;"年"&amp;MONTH(C42)&amp;"月")</f>
        <v/>
      </c>
    </row>
    <row r="43">
      <c r="A43" t="n">
        <v>7</v>
      </c>
      <c r="B43" t="n">
        <v>5</v>
      </c>
      <c r="C43">
        <f>IFERROR(IF(ISNUMBER(入力!W11),入力!W11,DATEVALUE(入力!W11)),"")</f>
        <v/>
      </c>
      <c r="D43">
        <f>IF(入力!V11="","",入力!V11)</f>
        <v/>
      </c>
      <c r="E43">
        <f>IF(D43="","",IFERROR(VLOOKUP(D43,資格マスタ!$A:$B,2,FALSE),D43))</f>
        <v/>
      </c>
      <c r="F43">
        <f>IF(E43="","",IF(C43="",DATE(9999,1,1),C43))</f>
        <v/>
      </c>
      <c r="G43">
        <f>IF(E43="","",COUNTIFS($F$39:$F$44,"&lt;"&amp;F43,$F$39:$F$44,"&lt;&gt;")+COUNTIFS($F$39:$F$44,F43,$B$39:$B$44,"&lt;"&amp;B43)+1)</f>
        <v/>
      </c>
      <c r="H43">
        <f>IF(OR(E43="",C43=""),"",IF(C43&gt;=DATE(2019,5,1),"令和"&amp;(YEAR(C43)-2018),IF(C43&gt;=DATE(1989,1,8),"平成"&amp;(YEAR(C43)-1988),"昭和"&amp;(YEAR(C43)-1925)))&amp;"年"&amp;MONTH(C43)&amp;"月")</f>
        <v/>
      </c>
    </row>
    <row r="44">
      <c r="A44" t="n">
        <v>7</v>
      </c>
      <c r="B44" t="n">
        <v>6</v>
      </c>
      <c r="C44">
        <f>IFERROR(IF(ISNUMBER(入力!Y11),入力!Y11,DATEVALUE(入力!Y11)),"")</f>
        <v/>
      </c>
      <c r="D44">
        <f>IF(入力!X11="","",入力!X11)</f>
        <v/>
      </c>
      <c r="E44">
        <f>IF(D44="","",IFERROR(VLOOKUP(D44,資格マスタ!$A:$B,2,FALSE),D44))</f>
        <v/>
      </c>
      <c r="F44">
        <f>IF(E44="","",IF(C44="",DATE(9999,1,1),C44))</f>
        <v/>
      </c>
      <c r="G44">
        <f>IF(E44="","",COUNTIFS($F$39:$F$44,"&lt;"&amp;F44,$F$39:$F$44,"&lt;&gt;")+COUNTIFS($F$39:$F$44,F44,$B$39:$B$44,"&lt;"&amp;B44)+1)</f>
        <v/>
      </c>
      <c r="H44">
        <f>IF(OR(E44="",C44=""),"",IF(C44&gt;=DATE(2019,5,1),"令和"&amp;(YEAR(C44)-2018),IF(C44&gt;=DATE(1989,1,8),"平成"&amp;(YEAR(C44)-1988),"昭和"&amp;(YEAR(C44)-1925)))&amp;"年"&amp;MONTH(C44)&amp;"月")</f>
        <v/>
      </c>
    </row>
    <row r="45">
      <c r="A45" t="n">
        <v>8</v>
      </c>
      <c r="B45" t="n">
        <v>1</v>
      </c>
      <c r="C45" s="134">
        <f>IFERROR(IF(ISNUMBER(入力!O12),入力!O12,DATEVALUE(入力!O12)),"")</f>
        <v/>
      </c>
      <c r="D45">
        <f>IF(入力!N12="","",入力!N12)</f>
        <v/>
      </c>
      <c r="E45">
        <f>IF(D45="","",IFERROR(VLOOKUP(D45,資格マスタ!$A:$B,2,FALSE),D45))</f>
        <v/>
      </c>
      <c r="F45">
        <f>IF(E45="","",IF(C45="",DATE(9999,1,1),C45))</f>
        <v/>
      </c>
      <c r="G45">
        <f>IF(E45="","",COUNTIFS($F$45:$F$50,"&lt;"&amp;F45,$F$45:$F$50,"&lt;&gt;")+COUNTIFS($F$45:$F$50,F45,$B$45:$B$50,"&lt;"&amp;B45)+1)</f>
        <v/>
      </c>
      <c r="H45">
        <f>IF(OR(E45="",C45=""),"",IF(C45&gt;=DATE(2019,5,1),"令和"&amp;(YEAR(C45)-2018),IF(C45&gt;=DATE(1989,1,8),"平成"&amp;(YEAR(C45)-1988),"昭和"&amp;(YEAR(C45)-1925)))&amp;"年"&amp;MONTH(C45)&amp;"月")</f>
        <v/>
      </c>
    </row>
    <row r="46">
      <c r="A46" t="n">
        <v>8</v>
      </c>
      <c r="B46" t="n">
        <v>2</v>
      </c>
      <c r="C46">
        <f>IFERROR(IF(ISNUMBER(入力!Q12),入力!Q12,DATEVALUE(入力!Q12)),"")</f>
        <v/>
      </c>
      <c r="D46">
        <f>IF(入力!P12="","",入力!P12)</f>
        <v/>
      </c>
      <c r="E46">
        <f>IF(D46="","",IFERROR(VLOOKUP(D46,資格マスタ!$A:$B,2,FALSE),D46))</f>
        <v/>
      </c>
      <c r="F46">
        <f>IF(E46="","",IF(C46="",DATE(9999,1,1),C46))</f>
        <v/>
      </c>
      <c r="G46">
        <f>IF(E46="","",COUNTIFS($F$45:$F$50,"&lt;"&amp;F46,$F$45:$F$50,"&lt;&gt;")+COUNTIFS($F$45:$F$50,F46,$B$45:$B$50,"&lt;"&amp;B46)+1)</f>
        <v/>
      </c>
      <c r="H46">
        <f>IF(OR(E46="",C46=""),"",IF(C46&gt;=DATE(2019,5,1),"令和"&amp;(YEAR(C46)-2018),IF(C46&gt;=DATE(1989,1,8),"平成"&amp;(YEAR(C46)-1988),"昭和"&amp;(YEAR(C46)-1925)))&amp;"年"&amp;MONTH(C46)&amp;"月")</f>
        <v/>
      </c>
    </row>
    <row r="47">
      <c r="A47" t="n">
        <v>8</v>
      </c>
      <c r="B47" t="n">
        <v>3</v>
      </c>
      <c r="C47">
        <f>IFERROR(IF(ISNUMBER(入力!S12),入力!S12,DATEVALUE(入力!S12)),"")</f>
        <v/>
      </c>
      <c r="D47">
        <f>IF(入力!R12="","",入力!R12)</f>
        <v/>
      </c>
      <c r="E47">
        <f>IF(D47="","",IFERROR(VLOOKUP(D47,資格マスタ!$A:$B,2,FALSE),D47))</f>
        <v/>
      </c>
      <c r="F47">
        <f>IF(E47="","",IF(C47="",DATE(9999,1,1),C47))</f>
        <v/>
      </c>
      <c r="G47">
        <f>IF(E47="","",COUNTIFS($F$45:$F$50,"&lt;"&amp;F47,$F$45:$F$50,"&lt;&gt;")+COUNTIFS($F$45:$F$50,F47,$B$45:$B$50,"&lt;"&amp;B47)+1)</f>
        <v/>
      </c>
      <c r="H47">
        <f>IF(OR(E47="",C47=""),"",IF(C47&gt;=DATE(2019,5,1),"令和"&amp;(YEAR(C47)-2018),IF(C47&gt;=DATE(1989,1,8),"平成"&amp;(YEAR(C47)-1988),"昭和"&amp;(YEAR(C47)-1925)))&amp;"年"&amp;MONTH(C47)&amp;"月")</f>
        <v/>
      </c>
    </row>
    <row r="48">
      <c r="A48" t="n">
        <v>8</v>
      </c>
      <c r="B48" t="n">
        <v>4</v>
      </c>
      <c r="C48">
        <f>IFERROR(IF(ISNUMBER(入力!U12),入力!U12,DATEVALUE(入力!U12)),"")</f>
        <v/>
      </c>
      <c r="D48">
        <f>IF(入力!T12="","",入力!T12)</f>
        <v/>
      </c>
      <c r="E48">
        <f>IF(D48="","",IFERROR(VLOOKUP(D48,資格マスタ!$A:$B,2,FALSE),D48))</f>
        <v/>
      </c>
      <c r="F48">
        <f>IF(E48="","",IF(C48="",DATE(9999,1,1),C48))</f>
        <v/>
      </c>
      <c r="G48">
        <f>IF(E48="","",COUNTIFS($F$45:$F$50,"&lt;"&amp;F48,$F$45:$F$50,"&lt;&gt;")+COUNTIFS($F$45:$F$50,F48,$B$45:$B$50,"&lt;"&amp;B48)+1)</f>
        <v/>
      </c>
      <c r="H48">
        <f>IF(OR(E48="",C48=""),"",IF(C48&gt;=DATE(2019,5,1),"令和"&amp;(YEAR(C48)-2018),IF(C48&gt;=DATE(1989,1,8),"平成"&amp;(YEAR(C48)-1988),"昭和"&amp;(YEAR(C48)-1925)))&amp;"年"&amp;MONTH(C48)&amp;"月")</f>
        <v/>
      </c>
    </row>
    <row r="49">
      <c r="A49" t="n">
        <v>8</v>
      </c>
      <c r="B49" t="n">
        <v>5</v>
      </c>
      <c r="C49">
        <f>IFERROR(IF(ISNUMBER(入力!W12),入力!W12,DATEVALUE(入力!W12)),"")</f>
        <v/>
      </c>
      <c r="D49">
        <f>IF(入力!V12="","",入力!V12)</f>
        <v/>
      </c>
      <c r="E49">
        <f>IF(D49="","",IFERROR(VLOOKUP(D49,資格マスタ!$A:$B,2,FALSE),D49))</f>
        <v/>
      </c>
      <c r="F49">
        <f>IF(E49="","",IF(C49="",DATE(9999,1,1),C49))</f>
        <v/>
      </c>
      <c r="G49">
        <f>IF(E49="","",COUNTIFS($F$45:$F$50,"&lt;"&amp;F49,$F$45:$F$50,"&lt;&gt;")+COUNTIFS($F$45:$F$50,F49,$B$45:$B$50,"&lt;"&amp;B49)+1)</f>
        <v/>
      </c>
      <c r="H49">
        <f>IF(OR(E49="",C49=""),"",IF(C49&gt;=DATE(2019,5,1),"令和"&amp;(YEAR(C49)-2018),IF(C49&gt;=DATE(1989,1,8),"平成"&amp;(YEAR(C49)-1988),"昭和"&amp;(YEAR(C49)-1925)))&amp;"年"&amp;MONTH(C49)&amp;"月")</f>
        <v/>
      </c>
    </row>
    <row r="50">
      <c r="A50" t="n">
        <v>8</v>
      </c>
      <c r="B50" t="n">
        <v>6</v>
      </c>
      <c r="C50">
        <f>IFERROR(IF(ISNUMBER(入力!Y12),入力!Y12,DATEVALUE(入力!Y12)),"")</f>
        <v/>
      </c>
      <c r="D50">
        <f>IF(入力!X12="","",入力!X12)</f>
        <v/>
      </c>
      <c r="E50">
        <f>IF(D50="","",IFERROR(VLOOKUP(D50,資格マスタ!$A:$B,2,FALSE),D50))</f>
        <v/>
      </c>
      <c r="F50">
        <f>IF(E50="","",IF(C50="",DATE(9999,1,1),C50))</f>
        <v/>
      </c>
      <c r="G50">
        <f>IF(E50="","",COUNTIFS($F$45:$F$50,"&lt;"&amp;F50,$F$45:$F$50,"&lt;&gt;")+COUNTIFS($F$45:$F$50,F50,$B$45:$B$50,"&lt;"&amp;B50)+1)</f>
        <v/>
      </c>
      <c r="H50">
        <f>IF(OR(E50="",C50=""),"",IF(C50&gt;=DATE(2019,5,1),"令和"&amp;(YEAR(C50)-2018),IF(C50&gt;=DATE(1989,1,8),"平成"&amp;(YEAR(C50)-1988),"昭和"&amp;(YEAR(C50)-1925)))&amp;"年"&amp;MONTH(C50)&amp;"月")</f>
        <v/>
      </c>
    </row>
    <row r="51">
      <c r="A51" t="n">
        <v>9</v>
      </c>
      <c r="B51" t="n">
        <v>1</v>
      </c>
      <c r="C51" s="134">
        <f>IFERROR(IF(ISNUMBER(入力!O13),入力!O13,DATEVALUE(入力!O13)),"")</f>
        <v/>
      </c>
      <c r="D51">
        <f>IF(入力!N13="","",入力!N13)</f>
        <v/>
      </c>
      <c r="E51">
        <f>IF(D51="","",IFERROR(VLOOKUP(D51,資格マスタ!$A:$B,2,FALSE),D51))</f>
        <v/>
      </c>
      <c r="F51">
        <f>IF(E51="","",IF(C51="",DATE(9999,1,1),C51))</f>
        <v/>
      </c>
      <c r="G51">
        <f>IF(E51="","",COUNTIFS($F$51:$F$56,"&lt;"&amp;F51,$F$51:$F$56,"&lt;&gt;")+COUNTIFS($F$51:$F$56,F51,$B$51:$B$56,"&lt;"&amp;B51)+1)</f>
        <v/>
      </c>
      <c r="H51">
        <f>IF(OR(E51="",C51=""),"",IF(C51&gt;=DATE(2019,5,1),"令和"&amp;(YEAR(C51)-2018),IF(C51&gt;=DATE(1989,1,8),"平成"&amp;(YEAR(C51)-1988),"昭和"&amp;(YEAR(C51)-1925)))&amp;"年"&amp;MONTH(C51)&amp;"月")</f>
        <v/>
      </c>
    </row>
    <row r="52">
      <c r="A52" t="n">
        <v>9</v>
      </c>
      <c r="B52" t="n">
        <v>2</v>
      </c>
      <c r="C52">
        <f>IFERROR(IF(ISNUMBER(入力!Q13),入力!Q13,DATEVALUE(入力!Q13)),"")</f>
        <v/>
      </c>
      <c r="D52">
        <f>IF(入力!P13="","",入力!P13)</f>
        <v/>
      </c>
      <c r="E52">
        <f>IF(D52="","",IFERROR(VLOOKUP(D52,資格マスタ!$A:$B,2,FALSE),D52))</f>
        <v/>
      </c>
      <c r="F52">
        <f>IF(E52="","",IF(C52="",DATE(9999,1,1),C52))</f>
        <v/>
      </c>
      <c r="G52">
        <f>IF(E52="","",COUNTIFS($F$51:$F$56,"&lt;"&amp;F52,$F$51:$F$56,"&lt;&gt;")+COUNTIFS($F$51:$F$56,F52,$B$51:$B$56,"&lt;"&amp;B52)+1)</f>
        <v/>
      </c>
      <c r="H52">
        <f>IF(OR(E52="",C52=""),"",IF(C52&gt;=DATE(2019,5,1),"令和"&amp;(YEAR(C52)-2018),IF(C52&gt;=DATE(1989,1,8),"平成"&amp;(YEAR(C52)-1988),"昭和"&amp;(YEAR(C52)-1925)))&amp;"年"&amp;MONTH(C52)&amp;"月")</f>
        <v/>
      </c>
    </row>
    <row r="53">
      <c r="A53" t="n">
        <v>9</v>
      </c>
      <c r="B53" t="n">
        <v>3</v>
      </c>
      <c r="C53">
        <f>IFERROR(IF(ISNUMBER(入力!S13),入力!S13,DATEVALUE(入力!S13)),"")</f>
        <v/>
      </c>
      <c r="D53">
        <f>IF(入力!R13="","",入力!R13)</f>
        <v/>
      </c>
      <c r="E53">
        <f>IF(D53="","",IFERROR(VLOOKUP(D53,資格マスタ!$A:$B,2,FALSE),D53))</f>
        <v/>
      </c>
      <c r="F53">
        <f>IF(E53="","",IF(C53="",DATE(9999,1,1),C53))</f>
        <v/>
      </c>
      <c r="G53">
        <f>IF(E53="","",COUNTIFS($F$51:$F$56,"&lt;"&amp;F53,$F$51:$F$56,"&lt;&gt;")+COUNTIFS($F$51:$F$56,F53,$B$51:$B$56,"&lt;"&amp;B53)+1)</f>
        <v/>
      </c>
      <c r="H53">
        <f>IF(OR(E53="",C53=""),"",IF(C53&gt;=DATE(2019,5,1),"令和"&amp;(YEAR(C53)-2018),IF(C53&gt;=DATE(1989,1,8),"平成"&amp;(YEAR(C53)-1988),"昭和"&amp;(YEAR(C53)-1925)))&amp;"年"&amp;MONTH(C53)&amp;"月")</f>
        <v/>
      </c>
    </row>
    <row r="54">
      <c r="A54" t="n">
        <v>9</v>
      </c>
      <c r="B54" t="n">
        <v>4</v>
      </c>
      <c r="C54">
        <f>IFERROR(IF(ISNUMBER(入力!U13),入力!U13,DATEVALUE(入力!U13)),"")</f>
        <v/>
      </c>
      <c r="D54">
        <f>IF(入力!T13="","",入力!T13)</f>
        <v/>
      </c>
      <c r="E54">
        <f>IF(D54="","",IFERROR(VLOOKUP(D54,資格マスタ!$A:$B,2,FALSE),D54))</f>
        <v/>
      </c>
      <c r="F54">
        <f>IF(E54="","",IF(C54="",DATE(9999,1,1),C54))</f>
        <v/>
      </c>
      <c r="G54">
        <f>IF(E54="","",COUNTIFS($F$51:$F$56,"&lt;"&amp;F54,$F$51:$F$56,"&lt;&gt;")+COUNTIFS($F$51:$F$56,F54,$B$51:$B$56,"&lt;"&amp;B54)+1)</f>
        <v/>
      </c>
      <c r="H54">
        <f>IF(OR(E54="",C54=""),"",IF(C54&gt;=DATE(2019,5,1),"令和"&amp;(YEAR(C54)-2018),IF(C54&gt;=DATE(1989,1,8),"平成"&amp;(YEAR(C54)-1988),"昭和"&amp;(YEAR(C54)-1925)))&amp;"年"&amp;MONTH(C54)&amp;"月")</f>
        <v/>
      </c>
    </row>
    <row r="55">
      <c r="A55" t="n">
        <v>9</v>
      </c>
      <c r="B55" t="n">
        <v>5</v>
      </c>
      <c r="C55">
        <f>IFERROR(IF(ISNUMBER(入力!W13),入力!W13,DATEVALUE(入力!W13)),"")</f>
        <v/>
      </c>
      <c r="D55">
        <f>IF(入力!V13="","",入力!V13)</f>
        <v/>
      </c>
      <c r="E55">
        <f>IF(D55="","",IFERROR(VLOOKUP(D55,資格マスタ!$A:$B,2,FALSE),D55))</f>
        <v/>
      </c>
      <c r="F55">
        <f>IF(E55="","",IF(C55="",DATE(9999,1,1),C55))</f>
        <v/>
      </c>
      <c r="G55">
        <f>IF(E55="","",COUNTIFS($F$51:$F$56,"&lt;"&amp;F55,$F$51:$F$56,"&lt;&gt;")+COUNTIFS($F$51:$F$56,F55,$B$51:$B$56,"&lt;"&amp;B55)+1)</f>
        <v/>
      </c>
      <c r="H55">
        <f>IF(OR(E55="",C55=""),"",IF(C55&gt;=DATE(2019,5,1),"令和"&amp;(YEAR(C55)-2018),IF(C55&gt;=DATE(1989,1,8),"平成"&amp;(YEAR(C55)-1988),"昭和"&amp;(YEAR(C55)-1925)))&amp;"年"&amp;MONTH(C55)&amp;"月")</f>
        <v/>
      </c>
    </row>
    <row r="56">
      <c r="A56" t="n">
        <v>9</v>
      </c>
      <c r="B56" t="n">
        <v>6</v>
      </c>
      <c r="C56">
        <f>IFERROR(IF(ISNUMBER(入力!Y13),入力!Y13,DATEVALUE(入力!Y13)),"")</f>
        <v/>
      </c>
      <c r="D56">
        <f>IF(入力!X13="","",入力!X13)</f>
        <v/>
      </c>
      <c r="E56">
        <f>IF(D56="","",IFERROR(VLOOKUP(D56,資格マスタ!$A:$B,2,FALSE),D56))</f>
        <v/>
      </c>
      <c r="F56">
        <f>IF(E56="","",IF(C56="",DATE(9999,1,1),C56))</f>
        <v/>
      </c>
      <c r="G56">
        <f>IF(E56="","",COUNTIFS($F$51:$F$56,"&lt;"&amp;F56,$F$51:$F$56,"&lt;&gt;")+COUNTIFS($F$51:$F$56,F56,$B$51:$B$56,"&lt;"&amp;B56)+1)</f>
        <v/>
      </c>
      <c r="H56">
        <f>IF(OR(E56="",C56=""),"",IF(C56&gt;=DATE(2019,5,1),"令和"&amp;(YEAR(C56)-2018),IF(C56&gt;=DATE(1989,1,8),"平成"&amp;(YEAR(C56)-1988),"昭和"&amp;(YEAR(C56)-1925)))&amp;"年"&amp;MONTH(C56)&amp;"月")</f>
        <v/>
      </c>
    </row>
    <row r="57">
      <c r="A57" t="n">
        <v>10</v>
      </c>
      <c r="B57" t="n">
        <v>1</v>
      </c>
      <c r="C57" s="134">
        <f>IFERROR(IF(ISNUMBER(入力!O14),入力!O14,DATEVALUE(入力!O14)),"")</f>
        <v/>
      </c>
      <c r="D57">
        <f>IF(入力!N14="","",入力!N14)</f>
        <v/>
      </c>
      <c r="E57">
        <f>IF(D57="","",IFERROR(VLOOKUP(D57,資格マスタ!$A:$B,2,FALSE),D57))</f>
        <v/>
      </c>
      <c r="F57">
        <f>IF(E57="","",IF(C57="",DATE(9999,1,1),C57))</f>
        <v/>
      </c>
      <c r="G57">
        <f>IF(E57="","",COUNTIFS($F$57:$F$62,"&lt;"&amp;F57,$F$57:$F$62,"&lt;&gt;")+COUNTIFS($F$57:$F$62,F57,$B$57:$B$62,"&lt;"&amp;B57)+1)</f>
        <v/>
      </c>
      <c r="H57">
        <f>IF(OR(E57="",C57=""),"",IF(C57&gt;=DATE(2019,5,1),"令和"&amp;(YEAR(C57)-2018),IF(C57&gt;=DATE(1989,1,8),"平成"&amp;(YEAR(C57)-1988),"昭和"&amp;(YEAR(C57)-1925)))&amp;"年"&amp;MONTH(C57)&amp;"月")</f>
        <v/>
      </c>
    </row>
    <row r="58">
      <c r="A58" t="n">
        <v>10</v>
      </c>
      <c r="B58" t="n">
        <v>2</v>
      </c>
      <c r="C58">
        <f>IFERROR(IF(ISNUMBER(入力!Q14),入力!Q14,DATEVALUE(入力!Q14)),"")</f>
        <v/>
      </c>
      <c r="D58">
        <f>IF(入力!P14="","",入力!P14)</f>
        <v/>
      </c>
      <c r="E58">
        <f>IF(D58="","",IFERROR(VLOOKUP(D58,資格マスタ!$A:$B,2,FALSE),D58))</f>
        <v/>
      </c>
      <c r="F58">
        <f>IF(E58="","",IF(C58="",DATE(9999,1,1),C58))</f>
        <v/>
      </c>
      <c r="G58">
        <f>IF(E58="","",COUNTIFS($F$57:$F$62,"&lt;"&amp;F58,$F$57:$F$62,"&lt;&gt;")+COUNTIFS($F$57:$F$62,F58,$B$57:$B$62,"&lt;"&amp;B58)+1)</f>
        <v/>
      </c>
      <c r="H58">
        <f>IF(OR(E58="",C58=""),"",IF(C58&gt;=DATE(2019,5,1),"令和"&amp;(YEAR(C58)-2018),IF(C58&gt;=DATE(1989,1,8),"平成"&amp;(YEAR(C58)-1988),"昭和"&amp;(YEAR(C58)-1925)))&amp;"年"&amp;MONTH(C58)&amp;"月")</f>
        <v/>
      </c>
    </row>
    <row r="59">
      <c r="A59" t="n">
        <v>10</v>
      </c>
      <c r="B59" t="n">
        <v>3</v>
      </c>
      <c r="C59">
        <f>IFERROR(IF(ISNUMBER(入力!S14),入力!S14,DATEVALUE(入力!S14)),"")</f>
        <v/>
      </c>
      <c r="D59">
        <f>IF(入力!R14="","",入力!R14)</f>
        <v/>
      </c>
      <c r="E59">
        <f>IF(D59="","",IFERROR(VLOOKUP(D59,資格マスタ!$A:$B,2,FALSE),D59))</f>
        <v/>
      </c>
      <c r="F59">
        <f>IF(E59="","",IF(C59="",DATE(9999,1,1),C59))</f>
        <v/>
      </c>
      <c r="G59">
        <f>IF(E59="","",COUNTIFS($F$57:$F$62,"&lt;"&amp;F59,$F$57:$F$62,"&lt;&gt;")+COUNTIFS($F$57:$F$62,F59,$B$57:$B$62,"&lt;"&amp;B59)+1)</f>
        <v/>
      </c>
      <c r="H59">
        <f>IF(OR(E59="",C59=""),"",IF(C59&gt;=DATE(2019,5,1),"令和"&amp;(YEAR(C59)-2018),IF(C59&gt;=DATE(1989,1,8),"平成"&amp;(YEAR(C59)-1988),"昭和"&amp;(YEAR(C59)-1925)))&amp;"年"&amp;MONTH(C59)&amp;"月")</f>
        <v/>
      </c>
    </row>
    <row r="60">
      <c r="A60" t="n">
        <v>10</v>
      </c>
      <c r="B60" t="n">
        <v>4</v>
      </c>
      <c r="C60">
        <f>IFERROR(IF(ISNUMBER(入力!U14),入力!U14,DATEVALUE(入力!U14)),"")</f>
        <v/>
      </c>
      <c r="D60">
        <f>IF(入力!T14="","",入力!T14)</f>
        <v/>
      </c>
      <c r="E60">
        <f>IF(D60="","",IFERROR(VLOOKUP(D60,資格マスタ!$A:$B,2,FALSE),D60))</f>
        <v/>
      </c>
      <c r="F60">
        <f>IF(E60="","",IF(C60="",DATE(9999,1,1),C60))</f>
        <v/>
      </c>
      <c r="G60">
        <f>IF(E60="","",COUNTIFS($F$57:$F$62,"&lt;"&amp;F60,$F$57:$F$62,"&lt;&gt;")+COUNTIFS($F$57:$F$62,F60,$B$57:$B$62,"&lt;"&amp;B60)+1)</f>
        <v/>
      </c>
      <c r="H60">
        <f>IF(OR(E60="",C60=""),"",IF(C60&gt;=DATE(2019,5,1),"令和"&amp;(YEAR(C60)-2018),IF(C60&gt;=DATE(1989,1,8),"平成"&amp;(YEAR(C60)-1988),"昭和"&amp;(YEAR(C60)-1925)))&amp;"年"&amp;MONTH(C60)&amp;"月")</f>
        <v/>
      </c>
    </row>
    <row r="61">
      <c r="A61" t="n">
        <v>10</v>
      </c>
      <c r="B61" t="n">
        <v>5</v>
      </c>
      <c r="C61">
        <f>IFERROR(IF(ISNUMBER(入力!W14),入力!W14,DATEVALUE(入力!W14)),"")</f>
        <v/>
      </c>
      <c r="D61">
        <f>IF(入力!V14="","",入力!V14)</f>
        <v/>
      </c>
      <c r="E61">
        <f>IF(D61="","",IFERROR(VLOOKUP(D61,資格マスタ!$A:$B,2,FALSE),D61))</f>
        <v/>
      </c>
      <c r="F61">
        <f>IF(E61="","",IF(C61="",DATE(9999,1,1),C61))</f>
        <v/>
      </c>
      <c r="G61">
        <f>IF(E61="","",COUNTIFS($F$57:$F$62,"&lt;"&amp;F61,$F$57:$F$62,"&lt;&gt;")+COUNTIFS($F$57:$F$62,F61,$B$57:$B$62,"&lt;"&amp;B61)+1)</f>
        <v/>
      </c>
      <c r="H61">
        <f>IF(OR(E61="",C61=""),"",IF(C61&gt;=DATE(2019,5,1),"令和"&amp;(YEAR(C61)-2018),IF(C61&gt;=DATE(1989,1,8),"平成"&amp;(YEAR(C61)-1988),"昭和"&amp;(YEAR(C61)-1925)))&amp;"年"&amp;MONTH(C61)&amp;"月")</f>
        <v/>
      </c>
    </row>
    <row r="62">
      <c r="A62" t="n">
        <v>10</v>
      </c>
      <c r="B62" t="n">
        <v>6</v>
      </c>
      <c r="C62">
        <f>IFERROR(IF(ISNUMBER(入力!Y14),入力!Y14,DATEVALUE(入力!Y14)),"")</f>
        <v/>
      </c>
      <c r="D62">
        <f>IF(入力!X14="","",入力!X14)</f>
        <v/>
      </c>
      <c r="E62">
        <f>IF(D62="","",IFERROR(VLOOKUP(D62,資格マスタ!$A:$B,2,FALSE),D62))</f>
        <v/>
      </c>
      <c r="F62">
        <f>IF(E62="","",IF(C62="",DATE(9999,1,1),C62))</f>
        <v/>
      </c>
      <c r="G62">
        <f>IF(E62="","",COUNTIFS($F$57:$F$62,"&lt;"&amp;F62,$F$57:$F$62,"&lt;&gt;")+COUNTIFS($F$57:$F$62,F62,$B$57:$B$62,"&lt;"&amp;B62)+1)</f>
        <v/>
      </c>
      <c r="H62">
        <f>IF(OR(E62="",C62=""),"",IF(C62&gt;=DATE(2019,5,1),"令和"&amp;(YEAR(C62)-2018),IF(C62&gt;=DATE(1989,1,8),"平成"&amp;(YEAR(C62)-1988),"昭和"&amp;(YEAR(C62)-1925)))&amp;"年"&amp;MONTH(C62)&amp;"月")</f>
        <v/>
      </c>
    </row>
    <row r="63">
      <c r="A63" t="n">
        <v>11</v>
      </c>
      <c r="B63" t="n">
        <v>1</v>
      </c>
      <c r="C63" s="134">
        <f>IFERROR(IF(ISNUMBER(入力!O15),入力!O15,DATEVALUE(入力!O15)),"")</f>
        <v/>
      </c>
      <c r="D63">
        <f>IF(入力!N15="","",入力!N15)</f>
        <v/>
      </c>
      <c r="E63">
        <f>IF(D63="","",IFERROR(VLOOKUP(D63,資格マスタ!$A:$B,2,FALSE),D63))</f>
        <v/>
      </c>
      <c r="F63">
        <f>IF(E63="","",IF(C63="",DATE(9999,1,1),C63))</f>
        <v/>
      </c>
      <c r="G63">
        <f>IF(E63="","",COUNTIFS($F$63:$F$68,"&lt;"&amp;F63,$F$63:$F$68,"&lt;&gt;")+COUNTIFS($F$63:$F$68,F63,$B$63:$B$68,"&lt;"&amp;B63)+1)</f>
        <v/>
      </c>
      <c r="H63">
        <f>IF(OR(E63="",C63=""),"",IF(C63&gt;=DATE(2019,5,1),"令和"&amp;(YEAR(C63)-2018),IF(C63&gt;=DATE(1989,1,8),"平成"&amp;(YEAR(C63)-1988),"昭和"&amp;(YEAR(C63)-1925)))&amp;"年"&amp;MONTH(C63)&amp;"月")</f>
        <v/>
      </c>
    </row>
    <row r="64">
      <c r="A64" t="n">
        <v>11</v>
      </c>
      <c r="B64" t="n">
        <v>2</v>
      </c>
      <c r="C64">
        <f>IFERROR(IF(ISNUMBER(入力!Q15),入力!Q15,DATEVALUE(入力!Q15)),"")</f>
        <v/>
      </c>
      <c r="D64">
        <f>IF(入力!P15="","",入力!P15)</f>
        <v/>
      </c>
      <c r="E64">
        <f>IF(D64="","",IFERROR(VLOOKUP(D64,資格マスタ!$A:$B,2,FALSE),D64))</f>
        <v/>
      </c>
      <c r="F64">
        <f>IF(E64="","",IF(C64="",DATE(9999,1,1),C64))</f>
        <v/>
      </c>
      <c r="G64">
        <f>IF(E64="","",COUNTIFS($F$63:$F$68,"&lt;"&amp;F64,$F$63:$F$68,"&lt;&gt;")+COUNTIFS($F$63:$F$68,F64,$B$63:$B$68,"&lt;"&amp;B64)+1)</f>
        <v/>
      </c>
      <c r="H64">
        <f>IF(OR(E64="",C64=""),"",IF(C64&gt;=DATE(2019,5,1),"令和"&amp;(YEAR(C64)-2018),IF(C64&gt;=DATE(1989,1,8),"平成"&amp;(YEAR(C64)-1988),"昭和"&amp;(YEAR(C64)-1925)))&amp;"年"&amp;MONTH(C64)&amp;"月")</f>
        <v/>
      </c>
    </row>
    <row r="65">
      <c r="A65" t="n">
        <v>11</v>
      </c>
      <c r="B65" t="n">
        <v>3</v>
      </c>
      <c r="C65">
        <f>IFERROR(IF(ISNUMBER(入力!S15),入力!S15,DATEVALUE(入力!S15)),"")</f>
        <v/>
      </c>
      <c r="D65">
        <f>IF(入力!R15="","",入力!R15)</f>
        <v/>
      </c>
      <c r="E65">
        <f>IF(D65="","",IFERROR(VLOOKUP(D65,資格マスタ!$A:$B,2,FALSE),D65))</f>
        <v/>
      </c>
      <c r="F65">
        <f>IF(E65="","",IF(C65="",DATE(9999,1,1),C65))</f>
        <v/>
      </c>
      <c r="G65">
        <f>IF(E65="","",COUNTIFS($F$63:$F$68,"&lt;"&amp;F65,$F$63:$F$68,"&lt;&gt;")+COUNTIFS($F$63:$F$68,F65,$B$63:$B$68,"&lt;"&amp;B65)+1)</f>
        <v/>
      </c>
      <c r="H65">
        <f>IF(OR(E65="",C65=""),"",IF(C65&gt;=DATE(2019,5,1),"令和"&amp;(YEAR(C65)-2018),IF(C65&gt;=DATE(1989,1,8),"平成"&amp;(YEAR(C65)-1988),"昭和"&amp;(YEAR(C65)-1925)))&amp;"年"&amp;MONTH(C65)&amp;"月")</f>
        <v/>
      </c>
    </row>
    <row r="66">
      <c r="A66" t="n">
        <v>11</v>
      </c>
      <c r="B66" t="n">
        <v>4</v>
      </c>
      <c r="C66">
        <f>IFERROR(IF(ISNUMBER(入力!U15),入力!U15,DATEVALUE(入力!U15)),"")</f>
        <v/>
      </c>
      <c r="D66">
        <f>IF(入力!T15="","",入力!T15)</f>
        <v/>
      </c>
      <c r="E66">
        <f>IF(D66="","",IFERROR(VLOOKUP(D66,資格マスタ!$A:$B,2,FALSE),D66))</f>
        <v/>
      </c>
      <c r="F66">
        <f>IF(E66="","",IF(C66="",DATE(9999,1,1),C66))</f>
        <v/>
      </c>
      <c r="G66">
        <f>IF(E66="","",COUNTIFS($F$63:$F$68,"&lt;"&amp;F66,$F$63:$F$68,"&lt;&gt;")+COUNTIFS($F$63:$F$68,F66,$B$63:$B$68,"&lt;"&amp;B66)+1)</f>
        <v/>
      </c>
      <c r="H66">
        <f>IF(OR(E66="",C66=""),"",IF(C66&gt;=DATE(2019,5,1),"令和"&amp;(YEAR(C66)-2018),IF(C66&gt;=DATE(1989,1,8),"平成"&amp;(YEAR(C66)-1988),"昭和"&amp;(YEAR(C66)-1925)))&amp;"年"&amp;MONTH(C66)&amp;"月")</f>
        <v/>
      </c>
    </row>
    <row r="67">
      <c r="A67" t="n">
        <v>11</v>
      </c>
      <c r="B67" t="n">
        <v>5</v>
      </c>
      <c r="C67">
        <f>IFERROR(IF(ISNUMBER(入力!W15),入力!W15,DATEVALUE(入力!W15)),"")</f>
        <v/>
      </c>
      <c r="D67">
        <f>IF(入力!V15="","",入力!V15)</f>
        <v/>
      </c>
      <c r="E67">
        <f>IF(D67="","",IFERROR(VLOOKUP(D67,資格マスタ!$A:$B,2,FALSE),D67))</f>
        <v/>
      </c>
      <c r="F67">
        <f>IF(E67="","",IF(C67="",DATE(9999,1,1),C67))</f>
        <v/>
      </c>
      <c r="G67">
        <f>IF(E67="","",COUNTIFS($F$63:$F$68,"&lt;"&amp;F67,$F$63:$F$68,"&lt;&gt;")+COUNTIFS($F$63:$F$68,F67,$B$63:$B$68,"&lt;"&amp;B67)+1)</f>
        <v/>
      </c>
      <c r="H67">
        <f>IF(OR(E67="",C67=""),"",IF(C67&gt;=DATE(2019,5,1),"令和"&amp;(YEAR(C67)-2018),IF(C67&gt;=DATE(1989,1,8),"平成"&amp;(YEAR(C67)-1988),"昭和"&amp;(YEAR(C67)-1925)))&amp;"年"&amp;MONTH(C67)&amp;"月")</f>
        <v/>
      </c>
    </row>
    <row r="68">
      <c r="A68" t="n">
        <v>11</v>
      </c>
      <c r="B68" t="n">
        <v>6</v>
      </c>
      <c r="C68">
        <f>IFERROR(IF(ISNUMBER(入力!Y15),入力!Y15,DATEVALUE(入力!Y15)),"")</f>
        <v/>
      </c>
      <c r="D68">
        <f>IF(入力!X15="","",入力!X15)</f>
        <v/>
      </c>
      <c r="E68">
        <f>IF(D68="","",IFERROR(VLOOKUP(D68,資格マスタ!$A:$B,2,FALSE),D68))</f>
        <v/>
      </c>
      <c r="F68">
        <f>IF(E68="","",IF(C68="",DATE(9999,1,1),C68))</f>
        <v/>
      </c>
      <c r="G68">
        <f>IF(E68="","",COUNTIFS($F$63:$F$68,"&lt;"&amp;F68,$F$63:$F$68,"&lt;&gt;")+COUNTIFS($F$63:$F$68,F68,$B$63:$B$68,"&lt;"&amp;B68)+1)</f>
        <v/>
      </c>
      <c r="H68">
        <f>IF(OR(E68="",C68=""),"",IF(C68&gt;=DATE(2019,5,1),"令和"&amp;(YEAR(C68)-2018),IF(C68&gt;=DATE(1989,1,8),"平成"&amp;(YEAR(C68)-1988),"昭和"&amp;(YEAR(C68)-1925)))&amp;"年"&amp;MONTH(C68)&amp;"月")</f>
        <v/>
      </c>
    </row>
    <row r="69">
      <c r="A69" t="n">
        <v>12</v>
      </c>
      <c r="B69" t="n">
        <v>1</v>
      </c>
      <c r="C69" s="134">
        <f>IFERROR(IF(ISNUMBER(入力!O16),入力!O16,DATEVALUE(入力!O16)),"")</f>
        <v/>
      </c>
      <c r="D69">
        <f>IF(入力!N16="","",入力!N16)</f>
        <v/>
      </c>
      <c r="E69">
        <f>IF(D69="","",IFERROR(VLOOKUP(D69,資格マスタ!$A:$B,2,FALSE),D69))</f>
        <v/>
      </c>
      <c r="F69">
        <f>IF(E69="","",IF(C69="",DATE(9999,1,1),C69))</f>
        <v/>
      </c>
      <c r="G69">
        <f>IF(E69="","",COUNTIFS($F$69:$F$74,"&lt;"&amp;F69,$F$69:$F$74,"&lt;&gt;")+COUNTIFS($F$69:$F$74,F69,$B$69:$B$74,"&lt;"&amp;B69)+1)</f>
        <v/>
      </c>
      <c r="H69">
        <f>IF(OR(E69="",C69=""),"",IF(C69&gt;=DATE(2019,5,1),"令和"&amp;(YEAR(C69)-2018),IF(C69&gt;=DATE(1989,1,8),"平成"&amp;(YEAR(C69)-1988),"昭和"&amp;(YEAR(C69)-1925)))&amp;"年"&amp;MONTH(C69)&amp;"月")</f>
        <v/>
      </c>
    </row>
    <row r="70">
      <c r="A70" t="n">
        <v>12</v>
      </c>
      <c r="B70" t="n">
        <v>2</v>
      </c>
      <c r="C70">
        <f>IFERROR(IF(ISNUMBER(入力!Q16),入力!Q16,DATEVALUE(入力!Q16)),"")</f>
        <v/>
      </c>
      <c r="D70">
        <f>IF(入力!P16="","",入力!P16)</f>
        <v/>
      </c>
      <c r="E70">
        <f>IF(D70="","",IFERROR(VLOOKUP(D70,資格マスタ!$A:$B,2,FALSE),D70))</f>
        <v/>
      </c>
      <c r="F70">
        <f>IF(E70="","",IF(C70="",DATE(9999,1,1),C70))</f>
        <v/>
      </c>
      <c r="G70">
        <f>IF(E70="","",COUNTIFS($F$69:$F$74,"&lt;"&amp;F70,$F$69:$F$74,"&lt;&gt;")+COUNTIFS($F$69:$F$74,F70,$B$69:$B$74,"&lt;"&amp;B70)+1)</f>
        <v/>
      </c>
      <c r="H70">
        <f>IF(OR(E70="",C70=""),"",IF(C70&gt;=DATE(2019,5,1),"令和"&amp;(YEAR(C70)-2018),IF(C70&gt;=DATE(1989,1,8),"平成"&amp;(YEAR(C70)-1988),"昭和"&amp;(YEAR(C70)-1925)))&amp;"年"&amp;MONTH(C70)&amp;"月")</f>
        <v/>
      </c>
    </row>
    <row r="71">
      <c r="A71" t="n">
        <v>12</v>
      </c>
      <c r="B71" t="n">
        <v>3</v>
      </c>
      <c r="C71">
        <f>IFERROR(IF(ISNUMBER(入力!S16),入力!S16,DATEVALUE(入力!S16)),"")</f>
        <v/>
      </c>
      <c r="D71">
        <f>IF(入力!R16="","",入力!R16)</f>
        <v/>
      </c>
      <c r="E71">
        <f>IF(D71="","",IFERROR(VLOOKUP(D71,資格マスタ!$A:$B,2,FALSE),D71))</f>
        <v/>
      </c>
      <c r="F71">
        <f>IF(E71="","",IF(C71="",DATE(9999,1,1),C71))</f>
        <v/>
      </c>
      <c r="G71">
        <f>IF(E71="","",COUNTIFS($F$69:$F$74,"&lt;"&amp;F71,$F$69:$F$74,"&lt;&gt;")+COUNTIFS($F$69:$F$74,F71,$B$69:$B$74,"&lt;"&amp;B71)+1)</f>
        <v/>
      </c>
      <c r="H71">
        <f>IF(OR(E71="",C71=""),"",IF(C71&gt;=DATE(2019,5,1),"令和"&amp;(YEAR(C71)-2018),IF(C71&gt;=DATE(1989,1,8),"平成"&amp;(YEAR(C71)-1988),"昭和"&amp;(YEAR(C71)-1925)))&amp;"年"&amp;MONTH(C71)&amp;"月")</f>
        <v/>
      </c>
    </row>
    <row r="72">
      <c r="A72" t="n">
        <v>12</v>
      </c>
      <c r="B72" t="n">
        <v>4</v>
      </c>
      <c r="C72">
        <f>IFERROR(IF(ISNUMBER(入力!U16),入力!U16,DATEVALUE(入力!U16)),"")</f>
        <v/>
      </c>
      <c r="D72">
        <f>IF(入力!T16="","",入力!T16)</f>
        <v/>
      </c>
      <c r="E72">
        <f>IF(D72="","",IFERROR(VLOOKUP(D72,資格マスタ!$A:$B,2,FALSE),D72))</f>
        <v/>
      </c>
      <c r="F72">
        <f>IF(E72="","",IF(C72="",DATE(9999,1,1),C72))</f>
        <v/>
      </c>
      <c r="G72">
        <f>IF(E72="","",COUNTIFS($F$69:$F$74,"&lt;"&amp;F72,$F$69:$F$74,"&lt;&gt;")+COUNTIFS($F$69:$F$74,F72,$B$69:$B$74,"&lt;"&amp;B72)+1)</f>
        <v/>
      </c>
      <c r="H72">
        <f>IF(OR(E72="",C72=""),"",IF(C72&gt;=DATE(2019,5,1),"令和"&amp;(YEAR(C72)-2018),IF(C72&gt;=DATE(1989,1,8),"平成"&amp;(YEAR(C72)-1988),"昭和"&amp;(YEAR(C72)-1925)))&amp;"年"&amp;MONTH(C72)&amp;"月")</f>
        <v/>
      </c>
    </row>
    <row r="73">
      <c r="A73" t="n">
        <v>12</v>
      </c>
      <c r="B73" t="n">
        <v>5</v>
      </c>
      <c r="C73">
        <f>IFERROR(IF(ISNUMBER(入力!W16),入力!W16,DATEVALUE(入力!W16)),"")</f>
        <v/>
      </c>
      <c r="D73">
        <f>IF(入力!V16="","",入力!V16)</f>
        <v/>
      </c>
      <c r="E73">
        <f>IF(D73="","",IFERROR(VLOOKUP(D73,資格マスタ!$A:$B,2,FALSE),D73))</f>
        <v/>
      </c>
      <c r="F73">
        <f>IF(E73="","",IF(C73="",DATE(9999,1,1),C73))</f>
        <v/>
      </c>
      <c r="G73">
        <f>IF(E73="","",COUNTIFS($F$69:$F$74,"&lt;"&amp;F73,$F$69:$F$74,"&lt;&gt;")+COUNTIFS($F$69:$F$74,F73,$B$69:$B$74,"&lt;"&amp;B73)+1)</f>
        <v/>
      </c>
      <c r="H73">
        <f>IF(OR(E73="",C73=""),"",IF(C73&gt;=DATE(2019,5,1),"令和"&amp;(YEAR(C73)-2018),IF(C73&gt;=DATE(1989,1,8),"平成"&amp;(YEAR(C73)-1988),"昭和"&amp;(YEAR(C73)-1925)))&amp;"年"&amp;MONTH(C73)&amp;"月")</f>
        <v/>
      </c>
    </row>
    <row r="74">
      <c r="A74" t="n">
        <v>12</v>
      </c>
      <c r="B74" t="n">
        <v>6</v>
      </c>
      <c r="C74">
        <f>IFERROR(IF(ISNUMBER(入力!Y16),入力!Y16,DATEVALUE(入力!Y16)),"")</f>
        <v/>
      </c>
      <c r="D74">
        <f>IF(入力!X16="","",入力!X16)</f>
        <v/>
      </c>
      <c r="E74">
        <f>IF(D74="","",IFERROR(VLOOKUP(D74,資格マスタ!$A:$B,2,FALSE),D74))</f>
        <v/>
      </c>
      <c r="F74">
        <f>IF(E74="","",IF(C74="",DATE(9999,1,1),C74))</f>
        <v/>
      </c>
      <c r="G74">
        <f>IF(E74="","",COUNTIFS($F$69:$F$74,"&lt;"&amp;F74,$F$69:$F$74,"&lt;&gt;")+COUNTIFS($F$69:$F$74,F74,$B$69:$B$74,"&lt;"&amp;B74)+1)</f>
        <v/>
      </c>
      <c r="H74">
        <f>IF(OR(E74="",C74=""),"",IF(C74&gt;=DATE(2019,5,1),"令和"&amp;(YEAR(C74)-2018),IF(C74&gt;=DATE(1989,1,8),"平成"&amp;(YEAR(C74)-1988),"昭和"&amp;(YEAR(C74)-1925)))&amp;"年"&amp;MONTH(C74)&amp;"月")</f>
        <v/>
      </c>
    </row>
    <row r="75">
      <c r="A75" t="n">
        <v>13</v>
      </c>
      <c r="B75" t="n">
        <v>1</v>
      </c>
      <c r="C75" s="134">
        <f>IFERROR(IF(ISNUMBER(入力!O17),入力!O17,DATEVALUE(入力!O17)),"")</f>
        <v/>
      </c>
      <c r="D75">
        <f>IF(入力!N17="","",入力!N17)</f>
        <v/>
      </c>
      <c r="E75">
        <f>IF(D75="","",IFERROR(VLOOKUP(D75,資格マスタ!$A:$B,2,FALSE),D75))</f>
        <v/>
      </c>
      <c r="F75">
        <f>IF(E75="","",IF(C75="",DATE(9999,1,1),C75))</f>
        <v/>
      </c>
      <c r="G75">
        <f>IF(E75="","",COUNTIFS($F$75:$F$80,"&lt;"&amp;F75,$F$75:$F$80,"&lt;&gt;")+COUNTIFS($F$75:$F$80,F75,$B$75:$B$80,"&lt;"&amp;B75)+1)</f>
        <v/>
      </c>
      <c r="H75">
        <f>IF(OR(E75="",C75=""),"",IF(C75&gt;=DATE(2019,5,1),"令和"&amp;(YEAR(C75)-2018),IF(C75&gt;=DATE(1989,1,8),"平成"&amp;(YEAR(C75)-1988),"昭和"&amp;(YEAR(C75)-1925)))&amp;"年"&amp;MONTH(C75)&amp;"月")</f>
        <v/>
      </c>
    </row>
    <row r="76">
      <c r="A76" t="n">
        <v>13</v>
      </c>
      <c r="B76" t="n">
        <v>2</v>
      </c>
      <c r="C76">
        <f>IFERROR(IF(ISNUMBER(入力!Q17),入力!Q17,DATEVALUE(入力!Q17)),"")</f>
        <v/>
      </c>
      <c r="D76">
        <f>IF(入力!P17="","",入力!P17)</f>
        <v/>
      </c>
      <c r="E76">
        <f>IF(D76="","",IFERROR(VLOOKUP(D76,資格マスタ!$A:$B,2,FALSE),D76))</f>
        <v/>
      </c>
      <c r="F76">
        <f>IF(E76="","",IF(C76="",DATE(9999,1,1),C76))</f>
        <v/>
      </c>
      <c r="G76">
        <f>IF(E76="","",COUNTIFS($F$75:$F$80,"&lt;"&amp;F76,$F$75:$F$80,"&lt;&gt;")+COUNTIFS($F$75:$F$80,F76,$B$75:$B$80,"&lt;"&amp;B76)+1)</f>
        <v/>
      </c>
      <c r="H76">
        <f>IF(OR(E76="",C76=""),"",IF(C76&gt;=DATE(2019,5,1),"令和"&amp;(YEAR(C76)-2018),IF(C76&gt;=DATE(1989,1,8),"平成"&amp;(YEAR(C76)-1988),"昭和"&amp;(YEAR(C76)-1925)))&amp;"年"&amp;MONTH(C76)&amp;"月")</f>
        <v/>
      </c>
    </row>
    <row r="77">
      <c r="A77" t="n">
        <v>13</v>
      </c>
      <c r="B77" t="n">
        <v>3</v>
      </c>
      <c r="C77">
        <f>IFERROR(IF(ISNUMBER(入力!S17),入力!S17,DATEVALUE(入力!S17)),"")</f>
        <v/>
      </c>
      <c r="D77">
        <f>IF(入力!R17="","",入力!R17)</f>
        <v/>
      </c>
      <c r="E77">
        <f>IF(D77="","",IFERROR(VLOOKUP(D77,資格マスタ!$A:$B,2,FALSE),D77))</f>
        <v/>
      </c>
      <c r="F77">
        <f>IF(E77="","",IF(C77="",DATE(9999,1,1),C77))</f>
        <v/>
      </c>
      <c r="G77">
        <f>IF(E77="","",COUNTIFS($F$75:$F$80,"&lt;"&amp;F77,$F$75:$F$80,"&lt;&gt;")+COUNTIFS($F$75:$F$80,F77,$B$75:$B$80,"&lt;"&amp;B77)+1)</f>
        <v/>
      </c>
      <c r="H77">
        <f>IF(OR(E77="",C77=""),"",IF(C77&gt;=DATE(2019,5,1),"令和"&amp;(YEAR(C77)-2018),IF(C77&gt;=DATE(1989,1,8),"平成"&amp;(YEAR(C77)-1988),"昭和"&amp;(YEAR(C77)-1925)))&amp;"年"&amp;MONTH(C77)&amp;"月")</f>
        <v/>
      </c>
    </row>
    <row r="78">
      <c r="A78" t="n">
        <v>13</v>
      </c>
      <c r="B78" t="n">
        <v>4</v>
      </c>
      <c r="C78">
        <f>IFERROR(IF(ISNUMBER(入力!U17),入力!U17,DATEVALUE(入力!U17)),"")</f>
        <v/>
      </c>
      <c r="D78">
        <f>IF(入力!T17="","",入力!T17)</f>
        <v/>
      </c>
      <c r="E78">
        <f>IF(D78="","",IFERROR(VLOOKUP(D78,資格マスタ!$A:$B,2,FALSE),D78))</f>
        <v/>
      </c>
      <c r="F78">
        <f>IF(E78="","",IF(C78="",DATE(9999,1,1),C78))</f>
        <v/>
      </c>
      <c r="G78">
        <f>IF(E78="","",COUNTIFS($F$75:$F$80,"&lt;"&amp;F78,$F$75:$F$80,"&lt;&gt;")+COUNTIFS($F$75:$F$80,F78,$B$75:$B$80,"&lt;"&amp;B78)+1)</f>
        <v/>
      </c>
      <c r="H78">
        <f>IF(OR(E78="",C78=""),"",IF(C78&gt;=DATE(2019,5,1),"令和"&amp;(YEAR(C78)-2018),IF(C78&gt;=DATE(1989,1,8),"平成"&amp;(YEAR(C78)-1988),"昭和"&amp;(YEAR(C78)-1925)))&amp;"年"&amp;MONTH(C78)&amp;"月")</f>
        <v/>
      </c>
    </row>
    <row r="79">
      <c r="A79" t="n">
        <v>13</v>
      </c>
      <c r="B79" t="n">
        <v>5</v>
      </c>
      <c r="C79">
        <f>IFERROR(IF(ISNUMBER(入力!W17),入力!W17,DATEVALUE(入力!W17)),"")</f>
        <v/>
      </c>
      <c r="D79">
        <f>IF(入力!V17="","",入力!V17)</f>
        <v/>
      </c>
      <c r="E79">
        <f>IF(D79="","",IFERROR(VLOOKUP(D79,資格マスタ!$A:$B,2,FALSE),D79))</f>
        <v/>
      </c>
      <c r="F79">
        <f>IF(E79="","",IF(C79="",DATE(9999,1,1),C79))</f>
        <v/>
      </c>
      <c r="G79">
        <f>IF(E79="","",COUNTIFS($F$75:$F$80,"&lt;"&amp;F79,$F$75:$F$80,"&lt;&gt;")+COUNTIFS($F$75:$F$80,F79,$B$75:$B$80,"&lt;"&amp;B79)+1)</f>
        <v/>
      </c>
      <c r="H79">
        <f>IF(OR(E79="",C79=""),"",IF(C79&gt;=DATE(2019,5,1),"令和"&amp;(YEAR(C79)-2018),IF(C79&gt;=DATE(1989,1,8),"平成"&amp;(YEAR(C79)-1988),"昭和"&amp;(YEAR(C79)-1925)))&amp;"年"&amp;MONTH(C79)&amp;"月")</f>
        <v/>
      </c>
    </row>
    <row r="80">
      <c r="A80" t="n">
        <v>13</v>
      </c>
      <c r="B80" t="n">
        <v>6</v>
      </c>
      <c r="C80">
        <f>IFERROR(IF(ISNUMBER(入力!Y17),入力!Y17,DATEVALUE(入力!Y17)),"")</f>
        <v/>
      </c>
      <c r="D80">
        <f>IF(入力!X17="","",入力!X17)</f>
        <v/>
      </c>
      <c r="E80">
        <f>IF(D80="","",IFERROR(VLOOKUP(D80,資格マスタ!$A:$B,2,FALSE),D80))</f>
        <v/>
      </c>
      <c r="F80">
        <f>IF(E80="","",IF(C80="",DATE(9999,1,1),C80))</f>
        <v/>
      </c>
      <c r="G80">
        <f>IF(E80="","",COUNTIFS($F$75:$F$80,"&lt;"&amp;F80,$F$75:$F$80,"&lt;&gt;")+COUNTIFS($F$75:$F$80,F80,$B$75:$B$80,"&lt;"&amp;B80)+1)</f>
        <v/>
      </c>
      <c r="H80">
        <f>IF(OR(E80="",C80=""),"",IF(C80&gt;=DATE(2019,5,1),"令和"&amp;(YEAR(C80)-2018),IF(C80&gt;=DATE(1989,1,8),"平成"&amp;(YEAR(C80)-1988),"昭和"&amp;(YEAR(C80)-1925)))&amp;"年"&amp;MONTH(C80)&amp;"月")</f>
        <v/>
      </c>
    </row>
    <row r="81">
      <c r="A81" t="n">
        <v>14</v>
      </c>
      <c r="B81" t="n">
        <v>1</v>
      </c>
      <c r="C81" s="134">
        <f>IFERROR(IF(ISNUMBER(入力!O18),入力!O18,DATEVALUE(入力!O18)),"")</f>
        <v/>
      </c>
      <c r="D81">
        <f>IF(入力!N18="","",入力!N18)</f>
        <v/>
      </c>
      <c r="E81">
        <f>IF(D81="","",IFERROR(VLOOKUP(D81,資格マスタ!$A:$B,2,FALSE),D81))</f>
        <v/>
      </c>
      <c r="F81">
        <f>IF(E81="","",IF(C81="",DATE(9999,1,1),C81))</f>
        <v/>
      </c>
      <c r="G81">
        <f>IF(E81="","",COUNTIFS($F$81:$F$86,"&lt;"&amp;F81,$F$81:$F$86,"&lt;&gt;")+COUNTIFS($F$81:$F$86,F81,$B$81:$B$86,"&lt;"&amp;B81)+1)</f>
        <v/>
      </c>
      <c r="H81">
        <f>IF(OR(E81="",C81=""),"",IF(C81&gt;=DATE(2019,5,1),"令和"&amp;(YEAR(C81)-2018),IF(C81&gt;=DATE(1989,1,8),"平成"&amp;(YEAR(C81)-1988),"昭和"&amp;(YEAR(C81)-1925)))&amp;"年"&amp;MONTH(C81)&amp;"月")</f>
        <v/>
      </c>
    </row>
    <row r="82">
      <c r="A82" t="n">
        <v>14</v>
      </c>
      <c r="B82" t="n">
        <v>2</v>
      </c>
      <c r="C82">
        <f>IFERROR(IF(ISNUMBER(入力!Q18),入力!Q18,DATEVALUE(入力!Q18)),"")</f>
        <v/>
      </c>
      <c r="D82">
        <f>IF(入力!P18="","",入力!P18)</f>
        <v/>
      </c>
      <c r="E82">
        <f>IF(D82="","",IFERROR(VLOOKUP(D82,資格マスタ!$A:$B,2,FALSE),D82))</f>
        <v/>
      </c>
      <c r="F82">
        <f>IF(E82="","",IF(C82="",DATE(9999,1,1),C82))</f>
        <v/>
      </c>
      <c r="G82">
        <f>IF(E82="","",COUNTIFS($F$81:$F$86,"&lt;"&amp;F82,$F$81:$F$86,"&lt;&gt;")+COUNTIFS($F$81:$F$86,F82,$B$81:$B$86,"&lt;"&amp;B82)+1)</f>
        <v/>
      </c>
      <c r="H82">
        <f>IF(OR(E82="",C82=""),"",IF(C82&gt;=DATE(2019,5,1),"令和"&amp;(YEAR(C82)-2018),IF(C82&gt;=DATE(1989,1,8),"平成"&amp;(YEAR(C82)-1988),"昭和"&amp;(YEAR(C82)-1925)))&amp;"年"&amp;MONTH(C82)&amp;"月")</f>
        <v/>
      </c>
    </row>
    <row r="83">
      <c r="A83" t="n">
        <v>14</v>
      </c>
      <c r="B83" t="n">
        <v>3</v>
      </c>
      <c r="C83">
        <f>IFERROR(IF(ISNUMBER(入力!S18),入力!S18,DATEVALUE(入力!S18)),"")</f>
        <v/>
      </c>
      <c r="D83">
        <f>IF(入力!R18="","",入力!R18)</f>
        <v/>
      </c>
      <c r="E83">
        <f>IF(D83="","",IFERROR(VLOOKUP(D83,資格マスタ!$A:$B,2,FALSE),D83))</f>
        <v/>
      </c>
      <c r="F83">
        <f>IF(E83="","",IF(C83="",DATE(9999,1,1),C83))</f>
        <v/>
      </c>
      <c r="G83">
        <f>IF(E83="","",COUNTIFS($F$81:$F$86,"&lt;"&amp;F83,$F$81:$F$86,"&lt;&gt;")+COUNTIFS($F$81:$F$86,F83,$B$81:$B$86,"&lt;"&amp;B83)+1)</f>
        <v/>
      </c>
      <c r="H83">
        <f>IF(OR(E83="",C83=""),"",IF(C83&gt;=DATE(2019,5,1),"令和"&amp;(YEAR(C83)-2018),IF(C83&gt;=DATE(1989,1,8),"平成"&amp;(YEAR(C83)-1988),"昭和"&amp;(YEAR(C83)-1925)))&amp;"年"&amp;MONTH(C83)&amp;"月")</f>
        <v/>
      </c>
    </row>
    <row r="84">
      <c r="A84" t="n">
        <v>14</v>
      </c>
      <c r="B84" t="n">
        <v>4</v>
      </c>
      <c r="C84">
        <f>IFERROR(IF(ISNUMBER(入力!U18),入力!U18,DATEVALUE(入力!U18)),"")</f>
        <v/>
      </c>
      <c r="D84">
        <f>IF(入力!T18="","",入力!T18)</f>
        <v/>
      </c>
      <c r="E84">
        <f>IF(D84="","",IFERROR(VLOOKUP(D84,資格マスタ!$A:$B,2,FALSE),D84))</f>
        <v/>
      </c>
      <c r="F84">
        <f>IF(E84="","",IF(C84="",DATE(9999,1,1),C84))</f>
        <v/>
      </c>
      <c r="G84">
        <f>IF(E84="","",COUNTIFS($F$81:$F$86,"&lt;"&amp;F84,$F$81:$F$86,"&lt;&gt;")+COUNTIFS($F$81:$F$86,F84,$B$81:$B$86,"&lt;"&amp;B84)+1)</f>
        <v/>
      </c>
      <c r="H84">
        <f>IF(OR(E84="",C84=""),"",IF(C84&gt;=DATE(2019,5,1),"令和"&amp;(YEAR(C84)-2018),IF(C84&gt;=DATE(1989,1,8),"平成"&amp;(YEAR(C84)-1988),"昭和"&amp;(YEAR(C84)-1925)))&amp;"年"&amp;MONTH(C84)&amp;"月")</f>
        <v/>
      </c>
    </row>
    <row r="85">
      <c r="A85" t="n">
        <v>14</v>
      </c>
      <c r="B85" t="n">
        <v>5</v>
      </c>
      <c r="C85">
        <f>IFERROR(IF(ISNUMBER(入力!W18),入力!W18,DATEVALUE(入力!W18)),"")</f>
        <v/>
      </c>
      <c r="D85">
        <f>IF(入力!V18="","",入力!V18)</f>
        <v/>
      </c>
      <c r="E85">
        <f>IF(D85="","",IFERROR(VLOOKUP(D85,資格マスタ!$A:$B,2,FALSE),D85))</f>
        <v/>
      </c>
      <c r="F85">
        <f>IF(E85="","",IF(C85="",DATE(9999,1,1),C85))</f>
        <v/>
      </c>
      <c r="G85">
        <f>IF(E85="","",COUNTIFS($F$81:$F$86,"&lt;"&amp;F85,$F$81:$F$86,"&lt;&gt;")+COUNTIFS($F$81:$F$86,F85,$B$81:$B$86,"&lt;"&amp;B85)+1)</f>
        <v/>
      </c>
      <c r="H85">
        <f>IF(OR(E85="",C85=""),"",IF(C85&gt;=DATE(2019,5,1),"令和"&amp;(YEAR(C85)-2018),IF(C85&gt;=DATE(1989,1,8),"平成"&amp;(YEAR(C85)-1988),"昭和"&amp;(YEAR(C85)-1925)))&amp;"年"&amp;MONTH(C85)&amp;"月")</f>
        <v/>
      </c>
    </row>
    <row r="86">
      <c r="A86" t="n">
        <v>14</v>
      </c>
      <c r="B86" t="n">
        <v>6</v>
      </c>
      <c r="C86">
        <f>IFERROR(IF(ISNUMBER(入力!Y18),入力!Y18,DATEVALUE(入力!Y18)),"")</f>
        <v/>
      </c>
      <c r="D86">
        <f>IF(入力!X18="","",入力!X18)</f>
        <v/>
      </c>
      <c r="E86">
        <f>IF(D86="","",IFERROR(VLOOKUP(D86,資格マスタ!$A:$B,2,FALSE),D86))</f>
        <v/>
      </c>
      <c r="F86">
        <f>IF(E86="","",IF(C86="",DATE(9999,1,1),C86))</f>
        <v/>
      </c>
      <c r="G86">
        <f>IF(E86="","",COUNTIFS($F$81:$F$86,"&lt;"&amp;F86,$F$81:$F$86,"&lt;&gt;")+COUNTIFS($F$81:$F$86,F86,$B$81:$B$86,"&lt;"&amp;B86)+1)</f>
        <v/>
      </c>
      <c r="H86">
        <f>IF(OR(E86="",C86=""),"",IF(C86&gt;=DATE(2019,5,1),"令和"&amp;(YEAR(C86)-2018),IF(C86&gt;=DATE(1989,1,8),"平成"&amp;(YEAR(C86)-1988),"昭和"&amp;(YEAR(C86)-1925)))&amp;"年"&amp;MONTH(C86)&amp;"月")</f>
        <v/>
      </c>
    </row>
    <row r="87">
      <c r="A87" t="n">
        <v>15</v>
      </c>
      <c r="B87" t="n">
        <v>1</v>
      </c>
      <c r="C87" s="134">
        <f>IFERROR(IF(ISNUMBER(入力!O19),入力!O19,DATEVALUE(入力!O19)),"")</f>
        <v/>
      </c>
      <c r="D87">
        <f>IF(入力!N19="","",入力!N19)</f>
        <v/>
      </c>
      <c r="E87">
        <f>IF(D87="","",IFERROR(VLOOKUP(D87,資格マスタ!$A:$B,2,FALSE),D87))</f>
        <v/>
      </c>
      <c r="F87">
        <f>IF(E87="","",IF(C87="",DATE(9999,1,1),C87))</f>
        <v/>
      </c>
      <c r="G87">
        <f>IF(E87="","",COUNTIFS($F$87:$F$92,"&lt;"&amp;F87,$F$87:$F$92,"&lt;&gt;")+COUNTIFS($F$87:$F$92,F87,$B$87:$B$92,"&lt;"&amp;B87)+1)</f>
        <v/>
      </c>
      <c r="H87">
        <f>IF(OR(E87="",C87=""),"",IF(C87&gt;=DATE(2019,5,1),"令和"&amp;(YEAR(C87)-2018),IF(C87&gt;=DATE(1989,1,8),"平成"&amp;(YEAR(C87)-1988),"昭和"&amp;(YEAR(C87)-1925)))&amp;"年"&amp;MONTH(C87)&amp;"月")</f>
        <v/>
      </c>
    </row>
    <row r="88">
      <c r="A88" t="n">
        <v>15</v>
      </c>
      <c r="B88" t="n">
        <v>2</v>
      </c>
      <c r="C88">
        <f>IFERROR(IF(ISNUMBER(入力!Q19),入力!Q19,DATEVALUE(入力!Q19)),"")</f>
        <v/>
      </c>
      <c r="D88">
        <f>IF(入力!P19="","",入力!P19)</f>
        <v/>
      </c>
      <c r="E88">
        <f>IF(D88="","",IFERROR(VLOOKUP(D88,資格マスタ!$A:$B,2,FALSE),D88))</f>
        <v/>
      </c>
      <c r="F88">
        <f>IF(E88="","",IF(C88="",DATE(9999,1,1),C88))</f>
        <v/>
      </c>
      <c r="G88">
        <f>IF(E88="","",COUNTIFS($F$87:$F$92,"&lt;"&amp;F88,$F$87:$F$92,"&lt;&gt;")+COUNTIFS($F$87:$F$92,F88,$B$87:$B$92,"&lt;"&amp;B88)+1)</f>
        <v/>
      </c>
      <c r="H88">
        <f>IF(OR(E88="",C88=""),"",IF(C88&gt;=DATE(2019,5,1),"令和"&amp;(YEAR(C88)-2018),IF(C88&gt;=DATE(1989,1,8),"平成"&amp;(YEAR(C88)-1988),"昭和"&amp;(YEAR(C88)-1925)))&amp;"年"&amp;MONTH(C88)&amp;"月")</f>
        <v/>
      </c>
    </row>
    <row r="89">
      <c r="A89" t="n">
        <v>15</v>
      </c>
      <c r="B89" t="n">
        <v>3</v>
      </c>
      <c r="C89">
        <f>IFERROR(IF(ISNUMBER(入力!S19),入力!S19,DATEVALUE(入力!S19)),"")</f>
        <v/>
      </c>
      <c r="D89">
        <f>IF(入力!R19="","",入力!R19)</f>
        <v/>
      </c>
      <c r="E89">
        <f>IF(D89="","",IFERROR(VLOOKUP(D89,資格マスタ!$A:$B,2,FALSE),D89))</f>
        <v/>
      </c>
      <c r="F89">
        <f>IF(E89="","",IF(C89="",DATE(9999,1,1),C89))</f>
        <v/>
      </c>
      <c r="G89">
        <f>IF(E89="","",COUNTIFS($F$87:$F$92,"&lt;"&amp;F89,$F$87:$F$92,"&lt;&gt;")+COUNTIFS($F$87:$F$92,F89,$B$87:$B$92,"&lt;"&amp;B89)+1)</f>
        <v/>
      </c>
      <c r="H89">
        <f>IF(OR(E89="",C89=""),"",IF(C89&gt;=DATE(2019,5,1),"令和"&amp;(YEAR(C89)-2018),IF(C89&gt;=DATE(1989,1,8),"平成"&amp;(YEAR(C89)-1988),"昭和"&amp;(YEAR(C89)-1925)))&amp;"年"&amp;MONTH(C89)&amp;"月")</f>
        <v/>
      </c>
    </row>
    <row r="90">
      <c r="A90" t="n">
        <v>15</v>
      </c>
      <c r="B90" t="n">
        <v>4</v>
      </c>
      <c r="C90">
        <f>IFERROR(IF(ISNUMBER(入力!U19),入力!U19,DATEVALUE(入力!U19)),"")</f>
        <v/>
      </c>
      <c r="D90">
        <f>IF(入力!T19="","",入力!T19)</f>
        <v/>
      </c>
      <c r="E90">
        <f>IF(D90="","",IFERROR(VLOOKUP(D90,資格マスタ!$A:$B,2,FALSE),D90))</f>
        <v/>
      </c>
      <c r="F90">
        <f>IF(E90="","",IF(C90="",DATE(9999,1,1),C90))</f>
        <v/>
      </c>
      <c r="G90">
        <f>IF(E90="","",COUNTIFS($F$87:$F$92,"&lt;"&amp;F90,$F$87:$F$92,"&lt;&gt;")+COUNTIFS($F$87:$F$92,F90,$B$87:$B$92,"&lt;"&amp;B90)+1)</f>
        <v/>
      </c>
      <c r="H90">
        <f>IF(OR(E90="",C90=""),"",IF(C90&gt;=DATE(2019,5,1),"令和"&amp;(YEAR(C90)-2018),IF(C90&gt;=DATE(1989,1,8),"平成"&amp;(YEAR(C90)-1988),"昭和"&amp;(YEAR(C90)-1925)))&amp;"年"&amp;MONTH(C90)&amp;"月")</f>
        <v/>
      </c>
    </row>
    <row r="91">
      <c r="A91" t="n">
        <v>15</v>
      </c>
      <c r="B91" t="n">
        <v>5</v>
      </c>
      <c r="C91">
        <f>IFERROR(IF(ISNUMBER(入力!W19),入力!W19,DATEVALUE(入力!W19)),"")</f>
        <v/>
      </c>
      <c r="D91">
        <f>IF(入力!V19="","",入力!V19)</f>
        <v/>
      </c>
      <c r="E91">
        <f>IF(D91="","",IFERROR(VLOOKUP(D91,資格マスタ!$A:$B,2,FALSE),D91))</f>
        <v/>
      </c>
      <c r="F91">
        <f>IF(E91="","",IF(C91="",DATE(9999,1,1),C91))</f>
        <v/>
      </c>
      <c r="G91">
        <f>IF(E91="","",COUNTIFS($F$87:$F$92,"&lt;"&amp;F91,$F$87:$F$92,"&lt;&gt;")+COUNTIFS($F$87:$F$92,F91,$B$87:$B$92,"&lt;"&amp;B91)+1)</f>
        <v/>
      </c>
      <c r="H91">
        <f>IF(OR(E91="",C91=""),"",IF(C91&gt;=DATE(2019,5,1),"令和"&amp;(YEAR(C91)-2018),IF(C91&gt;=DATE(1989,1,8),"平成"&amp;(YEAR(C91)-1988),"昭和"&amp;(YEAR(C91)-1925)))&amp;"年"&amp;MONTH(C91)&amp;"月")</f>
        <v/>
      </c>
    </row>
    <row r="92">
      <c r="A92" t="n">
        <v>15</v>
      </c>
      <c r="B92" t="n">
        <v>6</v>
      </c>
      <c r="C92">
        <f>IFERROR(IF(ISNUMBER(入力!Y19),入力!Y19,DATEVALUE(入力!Y19)),"")</f>
        <v/>
      </c>
      <c r="D92">
        <f>IF(入力!X19="","",入力!X19)</f>
        <v/>
      </c>
      <c r="E92">
        <f>IF(D92="","",IFERROR(VLOOKUP(D92,資格マスタ!$A:$B,2,FALSE),D92))</f>
        <v/>
      </c>
      <c r="F92">
        <f>IF(E92="","",IF(C92="",DATE(9999,1,1),C92))</f>
        <v/>
      </c>
      <c r="G92">
        <f>IF(E92="","",COUNTIFS($F$87:$F$92,"&lt;"&amp;F92,$F$87:$F$92,"&lt;&gt;")+COUNTIFS($F$87:$F$92,F92,$B$87:$B$92,"&lt;"&amp;B92)+1)</f>
        <v/>
      </c>
      <c r="H92">
        <f>IF(OR(E92="",C92=""),"",IF(C92&gt;=DATE(2019,5,1),"令和"&amp;(YEAR(C92)-2018),IF(C92&gt;=DATE(1989,1,8),"平成"&amp;(YEAR(C92)-1988),"昭和"&amp;(YEAR(C92)-1925)))&amp;"年"&amp;MONTH(C92)&amp;"月")</f>
        <v/>
      </c>
    </row>
    <row r="93">
      <c r="A93" t="n">
        <v>16</v>
      </c>
      <c r="B93" t="n">
        <v>1</v>
      </c>
      <c r="C93" s="134">
        <f>IFERROR(IF(ISNUMBER(入力!O20),入力!O20,DATEVALUE(入力!O20)),"")</f>
        <v/>
      </c>
      <c r="D93">
        <f>IF(入力!N20="","",入力!N20)</f>
        <v/>
      </c>
      <c r="E93">
        <f>IF(D93="","",IFERROR(VLOOKUP(D93,資格マスタ!$A:$B,2,FALSE),D93))</f>
        <v/>
      </c>
      <c r="F93">
        <f>IF(E93="","",IF(C93="",DATE(9999,1,1),C93))</f>
        <v/>
      </c>
      <c r="G93">
        <f>IF(E93="","",COUNTIFS($F$93:$F$98,"&lt;"&amp;F93,$F$93:$F$98,"&lt;&gt;")+COUNTIFS($F$93:$F$98,F93,$B$93:$B$98,"&lt;"&amp;B93)+1)</f>
        <v/>
      </c>
      <c r="H93">
        <f>IF(OR(E93="",C93=""),"",IF(C93&gt;=DATE(2019,5,1),"令和"&amp;(YEAR(C93)-2018),IF(C93&gt;=DATE(1989,1,8),"平成"&amp;(YEAR(C93)-1988),"昭和"&amp;(YEAR(C93)-1925)))&amp;"年"&amp;MONTH(C93)&amp;"月")</f>
        <v/>
      </c>
    </row>
    <row r="94">
      <c r="A94" t="n">
        <v>16</v>
      </c>
      <c r="B94" t="n">
        <v>2</v>
      </c>
      <c r="C94">
        <f>IFERROR(IF(ISNUMBER(入力!Q20),入力!Q20,DATEVALUE(入力!Q20)),"")</f>
        <v/>
      </c>
      <c r="D94">
        <f>IF(入力!P20="","",入力!P20)</f>
        <v/>
      </c>
      <c r="E94">
        <f>IF(D94="","",IFERROR(VLOOKUP(D94,資格マスタ!$A:$B,2,FALSE),D94))</f>
        <v/>
      </c>
      <c r="F94">
        <f>IF(E94="","",IF(C94="",DATE(9999,1,1),C94))</f>
        <v/>
      </c>
      <c r="G94">
        <f>IF(E94="","",COUNTIFS($F$93:$F$98,"&lt;"&amp;F94,$F$93:$F$98,"&lt;&gt;")+COUNTIFS($F$93:$F$98,F94,$B$93:$B$98,"&lt;"&amp;B94)+1)</f>
        <v/>
      </c>
      <c r="H94">
        <f>IF(OR(E94="",C94=""),"",IF(C94&gt;=DATE(2019,5,1),"令和"&amp;(YEAR(C94)-2018),IF(C94&gt;=DATE(1989,1,8),"平成"&amp;(YEAR(C94)-1988),"昭和"&amp;(YEAR(C94)-1925)))&amp;"年"&amp;MONTH(C94)&amp;"月")</f>
        <v/>
      </c>
    </row>
    <row r="95">
      <c r="A95" t="n">
        <v>16</v>
      </c>
      <c r="B95" t="n">
        <v>3</v>
      </c>
      <c r="C95">
        <f>IFERROR(IF(ISNUMBER(入力!S20),入力!S20,DATEVALUE(入力!S20)),"")</f>
        <v/>
      </c>
      <c r="D95">
        <f>IF(入力!R20="","",入力!R20)</f>
        <v/>
      </c>
      <c r="E95">
        <f>IF(D95="","",IFERROR(VLOOKUP(D95,資格マスタ!$A:$B,2,FALSE),D95))</f>
        <v/>
      </c>
      <c r="F95">
        <f>IF(E95="","",IF(C95="",DATE(9999,1,1),C95))</f>
        <v/>
      </c>
      <c r="G95">
        <f>IF(E95="","",COUNTIFS($F$93:$F$98,"&lt;"&amp;F95,$F$93:$F$98,"&lt;&gt;")+COUNTIFS($F$93:$F$98,F95,$B$93:$B$98,"&lt;"&amp;B95)+1)</f>
        <v/>
      </c>
      <c r="H95">
        <f>IF(OR(E95="",C95=""),"",IF(C95&gt;=DATE(2019,5,1),"令和"&amp;(YEAR(C95)-2018),IF(C95&gt;=DATE(1989,1,8),"平成"&amp;(YEAR(C95)-1988),"昭和"&amp;(YEAR(C95)-1925)))&amp;"年"&amp;MONTH(C95)&amp;"月")</f>
        <v/>
      </c>
    </row>
    <row r="96">
      <c r="A96" t="n">
        <v>16</v>
      </c>
      <c r="B96" t="n">
        <v>4</v>
      </c>
      <c r="C96">
        <f>IFERROR(IF(ISNUMBER(入力!U20),入力!U20,DATEVALUE(入力!U20)),"")</f>
        <v/>
      </c>
      <c r="D96">
        <f>IF(入力!T20="","",入力!T20)</f>
        <v/>
      </c>
      <c r="E96">
        <f>IF(D96="","",IFERROR(VLOOKUP(D96,資格マスタ!$A:$B,2,FALSE),D96))</f>
        <v/>
      </c>
      <c r="F96">
        <f>IF(E96="","",IF(C96="",DATE(9999,1,1),C96))</f>
        <v/>
      </c>
      <c r="G96">
        <f>IF(E96="","",COUNTIFS($F$93:$F$98,"&lt;"&amp;F96,$F$93:$F$98,"&lt;&gt;")+COUNTIFS($F$93:$F$98,F96,$B$93:$B$98,"&lt;"&amp;B96)+1)</f>
        <v/>
      </c>
      <c r="H96">
        <f>IF(OR(E96="",C96=""),"",IF(C96&gt;=DATE(2019,5,1),"令和"&amp;(YEAR(C96)-2018),IF(C96&gt;=DATE(1989,1,8),"平成"&amp;(YEAR(C96)-1988),"昭和"&amp;(YEAR(C96)-1925)))&amp;"年"&amp;MONTH(C96)&amp;"月")</f>
        <v/>
      </c>
    </row>
    <row r="97">
      <c r="A97" t="n">
        <v>16</v>
      </c>
      <c r="B97" t="n">
        <v>5</v>
      </c>
      <c r="C97">
        <f>IFERROR(IF(ISNUMBER(入力!W20),入力!W20,DATEVALUE(入力!W20)),"")</f>
        <v/>
      </c>
      <c r="D97">
        <f>IF(入力!V20="","",入力!V20)</f>
        <v/>
      </c>
      <c r="E97">
        <f>IF(D97="","",IFERROR(VLOOKUP(D97,資格マスタ!$A:$B,2,FALSE),D97))</f>
        <v/>
      </c>
      <c r="F97">
        <f>IF(E97="","",IF(C97="",DATE(9999,1,1),C97))</f>
        <v/>
      </c>
      <c r="G97">
        <f>IF(E97="","",COUNTIFS($F$93:$F$98,"&lt;"&amp;F97,$F$93:$F$98,"&lt;&gt;")+COUNTIFS($F$93:$F$98,F97,$B$93:$B$98,"&lt;"&amp;B97)+1)</f>
        <v/>
      </c>
      <c r="H97">
        <f>IF(OR(E97="",C97=""),"",IF(C97&gt;=DATE(2019,5,1),"令和"&amp;(YEAR(C97)-2018),IF(C97&gt;=DATE(1989,1,8),"平成"&amp;(YEAR(C97)-1988),"昭和"&amp;(YEAR(C97)-1925)))&amp;"年"&amp;MONTH(C97)&amp;"月")</f>
        <v/>
      </c>
    </row>
    <row r="98">
      <c r="A98" t="n">
        <v>16</v>
      </c>
      <c r="B98" t="n">
        <v>6</v>
      </c>
      <c r="C98">
        <f>IFERROR(IF(ISNUMBER(入力!Y20),入力!Y20,DATEVALUE(入力!Y20)),"")</f>
        <v/>
      </c>
      <c r="D98">
        <f>IF(入力!X20="","",入力!X20)</f>
        <v/>
      </c>
      <c r="E98">
        <f>IF(D98="","",IFERROR(VLOOKUP(D98,資格マスタ!$A:$B,2,FALSE),D98))</f>
        <v/>
      </c>
      <c r="F98">
        <f>IF(E98="","",IF(C98="",DATE(9999,1,1),C98))</f>
        <v/>
      </c>
      <c r="G98">
        <f>IF(E98="","",COUNTIFS($F$93:$F$98,"&lt;"&amp;F98,$F$93:$F$98,"&lt;&gt;")+COUNTIFS($F$93:$F$98,F98,$B$93:$B$98,"&lt;"&amp;B98)+1)</f>
        <v/>
      </c>
      <c r="H98">
        <f>IF(OR(E98="",C98=""),"",IF(C98&gt;=DATE(2019,5,1),"令和"&amp;(YEAR(C98)-2018),IF(C98&gt;=DATE(1989,1,8),"平成"&amp;(YEAR(C98)-1988),"昭和"&amp;(YEAR(C98)-1925)))&amp;"年"&amp;MONTH(C98)&amp;"月")</f>
        <v/>
      </c>
    </row>
    <row r="99">
      <c r="A99" t="n">
        <v>17</v>
      </c>
      <c r="B99" t="n">
        <v>1</v>
      </c>
      <c r="C99" s="134">
        <f>IFERROR(IF(ISNUMBER(入力!O21),入力!O21,DATEVALUE(入力!O21)),"")</f>
        <v/>
      </c>
      <c r="D99">
        <f>IF(入力!N21="","",入力!N21)</f>
        <v/>
      </c>
      <c r="E99">
        <f>IF(D99="","",IFERROR(VLOOKUP(D99,資格マスタ!$A:$B,2,FALSE),D99))</f>
        <v/>
      </c>
      <c r="F99">
        <f>IF(E99="","",IF(C99="",DATE(9999,1,1),C99))</f>
        <v/>
      </c>
      <c r="G99">
        <f>IF(E99="","",COUNTIFS($F$99:$F$104,"&lt;"&amp;F99,$F$99:$F$104,"&lt;&gt;")+COUNTIFS($F$99:$F$104,F99,$B$99:$B$104,"&lt;"&amp;B99)+1)</f>
        <v/>
      </c>
      <c r="H99">
        <f>IF(OR(E99="",C99=""),"",IF(C99&gt;=DATE(2019,5,1),"令和"&amp;(YEAR(C99)-2018),IF(C99&gt;=DATE(1989,1,8),"平成"&amp;(YEAR(C99)-1988),"昭和"&amp;(YEAR(C99)-1925)))&amp;"年"&amp;MONTH(C99)&amp;"月")</f>
        <v/>
      </c>
    </row>
    <row r="100">
      <c r="A100" t="n">
        <v>17</v>
      </c>
      <c r="B100" t="n">
        <v>2</v>
      </c>
      <c r="C100">
        <f>IFERROR(IF(ISNUMBER(入力!Q21),入力!Q21,DATEVALUE(入力!Q21)),"")</f>
        <v/>
      </c>
      <c r="D100">
        <f>IF(入力!P21="","",入力!P21)</f>
        <v/>
      </c>
      <c r="E100">
        <f>IF(D100="","",IFERROR(VLOOKUP(D100,資格マスタ!$A:$B,2,FALSE),D100))</f>
        <v/>
      </c>
      <c r="F100">
        <f>IF(E100="","",IF(C100="",DATE(9999,1,1),C100))</f>
        <v/>
      </c>
      <c r="G100">
        <f>IF(E100="","",COUNTIFS($F$99:$F$104,"&lt;"&amp;F100,$F$99:$F$104,"&lt;&gt;")+COUNTIFS($F$99:$F$104,F100,$B$99:$B$104,"&lt;"&amp;B100)+1)</f>
        <v/>
      </c>
      <c r="H100">
        <f>IF(OR(E100="",C100=""),"",IF(C100&gt;=DATE(2019,5,1),"令和"&amp;(YEAR(C100)-2018),IF(C100&gt;=DATE(1989,1,8),"平成"&amp;(YEAR(C100)-1988),"昭和"&amp;(YEAR(C100)-1925)))&amp;"年"&amp;MONTH(C100)&amp;"月")</f>
        <v/>
      </c>
    </row>
    <row r="101">
      <c r="A101" t="n">
        <v>17</v>
      </c>
      <c r="B101" t="n">
        <v>3</v>
      </c>
      <c r="C101">
        <f>IFERROR(IF(ISNUMBER(入力!S21),入力!S21,DATEVALUE(入力!S21)),"")</f>
        <v/>
      </c>
      <c r="D101">
        <f>IF(入力!R21="","",入力!R21)</f>
        <v/>
      </c>
      <c r="E101">
        <f>IF(D101="","",IFERROR(VLOOKUP(D101,資格マスタ!$A:$B,2,FALSE),D101))</f>
        <v/>
      </c>
      <c r="F101">
        <f>IF(E101="","",IF(C101="",DATE(9999,1,1),C101))</f>
        <v/>
      </c>
      <c r="G101">
        <f>IF(E101="","",COUNTIFS($F$99:$F$104,"&lt;"&amp;F101,$F$99:$F$104,"&lt;&gt;")+COUNTIFS($F$99:$F$104,F101,$B$99:$B$104,"&lt;"&amp;B101)+1)</f>
        <v/>
      </c>
      <c r="H101">
        <f>IF(OR(E101="",C101=""),"",IF(C101&gt;=DATE(2019,5,1),"令和"&amp;(YEAR(C101)-2018),IF(C101&gt;=DATE(1989,1,8),"平成"&amp;(YEAR(C101)-1988),"昭和"&amp;(YEAR(C101)-1925)))&amp;"年"&amp;MONTH(C101)&amp;"月")</f>
        <v/>
      </c>
    </row>
    <row r="102">
      <c r="A102" t="n">
        <v>17</v>
      </c>
      <c r="B102" t="n">
        <v>4</v>
      </c>
      <c r="C102">
        <f>IFERROR(IF(ISNUMBER(入力!U21),入力!U21,DATEVALUE(入力!U21)),"")</f>
        <v/>
      </c>
      <c r="D102">
        <f>IF(入力!T21="","",入力!T21)</f>
        <v/>
      </c>
      <c r="E102">
        <f>IF(D102="","",IFERROR(VLOOKUP(D102,資格マスタ!$A:$B,2,FALSE),D102))</f>
        <v/>
      </c>
      <c r="F102">
        <f>IF(E102="","",IF(C102="",DATE(9999,1,1),C102))</f>
        <v/>
      </c>
      <c r="G102">
        <f>IF(E102="","",COUNTIFS($F$99:$F$104,"&lt;"&amp;F102,$F$99:$F$104,"&lt;&gt;")+COUNTIFS($F$99:$F$104,F102,$B$99:$B$104,"&lt;"&amp;B102)+1)</f>
        <v/>
      </c>
      <c r="H102">
        <f>IF(OR(E102="",C102=""),"",IF(C102&gt;=DATE(2019,5,1),"令和"&amp;(YEAR(C102)-2018),IF(C102&gt;=DATE(1989,1,8),"平成"&amp;(YEAR(C102)-1988),"昭和"&amp;(YEAR(C102)-1925)))&amp;"年"&amp;MONTH(C102)&amp;"月")</f>
        <v/>
      </c>
    </row>
    <row r="103">
      <c r="A103" t="n">
        <v>17</v>
      </c>
      <c r="B103" t="n">
        <v>5</v>
      </c>
      <c r="C103">
        <f>IFERROR(IF(ISNUMBER(入力!W21),入力!W21,DATEVALUE(入力!W21)),"")</f>
        <v/>
      </c>
      <c r="D103">
        <f>IF(入力!V21="","",入力!V21)</f>
        <v/>
      </c>
      <c r="E103">
        <f>IF(D103="","",IFERROR(VLOOKUP(D103,資格マスタ!$A:$B,2,FALSE),D103))</f>
        <v/>
      </c>
      <c r="F103">
        <f>IF(E103="","",IF(C103="",DATE(9999,1,1),C103))</f>
        <v/>
      </c>
      <c r="G103">
        <f>IF(E103="","",COUNTIFS($F$99:$F$104,"&lt;"&amp;F103,$F$99:$F$104,"&lt;&gt;")+COUNTIFS($F$99:$F$104,F103,$B$99:$B$104,"&lt;"&amp;B103)+1)</f>
        <v/>
      </c>
      <c r="H103">
        <f>IF(OR(E103="",C103=""),"",IF(C103&gt;=DATE(2019,5,1),"令和"&amp;(YEAR(C103)-2018),IF(C103&gt;=DATE(1989,1,8),"平成"&amp;(YEAR(C103)-1988),"昭和"&amp;(YEAR(C103)-1925)))&amp;"年"&amp;MONTH(C103)&amp;"月")</f>
        <v/>
      </c>
    </row>
    <row r="104">
      <c r="A104" t="n">
        <v>17</v>
      </c>
      <c r="B104" t="n">
        <v>6</v>
      </c>
      <c r="C104">
        <f>IFERROR(IF(ISNUMBER(入力!Y21),入力!Y21,DATEVALUE(入力!Y21)),"")</f>
        <v/>
      </c>
      <c r="D104">
        <f>IF(入力!X21="","",入力!X21)</f>
        <v/>
      </c>
      <c r="E104">
        <f>IF(D104="","",IFERROR(VLOOKUP(D104,資格マスタ!$A:$B,2,FALSE),D104))</f>
        <v/>
      </c>
      <c r="F104">
        <f>IF(E104="","",IF(C104="",DATE(9999,1,1),C104))</f>
        <v/>
      </c>
      <c r="G104">
        <f>IF(E104="","",COUNTIFS($F$99:$F$104,"&lt;"&amp;F104,$F$99:$F$104,"&lt;&gt;")+COUNTIFS($F$99:$F$104,F104,$B$99:$B$104,"&lt;"&amp;B104)+1)</f>
        <v/>
      </c>
      <c r="H104">
        <f>IF(OR(E104="",C104=""),"",IF(C104&gt;=DATE(2019,5,1),"令和"&amp;(YEAR(C104)-2018),IF(C104&gt;=DATE(1989,1,8),"平成"&amp;(YEAR(C104)-1988),"昭和"&amp;(YEAR(C104)-1925)))&amp;"年"&amp;MONTH(C104)&amp;"月")</f>
        <v/>
      </c>
    </row>
    <row r="105">
      <c r="A105" t="n">
        <v>18</v>
      </c>
      <c r="B105" t="n">
        <v>1</v>
      </c>
      <c r="C105" s="134">
        <f>IFERROR(IF(ISNUMBER(入力!O22),入力!O22,DATEVALUE(入力!O22)),"")</f>
        <v/>
      </c>
      <c r="D105">
        <f>IF(入力!N22="","",入力!N22)</f>
        <v/>
      </c>
      <c r="E105">
        <f>IF(D105="","",IFERROR(VLOOKUP(D105,資格マスタ!$A:$B,2,FALSE),D105))</f>
        <v/>
      </c>
      <c r="F105">
        <f>IF(E105="","",IF(C105="",DATE(9999,1,1),C105))</f>
        <v/>
      </c>
      <c r="G105">
        <f>IF(E105="","",COUNTIFS($F$105:$F$110,"&lt;"&amp;F105,$F$105:$F$110,"&lt;&gt;")+COUNTIFS($F$105:$F$110,F105,$B$105:$B$110,"&lt;"&amp;B105)+1)</f>
        <v/>
      </c>
      <c r="H105">
        <f>IF(OR(E105="",C105=""),"",IF(C105&gt;=DATE(2019,5,1),"令和"&amp;(YEAR(C105)-2018),IF(C105&gt;=DATE(1989,1,8),"平成"&amp;(YEAR(C105)-1988),"昭和"&amp;(YEAR(C105)-1925)))&amp;"年"&amp;MONTH(C105)&amp;"月")</f>
        <v/>
      </c>
    </row>
    <row r="106">
      <c r="A106" t="n">
        <v>18</v>
      </c>
      <c r="B106" t="n">
        <v>2</v>
      </c>
      <c r="C106">
        <f>IFERROR(IF(ISNUMBER(入力!Q22),入力!Q22,DATEVALUE(入力!Q22)),"")</f>
        <v/>
      </c>
      <c r="D106">
        <f>IF(入力!P22="","",入力!P22)</f>
        <v/>
      </c>
      <c r="E106">
        <f>IF(D106="","",IFERROR(VLOOKUP(D106,資格マスタ!$A:$B,2,FALSE),D106))</f>
        <v/>
      </c>
      <c r="F106">
        <f>IF(E106="","",IF(C106="",DATE(9999,1,1),C106))</f>
        <v/>
      </c>
      <c r="G106">
        <f>IF(E106="","",COUNTIFS($F$105:$F$110,"&lt;"&amp;F106,$F$105:$F$110,"&lt;&gt;")+COUNTIFS($F$105:$F$110,F106,$B$105:$B$110,"&lt;"&amp;B106)+1)</f>
        <v/>
      </c>
      <c r="H106">
        <f>IF(OR(E106="",C106=""),"",IF(C106&gt;=DATE(2019,5,1),"令和"&amp;(YEAR(C106)-2018),IF(C106&gt;=DATE(1989,1,8),"平成"&amp;(YEAR(C106)-1988),"昭和"&amp;(YEAR(C106)-1925)))&amp;"年"&amp;MONTH(C106)&amp;"月")</f>
        <v/>
      </c>
    </row>
    <row r="107">
      <c r="A107" t="n">
        <v>18</v>
      </c>
      <c r="B107" t="n">
        <v>3</v>
      </c>
      <c r="C107">
        <f>IFERROR(IF(ISNUMBER(入力!S22),入力!S22,DATEVALUE(入力!S22)),"")</f>
        <v/>
      </c>
      <c r="D107">
        <f>IF(入力!R22="","",入力!R22)</f>
        <v/>
      </c>
      <c r="E107">
        <f>IF(D107="","",IFERROR(VLOOKUP(D107,資格マスタ!$A:$B,2,FALSE),D107))</f>
        <v/>
      </c>
      <c r="F107">
        <f>IF(E107="","",IF(C107="",DATE(9999,1,1),C107))</f>
        <v/>
      </c>
      <c r="G107">
        <f>IF(E107="","",COUNTIFS($F$105:$F$110,"&lt;"&amp;F107,$F$105:$F$110,"&lt;&gt;")+COUNTIFS($F$105:$F$110,F107,$B$105:$B$110,"&lt;"&amp;B107)+1)</f>
        <v/>
      </c>
      <c r="H107">
        <f>IF(OR(E107="",C107=""),"",IF(C107&gt;=DATE(2019,5,1),"令和"&amp;(YEAR(C107)-2018),IF(C107&gt;=DATE(1989,1,8),"平成"&amp;(YEAR(C107)-1988),"昭和"&amp;(YEAR(C107)-1925)))&amp;"年"&amp;MONTH(C107)&amp;"月")</f>
        <v/>
      </c>
    </row>
    <row r="108">
      <c r="A108" t="n">
        <v>18</v>
      </c>
      <c r="B108" t="n">
        <v>4</v>
      </c>
      <c r="C108">
        <f>IFERROR(IF(ISNUMBER(入力!U22),入力!U22,DATEVALUE(入力!U22)),"")</f>
        <v/>
      </c>
      <c r="D108">
        <f>IF(入力!T22="","",入力!T22)</f>
        <v/>
      </c>
      <c r="E108">
        <f>IF(D108="","",IFERROR(VLOOKUP(D108,資格マスタ!$A:$B,2,FALSE),D108))</f>
        <v/>
      </c>
      <c r="F108">
        <f>IF(E108="","",IF(C108="",DATE(9999,1,1),C108))</f>
        <v/>
      </c>
      <c r="G108">
        <f>IF(E108="","",COUNTIFS($F$105:$F$110,"&lt;"&amp;F108,$F$105:$F$110,"&lt;&gt;")+COUNTIFS($F$105:$F$110,F108,$B$105:$B$110,"&lt;"&amp;B108)+1)</f>
        <v/>
      </c>
      <c r="H108">
        <f>IF(OR(E108="",C108=""),"",IF(C108&gt;=DATE(2019,5,1),"令和"&amp;(YEAR(C108)-2018),IF(C108&gt;=DATE(1989,1,8),"平成"&amp;(YEAR(C108)-1988),"昭和"&amp;(YEAR(C108)-1925)))&amp;"年"&amp;MONTH(C108)&amp;"月")</f>
        <v/>
      </c>
    </row>
    <row r="109">
      <c r="A109" t="n">
        <v>18</v>
      </c>
      <c r="B109" t="n">
        <v>5</v>
      </c>
      <c r="C109">
        <f>IFERROR(IF(ISNUMBER(入力!W22),入力!W22,DATEVALUE(入力!W22)),"")</f>
        <v/>
      </c>
      <c r="D109">
        <f>IF(入力!V22="","",入力!V22)</f>
        <v/>
      </c>
      <c r="E109">
        <f>IF(D109="","",IFERROR(VLOOKUP(D109,資格マスタ!$A:$B,2,FALSE),D109))</f>
        <v/>
      </c>
      <c r="F109">
        <f>IF(E109="","",IF(C109="",DATE(9999,1,1),C109))</f>
        <v/>
      </c>
      <c r="G109">
        <f>IF(E109="","",COUNTIFS($F$105:$F$110,"&lt;"&amp;F109,$F$105:$F$110,"&lt;&gt;")+COUNTIFS($F$105:$F$110,F109,$B$105:$B$110,"&lt;"&amp;B109)+1)</f>
        <v/>
      </c>
      <c r="H109">
        <f>IF(OR(E109="",C109=""),"",IF(C109&gt;=DATE(2019,5,1),"令和"&amp;(YEAR(C109)-2018),IF(C109&gt;=DATE(1989,1,8),"平成"&amp;(YEAR(C109)-1988),"昭和"&amp;(YEAR(C109)-1925)))&amp;"年"&amp;MONTH(C109)&amp;"月")</f>
        <v/>
      </c>
    </row>
    <row r="110">
      <c r="A110" t="n">
        <v>18</v>
      </c>
      <c r="B110" t="n">
        <v>6</v>
      </c>
      <c r="C110">
        <f>IFERROR(IF(ISNUMBER(入力!Y22),入力!Y22,DATEVALUE(入力!Y22)),"")</f>
        <v/>
      </c>
      <c r="D110">
        <f>IF(入力!X22="","",入力!X22)</f>
        <v/>
      </c>
      <c r="E110">
        <f>IF(D110="","",IFERROR(VLOOKUP(D110,資格マスタ!$A:$B,2,FALSE),D110))</f>
        <v/>
      </c>
      <c r="F110">
        <f>IF(E110="","",IF(C110="",DATE(9999,1,1),C110))</f>
        <v/>
      </c>
      <c r="G110">
        <f>IF(E110="","",COUNTIFS($F$105:$F$110,"&lt;"&amp;F110,$F$105:$F$110,"&lt;&gt;")+COUNTIFS($F$105:$F$110,F110,$B$105:$B$110,"&lt;"&amp;B110)+1)</f>
        <v/>
      </c>
      <c r="H110">
        <f>IF(OR(E110="",C110=""),"",IF(C110&gt;=DATE(2019,5,1),"令和"&amp;(YEAR(C110)-2018),IF(C110&gt;=DATE(1989,1,8),"平成"&amp;(YEAR(C110)-1988),"昭和"&amp;(YEAR(C110)-1925)))&amp;"年"&amp;MONTH(C110)&amp;"月")</f>
        <v/>
      </c>
    </row>
    <row r="111">
      <c r="A111" t="n">
        <v>19</v>
      </c>
      <c r="B111" t="n">
        <v>1</v>
      </c>
      <c r="C111" s="134">
        <f>IFERROR(IF(ISNUMBER(入力!O23),入力!O23,DATEVALUE(入力!O23)),"")</f>
        <v/>
      </c>
      <c r="D111">
        <f>IF(入力!N23="","",入力!N23)</f>
        <v/>
      </c>
      <c r="E111">
        <f>IF(D111="","",IFERROR(VLOOKUP(D111,資格マスタ!$A:$B,2,FALSE),D111))</f>
        <v/>
      </c>
      <c r="F111">
        <f>IF(E111="","",IF(C111="",DATE(9999,1,1),C111))</f>
        <v/>
      </c>
      <c r="G111">
        <f>IF(E111="","",COUNTIFS($F$111:$F$116,"&lt;"&amp;F111,$F$111:$F$116,"&lt;&gt;")+COUNTIFS($F$111:$F$116,F111,$B$111:$B$116,"&lt;"&amp;B111)+1)</f>
        <v/>
      </c>
      <c r="H111">
        <f>IF(OR(E111="",C111=""),"",IF(C111&gt;=DATE(2019,5,1),"令和"&amp;(YEAR(C111)-2018),IF(C111&gt;=DATE(1989,1,8),"平成"&amp;(YEAR(C111)-1988),"昭和"&amp;(YEAR(C111)-1925)))&amp;"年"&amp;MONTH(C111)&amp;"月")</f>
        <v/>
      </c>
    </row>
    <row r="112">
      <c r="A112" t="n">
        <v>19</v>
      </c>
      <c r="B112" t="n">
        <v>2</v>
      </c>
      <c r="C112">
        <f>IFERROR(IF(ISNUMBER(入力!Q23),入力!Q23,DATEVALUE(入力!Q23)),"")</f>
        <v/>
      </c>
      <c r="D112">
        <f>IF(入力!P23="","",入力!P23)</f>
        <v/>
      </c>
      <c r="E112">
        <f>IF(D112="","",IFERROR(VLOOKUP(D112,資格マスタ!$A:$B,2,FALSE),D112))</f>
        <v/>
      </c>
      <c r="F112">
        <f>IF(E112="","",IF(C112="",DATE(9999,1,1),C112))</f>
        <v/>
      </c>
      <c r="G112">
        <f>IF(E112="","",COUNTIFS($F$111:$F$116,"&lt;"&amp;F112,$F$111:$F$116,"&lt;&gt;")+COUNTIFS($F$111:$F$116,F112,$B$111:$B$116,"&lt;"&amp;B112)+1)</f>
        <v/>
      </c>
      <c r="H112">
        <f>IF(OR(E112="",C112=""),"",IF(C112&gt;=DATE(2019,5,1),"令和"&amp;(YEAR(C112)-2018),IF(C112&gt;=DATE(1989,1,8),"平成"&amp;(YEAR(C112)-1988),"昭和"&amp;(YEAR(C112)-1925)))&amp;"年"&amp;MONTH(C112)&amp;"月")</f>
        <v/>
      </c>
    </row>
    <row r="113">
      <c r="A113" t="n">
        <v>19</v>
      </c>
      <c r="B113" t="n">
        <v>3</v>
      </c>
      <c r="C113">
        <f>IFERROR(IF(ISNUMBER(入力!S23),入力!S23,DATEVALUE(入力!S23)),"")</f>
        <v/>
      </c>
      <c r="D113">
        <f>IF(入力!R23="","",入力!R23)</f>
        <v/>
      </c>
      <c r="E113">
        <f>IF(D113="","",IFERROR(VLOOKUP(D113,資格マスタ!$A:$B,2,FALSE),D113))</f>
        <v/>
      </c>
      <c r="F113">
        <f>IF(E113="","",IF(C113="",DATE(9999,1,1),C113))</f>
        <v/>
      </c>
      <c r="G113">
        <f>IF(E113="","",COUNTIFS($F$111:$F$116,"&lt;"&amp;F113,$F$111:$F$116,"&lt;&gt;")+COUNTIFS($F$111:$F$116,F113,$B$111:$B$116,"&lt;"&amp;B113)+1)</f>
        <v/>
      </c>
      <c r="H113">
        <f>IF(OR(E113="",C113=""),"",IF(C113&gt;=DATE(2019,5,1),"令和"&amp;(YEAR(C113)-2018),IF(C113&gt;=DATE(1989,1,8),"平成"&amp;(YEAR(C113)-1988),"昭和"&amp;(YEAR(C113)-1925)))&amp;"年"&amp;MONTH(C113)&amp;"月")</f>
        <v/>
      </c>
    </row>
    <row r="114">
      <c r="A114" t="n">
        <v>19</v>
      </c>
      <c r="B114" t="n">
        <v>4</v>
      </c>
      <c r="C114">
        <f>IFERROR(IF(ISNUMBER(入力!U23),入力!U23,DATEVALUE(入力!U23)),"")</f>
        <v/>
      </c>
      <c r="D114">
        <f>IF(入力!T23="","",入力!T23)</f>
        <v/>
      </c>
      <c r="E114">
        <f>IF(D114="","",IFERROR(VLOOKUP(D114,資格マスタ!$A:$B,2,FALSE),D114))</f>
        <v/>
      </c>
      <c r="F114">
        <f>IF(E114="","",IF(C114="",DATE(9999,1,1),C114))</f>
        <v/>
      </c>
      <c r="G114">
        <f>IF(E114="","",COUNTIFS($F$111:$F$116,"&lt;"&amp;F114,$F$111:$F$116,"&lt;&gt;")+COUNTIFS($F$111:$F$116,F114,$B$111:$B$116,"&lt;"&amp;B114)+1)</f>
        <v/>
      </c>
      <c r="H114">
        <f>IF(OR(E114="",C114=""),"",IF(C114&gt;=DATE(2019,5,1),"令和"&amp;(YEAR(C114)-2018),IF(C114&gt;=DATE(1989,1,8),"平成"&amp;(YEAR(C114)-1988),"昭和"&amp;(YEAR(C114)-1925)))&amp;"年"&amp;MONTH(C114)&amp;"月")</f>
        <v/>
      </c>
    </row>
    <row r="115">
      <c r="A115" t="n">
        <v>19</v>
      </c>
      <c r="B115" t="n">
        <v>5</v>
      </c>
      <c r="C115">
        <f>IFERROR(IF(ISNUMBER(入力!W23),入力!W23,DATEVALUE(入力!W23)),"")</f>
        <v/>
      </c>
      <c r="D115">
        <f>IF(入力!V23="","",入力!V23)</f>
        <v/>
      </c>
      <c r="E115">
        <f>IF(D115="","",IFERROR(VLOOKUP(D115,資格マスタ!$A:$B,2,FALSE),D115))</f>
        <v/>
      </c>
      <c r="F115">
        <f>IF(E115="","",IF(C115="",DATE(9999,1,1),C115))</f>
        <v/>
      </c>
      <c r="G115">
        <f>IF(E115="","",COUNTIFS($F$111:$F$116,"&lt;"&amp;F115,$F$111:$F$116,"&lt;&gt;")+COUNTIFS($F$111:$F$116,F115,$B$111:$B$116,"&lt;"&amp;B115)+1)</f>
        <v/>
      </c>
      <c r="H115">
        <f>IF(OR(E115="",C115=""),"",IF(C115&gt;=DATE(2019,5,1),"令和"&amp;(YEAR(C115)-2018),IF(C115&gt;=DATE(1989,1,8),"平成"&amp;(YEAR(C115)-1988),"昭和"&amp;(YEAR(C115)-1925)))&amp;"年"&amp;MONTH(C115)&amp;"月")</f>
        <v/>
      </c>
    </row>
    <row r="116">
      <c r="A116" t="n">
        <v>19</v>
      </c>
      <c r="B116" t="n">
        <v>6</v>
      </c>
      <c r="C116">
        <f>IFERROR(IF(ISNUMBER(入力!Y23),入力!Y23,DATEVALUE(入力!Y23)),"")</f>
        <v/>
      </c>
      <c r="D116">
        <f>IF(入力!X23="","",入力!X23)</f>
        <v/>
      </c>
      <c r="E116">
        <f>IF(D116="","",IFERROR(VLOOKUP(D116,資格マスタ!$A:$B,2,FALSE),D116))</f>
        <v/>
      </c>
      <c r="F116">
        <f>IF(E116="","",IF(C116="",DATE(9999,1,1),C116))</f>
        <v/>
      </c>
      <c r="G116">
        <f>IF(E116="","",COUNTIFS($F$111:$F$116,"&lt;"&amp;F116,$F$111:$F$116,"&lt;&gt;")+COUNTIFS($F$111:$F$116,F116,$B$111:$B$116,"&lt;"&amp;B116)+1)</f>
        <v/>
      </c>
      <c r="H116">
        <f>IF(OR(E116="",C116=""),"",IF(C116&gt;=DATE(2019,5,1),"令和"&amp;(YEAR(C116)-2018),IF(C116&gt;=DATE(1989,1,8),"平成"&amp;(YEAR(C116)-1988),"昭和"&amp;(YEAR(C116)-1925)))&amp;"年"&amp;MONTH(C116)&amp;"月")</f>
        <v/>
      </c>
    </row>
    <row r="117">
      <c r="A117" t="n">
        <v>20</v>
      </c>
      <c r="B117" t="n">
        <v>1</v>
      </c>
      <c r="C117" s="134">
        <f>IFERROR(IF(ISNUMBER(入力!O24),入力!O24,DATEVALUE(入力!O24)),"")</f>
        <v/>
      </c>
      <c r="D117">
        <f>IF(入力!N24="","",入力!N24)</f>
        <v/>
      </c>
      <c r="E117">
        <f>IF(D117="","",IFERROR(VLOOKUP(D117,資格マスタ!$A:$B,2,FALSE),D117))</f>
        <v/>
      </c>
      <c r="F117">
        <f>IF(E117="","",IF(C117="",DATE(9999,1,1),C117))</f>
        <v/>
      </c>
      <c r="G117">
        <f>IF(E117="","",COUNTIFS($F$117:$F$122,"&lt;"&amp;F117,$F$117:$F$122,"&lt;&gt;")+COUNTIFS($F$117:$F$122,F117,$B$117:$B$122,"&lt;"&amp;B117)+1)</f>
        <v/>
      </c>
      <c r="H117">
        <f>IF(OR(E117="",C117=""),"",IF(C117&gt;=DATE(2019,5,1),"令和"&amp;(YEAR(C117)-2018),IF(C117&gt;=DATE(1989,1,8),"平成"&amp;(YEAR(C117)-1988),"昭和"&amp;(YEAR(C117)-1925)))&amp;"年"&amp;MONTH(C117)&amp;"月")</f>
        <v/>
      </c>
    </row>
    <row r="118">
      <c r="A118" t="n">
        <v>20</v>
      </c>
      <c r="B118" t="n">
        <v>2</v>
      </c>
      <c r="C118">
        <f>IFERROR(IF(ISNUMBER(入力!Q24),入力!Q24,DATEVALUE(入力!Q24)),"")</f>
        <v/>
      </c>
      <c r="D118">
        <f>IF(入力!P24="","",入力!P24)</f>
        <v/>
      </c>
      <c r="E118">
        <f>IF(D118="","",IFERROR(VLOOKUP(D118,資格マスタ!$A:$B,2,FALSE),D118))</f>
        <v/>
      </c>
      <c r="F118">
        <f>IF(E118="","",IF(C118="",DATE(9999,1,1),C118))</f>
        <v/>
      </c>
      <c r="G118">
        <f>IF(E118="","",COUNTIFS($F$117:$F$122,"&lt;"&amp;F118,$F$117:$F$122,"&lt;&gt;")+COUNTIFS($F$117:$F$122,F118,$B$117:$B$122,"&lt;"&amp;B118)+1)</f>
        <v/>
      </c>
      <c r="H118">
        <f>IF(OR(E118="",C118=""),"",IF(C118&gt;=DATE(2019,5,1),"令和"&amp;(YEAR(C118)-2018),IF(C118&gt;=DATE(1989,1,8),"平成"&amp;(YEAR(C118)-1988),"昭和"&amp;(YEAR(C118)-1925)))&amp;"年"&amp;MONTH(C118)&amp;"月")</f>
        <v/>
      </c>
    </row>
    <row r="119">
      <c r="A119" t="n">
        <v>20</v>
      </c>
      <c r="B119" t="n">
        <v>3</v>
      </c>
      <c r="C119">
        <f>IFERROR(IF(ISNUMBER(入力!S24),入力!S24,DATEVALUE(入力!S24)),"")</f>
        <v/>
      </c>
      <c r="D119">
        <f>IF(入力!R24="","",入力!R24)</f>
        <v/>
      </c>
      <c r="E119">
        <f>IF(D119="","",IFERROR(VLOOKUP(D119,資格マスタ!$A:$B,2,FALSE),D119))</f>
        <v/>
      </c>
      <c r="F119">
        <f>IF(E119="","",IF(C119="",DATE(9999,1,1),C119))</f>
        <v/>
      </c>
      <c r="G119">
        <f>IF(E119="","",COUNTIFS($F$117:$F$122,"&lt;"&amp;F119,$F$117:$F$122,"&lt;&gt;")+COUNTIFS($F$117:$F$122,F119,$B$117:$B$122,"&lt;"&amp;B119)+1)</f>
        <v/>
      </c>
      <c r="H119">
        <f>IF(OR(E119="",C119=""),"",IF(C119&gt;=DATE(2019,5,1),"令和"&amp;(YEAR(C119)-2018),IF(C119&gt;=DATE(1989,1,8),"平成"&amp;(YEAR(C119)-1988),"昭和"&amp;(YEAR(C119)-1925)))&amp;"年"&amp;MONTH(C119)&amp;"月")</f>
        <v/>
      </c>
    </row>
    <row r="120">
      <c r="A120" t="n">
        <v>20</v>
      </c>
      <c r="B120" t="n">
        <v>4</v>
      </c>
      <c r="C120">
        <f>IFERROR(IF(ISNUMBER(入力!U24),入力!U24,DATEVALUE(入力!U24)),"")</f>
        <v/>
      </c>
      <c r="D120">
        <f>IF(入力!T24="","",入力!T24)</f>
        <v/>
      </c>
      <c r="E120">
        <f>IF(D120="","",IFERROR(VLOOKUP(D120,資格マスタ!$A:$B,2,FALSE),D120))</f>
        <v/>
      </c>
      <c r="F120">
        <f>IF(E120="","",IF(C120="",DATE(9999,1,1),C120))</f>
        <v/>
      </c>
      <c r="G120">
        <f>IF(E120="","",COUNTIFS($F$117:$F$122,"&lt;"&amp;F120,$F$117:$F$122,"&lt;&gt;")+COUNTIFS($F$117:$F$122,F120,$B$117:$B$122,"&lt;"&amp;B120)+1)</f>
        <v/>
      </c>
      <c r="H120">
        <f>IF(OR(E120="",C120=""),"",IF(C120&gt;=DATE(2019,5,1),"令和"&amp;(YEAR(C120)-2018),IF(C120&gt;=DATE(1989,1,8),"平成"&amp;(YEAR(C120)-1988),"昭和"&amp;(YEAR(C120)-1925)))&amp;"年"&amp;MONTH(C120)&amp;"月")</f>
        <v/>
      </c>
    </row>
    <row r="121">
      <c r="A121" t="n">
        <v>20</v>
      </c>
      <c r="B121" t="n">
        <v>5</v>
      </c>
      <c r="C121">
        <f>IFERROR(IF(ISNUMBER(入力!W24),入力!W24,DATEVALUE(入力!W24)),"")</f>
        <v/>
      </c>
      <c r="D121">
        <f>IF(入力!V24="","",入力!V24)</f>
        <v/>
      </c>
      <c r="E121">
        <f>IF(D121="","",IFERROR(VLOOKUP(D121,資格マスタ!$A:$B,2,FALSE),D121))</f>
        <v/>
      </c>
      <c r="F121">
        <f>IF(E121="","",IF(C121="",DATE(9999,1,1),C121))</f>
        <v/>
      </c>
      <c r="G121">
        <f>IF(E121="","",COUNTIFS($F$117:$F$122,"&lt;"&amp;F121,$F$117:$F$122,"&lt;&gt;")+COUNTIFS($F$117:$F$122,F121,$B$117:$B$122,"&lt;"&amp;B121)+1)</f>
        <v/>
      </c>
      <c r="H121">
        <f>IF(OR(E121="",C121=""),"",IF(C121&gt;=DATE(2019,5,1),"令和"&amp;(YEAR(C121)-2018),IF(C121&gt;=DATE(1989,1,8),"平成"&amp;(YEAR(C121)-1988),"昭和"&amp;(YEAR(C121)-1925)))&amp;"年"&amp;MONTH(C121)&amp;"月")</f>
        <v/>
      </c>
    </row>
    <row r="122">
      <c r="A122" t="n">
        <v>20</v>
      </c>
      <c r="B122" t="n">
        <v>6</v>
      </c>
      <c r="C122">
        <f>IFERROR(IF(ISNUMBER(入力!Y24),入力!Y24,DATEVALUE(入力!Y24)),"")</f>
        <v/>
      </c>
      <c r="D122">
        <f>IF(入力!X24="","",入力!X24)</f>
        <v/>
      </c>
      <c r="E122">
        <f>IF(D122="","",IFERROR(VLOOKUP(D122,資格マスタ!$A:$B,2,FALSE),D122))</f>
        <v/>
      </c>
      <c r="F122">
        <f>IF(E122="","",IF(C122="",DATE(9999,1,1),C122))</f>
        <v/>
      </c>
      <c r="G122">
        <f>IF(E122="","",COUNTIFS($F$117:$F$122,"&lt;"&amp;F122,$F$117:$F$122,"&lt;&gt;")+COUNTIFS($F$117:$F$122,F122,$B$117:$B$122,"&lt;"&amp;B122)+1)</f>
        <v/>
      </c>
      <c r="H122">
        <f>IF(OR(E122="",C122=""),"",IF(C122&gt;=DATE(2019,5,1),"令和"&amp;(YEAR(C122)-2018),IF(C122&gt;=DATE(1989,1,8),"平成"&amp;(YEAR(C122)-1988),"昭和"&amp;(YEAR(C122)-1925)))&amp;"年"&amp;MONTH(C122)&amp;"月")</f>
        <v/>
      </c>
    </row>
    <row r="123">
      <c r="A123" t="n">
        <v>21</v>
      </c>
      <c r="B123" t="n">
        <v>1</v>
      </c>
      <c r="C123" s="134">
        <f>IFERROR(IF(ISNUMBER(入力!O25),入力!O25,DATEVALUE(入力!O25)),"")</f>
        <v/>
      </c>
      <c r="D123">
        <f>IF(入力!N25="","",入力!N25)</f>
        <v/>
      </c>
      <c r="E123">
        <f>IF(D123="","",IFERROR(VLOOKUP(D123,資格マスタ!$A:$B,2,FALSE),D123))</f>
        <v/>
      </c>
      <c r="F123">
        <f>IF(E123="","",IF(C123="",DATE(9999,1,1),C123))</f>
        <v/>
      </c>
      <c r="G123">
        <f>IF(E123="","",COUNTIFS($F$123:$F$128,"&lt;"&amp;F123,$F$123:$F$128,"&lt;&gt;")+COUNTIFS($F$123:$F$128,F123,$B$123:$B$128,"&lt;"&amp;B123)+1)</f>
        <v/>
      </c>
      <c r="H123">
        <f>IF(OR(E123="",C123=""),"",IF(C123&gt;=DATE(2019,5,1),"令和"&amp;(YEAR(C123)-2018),IF(C123&gt;=DATE(1989,1,8),"平成"&amp;(YEAR(C123)-1988),"昭和"&amp;(YEAR(C123)-1925)))&amp;"年"&amp;MONTH(C123)&amp;"月")</f>
        <v/>
      </c>
    </row>
    <row r="124">
      <c r="A124" t="n">
        <v>21</v>
      </c>
      <c r="B124" t="n">
        <v>2</v>
      </c>
      <c r="C124">
        <f>IFERROR(IF(ISNUMBER(入力!Q25),入力!Q25,DATEVALUE(入力!Q25)),"")</f>
        <v/>
      </c>
      <c r="D124">
        <f>IF(入力!P25="","",入力!P25)</f>
        <v/>
      </c>
      <c r="E124">
        <f>IF(D124="","",IFERROR(VLOOKUP(D124,資格マスタ!$A:$B,2,FALSE),D124))</f>
        <v/>
      </c>
      <c r="F124">
        <f>IF(E124="","",IF(C124="",DATE(9999,1,1),C124))</f>
        <v/>
      </c>
      <c r="G124">
        <f>IF(E124="","",COUNTIFS($F$123:$F$128,"&lt;"&amp;F124,$F$123:$F$128,"&lt;&gt;")+COUNTIFS($F$123:$F$128,F124,$B$123:$B$128,"&lt;"&amp;B124)+1)</f>
        <v/>
      </c>
      <c r="H124">
        <f>IF(OR(E124="",C124=""),"",IF(C124&gt;=DATE(2019,5,1),"令和"&amp;(YEAR(C124)-2018),IF(C124&gt;=DATE(1989,1,8),"平成"&amp;(YEAR(C124)-1988),"昭和"&amp;(YEAR(C124)-1925)))&amp;"年"&amp;MONTH(C124)&amp;"月")</f>
        <v/>
      </c>
    </row>
    <row r="125">
      <c r="A125" t="n">
        <v>21</v>
      </c>
      <c r="B125" t="n">
        <v>3</v>
      </c>
      <c r="C125">
        <f>IFERROR(IF(ISNUMBER(入力!S25),入力!S25,DATEVALUE(入力!S25)),"")</f>
        <v/>
      </c>
      <c r="D125">
        <f>IF(入力!R25="","",入力!R25)</f>
        <v/>
      </c>
      <c r="E125">
        <f>IF(D125="","",IFERROR(VLOOKUP(D125,資格マスタ!$A:$B,2,FALSE),D125))</f>
        <v/>
      </c>
      <c r="F125">
        <f>IF(E125="","",IF(C125="",DATE(9999,1,1),C125))</f>
        <v/>
      </c>
      <c r="G125">
        <f>IF(E125="","",COUNTIFS($F$123:$F$128,"&lt;"&amp;F125,$F$123:$F$128,"&lt;&gt;")+COUNTIFS($F$123:$F$128,F125,$B$123:$B$128,"&lt;"&amp;B125)+1)</f>
        <v/>
      </c>
      <c r="H125">
        <f>IF(OR(E125="",C125=""),"",IF(C125&gt;=DATE(2019,5,1),"令和"&amp;(YEAR(C125)-2018),IF(C125&gt;=DATE(1989,1,8),"平成"&amp;(YEAR(C125)-1988),"昭和"&amp;(YEAR(C125)-1925)))&amp;"年"&amp;MONTH(C125)&amp;"月")</f>
        <v/>
      </c>
    </row>
    <row r="126">
      <c r="A126" t="n">
        <v>21</v>
      </c>
      <c r="B126" t="n">
        <v>4</v>
      </c>
      <c r="C126">
        <f>IFERROR(IF(ISNUMBER(入力!U25),入力!U25,DATEVALUE(入力!U25)),"")</f>
        <v/>
      </c>
      <c r="D126">
        <f>IF(入力!T25="","",入力!T25)</f>
        <v/>
      </c>
      <c r="E126">
        <f>IF(D126="","",IFERROR(VLOOKUP(D126,資格マスタ!$A:$B,2,FALSE),D126))</f>
        <v/>
      </c>
      <c r="F126">
        <f>IF(E126="","",IF(C126="",DATE(9999,1,1),C126))</f>
        <v/>
      </c>
      <c r="G126">
        <f>IF(E126="","",COUNTIFS($F$123:$F$128,"&lt;"&amp;F126,$F$123:$F$128,"&lt;&gt;")+COUNTIFS($F$123:$F$128,F126,$B$123:$B$128,"&lt;"&amp;B126)+1)</f>
        <v/>
      </c>
      <c r="H126">
        <f>IF(OR(E126="",C126=""),"",IF(C126&gt;=DATE(2019,5,1),"令和"&amp;(YEAR(C126)-2018),IF(C126&gt;=DATE(1989,1,8),"平成"&amp;(YEAR(C126)-1988),"昭和"&amp;(YEAR(C126)-1925)))&amp;"年"&amp;MONTH(C126)&amp;"月")</f>
        <v/>
      </c>
    </row>
    <row r="127">
      <c r="A127" t="n">
        <v>21</v>
      </c>
      <c r="B127" t="n">
        <v>5</v>
      </c>
      <c r="C127">
        <f>IFERROR(IF(ISNUMBER(入力!W25),入力!W25,DATEVALUE(入力!W25)),"")</f>
        <v/>
      </c>
      <c r="D127">
        <f>IF(入力!V25="","",入力!V25)</f>
        <v/>
      </c>
      <c r="E127">
        <f>IF(D127="","",IFERROR(VLOOKUP(D127,資格マスタ!$A:$B,2,FALSE),D127))</f>
        <v/>
      </c>
      <c r="F127">
        <f>IF(E127="","",IF(C127="",DATE(9999,1,1),C127))</f>
        <v/>
      </c>
      <c r="G127">
        <f>IF(E127="","",COUNTIFS($F$123:$F$128,"&lt;"&amp;F127,$F$123:$F$128,"&lt;&gt;")+COUNTIFS($F$123:$F$128,F127,$B$123:$B$128,"&lt;"&amp;B127)+1)</f>
        <v/>
      </c>
      <c r="H127">
        <f>IF(OR(E127="",C127=""),"",IF(C127&gt;=DATE(2019,5,1),"令和"&amp;(YEAR(C127)-2018),IF(C127&gt;=DATE(1989,1,8),"平成"&amp;(YEAR(C127)-1988),"昭和"&amp;(YEAR(C127)-1925)))&amp;"年"&amp;MONTH(C127)&amp;"月")</f>
        <v/>
      </c>
    </row>
    <row r="128">
      <c r="A128" t="n">
        <v>21</v>
      </c>
      <c r="B128" t="n">
        <v>6</v>
      </c>
      <c r="C128">
        <f>IFERROR(IF(ISNUMBER(入力!Y25),入力!Y25,DATEVALUE(入力!Y25)),"")</f>
        <v/>
      </c>
      <c r="D128">
        <f>IF(入力!X25="","",入力!X25)</f>
        <v/>
      </c>
      <c r="E128">
        <f>IF(D128="","",IFERROR(VLOOKUP(D128,資格マスタ!$A:$B,2,FALSE),D128))</f>
        <v/>
      </c>
      <c r="F128">
        <f>IF(E128="","",IF(C128="",DATE(9999,1,1),C128))</f>
        <v/>
      </c>
      <c r="G128">
        <f>IF(E128="","",COUNTIFS($F$123:$F$128,"&lt;"&amp;F128,$F$123:$F$128,"&lt;&gt;")+COUNTIFS($F$123:$F$128,F128,$B$123:$B$128,"&lt;"&amp;B128)+1)</f>
        <v/>
      </c>
      <c r="H128">
        <f>IF(OR(E128="",C128=""),"",IF(C128&gt;=DATE(2019,5,1),"令和"&amp;(YEAR(C128)-2018),IF(C128&gt;=DATE(1989,1,8),"平成"&amp;(YEAR(C128)-1988),"昭和"&amp;(YEAR(C128)-1925)))&amp;"年"&amp;MONTH(C128)&amp;"月")</f>
        <v/>
      </c>
    </row>
    <row r="129">
      <c r="A129" t="n">
        <v>22</v>
      </c>
      <c r="B129" t="n">
        <v>1</v>
      </c>
      <c r="C129" s="134">
        <f>IFERROR(IF(ISNUMBER(入力!O26),入力!O26,DATEVALUE(入力!O26)),"")</f>
        <v/>
      </c>
      <c r="D129">
        <f>IF(入力!N26="","",入力!N26)</f>
        <v/>
      </c>
      <c r="E129">
        <f>IF(D129="","",IFERROR(VLOOKUP(D129,資格マスタ!$A:$B,2,FALSE),D129))</f>
        <v/>
      </c>
      <c r="F129">
        <f>IF(E129="","",IF(C129="",DATE(9999,1,1),C129))</f>
        <v/>
      </c>
      <c r="G129">
        <f>IF(E129="","",COUNTIFS($F$129:$F$134,"&lt;"&amp;F129,$F$129:$F$134,"&lt;&gt;")+COUNTIFS($F$129:$F$134,F129,$B$129:$B$134,"&lt;"&amp;B129)+1)</f>
        <v/>
      </c>
      <c r="H129">
        <f>IF(OR(E129="",C129=""),"",IF(C129&gt;=DATE(2019,5,1),"令和"&amp;(YEAR(C129)-2018),IF(C129&gt;=DATE(1989,1,8),"平成"&amp;(YEAR(C129)-1988),"昭和"&amp;(YEAR(C129)-1925)))&amp;"年"&amp;MONTH(C129)&amp;"月")</f>
        <v/>
      </c>
    </row>
    <row r="130">
      <c r="A130" t="n">
        <v>22</v>
      </c>
      <c r="B130" t="n">
        <v>2</v>
      </c>
      <c r="C130">
        <f>IFERROR(IF(ISNUMBER(入力!Q26),入力!Q26,DATEVALUE(入力!Q26)),"")</f>
        <v/>
      </c>
      <c r="D130">
        <f>IF(入力!P26="","",入力!P26)</f>
        <v/>
      </c>
      <c r="E130">
        <f>IF(D130="","",IFERROR(VLOOKUP(D130,資格マスタ!$A:$B,2,FALSE),D130))</f>
        <v/>
      </c>
      <c r="F130">
        <f>IF(E130="","",IF(C130="",DATE(9999,1,1),C130))</f>
        <v/>
      </c>
      <c r="G130">
        <f>IF(E130="","",COUNTIFS($F$129:$F$134,"&lt;"&amp;F130,$F$129:$F$134,"&lt;&gt;")+COUNTIFS($F$129:$F$134,F130,$B$129:$B$134,"&lt;"&amp;B130)+1)</f>
        <v/>
      </c>
      <c r="H130">
        <f>IF(OR(E130="",C130=""),"",IF(C130&gt;=DATE(2019,5,1),"令和"&amp;(YEAR(C130)-2018),IF(C130&gt;=DATE(1989,1,8),"平成"&amp;(YEAR(C130)-1988),"昭和"&amp;(YEAR(C130)-1925)))&amp;"年"&amp;MONTH(C130)&amp;"月")</f>
        <v/>
      </c>
    </row>
    <row r="131">
      <c r="A131" t="n">
        <v>22</v>
      </c>
      <c r="B131" t="n">
        <v>3</v>
      </c>
      <c r="C131">
        <f>IFERROR(IF(ISNUMBER(入力!S26),入力!S26,DATEVALUE(入力!S26)),"")</f>
        <v/>
      </c>
      <c r="D131">
        <f>IF(入力!R26="","",入力!R26)</f>
        <v/>
      </c>
      <c r="E131">
        <f>IF(D131="","",IFERROR(VLOOKUP(D131,資格マスタ!$A:$B,2,FALSE),D131))</f>
        <v/>
      </c>
      <c r="F131">
        <f>IF(E131="","",IF(C131="",DATE(9999,1,1),C131))</f>
        <v/>
      </c>
      <c r="G131">
        <f>IF(E131="","",COUNTIFS($F$129:$F$134,"&lt;"&amp;F131,$F$129:$F$134,"&lt;&gt;")+COUNTIFS($F$129:$F$134,F131,$B$129:$B$134,"&lt;"&amp;B131)+1)</f>
        <v/>
      </c>
      <c r="H131">
        <f>IF(OR(E131="",C131=""),"",IF(C131&gt;=DATE(2019,5,1),"令和"&amp;(YEAR(C131)-2018),IF(C131&gt;=DATE(1989,1,8),"平成"&amp;(YEAR(C131)-1988),"昭和"&amp;(YEAR(C131)-1925)))&amp;"年"&amp;MONTH(C131)&amp;"月")</f>
        <v/>
      </c>
    </row>
    <row r="132">
      <c r="A132" t="n">
        <v>22</v>
      </c>
      <c r="B132" t="n">
        <v>4</v>
      </c>
      <c r="C132">
        <f>IFERROR(IF(ISNUMBER(入力!U26),入力!U26,DATEVALUE(入力!U26)),"")</f>
        <v/>
      </c>
      <c r="D132">
        <f>IF(入力!T26="","",入力!T26)</f>
        <v/>
      </c>
      <c r="E132">
        <f>IF(D132="","",IFERROR(VLOOKUP(D132,資格マスタ!$A:$B,2,FALSE),D132))</f>
        <v/>
      </c>
      <c r="F132">
        <f>IF(E132="","",IF(C132="",DATE(9999,1,1),C132))</f>
        <v/>
      </c>
      <c r="G132">
        <f>IF(E132="","",COUNTIFS($F$129:$F$134,"&lt;"&amp;F132,$F$129:$F$134,"&lt;&gt;")+COUNTIFS($F$129:$F$134,F132,$B$129:$B$134,"&lt;"&amp;B132)+1)</f>
        <v/>
      </c>
      <c r="H132">
        <f>IF(OR(E132="",C132=""),"",IF(C132&gt;=DATE(2019,5,1),"令和"&amp;(YEAR(C132)-2018),IF(C132&gt;=DATE(1989,1,8),"平成"&amp;(YEAR(C132)-1988),"昭和"&amp;(YEAR(C132)-1925)))&amp;"年"&amp;MONTH(C132)&amp;"月")</f>
        <v/>
      </c>
    </row>
    <row r="133">
      <c r="A133" t="n">
        <v>22</v>
      </c>
      <c r="B133" t="n">
        <v>5</v>
      </c>
      <c r="C133">
        <f>IFERROR(IF(ISNUMBER(入力!W26),入力!W26,DATEVALUE(入力!W26)),"")</f>
        <v/>
      </c>
      <c r="D133">
        <f>IF(入力!V26="","",入力!V26)</f>
        <v/>
      </c>
      <c r="E133">
        <f>IF(D133="","",IFERROR(VLOOKUP(D133,資格マスタ!$A:$B,2,FALSE),D133))</f>
        <v/>
      </c>
      <c r="F133">
        <f>IF(E133="","",IF(C133="",DATE(9999,1,1),C133))</f>
        <v/>
      </c>
      <c r="G133">
        <f>IF(E133="","",COUNTIFS($F$129:$F$134,"&lt;"&amp;F133,$F$129:$F$134,"&lt;&gt;")+COUNTIFS($F$129:$F$134,F133,$B$129:$B$134,"&lt;"&amp;B133)+1)</f>
        <v/>
      </c>
      <c r="H133">
        <f>IF(OR(E133="",C133=""),"",IF(C133&gt;=DATE(2019,5,1),"令和"&amp;(YEAR(C133)-2018),IF(C133&gt;=DATE(1989,1,8),"平成"&amp;(YEAR(C133)-1988),"昭和"&amp;(YEAR(C133)-1925)))&amp;"年"&amp;MONTH(C133)&amp;"月")</f>
        <v/>
      </c>
    </row>
    <row r="134">
      <c r="A134" t="n">
        <v>22</v>
      </c>
      <c r="B134" t="n">
        <v>6</v>
      </c>
      <c r="C134">
        <f>IFERROR(IF(ISNUMBER(入力!Y26),入力!Y26,DATEVALUE(入力!Y26)),"")</f>
        <v/>
      </c>
      <c r="D134">
        <f>IF(入力!X26="","",入力!X26)</f>
        <v/>
      </c>
      <c r="E134">
        <f>IF(D134="","",IFERROR(VLOOKUP(D134,資格マスタ!$A:$B,2,FALSE),D134))</f>
        <v/>
      </c>
      <c r="F134">
        <f>IF(E134="","",IF(C134="",DATE(9999,1,1),C134))</f>
        <v/>
      </c>
      <c r="G134">
        <f>IF(E134="","",COUNTIFS($F$129:$F$134,"&lt;"&amp;F134,$F$129:$F$134,"&lt;&gt;")+COUNTIFS($F$129:$F$134,F134,$B$129:$B$134,"&lt;"&amp;B134)+1)</f>
        <v/>
      </c>
      <c r="H134">
        <f>IF(OR(E134="",C134=""),"",IF(C134&gt;=DATE(2019,5,1),"令和"&amp;(YEAR(C134)-2018),IF(C134&gt;=DATE(1989,1,8),"平成"&amp;(YEAR(C134)-1988),"昭和"&amp;(YEAR(C134)-1925)))&amp;"年"&amp;MONTH(C134)&amp;"月")</f>
        <v/>
      </c>
    </row>
    <row r="135">
      <c r="A135" t="n">
        <v>23</v>
      </c>
      <c r="B135" t="n">
        <v>1</v>
      </c>
      <c r="C135" s="134">
        <f>IFERROR(IF(ISNUMBER(入力!O27),入力!O27,DATEVALUE(入力!O27)),"")</f>
        <v/>
      </c>
      <c r="D135">
        <f>IF(入力!N27="","",入力!N27)</f>
        <v/>
      </c>
      <c r="E135">
        <f>IF(D135="","",IFERROR(VLOOKUP(D135,資格マスタ!$A:$B,2,FALSE),D135))</f>
        <v/>
      </c>
      <c r="F135">
        <f>IF(E135="","",IF(C135="",DATE(9999,1,1),C135))</f>
        <v/>
      </c>
      <c r="G135">
        <f>IF(E135="","",COUNTIFS($F$135:$F$140,"&lt;"&amp;F135,$F$135:$F$140,"&lt;&gt;")+COUNTIFS($F$135:$F$140,F135,$B$135:$B$140,"&lt;"&amp;B135)+1)</f>
        <v/>
      </c>
      <c r="H135">
        <f>IF(OR(E135="",C135=""),"",IF(C135&gt;=DATE(2019,5,1),"令和"&amp;(YEAR(C135)-2018),IF(C135&gt;=DATE(1989,1,8),"平成"&amp;(YEAR(C135)-1988),"昭和"&amp;(YEAR(C135)-1925)))&amp;"年"&amp;MONTH(C135)&amp;"月")</f>
        <v/>
      </c>
    </row>
    <row r="136">
      <c r="A136" t="n">
        <v>23</v>
      </c>
      <c r="B136" t="n">
        <v>2</v>
      </c>
      <c r="C136">
        <f>IFERROR(IF(ISNUMBER(入力!Q27),入力!Q27,DATEVALUE(入力!Q27)),"")</f>
        <v/>
      </c>
      <c r="D136">
        <f>IF(入力!P27="","",入力!P27)</f>
        <v/>
      </c>
      <c r="E136">
        <f>IF(D136="","",IFERROR(VLOOKUP(D136,資格マスタ!$A:$B,2,FALSE),D136))</f>
        <v/>
      </c>
      <c r="F136">
        <f>IF(E136="","",IF(C136="",DATE(9999,1,1),C136))</f>
        <v/>
      </c>
      <c r="G136">
        <f>IF(E136="","",COUNTIFS($F$135:$F$140,"&lt;"&amp;F136,$F$135:$F$140,"&lt;&gt;")+COUNTIFS($F$135:$F$140,F136,$B$135:$B$140,"&lt;"&amp;B136)+1)</f>
        <v/>
      </c>
      <c r="H136">
        <f>IF(OR(E136="",C136=""),"",IF(C136&gt;=DATE(2019,5,1),"令和"&amp;(YEAR(C136)-2018),IF(C136&gt;=DATE(1989,1,8),"平成"&amp;(YEAR(C136)-1988),"昭和"&amp;(YEAR(C136)-1925)))&amp;"年"&amp;MONTH(C136)&amp;"月")</f>
        <v/>
      </c>
    </row>
    <row r="137">
      <c r="A137" t="n">
        <v>23</v>
      </c>
      <c r="B137" t="n">
        <v>3</v>
      </c>
      <c r="C137">
        <f>IFERROR(IF(ISNUMBER(入力!S27),入力!S27,DATEVALUE(入力!S27)),"")</f>
        <v/>
      </c>
      <c r="D137">
        <f>IF(入力!R27="","",入力!R27)</f>
        <v/>
      </c>
      <c r="E137">
        <f>IF(D137="","",IFERROR(VLOOKUP(D137,資格マスタ!$A:$B,2,FALSE),D137))</f>
        <v/>
      </c>
      <c r="F137">
        <f>IF(E137="","",IF(C137="",DATE(9999,1,1),C137))</f>
        <v/>
      </c>
      <c r="G137">
        <f>IF(E137="","",COUNTIFS($F$135:$F$140,"&lt;"&amp;F137,$F$135:$F$140,"&lt;&gt;")+COUNTIFS($F$135:$F$140,F137,$B$135:$B$140,"&lt;"&amp;B137)+1)</f>
        <v/>
      </c>
      <c r="H137">
        <f>IF(OR(E137="",C137=""),"",IF(C137&gt;=DATE(2019,5,1),"令和"&amp;(YEAR(C137)-2018),IF(C137&gt;=DATE(1989,1,8),"平成"&amp;(YEAR(C137)-1988),"昭和"&amp;(YEAR(C137)-1925)))&amp;"年"&amp;MONTH(C137)&amp;"月")</f>
        <v/>
      </c>
    </row>
    <row r="138">
      <c r="A138" t="n">
        <v>23</v>
      </c>
      <c r="B138" t="n">
        <v>4</v>
      </c>
      <c r="C138">
        <f>IFERROR(IF(ISNUMBER(入力!U27),入力!U27,DATEVALUE(入力!U27)),"")</f>
        <v/>
      </c>
      <c r="D138">
        <f>IF(入力!T27="","",入力!T27)</f>
        <v/>
      </c>
      <c r="E138">
        <f>IF(D138="","",IFERROR(VLOOKUP(D138,資格マスタ!$A:$B,2,FALSE),D138))</f>
        <v/>
      </c>
      <c r="F138">
        <f>IF(E138="","",IF(C138="",DATE(9999,1,1),C138))</f>
        <v/>
      </c>
      <c r="G138">
        <f>IF(E138="","",COUNTIFS($F$135:$F$140,"&lt;"&amp;F138,$F$135:$F$140,"&lt;&gt;")+COUNTIFS($F$135:$F$140,F138,$B$135:$B$140,"&lt;"&amp;B138)+1)</f>
        <v/>
      </c>
      <c r="H138">
        <f>IF(OR(E138="",C138=""),"",IF(C138&gt;=DATE(2019,5,1),"令和"&amp;(YEAR(C138)-2018),IF(C138&gt;=DATE(1989,1,8),"平成"&amp;(YEAR(C138)-1988),"昭和"&amp;(YEAR(C138)-1925)))&amp;"年"&amp;MONTH(C138)&amp;"月")</f>
        <v/>
      </c>
    </row>
    <row r="139">
      <c r="A139" t="n">
        <v>23</v>
      </c>
      <c r="B139" t="n">
        <v>5</v>
      </c>
      <c r="C139">
        <f>IFERROR(IF(ISNUMBER(入力!W27),入力!W27,DATEVALUE(入力!W27)),"")</f>
        <v/>
      </c>
      <c r="D139">
        <f>IF(入力!V27="","",入力!V27)</f>
        <v/>
      </c>
      <c r="E139">
        <f>IF(D139="","",IFERROR(VLOOKUP(D139,資格マスタ!$A:$B,2,FALSE),D139))</f>
        <v/>
      </c>
      <c r="F139">
        <f>IF(E139="","",IF(C139="",DATE(9999,1,1),C139))</f>
        <v/>
      </c>
      <c r="G139">
        <f>IF(E139="","",COUNTIFS($F$135:$F$140,"&lt;"&amp;F139,$F$135:$F$140,"&lt;&gt;")+COUNTIFS($F$135:$F$140,F139,$B$135:$B$140,"&lt;"&amp;B139)+1)</f>
        <v/>
      </c>
      <c r="H139">
        <f>IF(OR(E139="",C139=""),"",IF(C139&gt;=DATE(2019,5,1),"令和"&amp;(YEAR(C139)-2018),IF(C139&gt;=DATE(1989,1,8),"平成"&amp;(YEAR(C139)-1988),"昭和"&amp;(YEAR(C139)-1925)))&amp;"年"&amp;MONTH(C139)&amp;"月")</f>
        <v/>
      </c>
    </row>
    <row r="140">
      <c r="A140" t="n">
        <v>23</v>
      </c>
      <c r="B140" t="n">
        <v>6</v>
      </c>
      <c r="C140">
        <f>IFERROR(IF(ISNUMBER(入力!Y27),入力!Y27,DATEVALUE(入力!Y27)),"")</f>
        <v/>
      </c>
      <c r="D140">
        <f>IF(入力!X27="","",入力!X27)</f>
        <v/>
      </c>
      <c r="E140">
        <f>IF(D140="","",IFERROR(VLOOKUP(D140,資格マスタ!$A:$B,2,FALSE),D140))</f>
        <v/>
      </c>
      <c r="F140">
        <f>IF(E140="","",IF(C140="",DATE(9999,1,1),C140))</f>
        <v/>
      </c>
      <c r="G140">
        <f>IF(E140="","",COUNTIFS($F$135:$F$140,"&lt;"&amp;F140,$F$135:$F$140,"&lt;&gt;")+COUNTIFS($F$135:$F$140,F140,$B$135:$B$140,"&lt;"&amp;B140)+1)</f>
        <v/>
      </c>
      <c r="H140">
        <f>IF(OR(E140="",C140=""),"",IF(C140&gt;=DATE(2019,5,1),"令和"&amp;(YEAR(C140)-2018),IF(C140&gt;=DATE(1989,1,8),"平成"&amp;(YEAR(C140)-1988),"昭和"&amp;(YEAR(C140)-1925)))&amp;"年"&amp;MONTH(C140)&amp;"月")</f>
        <v/>
      </c>
    </row>
    <row r="141">
      <c r="A141" t="n">
        <v>24</v>
      </c>
      <c r="B141" t="n">
        <v>1</v>
      </c>
      <c r="C141" s="134">
        <f>IFERROR(IF(ISNUMBER(入力!O28),入力!O28,DATEVALUE(入力!O28)),"")</f>
        <v/>
      </c>
      <c r="D141">
        <f>IF(入力!N28="","",入力!N28)</f>
        <v/>
      </c>
      <c r="E141">
        <f>IF(D141="","",IFERROR(VLOOKUP(D141,資格マスタ!$A:$B,2,FALSE),D141))</f>
        <v/>
      </c>
      <c r="F141">
        <f>IF(E141="","",IF(C141="",DATE(9999,1,1),C141))</f>
        <v/>
      </c>
      <c r="G141">
        <f>IF(E141="","",COUNTIFS($F$141:$F$146,"&lt;"&amp;F141,$F$141:$F$146,"&lt;&gt;")+COUNTIFS($F$141:$F$146,F141,$B$141:$B$146,"&lt;"&amp;B141)+1)</f>
        <v/>
      </c>
      <c r="H141">
        <f>IF(OR(E141="",C141=""),"",IF(C141&gt;=DATE(2019,5,1),"令和"&amp;(YEAR(C141)-2018),IF(C141&gt;=DATE(1989,1,8),"平成"&amp;(YEAR(C141)-1988),"昭和"&amp;(YEAR(C141)-1925)))&amp;"年"&amp;MONTH(C141)&amp;"月")</f>
        <v/>
      </c>
    </row>
    <row r="142">
      <c r="A142" t="n">
        <v>24</v>
      </c>
      <c r="B142" t="n">
        <v>2</v>
      </c>
      <c r="C142">
        <f>IFERROR(IF(ISNUMBER(入力!Q28),入力!Q28,DATEVALUE(入力!Q28)),"")</f>
        <v/>
      </c>
      <c r="D142">
        <f>IF(入力!P28="","",入力!P28)</f>
        <v/>
      </c>
      <c r="E142">
        <f>IF(D142="","",IFERROR(VLOOKUP(D142,資格マスタ!$A:$B,2,FALSE),D142))</f>
        <v/>
      </c>
      <c r="F142">
        <f>IF(E142="","",IF(C142="",DATE(9999,1,1),C142))</f>
        <v/>
      </c>
      <c r="G142">
        <f>IF(E142="","",COUNTIFS($F$141:$F$146,"&lt;"&amp;F142,$F$141:$F$146,"&lt;&gt;")+COUNTIFS($F$141:$F$146,F142,$B$141:$B$146,"&lt;"&amp;B142)+1)</f>
        <v/>
      </c>
      <c r="H142">
        <f>IF(OR(E142="",C142=""),"",IF(C142&gt;=DATE(2019,5,1),"令和"&amp;(YEAR(C142)-2018),IF(C142&gt;=DATE(1989,1,8),"平成"&amp;(YEAR(C142)-1988),"昭和"&amp;(YEAR(C142)-1925)))&amp;"年"&amp;MONTH(C142)&amp;"月")</f>
        <v/>
      </c>
    </row>
    <row r="143">
      <c r="A143" t="n">
        <v>24</v>
      </c>
      <c r="B143" t="n">
        <v>3</v>
      </c>
      <c r="C143">
        <f>IFERROR(IF(ISNUMBER(入力!S28),入力!S28,DATEVALUE(入力!S28)),"")</f>
        <v/>
      </c>
      <c r="D143">
        <f>IF(入力!R28="","",入力!R28)</f>
        <v/>
      </c>
      <c r="E143">
        <f>IF(D143="","",IFERROR(VLOOKUP(D143,資格マスタ!$A:$B,2,FALSE),D143))</f>
        <v/>
      </c>
      <c r="F143">
        <f>IF(E143="","",IF(C143="",DATE(9999,1,1),C143))</f>
        <v/>
      </c>
      <c r="G143">
        <f>IF(E143="","",COUNTIFS($F$141:$F$146,"&lt;"&amp;F143,$F$141:$F$146,"&lt;&gt;")+COUNTIFS($F$141:$F$146,F143,$B$141:$B$146,"&lt;"&amp;B143)+1)</f>
        <v/>
      </c>
      <c r="H143">
        <f>IF(OR(E143="",C143=""),"",IF(C143&gt;=DATE(2019,5,1),"令和"&amp;(YEAR(C143)-2018),IF(C143&gt;=DATE(1989,1,8),"平成"&amp;(YEAR(C143)-1988),"昭和"&amp;(YEAR(C143)-1925)))&amp;"年"&amp;MONTH(C143)&amp;"月")</f>
        <v/>
      </c>
    </row>
    <row r="144">
      <c r="A144" t="n">
        <v>24</v>
      </c>
      <c r="B144" t="n">
        <v>4</v>
      </c>
      <c r="C144">
        <f>IFERROR(IF(ISNUMBER(入力!U28),入力!U28,DATEVALUE(入力!U28)),"")</f>
        <v/>
      </c>
      <c r="D144">
        <f>IF(入力!T28="","",入力!T28)</f>
        <v/>
      </c>
      <c r="E144">
        <f>IF(D144="","",IFERROR(VLOOKUP(D144,資格マスタ!$A:$B,2,FALSE),D144))</f>
        <v/>
      </c>
      <c r="F144">
        <f>IF(E144="","",IF(C144="",DATE(9999,1,1),C144))</f>
        <v/>
      </c>
      <c r="G144">
        <f>IF(E144="","",COUNTIFS($F$141:$F$146,"&lt;"&amp;F144,$F$141:$F$146,"&lt;&gt;")+COUNTIFS($F$141:$F$146,F144,$B$141:$B$146,"&lt;"&amp;B144)+1)</f>
        <v/>
      </c>
      <c r="H144">
        <f>IF(OR(E144="",C144=""),"",IF(C144&gt;=DATE(2019,5,1),"令和"&amp;(YEAR(C144)-2018),IF(C144&gt;=DATE(1989,1,8),"平成"&amp;(YEAR(C144)-1988),"昭和"&amp;(YEAR(C144)-1925)))&amp;"年"&amp;MONTH(C144)&amp;"月")</f>
        <v/>
      </c>
    </row>
    <row r="145">
      <c r="A145" t="n">
        <v>24</v>
      </c>
      <c r="B145" t="n">
        <v>5</v>
      </c>
      <c r="C145">
        <f>IFERROR(IF(ISNUMBER(入力!W28),入力!W28,DATEVALUE(入力!W28)),"")</f>
        <v/>
      </c>
      <c r="D145">
        <f>IF(入力!V28="","",入力!V28)</f>
        <v/>
      </c>
      <c r="E145">
        <f>IF(D145="","",IFERROR(VLOOKUP(D145,資格マスタ!$A:$B,2,FALSE),D145))</f>
        <v/>
      </c>
      <c r="F145">
        <f>IF(E145="","",IF(C145="",DATE(9999,1,1),C145))</f>
        <v/>
      </c>
      <c r="G145">
        <f>IF(E145="","",COUNTIFS($F$141:$F$146,"&lt;"&amp;F145,$F$141:$F$146,"&lt;&gt;")+COUNTIFS($F$141:$F$146,F145,$B$141:$B$146,"&lt;"&amp;B145)+1)</f>
        <v/>
      </c>
      <c r="H145">
        <f>IF(OR(E145="",C145=""),"",IF(C145&gt;=DATE(2019,5,1),"令和"&amp;(YEAR(C145)-2018),IF(C145&gt;=DATE(1989,1,8),"平成"&amp;(YEAR(C145)-1988),"昭和"&amp;(YEAR(C145)-1925)))&amp;"年"&amp;MONTH(C145)&amp;"月")</f>
        <v/>
      </c>
    </row>
    <row r="146">
      <c r="A146" t="n">
        <v>24</v>
      </c>
      <c r="B146" t="n">
        <v>6</v>
      </c>
      <c r="C146">
        <f>IFERROR(IF(ISNUMBER(入力!Y28),入力!Y28,DATEVALUE(入力!Y28)),"")</f>
        <v/>
      </c>
      <c r="D146">
        <f>IF(入力!X28="","",入力!X28)</f>
        <v/>
      </c>
      <c r="E146">
        <f>IF(D146="","",IFERROR(VLOOKUP(D146,資格マスタ!$A:$B,2,FALSE),D146))</f>
        <v/>
      </c>
      <c r="F146">
        <f>IF(E146="","",IF(C146="",DATE(9999,1,1),C146))</f>
        <v/>
      </c>
      <c r="G146">
        <f>IF(E146="","",COUNTIFS($F$141:$F$146,"&lt;"&amp;F146,$F$141:$F$146,"&lt;&gt;")+COUNTIFS($F$141:$F$146,F146,$B$141:$B$146,"&lt;"&amp;B146)+1)</f>
        <v/>
      </c>
      <c r="H146">
        <f>IF(OR(E146="",C146=""),"",IF(C146&gt;=DATE(2019,5,1),"令和"&amp;(YEAR(C146)-2018),IF(C146&gt;=DATE(1989,1,8),"平成"&amp;(YEAR(C146)-1988),"昭和"&amp;(YEAR(C146)-1925)))&amp;"年"&amp;MONTH(C146)&amp;"月")</f>
        <v/>
      </c>
    </row>
    <row r="147">
      <c r="A147" t="n">
        <v>25</v>
      </c>
      <c r="B147" t="n">
        <v>1</v>
      </c>
      <c r="C147" s="134">
        <f>IFERROR(IF(ISNUMBER(入力!O29),入力!O29,DATEVALUE(入力!O29)),"")</f>
        <v/>
      </c>
      <c r="D147">
        <f>IF(入力!N29="","",入力!N29)</f>
        <v/>
      </c>
      <c r="E147">
        <f>IF(D147="","",IFERROR(VLOOKUP(D147,資格マスタ!$A:$B,2,FALSE),D147))</f>
        <v/>
      </c>
      <c r="F147">
        <f>IF(E147="","",IF(C147="",DATE(9999,1,1),C147))</f>
        <v/>
      </c>
      <c r="G147">
        <f>IF(E147="","",COUNTIFS($F$147:$F$152,"&lt;"&amp;F147,$F$147:$F$152,"&lt;&gt;")+COUNTIFS($F$147:$F$152,F147,$B$147:$B$152,"&lt;"&amp;B147)+1)</f>
        <v/>
      </c>
      <c r="H147">
        <f>IF(OR(E147="",C147=""),"",IF(C147&gt;=DATE(2019,5,1),"令和"&amp;(YEAR(C147)-2018),IF(C147&gt;=DATE(1989,1,8),"平成"&amp;(YEAR(C147)-1988),"昭和"&amp;(YEAR(C147)-1925)))&amp;"年"&amp;MONTH(C147)&amp;"月")</f>
        <v/>
      </c>
    </row>
    <row r="148">
      <c r="A148" t="n">
        <v>25</v>
      </c>
      <c r="B148" t="n">
        <v>2</v>
      </c>
      <c r="C148">
        <f>IFERROR(IF(ISNUMBER(入力!Q29),入力!Q29,DATEVALUE(入力!Q29)),"")</f>
        <v/>
      </c>
      <c r="D148">
        <f>IF(入力!P29="","",入力!P29)</f>
        <v/>
      </c>
      <c r="E148">
        <f>IF(D148="","",IFERROR(VLOOKUP(D148,資格マスタ!$A:$B,2,FALSE),D148))</f>
        <v/>
      </c>
      <c r="F148">
        <f>IF(E148="","",IF(C148="",DATE(9999,1,1),C148))</f>
        <v/>
      </c>
      <c r="G148">
        <f>IF(E148="","",COUNTIFS($F$147:$F$152,"&lt;"&amp;F148,$F$147:$F$152,"&lt;&gt;")+COUNTIFS($F$147:$F$152,F148,$B$147:$B$152,"&lt;"&amp;B148)+1)</f>
        <v/>
      </c>
      <c r="H148">
        <f>IF(OR(E148="",C148=""),"",IF(C148&gt;=DATE(2019,5,1),"令和"&amp;(YEAR(C148)-2018),IF(C148&gt;=DATE(1989,1,8),"平成"&amp;(YEAR(C148)-1988),"昭和"&amp;(YEAR(C148)-1925)))&amp;"年"&amp;MONTH(C148)&amp;"月")</f>
        <v/>
      </c>
    </row>
    <row r="149">
      <c r="A149" t="n">
        <v>25</v>
      </c>
      <c r="B149" t="n">
        <v>3</v>
      </c>
      <c r="C149">
        <f>IFERROR(IF(ISNUMBER(入力!S29),入力!S29,DATEVALUE(入力!S29)),"")</f>
        <v/>
      </c>
      <c r="D149">
        <f>IF(入力!R29="","",入力!R29)</f>
        <v/>
      </c>
      <c r="E149">
        <f>IF(D149="","",IFERROR(VLOOKUP(D149,資格マスタ!$A:$B,2,FALSE),D149))</f>
        <v/>
      </c>
      <c r="F149">
        <f>IF(E149="","",IF(C149="",DATE(9999,1,1),C149))</f>
        <v/>
      </c>
      <c r="G149">
        <f>IF(E149="","",COUNTIFS($F$147:$F$152,"&lt;"&amp;F149,$F$147:$F$152,"&lt;&gt;")+COUNTIFS($F$147:$F$152,F149,$B$147:$B$152,"&lt;"&amp;B149)+1)</f>
        <v/>
      </c>
      <c r="H149">
        <f>IF(OR(E149="",C149=""),"",IF(C149&gt;=DATE(2019,5,1),"令和"&amp;(YEAR(C149)-2018),IF(C149&gt;=DATE(1989,1,8),"平成"&amp;(YEAR(C149)-1988),"昭和"&amp;(YEAR(C149)-1925)))&amp;"年"&amp;MONTH(C149)&amp;"月")</f>
        <v/>
      </c>
    </row>
    <row r="150">
      <c r="A150" t="n">
        <v>25</v>
      </c>
      <c r="B150" t="n">
        <v>4</v>
      </c>
      <c r="C150">
        <f>IFERROR(IF(ISNUMBER(入力!U29),入力!U29,DATEVALUE(入力!U29)),"")</f>
        <v/>
      </c>
      <c r="D150">
        <f>IF(入力!T29="","",入力!T29)</f>
        <v/>
      </c>
      <c r="E150">
        <f>IF(D150="","",IFERROR(VLOOKUP(D150,資格マスタ!$A:$B,2,FALSE),D150))</f>
        <v/>
      </c>
      <c r="F150">
        <f>IF(E150="","",IF(C150="",DATE(9999,1,1),C150))</f>
        <v/>
      </c>
      <c r="G150">
        <f>IF(E150="","",COUNTIFS($F$147:$F$152,"&lt;"&amp;F150,$F$147:$F$152,"&lt;&gt;")+COUNTIFS($F$147:$F$152,F150,$B$147:$B$152,"&lt;"&amp;B150)+1)</f>
        <v/>
      </c>
      <c r="H150">
        <f>IF(OR(E150="",C150=""),"",IF(C150&gt;=DATE(2019,5,1),"令和"&amp;(YEAR(C150)-2018),IF(C150&gt;=DATE(1989,1,8),"平成"&amp;(YEAR(C150)-1988),"昭和"&amp;(YEAR(C150)-1925)))&amp;"年"&amp;MONTH(C150)&amp;"月")</f>
        <v/>
      </c>
    </row>
    <row r="151">
      <c r="A151" t="n">
        <v>25</v>
      </c>
      <c r="B151" t="n">
        <v>5</v>
      </c>
      <c r="C151">
        <f>IFERROR(IF(ISNUMBER(入力!W29),入力!W29,DATEVALUE(入力!W29)),"")</f>
        <v/>
      </c>
      <c r="D151">
        <f>IF(入力!V29="","",入力!V29)</f>
        <v/>
      </c>
      <c r="E151">
        <f>IF(D151="","",IFERROR(VLOOKUP(D151,資格マスタ!$A:$B,2,FALSE),D151))</f>
        <v/>
      </c>
      <c r="F151">
        <f>IF(E151="","",IF(C151="",DATE(9999,1,1),C151))</f>
        <v/>
      </c>
      <c r="G151">
        <f>IF(E151="","",COUNTIFS($F$147:$F$152,"&lt;"&amp;F151,$F$147:$F$152,"&lt;&gt;")+COUNTIFS($F$147:$F$152,F151,$B$147:$B$152,"&lt;"&amp;B151)+1)</f>
        <v/>
      </c>
      <c r="H151">
        <f>IF(OR(E151="",C151=""),"",IF(C151&gt;=DATE(2019,5,1),"令和"&amp;(YEAR(C151)-2018),IF(C151&gt;=DATE(1989,1,8),"平成"&amp;(YEAR(C151)-1988),"昭和"&amp;(YEAR(C151)-1925)))&amp;"年"&amp;MONTH(C151)&amp;"月")</f>
        <v/>
      </c>
    </row>
    <row r="152">
      <c r="A152" t="n">
        <v>25</v>
      </c>
      <c r="B152" t="n">
        <v>6</v>
      </c>
      <c r="C152">
        <f>IFERROR(IF(ISNUMBER(入力!Y29),入力!Y29,DATEVALUE(入力!Y29)),"")</f>
        <v/>
      </c>
      <c r="D152">
        <f>IF(入力!X29="","",入力!X29)</f>
        <v/>
      </c>
      <c r="E152">
        <f>IF(D152="","",IFERROR(VLOOKUP(D152,資格マスタ!$A:$B,2,FALSE),D152))</f>
        <v/>
      </c>
      <c r="F152">
        <f>IF(E152="","",IF(C152="",DATE(9999,1,1),C152))</f>
        <v/>
      </c>
      <c r="G152">
        <f>IF(E152="","",COUNTIFS($F$147:$F$152,"&lt;"&amp;F152,$F$147:$F$152,"&lt;&gt;")+COUNTIFS($F$147:$F$152,F152,$B$147:$B$152,"&lt;"&amp;B152)+1)</f>
        <v/>
      </c>
      <c r="H152">
        <f>IF(OR(E152="",C152=""),"",IF(C152&gt;=DATE(2019,5,1),"令和"&amp;(YEAR(C152)-2018),IF(C152&gt;=DATE(1989,1,8),"平成"&amp;(YEAR(C152)-1988),"昭和"&amp;(YEAR(C152)-1925)))&amp;"年"&amp;MONTH(C152)&amp;"月")</f>
        <v/>
      </c>
    </row>
    <row r="153">
      <c r="A153" t="n">
        <v>26</v>
      </c>
      <c r="B153" t="n">
        <v>1</v>
      </c>
      <c r="C153" s="134">
        <f>IFERROR(IF(ISNUMBER(入力!O30),入力!O30,DATEVALUE(入力!O30)),"")</f>
        <v/>
      </c>
      <c r="D153">
        <f>IF(入力!N30="","",入力!N30)</f>
        <v/>
      </c>
      <c r="E153">
        <f>IF(D153="","",IFERROR(VLOOKUP(D153,資格マスタ!$A:$B,2,FALSE),D153))</f>
        <v/>
      </c>
      <c r="F153">
        <f>IF(E153="","",IF(C153="",DATE(9999,1,1),C153))</f>
        <v/>
      </c>
      <c r="G153">
        <f>IF(E153="","",COUNTIFS($F$153:$F$158,"&lt;"&amp;F153,$F$153:$F$158,"&lt;&gt;")+COUNTIFS($F$153:$F$158,F153,$B$153:$B$158,"&lt;"&amp;B153)+1)</f>
        <v/>
      </c>
      <c r="H153">
        <f>IF(OR(E153="",C153=""),"",IF(C153&gt;=DATE(2019,5,1),"令和"&amp;(YEAR(C153)-2018),IF(C153&gt;=DATE(1989,1,8),"平成"&amp;(YEAR(C153)-1988),"昭和"&amp;(YEAR(C153)-1925)))&amp;"年"&amp;MONTH(C153)&amp;"月")</f>
        <v/>
      </c>
    </row>
    <row r="154">
      <c r="A154" t="n">
        <v>26</v>
      </c>
      <c r="B154" t="n">
        <v>2</v>
      </c>
      <c r="C154">
        <f>IFERROR(IF(ISNUMBER(入力!Q30),入力!Q30,DATEVALUE(入力!Q30)),"")</f>
        <v/>
      </c>
      <c r="D154">
        <f>IF(入力!P30="","",入力!P30)</f>
        <v/>
      </c>
      <c r="E154">
        <f>IF(D154="","",IFERROR(VLOOKUP(D154,資格マスタ!$A:$B,2,FALSE),D154))</f>
        <v/>
      </c>
      <c r="F154">
        <f>IF(E154="","",IF(C154="",DATE(9999,1,1),C154))</f>
        <v/>
      </c>
      <c r="G154">
        <f>IF(E154="","",COUNTIFS($F$153:$F$158,"&lt;"&amp;F154,$F$153:$F$158,"&lt;&gt;")+COUNTIFS($F$153:$F$158,F154,$B$153:$B$158,"&lt;"&amp;B154)+1)</f>
        <v/>
      </c>
      <c r="H154">
        <f>IF(OR(E154="",C154=""),"",IF(C154&gt;=DATE(2019,5,1),"令和"&amp;(YEAR(C154)-2018),IF(C154&gt;=DATE(1989,1,8),"平成"&amp;(YEAR(C154)-1988),"昭和"&amp;(YEAR(C154)-1925)))&amp;"年"&amp;MONTH(C154)&amp;"月")</f>
        <v/>
      </c>
    </row>
    <row r="155">
      <c r="A155" t="n">
        <v>26</v>
      </c>
      <c r="B155" t="n">
        <v>3</v>
      </c>
      <c r="C155">
        <f>IFERROR(IF(ISNUMBER(入力!S30),入力!S30,DATEVALUE(入力!S30)),"")</f>
        <v/>
      </c>
      <c r="D155">
        <f>IF(入力!R30="","",入力!R30)</f>
        <v/>
      </c>
      <c r="E155">
        <f>IF(D155="","",IFERROR(VLOOKUP(D155,資格マスタ!$A:$B,2,FALSE),D155))</f>
        <v/>
      </c>
      <c r="F155">
        <f>IF(E155="","",IF(C155="",DATE(9999,1,1),C155))</f>
        <v/>
      </c>
      <c r="G155">
        <f>IF(E155="","",COUNTIFS($F$153:$F$158,"&lt;"&amp;F155,$F$153:$F$158,"&lt;&gt;")+COUNTIFS($F$153:$F$158,F155,$B$153:$B$158,"&lt;"&amp;B155)+1)</f>
        <v/>
      </c>
      <c r="H155">
        <f>IF(OR(E155="",C155=""),"",IF(C155&gt;=DATE(2019,5,1),"令和"&amp;(YEAR(C155)-2018),IF(C155&gt;=DATE(1989,1,8),"平成"&amp;(YEAR(C155)-1988),"昭和"&amp;(YEAR(C155)-1925)))&amp;"年"&amp;MONTH(C155)&amp;"月")</f>
        <v/>
      </c>
    </row>
    <row r="156">
      <c r="A156" t="n">
        <v>26</v>
      </c>
      <c r="B156" t="n">
        <v>4</v>
      </c>
      <c r="C156">
        <f>IFERROR(IF(ISNUMBER(入力!U30),入力!U30,DATEVALUE(入力!U30)),"")</f>
        <v/>
      </c>
      <c r="D156">
        <f>IF(入力!T30="","",入力!T30)</f>
        <v/>
      </c>
      <c r="E156">
        <f>IF(D156="","",IFERROR(VLOOKUP(D156,資格マスタ!$A:$B,2,FALSE),D156))</f>
        <v/>
      </c>
      <c r="F156">
        <f>IF(E156="","",IF(C156="",DATE(9999,1,1),C156))</f>
        <v/>
      </c>
      <c r="G156">
        <f>IF(E156="","",COUNTIFS($F$153:$F$158,"&lt;"&amp;F156,$F$153:$F$158,"&lt;&gt;")+COUNTIFS($F$153:$F$158,F156,$B$153:$B$158,"&lt;"&amp;B156)+1)</f>
        <v/>
      </c>
      <c r="H156">
        <f>IF(OR(E156="",C156=""),"",IF(C156&gt;=DATE(2019,5,1),"令和"&amp;(YEAR(C156)-2018),IF(C156&gt;=DATE(1989,1,8),"平成"&amp;(YEAR(C156)-1988),"昭和"&amp;(YEAR(C156)-1925)))&amp;"年"&amp;MONTH(C156)&amp;"月")</f>
        <v/>
      </c>
    </row>
    <row r="157">
      <c r="A157" t="n">
        <v>26</v>
      </c>
      <c r="B157" t="n">
        <v>5</v>
      </c>
      <c r="C157">
        <f>IFERROR(IF(ISNUMBER(入力!W30),入力!W30,DATEVALUE(入力!W30)),"")</f>
        <v/>
      </c>
      <c r="D157">
        <f>IF(入力!V30="","",入力!V30)</f>
        <v/>
      </c>
      <c r="E157">
        <f>IF(D157="","",IFERROR(VLOOKUP(D157,資格マスタ!$A:$B,2,FALSE),D157))</f>
        <v/>
      </c>
      <c r="F157">
        <f>IF(E157="","",IF(C157="",DATE(9999,1,1),C157))</f>
        <v/>
      </c>
      <c r="G157">
        <f>IF(E157="","",COUNTIFS($F$153:$F$158,"&lt;"&amp;F157,$F$153:$F$158,"&lt;&gt;")+COUNTIFS($F$153:$F$158,F157,$B$153:$B$158,"&lt;"&amp;B157)+1)</f>
        <v/>
      </c>
      <c r="H157">
        <f>IF(OR(E157="",C157=""),"",IF(C157&gt;=DATE(2019,5,1),"令和"&amp;(YEAR(C157)-2018),IF(C157&gt;=DATE(1989,1,8),"平成"&amp;(YEAR(C157)-1988),"昭和"&amp;(YEAR(C157)-1925)))&amp;"年"&amp;MONTH(C157)&amp;"月")</f>
        <v/>
      </c>
    </row>
    <row r="158">
      <c r="A158" t="n">
        <v>26</v>
      </c>
      <c r="B158" t="n">
        <v>6</v>
      </c>
      <c r="C158">
        <f>IFERROR(IF(ISNUMBER(入力!Y30),入力!Y30,DATEVALUE(入力!Y30)),"")</f>
        <v/>
      </c>
      <c r="D158">
        <f>IF(入力!X30="","",入力!X30)</f>
        <v/>
      </c>
      <c r="E158">
        <f>IF(D158="","",IFERROR(VLOOKUP(D158,資格マスタ!$A:$B,2,FALSE),D158))</f>
        <v/>
      </c>
      <c r="F158">
        <f>IF(E158="","",IF(C158="",DATE(9999,1,1),C158))</f>
        <v/>
      </c>
      <c r="G158">
        <f>IF(E158="","",COUNTIFS($F$153:$F$158,"&lt;"&amp;F158,$F$153:$F$158,"&lt;&gt;")+COUNTIFS($F$153:$F$158,F158,$B$153:$B$158,"&lt;"&amp;B158)+1)</f>
        <v/>
      </c>
      <c r="H158">
        <f>IF(OR(E158="",C158=""),"",IF(C158&gt;=DATE(2019,5,1),"令和"&amp;(YEAR(C158)-2018),IF(C158&gt;=DATE(1989,1,8),"平成"&amp;(YEAR(C158)-1988),"昭和"&amp;(YEAR(C158)-1925)))&amp;"年"&amp;MONTH(C158)&amp;"月")</f>
        <v/>
      </c>
    </row>
    <row r="159">
      <c r="A159" t="n">
        <v>27</v>
      </c>
      <c r="B159" t="n">
        <v>1</v>
      </c>
      <c r="C159" s="134">
        <f>IFERROR(IF(ISNUMBER(入力!O31),入力!O31,DATEVALUE(入力!O31)),"")</f>
        <v/>
      </c>
      <c r="D159">
        <f>IF(入力!N31="","",入力!N31)</f>
        <v/>
      </c>
      <c r="E159">
        <f>IF(D159="","",IFERROR(VLOOKUP(D159,資格マスタ!$A:$B,2,FALSE),D159))</f>
        <v/>
      </c>
      <c r="F159">
        <f>IF(E159="","",IF(C159="",DATE(9999,1,1),C159))</f>
        <v/>
      </c>
      <c r="G159">
        <f>IF(E159="","",COUNTIFS($F$159:$F$164,"&lt;"&amp;F159,$F$159:$F$164,"&lt;&gt;")+COUNTIFS($F$159:$F$164,F159,$B$159:$B$164,"&lt;"&amp;B159)+1)</f>
        <v/>
      </c>
      <c r="H159">
        <f>IF(OR(E159="",C159=""),"",IF(C159&gt;=DATE(2019,5,1),"令和"&amp;(YEAR(C159)-2018),IF(C159&gt;=DATE(1989,1,8),"平成"&amp;(YEAR(C159)-1988),"昭和"&amp;(YEAR(C159)-1925)))&amp;"年"&amp;MONTH(C159)&amp;"月")</f>
        <v/>
      </c>
    </row>
    <row r="160">
      <c r="A160" t="n">
        <v>27</v>
      </c>
      <c r="B160" t="n">
        <v>2</v>
      </c>
      <c r="C160">
        <f>IFERROR(IF(ISNUMBER(入力!Q31),入力!Q31,DATEVALUE(入力!Q31)),"")</f>
        <v/>
      </c>
      <c r="D160">
        <f>IF(入力!P31="","",入力!P31)</f>
        <v/>
      </c>
      <c r="E160">
        <f>IF(D160="","",IFERROR(VLOOKUP(D160,資格マスタ!$A:$B,2,FALSE),D160))</f>
        <v/>
      </c>
      <c r="F160">
        <f>IF(E160="","",IF(C160="",DATE(9999,1,1),C160))</f>
        <v/>
      </c>
      <c r="G160">
        <f>IF(E160="","",COUNTIFS($F$159:$F$164,"&lt;"&amp;F160,$F$159:$F$164,"&lt;&gt;")+COUNTIFS($F$159:$F$164,F160,$B$159:$B$164,"&lt;"&amp;B160)+1)</f>
        <v/>
      </c>
      <c r="H160">
        <f>IF(OR(E160="",C160=""),"",IF(C160&gt;=DATE(2019,5,1),"令和"&amp;(YEAR(C160)-2018),IF(C160&gt;=DATE(1989,1,8),"平成"&amp;(YEAR(C160)-1988),"昭和"&amp;(YEAR(C160)-1925)))&amp;"年"&amp;MONTH(C160)&amp;"月")</f>
        <v/>
      </c>
    </row>
    <row r="161">
      <c r="A161" t="n">
        <v>27</v>
      </c>
      <c r="B161" t="n">
        <v>3</v>
      </c>
      <c r="C161">
        <f>IFERROR(IF(ISNUMBER(入力!S31),入力!S31,DATEVALUE(入力!S31)),"")</f>
        <v/>
      </c>
      <c r="D161">
        <f>IF(入力!R31="","",入力!R31)</f>
        <v/>
      </c>
      <c r="E161">
        <f>IF(D161="","",IFERROR(VLOOKUP(D161,資格マスタ!$A:$B,2,FALSE),D161))</f>
        <v/>
      </c>
      <c r="F161">
        <f>IF(E161="","",IF(C161="",DATE(9999,1,1),C161))</f>
        <v/>
      </c>
      <c r="G161">
        <f>IF(E161="","",COUNTIFS($F$159:$F$164,"&lt;"&amp;F161,$F$159:$F$164,"&lt;&gt;")+COUNTIFS($F$159:$F$164,F161,$B$159:$B$164,"&lt;"&amp;B161)+1)</f>
        <v/>
      </c>
      <c r="H161">
        <f>IF(OR(E161="",C161=""),"",IF(C161&gt;=DATE(2019,5,1),"令和"&amp;(YEAR(C161)-2018),IF(C161&gt;=DATE(1989,1,8),"平成"&amp;(YEAR(C161)-1988),"昭和"&amp;(YEAR(C161)-1925)))&amp;"年"&amp;MONTH(C161)&amp;"月")</f>
        <v/>
      </c>
    </row>
    <row r="162">
      <c r="A162" t="n">
        <v>27</v>
      </c>
      <c r="B162" t="n">
        <v>4</v>
      </c>
      <c r="C162">
        <f>IFERROR(IF(ISNUMBER(入力!U31),入力!U31,DATEVALUE(入力!U31)),"")</f>
        <v/>
      </c>
      <c r="D162">
        <f>IF(入力!T31="","",入力!T31)</f>
        <v/>
      </c>
      <c r="E162">
        <f>IF(D162="","",IFERROR(VLOOKUP(D162,資格マスタ!$A:$B,2,FALSE),D162))</f>
        <v/>
      </c>
      <c r="F162">
        <f>IF(E162="","",IF(C162="",DATE(9999,1,1),C162))</f>
        <v/>
      </c>
      <c r="G162">
        <f>IF(E162="","",COUNTIFS($F$159:$F$164,"&lt;"&amp;F162,$F$159:$F$164,"&lt;&gt;")+COUNTIFS($F$159:$F$164,F162,$B$159:$B$164,"&lt;"&amp;B162)+1)</f>
        <v/>
      </c>
      <c r="H162">
        <f>IF(OR(E162="",C162=""),"",IF(C162&gt;=DATE(2019,5,1),"令和"&amp;(YEAR(C162)-2018),IF(C162&gt;=DATE(1989,1,8),"平成"&amp;(YEAR(C162)-1988),"昭和"&amp;(YEAR(C162)-1925)))&amp;"年"&amp;MONTH(C162)&amp;"月")</f>
        <v/>
      </c>
    </row>
    <row r="163">
      <c r="A163" t="n">
        <v>27</v>
      </c>
      <c r="B163" t="n">
        <v>5</v>
      </c>
      <c r="C163">
        <f>IFERROR(IF(ISNUMBER(入力!W31),入力!W31,DATEVALUE(入力!W31)),"")</f>
        <v/>
      </c>
      <c r="D163">
        <f>IF(入力!V31="","",入力!V31)</f>
        <v/>
      </c>
      <c r="E163">
        <f>IF(D163="","",IFERROR(VLOOKUP(D163,資格マスタ!$A:$B,2,FALSE),D163))</f>
        <v/>
      </c>
      <c r="F163">
        <f>IF(E163="","",IF(C163="",DATE(9999,1,1),C163))</f>
        <v/>
      </c>
      <c r="G163">
        <f>IF(E163="","",COUNTIFS($F$159:$F$164,"&lt;"&amp;F163,$F$159:$F$164,"&lt;&gt;")+COUNTIFS($F$159:$F$164,F163,$B$159:$B$164,"&lt;"&amp;B163)+1)</f>
        <v/>
      </c>
      <c r="H163">
        <f>IF(OR(E163="",C163=""),"",IF(C163&gt;=DATE(2019,5,1),"令和"&amp;(YEAR(C163)-2018),IF(C163&gt;=DATE(1989,1,8),"平成"&amp;(YEAR(C163)-1988),"昭和"&amp;(YEAR(C163)-1925)))&amp;"年"&amp;MONTH(C163)&amp;"月")</f>
        <v/>
      </c>
    </row>
    <row r="164">
      <c r="A164" t="n">
        <v>27</v>
      </c>
      <c r="B164" t="n">
        <v>6</v>
      </c>
      <c r="C164">
        <f>IFERROR(IF(ISNUMBER(入力!Y31),入力!Y31,DATEVALUE(入力!Y31)),"")</f>
        <v/>
      </c>
      <c r="D164">
        <f>IF(入力!X31="","",入力!X31)</f>
        <v/>
      </c>
      <c r="E164">
        <f>IF(D164="","",IFERROR(VLOOKUP(D164,資格マスタ!$A:$B,2,FALSE),D164))</f>
        <v/>
      </c>
      <c r="F164">
        <f>IF(E164="","",IF(C164="",DATE(9999,1,1),C164))</f>
        <v/>
      </c>
      <c r="G164">
        <f>IF(E164="","",COUNTIFS($F$159:$F$164,"&lt;"&amp;F164,$F$159:$F$164,"&lt;&gt;")+COUNTIFS($F$159:$F$164,F164,$B$159:$B$164,"&lt;"&amp;B164)+1)</f>
        <v/>
      </c>
      <c r="H164">
        <f>IF(OR(E164="",C164=""),"",IF(C164&gt;=DATE(2019,5,1),"令和"&amp;(YEAR(C164)-2018),IF(C164&gt;=DATE(1989,1,8),"平成"&amp;(YEAR(C164)-1988),"昭和"&amp;(YEAR(C164)-1925)))&amp;"年"&amp;MONTH(C164)&amp;"月")</f>
        <v/>
      </c>
    </row>
    <row r="165">
      <c r="A165" t="n">
        <v>28</v>
      </c>
      <c r="B165" t="n">
        <v>1</v>
      </c>
      <c r="C165" s="134">
        <f>IFERROR(IF(ISNUMBER(入力!O32),入力!O32,DATEVALUE(入力!O32)),"")</f>
        <v/>
      </c>
      <c r="D165">
        <f>IF(入力!N32="","",入力!N32)</f>
        <v/>
      </c>
      <c r="E165">
        <f>IF(D165="","",IFERROR(VLOOKUP(D165,資格マスタ!$A:$B,2,FALSE),D165))</f>
        <v/>
      </c>
      <c r="F165">
        <f>IF(E165="","",IF(C165="",DATE(9999,1,1),C165))</f>
        <v/>
      </c>
      <c r="G165">
        <f>IF(E165="","",COUNTIFS($F$165:$F$170,"&lt;"&amp;F165,$F$165:$F$170,"&lt;&gt;")+COUNTIFS($F$165:$F$170,F165,$B$165:$B$170,"&lt;"&amp;B165)+1)</f>
        <v/>
      </c>
      <c r="H165">
        <f>IF(OR(E165="",C165=""),"",IF(C165&gt;=DATE(2019,5,1),"令和"&amp;(YEAR(C165)-2018),IF(C165&gt;=DATE(1989,1,8),"平成"&amp;(YEAR(C165)-1988),"昭和"&amp;(YEAR(C165)-1925)))&amp;"年"&amp;MONTH(C165)&amp;"月")</f>
        <v/>
      </c>
    </row>
    <row r="166">
      <c r="A166" t="n">
        <v>28</v>
      </c>
      <c r="B166" t="n">
        <v>2</v>
      </c>
      <c r="C166">
        <f>IFERROR(IF(ISNUMBER(入力!Q32),入力!Q32,DATEVALUE(入力!Q32)),"")</f>
        <v/>
      </c>
      <c r="D166">
        <f>IF(入力!P32="","",入力!P32)</f>
        <v/>
      </c>
      <c r="E166">
        <f>IF(D166="","",IFERROR(VLOOKUP(D166,資格マスタ!$A:$B,2,FALSE),D166))</f>
        <v/>
      </c>
      <c r="F166">
        <f>IF(E166="","",IF(C166="",DATE(9999,1,1),C166))</f>
        <v/>
      </c>
      <c r="G166">
        <f>IF(E166="","",COUNTIFS($F$165:$F$170,"&lt;"&amp;F166,$F$165:$F$170,"&lt;&gt;")+COUNTIFS($F$165:$F$170,F166,$B$165:$B$170,"&lt;"&amp;B166)+1)</f>
        <v/>
      </c>
      <c r="H166">
        <f>IF(OR(E166="",C166=""),"",IF(C166&gt;=DATE(2019,5,1),"令和"&amp;(YEAR(C166)-2018),IF(C166&gt;=DATE(1989,1,8),"平成"&amp;(YEAR(C166)-1988),"昭和"&amp;(YEAR(C166)-1925)))&amp;"年"&amp;MONTH(C166)&amp;"月")</f>
        <v/>
      </c>
    </row>
    <row r="167">
      <c r="A167" t="n">
        <v>28</v>
      </c>
      <c r="B167" t="n">
        <v>3</v>
      </c>
      <c r="C167">
        <f>IFERROR(IF(ISNUMBER(入力!S32),入力!S32,DATEVALUE(入力!S32)),"")</f>
        <v/>
      </c>
      <c r="D167">
        <f>IF(入力!R32="","",入力!R32)</f>
        <v/>
      </c>
      <c r="E167">
        <f>IF(D167="","",IFERROR(VLOOKUP(D167,資格マスタ!$A:$B,2,FALSE),D167))</f>
        <v/>
      </c>
      <c r="F167">
        <f>IF(E167="","",IF(C167="",DATE(9999,1,1),C167))</f>
        <v/>
      </c>
      <c r="G167">
        <f>IF(E167="","",COUNTIFS($F$165:$F$170,"&lt;"&amp;F167,$F$165:$F$170,"&lt;&gt;")+COUNTIFS($F$165:$F$170,F167,$B$165:$B$170,"&lt;"&amp;B167)+1)</f>
        <v/>
      </c>
      <c r="H167">
        <f>IF(OR(E167="",C167=""),"",IF(C167&gt;=DATE(2019,5,1),"令和"&amp;(YEAR(C167)-2018),IF(C167&gt;=DATE(1989,1,8),"平成"&amp;(YEAR(C167)-1988),"昭和"&amp;(YEAR(C167)-1925)))&amp;"年"&amp;MONTH(C167)&amp;"月")</f>
        <v/>
      </c>
    </row>
    <row r="168">
      <c r="A168" t="n">
        <v>28</v>
      </c>
      <c r="B168" t="n">
        <v>4</v>
      </c>
      <c r="C168">
        <f>IFERROR(IF(ISNUMBER(入力!U32),入力!U32,DATEVALUE(入力!U32)),"")</f>
        <v/>
      </c>
      <c r="D168">
        <f>IF(入力!T32="","",入力!T32)</f>
        <v/>
      </c>
      <c r="E168">
        <f>IF(D168="","",IFERROR(VLOOKUP(D168,資格マスタ!$A:$B,2,FALSE),D168))</f>
        <v/>
      </c>
      <c r="F168">
        <f>IF(E168="","",IF(C168="",DATE(9999,1,1),C168))</f>
        <v/>
      </c>
      <c r="G168">
        <f>IF(E168="","",COUNTIFS($F$165:$F$170,"&lt;"&amp;F168,$F$165:$F$170,"&lt;&gt;")+COUNTIFS($F$165:$F$170,F168,$B$165:$B$170,"&lt;"&amp;B168)+1)</f>
        <v/>
      </c>
      <c r="H168">
        <f>IF(OR(E168="",C168=""),"",IF(C168&gt;=DATE(2019,5,1),"令和"&amp;(YEAR(C168)-2018),IF(C168&gt;=DATE(1989,1,8),"平成"&amp;(YEAR(C168)-1988),"昭和"&amp;(YEAR(C168)-1925)))&amp;"年"&amp;MONTH(C168)&amp;"月")</f>
        <v/>
      </c>
    </row>
    <row r="169">
      <c r="A169" t="n">
        <v>28</v>
      </c>
      <c r="B169" t="n">
        <v>5</v>
      </c>
      <c r="C169">
        <f>IFERROR(IF(ISNUMBER(入力!W32),入力!W32,DATEVALUE(入力!W32)),"")</f>
        <v/>
      </c>
      <c r="D169">
        <f>IF(入力!V32="","",入力!V32)</f>
        <v/>
      </c>
      <c r="E169">
        <f>IF(D169="","",IFERROR(VLOOKUP(D169,資格マスタ!$A:$B,2,FALSE),D169))</f>
        <v/>
      </c>
      <c r="F169">
        <f>IF(E169="","",IF(C169="",DATE(9999,1,1),C169))</f>
        <v/>
      </c>
      <c r="G169">
        <f>IF(E169="","",COUNTIFS($F$165:$F$170,"&lt;"&amp;F169,$F$165:$F$170,"&lt;&gt;")+COUNTIFS($F$165:$F$170,F169,$B$165:$B$170,"&lt;"&amp;B169)+1)</f>
        <v/>
      </c>
      <c r="H169">
        <f>IF(OR(E169="",C169=""),"",IF(C169&gt;=DATE(2019,5,1),"令和"&amp;(YEAR(C169)-2018),IF(C169&gt;=DATE(1989,1,8),"平成"&amp;(YEAR(C169)-1988),"昭和"&amp;(YEAR(C169)-1925)))&amp;"年"&amp;MONTH(C169)&amp;"月")</f>
        <v/>
      </c>
    </row>
    <row r="170">
      <c r="A170" t="n">
        <v>28</v>
      </c>
      <c r="B170" t="n">
        <v>6</v>
      </c>
      <c r="C170">
        <f>IFERROR(IF(ISNUMBER(入力!Y32),入力!Y32,DATEVALUE(入力!Y32)),"")</f>
        <v/>
      </c>
      <c r="D170">
        <f>IF(入力!X32="","",入力!X32)</f>
        <v/>
      </c>
      <c r="E170">
        <f>IF(D170="","",IFERROR(VLOOKUP(D170,資格マスタ!$A:$B,2,FALSE),D170))</f>
        <v/>
      </c>
      <c r="F170">
        <f>IF(E170="","",IF(C170="",DATE(9999,1,1),C170))</f>
        <v/>
      </c>
      <c r="G170">
        <f>IF(E170="","",COUNTIFS($F$165:$F$170,"&lt;"&amp;F170,$F$165:$F$170,"&lt;&gt;")+COUNTIFS($F$165:$F$170,F170,$B$165:$B$170,"&lt;"&amp;B170)+1)</f>
        <v/>
      </c>
      <c r="H170">
        <f>IF(OR(E170="",C170=""),"",IF(C170&gt;=DATE(2019,5,1),"令和"&amp;(YEAR(C170)-2018),IF(C170&gt;=DATE(1989,1,8),"平成"&amp;(YEAR(C170)-1988),"昭和"&amp;(YEAR(C170)-1925)))&amp;"年"&amp;MONTH(C170)&amp;"月")</f>
        <v/>
      </c>
    </row>
    <row r="171">
      <c r="A171" t="n">
        <v>29</v>
      </c>
      <c r="B171" t="n">
        <v>1</v>
      </c>
      <c r="C171" s="134">
        <f>IFERROR(IF(ISNUMBER(入力!O33),入力!O33,DATEVALUE(入力!O33)),"")</f>
        <v/>
      </c>
      <c r="D171">
        <f>IF(入力!N33="","",入力!N33)</f>
        <v/>
      </c>
      <c r="E171">
        <f>IF(D171="","",IFERROR(VLOOKUP(D171,資格マスタ!$A:$B,2,FALSE),D171))</f>
        <v/>
      </c>
      <c r="F171">
        <f>IF(E171="","",IF(C171="",DATE(9999,1,1),C171))</f>
        <v/>
      </c>
      <c r="G171">
        <f>IF(E171="","",COUNTIFS($F$171:$F$176,"&lt;"&amp;F171,$F$171:$F$176,"&lt;&gt;")+COUNTIFS($F$171:$F$176,F171,$B$171:$B$176,"&lt;"&amp;B171)+1)</f>
        <v/>
      </c>
      <c r="H171">
        <f>IF(OR(E171="",C171=""),"",IF(C171&gt;=DATE(2019,5,1),"令和"&amp;(YEAR(C171)-2018),IF(C171&gt;=DATE(1989,1,8),"平成"&amp;(YEAR(C171)-1988),"昭和"&amp;(YEAR(C171)-1925)))&amp;"年"&amp;MONTH(C171)&amp;"月")</f>
        <v/>
      </c>
    </row>
    <row r="172">
      <c r="A172" t="n">
        <v>29</v>
      </c>
      <c r="B172" t="n">
        <v>2</v>
      </c>
      <c r="C172">
        <f>IFERROR(IF(ISNUMBER(入力!Q33),入力!Q33,DATEVALUE(入力!Q33)),"")</f>
        <v/>
      </c>
      <c r="D172">
        <f>IF(入力!P33="","",入力!P33)</f>
        <v/>
      </c>
      <c r="E172">
        <f>IF(D172="","",IFERROR(VLOOKUP(D172,資格マスタ!$A:$B,2,FALSE),D172))</f>
        <v/>
      </c>
      <c r="F172">
        <f>IF(E172="","",IF(C172="",DATE(9999,1,1),C172))</f>
        <v/>
      </c>
      <c r="G172">
        <f>IF(E172="","",COUNTIFS($F$171:$F$176,"&lt;"&amp;F172,$F$171:$F$176,"&lt;&gt;")+COUNTIFS($F$171:$F$176,F172,$B$171:$B$176,"&lt;"&amp;B172)+1)</f>
        <v/>
      </c>
      <c r="H172">
        <f>IF(OR(E172="",C172=""),"",IF(C172&gt;=DATE(2019,5,1),"令和"&amp;(YEAR(C172)-2018),IF(C172&gt;=DATE(1989,1,8),"平成"&amp;(YEAR(C172)-1988),"昭和"&amp;(YEAR(C172)-1925)))&amp;"年"&amp;MONTH(C172)&amp;"月")</f>
        <v/>
      </c>
    </row>
    <row r="173">
      <c r="A173" t="n">
        <v>29</v>
      </c>
      <c r="B173" t="n">
        <v>3</v>
      </c>
      <c r="C173">
        <f>IFERROR(IF(ISNUMBER(入力!S33),入力!S33,DATEVALUE(入力!S33)),"")</f>
        <v/>
      </c>
      <c r="D173">
        <f>IF(入力!R33="","",入力!R33)</f>
        <v/>
      </c>
      <c r="E173">
        <f>IF(D173="","",IFERROR(VLOOKUP(D173,資格マスタ!$A:$B,2,FALSE),D173))</f>
        <v/>
      </c>
      <c r="F173">
        <f>IF(E173="","",IF(C173="",DATE(9999,1,1),C173))</f>
        <v/>
      </c>
      <c r="G173">
        <f>IF(E173="","",COUNTIFS($F$171:$F$176,"&lt;"&amp;F173,$F$171:$F$176,"&lt;&gt;")+COUNTIFS($F$171:$F$176,F173,$B$171:$B$176,"&lt;"&amp;B173)+1)</f>
        <v/>
      </c>
      <c r="H173">
        <f>IF(OR(E173="",C173=""),"",IF(C173&gt;=DATE(2019,5,1),"令和"&amp;(YEAR(C173)-2018),IF(C173&gt;=DATE(1989,1,8),"平成"&amp;(YEAR(C173)-1988),"昭和"&amp;(YEAR(C173)-1925)))&amp;"年"&amp;MONTH(C173)&amp;"月")</f>
        <v/>
      </c>
    </row>
    <row r="174">
      <c r="A174" t="n">
        <v>29</v>
      </c>
      <c r="B174" t="n">
        <v>4</v>
      </c>
      <c r="C174">
        <f>IFERROR(IF(ISNUMBER(入力!U33),入力!U33,DATEVALUE(入力!U33)),"")</f>
        <v/>
      </c>
      <c r="D174">
        <f>IF(入力!T33="","",入力!T33)</f>
        <v/>
      </c>
      <c r="E174">
        <f>IF(D174="","",IFERROR(VLOOKUP(D174,資格マスタ!$A:$B,2,FALSE),D174))</f>
        <v/>
      </c>
      <c r="F174">
        <f>IF(E174="","",IF(C174="",DATE(9999,1,1),C174))</f>
        <v/>
      </c>
      <c r="G174">
        <f>IF(E174="","",COUNTIFS($F$171:$F$176,"&lt;"&amp;F174,$F$171:$F$176,"&lt;&gt;")+COUNTIFS($F$171:$F$176,F174,$B$171:$B$176,"&lt;"&amp;B174)+1)</f>
        <v/>
      </c>
      <c r="H174">
        <f>IF(OR(E174="",C174=""),"",IF(C174&gt;=DATE(2019,5,1),"令和"&amp;(YEAR(C174)-2018),IF(C174&gt;=DATE(1989,1,8),"平成"&amp;(YEAR(C174)-1988),"昭和"&amp;(YEAR(C174)-1925)))&amp;"年"&amp;MONTH(C174)&amp;"月")</f>
        <v/>
      </c>
    </row>
    <row r="175">
      <c r="A175" t="n">
        <v>29</v>
      </c>
      <c r="B175" t="n">
        <v>5</v>
      </c>
      <c r="C175">
        <f>IFERROR(IF(ISNUMBER(入力!W33),入力!W33,DATEVALUE(入力!W33)),"")</f>
        <v/>
      </c>
      <c r="D175">
        <f>IF(入力!V33="","",入力!V33)</f>
        <v/>
      </c>
      <c r="E175">
        <f>IF(D175="","",IFERROR(VLOOKUP(D175,資格マスタ!$A:$B,2,FALSE),D175))</f>
        <v/>
      </c>
      <c r="F175">
        <f>IF(E175="","",IF(C175="",DATE(9999,1,1),C175))</f>
        <v/>
      </c>
      <c r="G175">
        <f>IF(E175="","",COUNTIFS($F$171:$F$176,"&lt;"&amp;F175,$F$171:$F$176,"&lt;&gt;")+COUNTIFS($F$171:$F$176,F175,$B$171:$B$176,"&lt;"&amp;B175)+1)</f>
        <v/>
      </c>
      <c r="H175">
        <f>IF(OR(E175="",C175=""),"",IF(C175&gt;=DATE(2019,5,1),"令和"&amp;(YEAR(C175)-2018),IF(C175&gt;=DATE(1989,1,8),"平成"&amp;(YEAR(C175)-1988),"昭和"&amp;(YEAR(C175)-1925)))&amp;"年"&amp;MONTH(C175)&amp;"月")</f>
        <v/>
      </c>
    </row>
    <row r="176">
      <c r="A176" t="n">
        <v>29</v>
      </c>
      <c r="B176" t="n">
        <v>6</v>
      </c>
      <c r="C176">
        <f>IFERROR(IF(ISNUMBER(入力!Y33),入力!Y33,DATEVALUE(入力!Y33)),"")</f>
        <v/>
      </c>
      <c r="D176">
        <f>IF(入力!X33="","",入力!X33)</f>
        <v/>
      </c>
      <c r="E176">
        <f>IF(D176="","",IFERROR(VLOOKUP(D176,資格マスタ!$A:$B,2,FALSE),D176))</f>
        <v/>
      </c>
      <c r="F176">
        <f>IF(E176="","",IF(C176="",DATE(9999,1,1),C176))</f>
        <v/>
      </c>
      <c r="G176">
        <f>IF(E176="","",COUNTIFS($F$171:$F$176,"&lt;"&amp;F176,$F$171:$F$176,"&lt;&gt;")+COUNTIFS($F$171:$F$176,F176,$B$171:$B$176,"&lt;"&amp;B176)+1)</f>
        <v/>
      </c>
      <c r="H176">
        <f>IF(OR(E176="",C176=""),"",IF(C176&gt;=DATE(2019,5,1),"令和"&amp;(YEAR(C176)-2018),IF(C176&gt;=DATE(1989,1,8),"平成"&amp;(YEAR(C176)-1988),"昭和"&amp;(YEAR(C176)-1925)))&amp;"年"&amp;MONTH(C176)&amp;"月")</f>
        <v/>
      </c>
    </row>
    <row r="177">
      <c r="A177" t="n">
        <v>30</v>
      </c>
      <c r="B177" t="n">
        <v>1</v>
      </c>
      <c r="C177" s="134">
        <f>IFERROR(IF(ISNUMBER(入力!O34),入力!O34,DATEVALUE(入力!O34)),"")</f>
        <v/>
      </c>
      <c r="D177">
        <f>IF(入力!N34="","",入力!N34)</f>
        <v/>
      </c>
      <c r="E177">
        <f>IF(D177="","",IFERROR(VLOOKUP(D177,資格マスタ!$A:$B,2,FALSE),D177))</f>
        <v/>
      </c>
      <c r="F177">
        <f>IF(E177="","",IF(C177="",DATE(9999,1,1),C177))</f>
        <v/>
      </c>
      <c r="G177">
        <f>IF(E177="","",COUNTIFS($F$177:$F$182,"&lt;"&amp;F177,$F$177:$F$182,"&lt;&gt;")+COUNTIFS($F$177:$F$182,F177,$B$177:$B$182,"&lt;"&amp;B177)+1)</f>
        <v/>
      </c>
      <c r="H177">
        <f>IF(OR(E177="",C177=""),"",IF(C177&gt;=DATE(2019,5,1),"令和"&amp;(YEAR(C177)-2018),IF(C177&gt;=DATE(1989,1,8),"平成"&amp;(YEAR(C177)-1988),"昭和"&amp;(YEAR(C177)-1925)))&amp;"年"&amp;MONTH(C177)&amp;"月")</f>
        <v/>
      </c>
    </row>
    <row r="178">
      <c r="A178" t="n">
        <v>30</v>
      </c>
      <c r="B178" t="n">
        <v>2</v>
      </c>
      <c r="C178">
        <f>IFERROR(IF(ISNUMBER(入力!Q34),入力!Q34,DATEVALUE(入力!Q34)),"")</f>
        <v/>
      </c>
      <c r="D178">
        <f>IF(入力!P34="","",入力!P34)</f>
        <v/>
      </c>
      <c r="E178">
        <f>IF(D178="","",IFERROR(VLOOKUP(D178,資格マスタ!$A:$B,2,FALSE),D178))</f>
        <v/>
      </c>
      <c r="F178">
        <f>IF(E178="","",IF(C178="",DATE(9999,1,1),C178))</f>
        <v/>
      </c>
      <c r="G178">
        <f>IF(E178="","",COUNTIFS($F$177:$F$182,"&lt;"&amp;F178,$F$177:$F$182,"&lt;&gt;")+COUNTIFS($F$177:$F$182,F178,$B$177:$B$182,"&lt;"&amp;B178)+1)</f>
        <v/>
      </c>
      <c r="H178">
        <f>IF(OR(E178="",C178=""),"",IF(C178&gt;=DATE(2019,5,1),"令和"&amp;(YEAR(C178)-2018),IF(C178&gt;=DATE(1989,1,8),"平成"&amp;(YEAR(C178)-1988),"昭和"&amp;(YEAR(C178)-1925)))&amp;"年"&amp;MONTH(C178)&amp;"月")</f>
        <v/>
      </c>
    </row>
    <row r="179">
      <c r="A179" t="n">
        <v>30</v>
      </c>
      <c r="B179" t="n">
        <v>3</v>
      </c>
      <c r="C179">
        <f>IFERROR(IF(ISNUMBER(入力!S34),入力!S34,DATEVALUE(入力!S34)),"")</f>
        <v/>
      </c>
      <c r="D179">
        <f>IF(入力!R34="","",入力!R34)</f>
        <v/>
      </c>
      <c r="E179">
        <f>IF(D179="","",IFERROR(VLOOKUP(D179,資格マスタ!$A:$B,2,FALSE),D179))</f>
        <v/>
      </c>
      <c r="F179">
        <f>IF(E179="","",IF(C179="",DATE(9999,1,1),C179))</f>
        <v/>
      </c>
      <c r="G179">
        <f>IF(E179="","",COUNTIFS($F$177:$F$182,"&lt;"&amp;F179,$F$177:$F$182,"&lt;&gt;")+COUNTIFS($F$177:$F$182,F179,$B$177:$B$182,"&lt;"&amp;B179)+1)</f>
        <v/>
      </c>
      <c r="H179">
        <f>IF(OR(E179="",C179=""),"",IF(C179&gt;=DATE(2019,5,1),"令和"&amp;(YEAR(C179)-2018),IF(C179&gt;=DATE(1989,1,8),"平成"&amp;(YEAR(C179)-1988),"昭和"&amp;(YEAR(C179)-1925)))&amp;"年"&amp;MONTH(C179)&amp;"月")</f>
        <v/>
      </c>
    </row>
    <row r="180">
      <c r="A180" t="n">
        <v>30</v>
      </c>
      <c r="B180" t="n">
        <v>4</v>
      </c>
      <c r="C180">
        <f>IFERROR(IF(ISNUMBER(入力!U34),入力!U34,DATEVALUE(入力!U34)),"")</f>
        <v/>
      </c>
      <c r="D180">
        <f>IF(入力!T34="","",入力!T34)</f>
        <v/>
      </c>
      <c r="E180">
        <f>IF(D180="","",IFERROR(VLOOKUP(D180,資格マスタ!$A:$B,2,FALSE),D180))</f>
        <v/>
      </c>
      <c r="F180">
        <f>IF(E180="","",IF(C180="",DATE(9999,1,1),C180))</f>
        <v/>
      </c>
      <c r="G180">
        <f>IF(E180="","",COUNTIFS($F$177:$F$182,"&lt;"&amp;F180,$F$177:$F$182,"&lt;&gt;")+COUNTIFS($F$177:$F$182,F180,$B$177:$B$182,"&lt;"&amp;B180)+1)</f>
        <v/>
      </c>
      <c r="H180">
        <f>IF(OR(E180="",C180=""),"",IF(C180&gt;=DATE(2019,5,1),"令和"&amp;(YEAR(C180)-2018),IF(C180&gt;=DATE(1989,1,8),"平成"&amp;(YEAR(C180)-1988),"昭和"&amp;(YEAR(C180)-1925)))&amp;"年"&amp;MONTH(C180)&amp;"月")</f>
        <v/>
      </c>
    </row>
    <row r="181">
      <c r="A181" t="n">
        <v>30</v>
      </c>
      <c r="B181" t="n">
        <v>5</v>
      </c>
      <c r="C181">
        <f>IFERROR(IF(ISNUMBER(入力!W34),入力!W34,DATEVALUE(入力!W34)),"")</f>
        <v/>
      </c>
      <c r="D181">
        <f>IF(入力!V34="","",入力!V34)</f>
        <v/>
      </c>
      <c r="E181">
        <f>IF(D181="","",IFERROR(VLOOKUP(D181,資格マスタ!$A:$B,2,FALSE),D181))</f>
        <v/>
      </c>
      <c r="F181">
        <f>IF(E181="","",IF(C181="",DATE(9999,1,1),C181))</f>
        <v/>
      </c>
      <c r="G181">
        <f>IF(E181="","",COUNTIFS($F$177:$F$182,"&lt;"&amp;F181,$F$177:$F$182,"&lt;&gt;")+COUNTIFS($F$177:$F$182,F181,$B$177:$B$182,"&lt;"&amp;B181)+1)</f>
        <v/>
      </c>
      <c r="H181">
        <f>IF(OR(E181="",C181=""),"",IF(C181&gt;=DATE(2019,5,1),"令和"&amp;(YEAR(C181)-2018),IF(C181&gt;=DATE(1989,1,8),"平成"&amp;(YEAR(C181)-1988),"昭和"&amp;(YEAR(C181)-1925)))&amp;"年"&amp;MONTH(C181)&amp;"月")</f>
        <v/>
      </c>
    </row>
    <row r="182">
      <c r="A182" t="n">
        <v>30</v>
      </c>
      <c r="B182" t="n">
        <v>6</v>
      </c>
      <c r="C182">
        <f>IFERROR(IF(ISNUMBER(入力!Y34),入力!Y34,DATEVALUE(入力!Y34)),"")</f>
        <v/>
      </c>
      <c r="D182">
        <f>IF(入力!X34="","",入力!X34)</f>
        <v/>
      </c>
      <c r="E182">
        <f>IF(D182="","",IFERROR(VLOOKUP(D182,資格マスタ!$A:$B,2,FALSE),D182))</f>
        <v/>
      </c>
      <c r="F182">
        <f>IF(E182="","",IF(C182="",DATE(9999,1,1),C182))</f>
        <v/>
      </c>
      <c r="G182">
        <f>IF(E182="","",COUNTIFS($F$177:$F$182,"&lt;"&amp;F182,$F$177:$F$182,"&lt;&gt;")+COUNTIFS($F$177:$F$182,F182,$B$177:$B$182,"&lt;"&amp;B182)+1)</f>
        <v/>
      </c>
      <c r="H182">
        <f>IF(OR(E182="",C182=""),"",IF(C182&gt;=DATE(2019,5,1),"令和"&amp;(YEAR(C182)-2018),IF(C182&gt;=DATE(1989,1,8),"平成"&amp;(YEAR(C182)-1988),"昭和"&amp;(YEAR(C182)-1925)))&amp;"年"&amp;MONTH(C182)&amp;"月")</f>
        <v/>
      </c>
    </row>
    <row r="183">
      <c r="A183" t="n">
        <v>31</v>
      </c>
      <c r="B183" t="n">
        <v>1</v>
      </c>
      <c r="C183" s="134">
        <f>IFERROR(IF(ISNUMBER(入力!O35),入力!O35,DATEVALUE(入力!O35)),"")</f>
        <v/>
      </c>
      <c r="D183">
        <f>IF(入力!N35="","",入力!N35)</f>
        <v/>
      </c>
      <c r="E183">
        <f>IF(D183="","",IFERROR(VLOOKUP(D183,資格マスタ!$A:$B,2,FALSE),D183))</f>
        <v/>
      </c>
      <c r="F183">
        <f>IF(E183="","",IF(C183="",DATE(9999,1,1),C183))</f>
        <v/>
      </c>
      <c r="G183">
        <f>IF(E183="","",COUNTIFS($F$183:$F$188,"&lt;"&amp;F183,$F$183:$F$188,"&lt;&gt;")+COUNTIFS($F$183:$F$188,F183,$B$183:$B$188,"&lt;"&amp;B183)+1)</f>
        <v/>
      </c>
      <c r="H183">
        <f>IF(OR(E183="",C183=""),"",IF(C183&gt;=DATE(2019,5,1),"令和"&amp;(YEAR(C183)-2018),IF(C183&gt;=DATE(1989,1,8),"平成"&amp;(YEAR(C183)-1988),"昭和"&amp;(YEAR(C183)-1925)))&amp;"年"&amp;MONTH(C183)&amp;"月")</f>
        <v/>
      </c>
    </row>
    <row r="184">
      <c r="A184" t="n">
        <v>31</v>
      </c>
      <c r="B184" t="n">
        <v>2</v>
      </c>
      <c r="C184">
        <f>IFERROR(IF(ISNUMBER(入力!Q35),入力!Q35,DATEVALUE(入力!Q35)),"")</f>
        <v/>
      </c>
      <c r="D184">
        <f>IF(入力!P35="","",入力!P35)</f>
        <v/>
      </c>
      <c r="E184">
        <f>IF(D184="","",IFERROR(VLOOKUP(D184,資格マスタ!$A:$B,2,FALSE),D184))</f>
        <v/>
      </c>
      <c r="F184">
        <f>IF(E184="","",IF(C184="",DATE(9999,1,1),C184))</f>
        <v/>
      </c>
      <c r="G184">
        <f>IF(E184="","",COUNTIFS($F$183:$F$188,"&lt;"&amp;F184,$F$183:$F$188,"&lt;&gt;")+COUNTIFS($F$183:$F$188,F184,$B$183:$B$188,"&lt;"&amp;B184)+1)</f>
        <v/>
      </c>
      <c r="H184">
        <f>IF(OR(E184="",C184=""),"",IF(C184&gt;=DATE(2019,5,1),"令和"&amp;(YEAR(C184)-2018),IF(C184&gt;=DATE(1989,1,8),"平成"&amp;(YEAR(C184)-1988),"昭和"&amp;(YEAR(C184)-1925)))&amp;"年"&amp;MONTH(C184)&amp;"月")</f>
        <v/>
      </c>
    </row>
    <row r="185">
      <c r="A185" t="n">
        <v>31</v>
      </c>
      <c r="B185" t="n">
        <v>3</v>
      </c>
      <c r="C185">
        <f>IFERROR(IF(ISNUMBER(入力!S35),入力!S35,DATEVALUE(入力!S35)),"")</f>
        <v/>
      </c>
      <c r="D185">
        <f>IF(入力!R35="","",入力!R35)</f>
        <v/>
      </c>
      <c r="E185">
        <f>IF(D185="","",IFERROR(VLOOKUP(D185,資格マスタ!$A:$B,2,FALSE),D185))</f>
        <v/>
      </c>
      <c r="F185">
        <f>IF(E185="","",IF(C185="",DATE(9999,1,1),C185))</f>
        <v/>
      </c>
      <c r="G185">
        <f>IF(E185="","",COUNTIFS($F$183:$F$188,"&lt;"&amp;F185,$F$183:$F$188,"&lt;&gt;")+COUNTIFS($F$183:$F$188,F185,$B$183:$B$188,"&lt;"&amp;B185)+1)</f>
        <v/>
      </c>
      <c r="H185">
        <f>IF(OR(E185="",C185=""),"",IF(C185&gt;=DATE(2019,5,1),"令和"&amp;(YEAR(C185)-2018),IF(C185&gt;=DATE(1989,1,8),"平成"&amp;(YEAR(C185)-1988),"昭和"&amp;(YEAR(C185)-1925)))&amp;"年"&amp;MONTH(C185)&amp;"月")</f>
        <v/>
      </c>
    </row>
    <row r="186">
      <c r="A186" t="n">
        <v>31</v>
      </c>
      <c r="B186" t="n">
        <v>4</v>
      </c>
      <c r="C186">
        <f>IFERROR(IF(ISNUMBER(入力!U35),入力!U35,DATEVALUE(入力!U35)),"")</f>
        <v/>
      </c>
      <c r="D186">
        <f>IF(入力!T35="","",入力!T35)</f>
        <v/>
      </c>
      <c r="E186">
        <f>IF(D186="","",IFERROR(VLOOKUP(D186,資格マスタ!$A:$B,2,FALSE),D186))</f>
        <v/>
      </c>
      <c r="F186">
        <f>IF(E186="","",IF(C186="",DATE(9999,1,1),C186))</f>
        <v/>
      </c>
      <c r="G186">
        <f>IF(E186="","",COUNTIFS($F$183:$F$188,"&lt;"&amp;F186,$F$183:$F$188,"&lt;&gt;")+COUNTIFS($F$183:$F$188,F186,$B$183:$B$188,"&lt;"&amp;B186)+1)</f>
        <v/>
      </c>
      <c r="H186">
        <f>IF(OR(E186="",C186=""),"",IF(C186&gt;=DATE(2019,5,1),"令和"&amp;(YEAR(C186)-2018),IF(C186&gt;=DATE(1989,1,8),"平成"&amp;(YEAR(C186)-1988),"昭和"&amp;(YEAR(C186)-1925)))&amp;"年"&amp;MONTH(C186)&amp;"月")</f>
        <v/>
      </c>
    </row>
    <row r="187">
      <c r="A187" t="n">
        <v>31</v>
      </c>
      <c r="B187" t="n">
        <v>5</v>
      </c>
      <c r="C187">
        <f>IFERROR(IF(ISNUMBER(入力!W35),入力!W35,DATEVALUE(入力!W35)),"")</f>
        <v/>
      </c>
      <c r="D187">
        <f>IF(入力!V35="","",入力!V35)</f>
        <v/>
      </c>
      <c r="E187">
        <f>IF(D187="","",IFERROR(VLOOKUP(D187,資格マスタ!$A:$B,2,FALSE),D187))</f>
        <v/>
      </c>
      <c r="F187">
        <f>IF(E187="","",IF(C187="",DATE(9999,1,1),C187))</f>
        <v/>
      </c>
      <c r="G187">
        <f>IF(E187="","",COUNTIFS($F$183:$F$188,"&lt;"&amp;F187,$F$183:$F$188,"&lt;&gt;")+COUNTIFS($F$183:$F$188,F187,$B$183:$B$188,"&lt;"&amp;B187)+1)</f>
        <v/>
      </c>
      <c r="H187">
        <f>IF(OR(E187="",C187=""),"",IF(C187&gt;=DATE(2019,5,1),"令和"&amp;(YEAR(C187)-2018),IF(C187&gt;=DATE(1989,1,8),"平成"&amp;(YEAR(C187)-1988),"昭和"&amp;(YEAR(C187)-1925)))&amp;"年"&amp;MONTH(C187)&amp;"月")</f>
        <v/>
      </c>
    </row>
    <row r="188">
      <c r="A188" t="n">
        <v>31</v>
      </c>
      <c r="B188" t="n">
        <v>6</v>
      </c>
      <c r="C188">
        <f>IFERROR(IF(ISNUMBER(入力!Y35),入力!Y35,DATEVALUE(入力!Y35)),"")</f>
        <v/>
      </c>
      <c r="D188">
        <f>IF(入力!X35="","",入力!X35)</f>
        <v/>
      </c>
      <c r="E188">
        <f>IF(D188="","",IFERROR(VLOOKUP(D188,資格マスタ!$A:$B,2,FALSE),D188))</f>
        <v/>
      </c>
      <c r="F188">
        <f>IF(E188="","",IF(C188="",DATE(9999,1,1),C188))</f>
        <v/>
      </c>
      <c r="G188">
        <f>IF(E188="","",COUNTIFS($F$183:$F$188,"&lt;"&amp;F188,$F$183:$F$188,"&lt;&gt;")+COUNTIFS($F$183:$F$188,F188,$B$183:$B$188,"&lt;"&amp;B188)+1)</f>
        <v/>
      </c>
      <c r="H188">
        <f>IF(OR(E188="",C188=""),"",IF(C188&gt;=DATE(2019,5,1),"令和"&amp;(YEAR(C188)-2018),IF(C188&gt;=DATE(1989,1,8),"平成"&amp;(YEAR(C188)-1988),"昭和"&amp;(YEAR(C188)-1925)))&amp;"年"&amp;MONTH(C188)&amp;"月")</f>
        <v/>
      </c>
    </row>
    <row r="189">
      <c r="A189" t="n">
        <v>32</v>
      </c>
      <c r="B189" t="n">
        <v>1</v>
      </c>
      <c r="C189" s="134">
        <f>IFERROR(IF(ISNUMBER(入力!O36),入力!O36,DATEVALUE(入力!O36)),"")</f>
        <v/>
      </c>
      <c r="D189">
        <f>IF(入力!N36="","",入力!N36)</f>
        <v/>
      </c>
      <c r="E189">
        <f>IF(D189="","",IFERROR(VLOOKUP(D189,資格マスタ!$A:$B,2,FALSE),D189))</f>
        <v/>
      </c>
      <c r="F189">
        <f>IF(E189="","",IF(C189="",DATE(9999,1,1),C189))</f>
        <v/>
      </c>
      <c r="G189">
        <f>IF(E189="","",COUNTIFS($F$189:$F$194,"&lt;"&amp;F189,$F$189:$F$194,"&lt;&gt;")+COUNTIFS($F$189:$F$194,F189,$B$189:$B$194,"&lt;"&amp;B189)+1)</f>
        <v/>
      </c>
      <c r="H189">
        <f>IF(OR(E189="",C189=""),"",IF(C189&gt;=DATE(2019,5,1),"令和"&amp;(YEAR(C189)-2018),IF(C189&gt;=DATE(1989,1,8),"平成"&amp;(YEAR(C189)-1988),"昭和"&amp;(YEAR(C189)-1925)))&amp;"年"&amp;MONTH(C189)&amp;"月")</f>
        <v/>
      </c>
    </row>
    <row r="190">
      <c r="A190" t="n">
        <v>32</v>
      </c>
      <c r="B190" t="n">
        <v>2</v>
      </c>
      <c r="C190">
        <f>IFERROR(IF(ISNUMBER(入力!Q36),入力!Q36,DATEVALUE(入力!Q36)),"")</f>
        <v/>
      </c>
      <c r="D190">
        <f>IF(入力!P36="","",入力!P36)</f>
        <v/>
      </c>
      <c r="E190">
        <f>IF(D190="","",IFERROR(VLOOKUP(D190,資格マスタ!$A:$B,2,FALSE),D190))</f>
        <v/>
      </c>
      <c r="F190">
        <f>IF(E190="","",IF(C190="",DATE(9999,1,1),C190))</f>
        <v/>
      </c>
      <c r="G190">
        <f>IF(E190="","",COUNTIFS($F$189:$F$194,"&lt;"&amp;F190,$F$189:$F$194,"&lt;&gt;")+COUNTIFS($F$189:$F$194,F190,$B$189:$B$194,"&lt;"&amp;B190)+1)</f>
        <v/>
      </c>
      <c r="H190">
        <f>IF(OR(E190="",C190=""),"",IF(C190&gt;=DATE(2019,5,1),"令和"&amp;(YEAR(C190)-2018),IF(C190&gt;=DATE(1989,1,8),"平成"&amp;(YEAR(C190)-1988),"昭和"&amp;(YEAR(C190)-1925)))&amp;"年"&amp;MONTH(C190)&amp;"月")</f>
        <v/>
      </c>
    </row>
    <row r="191">
      <c r="A191" t="n">
        <v>32</v>
      </c>
      <c r="B191" t="n">
        <v>3</v>
      </c>
      <c r="C191">
        <f>IFERROR(IF(ISNUMBER(入力!S36),入力!S36,DATEVALUE(入力!S36)),"")</f>
        <v/>
      </c>
      <c r="D191">
        <f>IF(入力!R36="","",入力!R36)</f>
        <v/>
      </c>
      <c r="E191">
        <f>IF(D191="","",IFERROR(VLOOKUP(D191,資格マスタ!$A:$B,2,FALSE),D191))</f>
        <v/>
      </c>
      <c r="F191">
        <f>IF(E191="","",IF(C191="",DATE(9999,1,1),C191))</f>
        <v/>
      </c>
      <c r="G191">
        <f>IF(E191="","",COUNTIFS($F$189:$F$194,"&lt;"&amp;F191,$F$189:$F$194,"&lt;&gt;")+COUNTIFS($F$189:$F$194,F191,$B$189:$B$194,"&lt;"&amp;B191)+1)</f>
        <v/>
      </c>
      <c r="H191">
        <f>IF(OR(E191="",C191=""),"",IF(C191&gt;=DATE(2019,5,1),"令和"&amp;(YEAR(C191)-2018),IF(C191&gt;=DATE(1989,1,8),"平成"&amp;(YEAR(C191)-1988),"昭和"&amp;(YEAR(C191)-1925)))&amp;"年"&amp;MONTH(C191)&amp;"月")</f>
        <v/>
      </c>
    </row>
    <row r="192">
      <c r="A192" t="n">
        <v>32</v>
      </c>
      <c r="B192" t="n">
        <v>4</v>
      </c>
      <c r="C192">
        <f>IFERROR(IF(ISNUMBER(入力!U36),入力!U36,DATEVALUE(入力!U36)),"")</f>
        <v/>
      </c>
      <c r="D192">
        <f>IF(入力!T36="","",入力!T36)</f>
        <v/>
      </c>
      <c r="E192">
        <f>IF(D192="","",IFERROR(VLOOKUP(D192,資格マスタ!$A:$B,2,FALSE),D192))</f>
        <v/>
      </c>
      <c r="F192">
        <f>IF(E192="","",IF(C192="",DATE(9999,1,1),C192))</f>
        <v/>
      </c>
      <c r="G192">
        <f>IF(E192="","",COUNTIFS($F$189:$F$194,"&lt;"&amp;F192,$F$189:$F$194,"&lt;&gt;")+COUNTIFS($F$189:$F$194,F192,$B$189:$B$194,"&lt;"&amp;B192)+1)</f>
        <v/>
      </c>
      <c r="H192">
        <f>IF(OR(E192="",C192=""),"",IF(C192&gt;=DATE(2019,5,1),"令和"&amp;(YEAR(C192)-2018),IF(C192&gt;=DATE(1989,1,8),"平成"&amp;(YEAR(C192)-1988),"昭和"&amp;(YEAR(C192)-1925)))&amp;"年"&amp;MONTH(C192)&amp;"月")</f>
        <v/>
      </c>
    </row>
    <row r="193">
      <c r="A193" t="n">
        <v>32</v>
      </c>
      <c r="B193" t="n">
        <v>5</v>
      </c>
      <c r="C193">
        <f>IFERROR(IF(ISNUMBER(入力!W36),入力!W36,DATEVALUE(入力!W36)),"")</f>
        <v/>
      </c>
      <c r="D193">
        <f>IF(入力!V36="","",入力!V36)</f>
        <v/>
      </c>
      <c r="E193">
        <f>IF(D193="","",IFERROR(VLOOKUP(D193,資格マスタ!$A:$B,2,FALSE),D193))</f>
        <v/>
      </c>
      <c r="F193">
        <f>IF(E193="","",IF(C193="",DATE(9999,1,1),C193))</f>
        <v/>
      </c>
      <c r="G193">
        <f>IF(E193="","",COUNTIFS($F$189:$F$194,"&lt;"&amp;F193,$F$189:$F$194,"&lt;&gt;")+COUNTIFS($F$189:$F$194,F193,$B$189:$B$194,"&lt;"&amp;B193)+1)</f>
        <v/>
      </c>
      <c r="H193">
        <f>IF(OR(E193="",C193=""),"",IF(C193&gt;=DATE(2019,5,1),"令和"&amp;(YEAR(C193)-2018),IF(C193&gt;=DATE(1989,1,8),"平成"&amp;(YEAR(C193)-1988),"昭和"&amp;(YEAR(C193)-1925)))&amp;"年"&amp;MONTH(C193)&amp;"月")</f>
        <v/>
      </c>
    </row>
    <row r="194">
      <c r="A194" t="n">
        <v>32</v>
      </c>
      <c r="B194" t="n">
        <v>6</v>
      </c>
      <c r="C194">
        <f>IFERROR(IF(ISNUMBER(入力!Y36),入力!Y36,DATEVALUE(入力!Y36)),"")</f>
        <v/>
      </c>
      <c r="D194">
        <f>IF(入力!X36="","",入力!X36)</f>
        <v/>
      </c>
      <c r="E194">
        <f>IF(D194="","",IFERROR(VLOOKUP(D194,資格マスタ!$A:$B,2,FALSE),D194))</f>
        <v/>
      </c>
      <c r="F194">
        <f>IF(E194="","",IF(C194="",DATE(9999,1,1),C194))</f>
        <v/>
      </c>
      <c r="G194">
        <f>IF(E194="","",COUNTIFS($F$189:$F$194,"&lt;"&amp;F194,$F$189:$F$194,"&lt;&gt;")+COUNTIFS($F$189:$F$194,F194,$B$189:$B$194,"&lt;"&amp;B194)+1)</f>
        <v/>
      </c>
      <c r="H194">
        <f>IF(OR(E194="",C194=""),"",IF(C194&gt;=DATE(2019,5,1),"令和"&amp;(YEAR(C194)-2018),IF(C194&gt;=DATE(1989,1,8),"平成"&amp;(YEAR(C194)-1988),"昭和"&amp;(YEAR(C194)-1925)))&amp;"年"&amp;MONTH(C194)&amp;"月")</f>
        <v/>
      </c>
    </row>
    <row r="195">
      <c r="A195" t="n">
        <v>33</v>
      </c>
      <c r="B195" t="n">
        <v>1</v>
      </c>
      <c r="C195" s="134">
        <f>IFERROR(IF(ISNUMBER(入力!O37),入力!O37,DATEVALUE(入力!O37)),"")</f>
        <v/>
      </c>
      <c r="D195">
        <f>IF(入力!N37="","",入力!N37)</f>
        <v/>
      </c>
      <c r="E195">
        <f>IF(D195="","",IFERROR(VLOOKUP(D195,資格マスタ!$A:$B,2,FALSE),D195))</f>
        <v/>
      </c>
      <c r="F195">
        <f>IF(E195="","",IF(C195="",DATE(9999,1,1),C195))</f>
        <v/>
      </c>
      <c r="G195">
        <f>IF(E195="","",COUNTIFS($F$195:$F$200,"&lt;"&amp;F195,$F$195:$F$200,"&lt;&gt;")+COUNTIFS($F$195:$F$200,F195,$B$195:$B$200,"&lt;"&amp;B195)+1)</f>
        <v/>
      </c>
      <c r="H195">
        <f>IF(OR(E195="",C195=""),"",IF(C195&gt;=DATE(2019,5,1),"令和"&amp;(YEAR(C195)-2018),IF(C195&gt;=DATE(1989,1,8),"平成"&amp;(YEAR(C195)-1988),"昭和"&amp;(YEAR(C195)-1925)))&amp;"年"&amp;MONTH(C195)&amp;"月")</f>
        <v/>
      </c>
    </row>
    <row r="196">
      <c r="A196" t="n">
        <v>33</v>
      </c>
      <c r="B196" t="n">
        <v>2</v>
      </c>
      <c r="C196">
        <f>IFERROR(IF(ISNUMBER(入力!Q37),入力!Q37,DATEVALUE(入力!Q37)),"")</f>
        <v/>
      </c>
      <c r="D196">
        <f>IF(入力!P37="","",入力!P37)</f>
        <v/>
      </c>
      <c r="E196">
        <f>IF(D196="","",IFERROR(VLOOKUP(D196,資格マスタ!$A:$B,2,FALSE),D196))</f>
        <v/>
      </c>
      <c r="F196">
        <f>IF(E196="","",IF(C196="",DATE(9999,1,1),C196))</f>
        <v/>
      </c>
      <c r="G196">
        <f>IF(E196="","",COUNTIFS($F$195:$F$200,"&lt;"&amp;F196,$F$195:$F$200,"&lt;&gt;")+COUNTIFS($F$195:$F$200,F196,$B$195:$B$200,"&lt;"&amp;B196)+1)</f>
        <v/>
      </c>
      <c r="H196">
        <f>IF(OR(E196="",C196=""),"",IF(C196&gt;=DATE(2019,5,1),"令和"&amp;(YEAR(C196)-2018),IF(C196&gt;=DATE(1989,1,8),"平成"&amp;(YEAR(C196)-1988),"昭和"&amp;(YEAR(C196)-1925)))&amp;"年"&amp;MONTH(C196)&amp;"月")</f>
        <v/>
      </c>
    </row>
    <row r="197">
      <c r="A197" t="n">
        <v>33</v>
      </c>
      <c r="B197" t="n">
        <v>3</v>
      </c>
      <c r="C197">
        <f>IFERROR(IF(ISNUMBER(入力!S37),入力!S37,DATEVALUE(入力!S37)),"")</f>
        <v/>
      </c>
      <c r="D197">
        <f>IF(入力!R37="","",入力!R37)</f>
        <v/>
      </c>
      <c r="E197">
        <f>IF(D197="","",IFERROR(VLOOKUP(D197,資格マスタ!$A:$B,2,FALSE),D197))</f>
        <v/>
      </c>
      <c r="F197">
        <f>IF(E197="","",IF(C197="",DATE(9999,1,1),C197))</f>
        <v/>
      </c>
      <c r="G197">
        <f>IF(E197="","",COUNTIFS($F$195:$F$200,"&lt;"&amp;F197,$F$195:$F$200,"&lt;&gt;")+COUNTIFS($F$195:$F$200,F197,$B$195:$B$200,"&lt;"&amp;B197)+1)</f>
        <v/>
      </c>
      <c r="H197">
        <f>IF(OR(E197="",C197=""),"",IF(C197&gt;=DATE(2019,5,1),"令和"&amp;(YEAR(C197)-2018),IF(C197&gt;=DATE(1989,1,8),"平成"&amp;(YEAR(C197)-1988),"昭和"&amp;(YEAR(C197)-1925)))&amp;"年"&amp;MONTH(C197)&amp;"月")</f>
        <v/>
      </c>
    </row>
    <row r="198">
      <c r="A198" t="n">
        <v>33</v>
      </c>
      <c r="B198" t="n">
        <v>4</v>
      </c>
      <c r="C198">
        <f>IFERROR(IF(ISNUMBER(入力!U37),入力!U37,DATEVALUE(入力!U37)),"")</f>
        <v/>
      </c>
      <c r="D198">
        <f>IF(入力!T37="","",入力!T37)</f>
        <v/>
      </c>
      <c r="E198">
        <f>IF(D198="","",IFERROR(VLOOKUP(D198,資格マスタ!$A:$B,2,FALSE),D198))</f>
        <v/>
      </c>
      <c r="F198">
        <f>IF(E198="","",IF(C198="",DATE(9999,1,1),C198))</f>
        <v/>
      </c>
      <c r="G198">
        <f>IF(E198="","",COUNTIFS($F$195:$F$200,"&lt;"&amp;F198,$F$195:$F$200,"&lt;&gt;")+COUNTIFS($F$195:$F$200,F198,$B$195:$B$200,"&lt;"&amp;B198)+1)</f>
        <v/>
      </c>
      <c r="H198">
        <f>IF(OR(E198="",C198=""),"",IF(C198&gt;=DATE(2019,5,1),"令和"&amp;(YEAR(C198)-2018),IF(C198&gt;=DATE(1989,1,8),"平成"&amp;(YEAR(C198)-1988),"昭和"&amp;(YEAR(C198)-1925)))&amp;"年"&amp;MONTH(C198)&amp;"月")</f>
        <v/>
      </c>
    </row>
    <row r="199">
      <c r="A199" t="n">
        <v>33</v>
      </c>
      <c r="B199" t="n">
        <v>5</v>
      </c>
      <c r="C199">
        <f>IFERROR(IF(ISNUMBER(入力!W37),入力!W37,DATEVALUE(入力!W37)),"")</f>
        <v/>
      </c>
      <c r="D199">
        <f>IF(入力!V37="","",入力!V37)</f>
        <v/>
      </c>
      <c r="E199">
        <f>IF(D199="","",IFERROR(VLOOKUP(D199,資格マスタ!$A:$B,2,FALSE),D199))</f>
        <v/>
      </c>
      <c r="F199">
        <f>IF(E199="","",IF(C199="",DATE(9999,1,1),C199))</f>
        <v/>
      </c>
      <c r="G199">
        <f>IF(E199="","",COUNTIFS($F$195:$F$200,"&lt;"&amp;F199,$F$195:$F$200,"&lt;&gt;")+COUNTIFS($F$195:$F$200,F199,$B$195:$B$200,"&lt;"&amp;B199)+1)</f>
        <v/>
      </c>
      <c r="H199">
        <f>IF(OR(E199="",C199=""),"",IF(C199&gt;=DATE(2019,5,1),"令和"&amp;(YEAR(C199)-2018),IF(C199&gt;=DATE(1989,1,8),"平成"&amp;(YEAR(C199)-1988),"昭和"&amp;(YEAR(C199)-1925)))&amp;"年"&amp;MONTH(C199)&amp;"月")</f>
        <v/>
      </c>
    </row>
    <row r="200">
      <c r="A200" t="n">
        <v>33</v>
      </c>
      <c r="B200" t="n">
        <v>6</v>
      </c>
      <c r="C200">
        <f>IFERROR(IF(ISNUMBER(入力!Y37),入力!Y37,DATEVALUE(入力!Y37)),"")</f>
        <v/>
      </c>
      <c r="D200">
        <f>IF(入力!X37="","",入力!X37)</f>
        <v/>
      </c>
      <c r="E200">
        <f>IF(D200="","",IFERROR(VLOOKUP(D200,資格マスタ!$A:$B,2,FALSE),D200))</f>
        <v/>
      </c>
      <c r="F200">
        <f>IF(E200="","",IF(C200="",DATE(9999,1,1),C200))</f>
        <v/>
      </c>
      <c r="G200">
        <f>IF(E200="","",COUNTIFS($F$195:$F$200,"&lt;"&amp;F200,$F$195:$F$200,"&lt;&gt;")+COUNTIFS($F$195:$F$200,F200,$B$195:$B$200,"&lt;"&amp;B200)+1)</f>
        <v/>
      </c>
      <c r="H200">
        <f>IF(OR(E200="",C200=""),"",IF(C200&gt;=DATE(2019,5,1),"令和"&amp;(YEAR(C200)-2018),IF(C200&gt;=DATE(1989,1,8),"平成"&amp;(YEAR(C200)-1988),"昭和"&amp;(YEAR(C200)-1925)))&amp;"年"&amp;MONTH(C200)&amp;"月")</f>
        <v/>
      </c>
    </row>
    <row r="201">
      <c r="A201" t="n">
        <v>34</v>
      </c>
      <c r="B201" t="n">
        <v>1</v>
      </c>
      <c r="C201" s="134">
        <f>IFERROR(IF(ISNUMBER(入力!O38),入力!O38,DATEVALUE(入力!O38)),"")</f>
        <v/>
      </c>
      <c r="D201">
        <f>IF(入力!N38="","",入力!N38)</f>
        <v/>
      </c>
      <c r="E201">
        <f>IF(D201="","",IFERROR(VLOOKUP(D201,資格マスタ!$A:$B,2,FALSE),D201))</f>
        <v/>
      </c>
      <c r="F201">
        <f>IF(E201="","",IF(C201="",DATE(9999,1,1),C201))</f>
        <v/>
      </c>
      <c r="G201">
        <f>IF(E201="","",COUNTIFS($F$201:$F$206,"&lt;"&amp;F201,$F$201:$F$206,"&lt;&gt;")+COUNTIFS($F$201:$F$206,F201,$B$201:$B$206,"&lt;"&amp;B201)+1)</f>
        <v/>
      </c>
      <c r="H201">
        <f>IF(OR(E201="",C201=""),"",IF(C201&gt;=DATE(2019,5,1),"令和"&amp;(YEAR(C201)-2018),IF(C201&gt;=DATE(1989,1,8),"平成"&amp;(YEAR(C201)-1988),"昭和"&amp;(YEAR(C201)-1925)))&amp;"年"&amp;MONTH(C201)&amp;"月")</f>
        <v/>
      </c>
    </row>
    <row r="202">
      <c r="A202" t="n">
        <v>34</v>
      </c>
      <c r="B202" t="n">
        <v>2</v>
      </c>
      <c r="C202">
        <f>IFERROR(IF(ISNUMBER(入力!Q38),入力!Q38,DATEVALUE(入力!Q38)),"")</f>
        <v/>
      </c>
      <c r="D202">
        <f>IF(入力!P38="","",入力!P38)</f>
        <v/>
      </c>
      <c r="E202">
        <f>IF(D202="","",IFERROR(VLOOKUP(D202,資格マスタ!$A:$B,2,FALSE),D202))</f>
        <v/>
      </c>
      <c r="F202">
        <f>IF(E202="","",IF(C202="",DATE(9999,1,1),C202))</f>
        <v/>
      </c>
      <c r="G202">
        <f>IF(E202="","",COUNTIFS($F$201:$F$206,"&lt;"&amp;F202,$F$201:$F$206,"&lt;&gt;")+COUNTIFS($F$201:$F$206,F202,$B$201:$B$206,"&lt;"&amp;B202)+1)</f>
        <v/>
      </c>
      <c r="H202">
        <f>IF(OR(E202="",C202=""),"",IF(C202&gt;=DATE(2019,5,1),"令和"&amp;(YEAR(C202)-2018),IF(C202&gt;=DATE(1989,1,8),"平成"&amp;(YEAR(C202)-1988),"昭和"&amp;(YEAR(C202)-1925)))&amp;"年"&amp;MONTH(C202)&amp;"月")</f>
        <v/>
      </c>
    </row>
    <row r="203">
      <c r="A203" t="n">
        <v>34</v>
      </c>
      <c r="B203" t="n">
        <v>3</v>
      </c>
      <c r="C203">
        <f>IFERROR(IF(ISNUMBER(入力!S38),入力!S38,DATEVALUE(入力!S38)),"")</f>
        <v/>
      </c>
      <c r="D203">
        <f>IF(入力!R38="","",入力!R38)</f>
        <v/>
      </c>
      <c r="E203">
        <f>IF(D203="","",IFERROR(VLOOKUP(D203,資格マスタ!$A:$B,2,FALSE),D203))</f>
        <v/>
      </c>
      <c r="F203">
        <f>IF(E203="","",IF(C203="",DATE(9999,1,1),C203))</f>
        <v/>
      </c>
      <c r="G203">
        <f>IF(E203="","",COUNTIFS($F$201:$F$206,"&lt;"&amp;F203,$F$201:$F$206,"&lt;&gt;")+COUNTIFS($F$201:$F$206,F203,$B$201:$B$206,"&lt;"&amp;B203)+1)</f>
        <v/>
      </c>
      <c r="H203">
        <f>IF(OR(E203="",C203=""),"",IF(C203&gt;=DATE(2019,5,1),"令和"&amp;(YEAR(C203)-2018),IF(C203&gt;=DATE(1989,1,8),"平成"&amp;(YEAR(C203)-1988),"昭和"&amp;(YEAR(C203)-1925)))&amp;"年"&amp;MONTH(C203)&amp;"月")</f>
        <v/>
      </c>
    </row>
    <row r="204">
      <c r="A204" t="n">
        <v>34</v>
      </c>
      <c r="B204" t="n">
        <v>4</v>
      </c>
      <c r="C204">
        <f>IFERROR(IF(ISNUMBER(入力!U38),入力!U38,DATEVALUE(入力!U38)),"")</f>
        <v/>
      </c>
      <c r="D204">
        <f>IF(入力!T38="","",入力!T38)</f>
        <v/>
      </c>
      <c r="E204">
        <f>IF(D204="","",IFERROR(VLOOKUP(D204,資格マスタ!$A:$B,2,FALSE),D204))</f>
        <v/>
      </c>
      <c r="F204">
        <f>IF(E204="","",IF(C204="",DATE(9999,1,1),C204))</f>
        <v/>
      </c>
      <c r="G204">
        <f>IF(E204="","",COUNTIFS($F$201:$F$206,"&lt;"&amp;F204,$F$201:$F$206,"&lt;&gt;")+COUNTIFS($F$201:$F$206,F204,$B$201:$B$206,"&lt;"&amp;B204)+1)</f>
        <v/>
      </c>
      <c r="H204">
        <f>IF(OR(E204="",C204=""),"",IF(C204&gt;=DATE(2019,5,1),"令和"&amp;(YEAR(C204)-2018),IF(C204&gt;=DATE(1989,1,8),"平成"&amp;(YEAR(C204)-1988),"昭和"&amp;(YEAR(C204)-1925)))&amp;"年"&amp;MONTH(C204)&amp;"月")</f>
        <v/>
      </c>
    </row>
    <row r="205">
      <c r="A205" t="n">
        <v>34</v>
      </c>
      <c r="B205" t="n">
        <v>5</v>
      </c>
      <c r="C205">
        <f>IFERROR(IF(ISNUMBER(入力!W38),入力!W38,DATEVALUE(入力!W38)),"")</f>
        <v/>
      </c>
      <c r="D205">
        <f>IF(入力!V38="","",入力!V38)</f>
        <v/>
      </c>
      <c r="E205">
        <f>IF(D205="","",IFERROR(VLOOKUP(D205,資格マスタ!$A:$B,2,FALSE),D205))</f>
        <v/>
      </c>
      <c r="F205">
        <f>IF(E205="","",IF(C205="",DATE(9999,1,1),C205))</f>
        <v/>
      </c>
      <c r="G205">
        <f>IF(E205="","",COUNTIFS($F$201:$F$206,"&lt;"&amp;F205,$F$201:$F$206,"&lt;&gt;")+COUNTIFS($F$201:$F$206,F205,$B$201:$B$206,"&lt;"&amp;B205)+1)</f>
        <v/>
      </c>
      <c r="H205">
        <f>IF(OR(E205="",C205=""),"",IF(C205&gt;=DATE(2019,5,1),"令和"&amp;(YEAR(C205)-2018),IF(C205&gt;=DATE(1989,1,8),"平成"&amp;(YEAR(C205)-1988),"昭和"&amp;(YEAR(C205)-1925)))&amp;"年"&amp;MONTH(C205)&amp;"月")</f>
        <v/>
      </c>
    </row>
    <row r="206">
      <c r="A206" t="n">
        <v>34</v>
      </c>
      <c r="B206" t="n">
        <v>6</v>
      </c>
      <c r="C206">
        <f>IFERROR(IF(ISNUMBER(入力!Y38),入力!Y38,DATEVALUE(入力!Y38)),"")</f>
        <v/>
      </c>
      <c r="D206">
        <f>IF(入力!X38="","",入力!X38)</f>
        <v/>
      </c>
      <c r="E206">
        <f>IF(D206="","",IFERROR(VLOOKUP(D206,資格マスタ!$A:$B,2,FALSE),D206))</f>
        <v/>
      </c>
      <c r="F206">
        <f>IF(E206="","",IF(C206="",DATE(9999,1,1),C206))</f>
        <v/>
      </c>
      <c r="G206">
        <f>IF(E206="","",COUNTIFS($F$201:$F$206,"&lt;"&amp;F206,$F$201:$F$206,"&lt;&gt;")+COUNTIFS($F$201:$F$206,F206,$B$201:$B$206,"&lt;"&amp;B206)+1)</f>
        <v/>
      </c>
      <c r="H206">
        <f>IF(OR(E206="",C206=""),"",IF(C206&gt;=DATE(2019,5,1),"令和"&amp;(YEAR(C206)-2018),IF(C206&gt;=DATE(1989,1,8),"平成"&amp;(YEAR(C206)-1988),"昭和"&amp;(YEAR(C206)-1925)))&amp;"年"&amp;MONTH(C206)&amp;"月")</f>
        <v/>
      </c>
    </row>
    <row r="207">
      <c r="A207" t="n">
        <v>35</v>
      </c>
      <c r="B207" t="n">
        <v>1</v>
      </c>
      <c r="C207" s="134">
        <f>IFERROR(IF(ISNUMBER(入力!O39),入力!O39,DATEVALUE(入力!O39)),"")</f>
        <v/>
      </c>
      <c r="D207">
        <f>IF(入力!N39="","",入力!N39)</f>
        <v/>
      </c>
      <c r="E207">
        <f>IF(D207="","",IFERROR(VLOOKUP(D207,資格マスタ!$A:$B,2,FALSE),D207))</f>
        <v/>
      </c>
      <c r="F207">
        <f>IF(E207="","",IF(C207="",DATE(9999,1,1),C207))</f>
        <v/>
      </c>
      <c r="G207">
        <f>IF(E207="","",COUNTIFS($F$207:$F$212,"&lt;"&amp;F207,$F$207:$F$212,"&lt;&gt;")+COUNTIFS($F$207:$F$212,F207,$B$207:$B$212,"&lt;"&amp;B207)+1)</f>
        <v/>
      </c>
      <c r="H207">
        <f>IF(OR(E207="",C207=""),"",IF(C207&gt;=DATE(2019,5,1),"令和"&amp;(YEAR(C207)-2018),IF(C207&gt;=DATE(1989,1,8),"平成"&amp;(YEAR(C207)-1988),"昭和"&amp;(YEAR(C207)-1925)))&amp;"年"&amp;MONTH(C207)&amp;"月")</f>
        <v/>
      </c>
    </row>
    <row r="208">
      <c r="A208" t="n">
        <v>35</v>
      </c>
      <c r="B208" t="n">
        <v>2</v>
      </c>
      <c r="C208">
        <f>IFERROR(IF(ISNUMBER(入力!Q39),入力!Q39,DATEVALUE(入力!Q39)),"")</f>
        <v/>
      </c>
      <c r="D208">
        <f>IF(入力!P39="","",入力!P39)</f>
        <v/>
      </c>
      <c r="E208">
        <f>IF(D208="","",IFERROR(VLOOKUP(D208,資格マスタ!$A:$B,2,FALSE),D208))</f>
        <v/>
      </c>
      <c r="F208">
        <f>IF(E208="","",IF(C208="",DATE(9999,1,1),C208))</f>
        <v/>
      </c>
      <c r="G208">
        <f>IF(E208="","",COUNTIFS($F$207:$F$212,"&lt;"&amp;F208,$F$207:$F$212,"&lt;&gt;")+COUNTIFS($F$207:$F$212,F208,$B$207:$B$212,"&lt;"&amp;B208)+1)</f>
        <v/>
      </c>
      <c r="H208">
        <f>IF(OR(E208="",C208=""),"",IF(C208&gt;=DATE(2019,5,1),"令和"&amp;(YEAR(C208)-2018),IF(C208&gt;=DATE(1989,1,8),"平成"&amp;(YEAR(C208)-1988),"昭和"&amp;(YEAR(C208)-1925)))&amp;"年"&amp;MONTH(C208)&amp;"月")</f>
        <v/>
      </c>
    </row>
    <row r="209">
      <c r="A209" t="n">
        <v>35</v>
      </c>
      <c r="B209" t="n">
        <v>3</v>
      </c>
      <c r="C209">
        <f>IFERROR(IF(ISNUMBER(入力!S39),入力!S39,DATEVALUE(入力!S39)),"")</f>
        <v/>
      </c>
      <c r="D209">
        <f>IF(入力!R39="","",入力!R39)</f>
        <v/>
      </c>
      <c r="E209">
        <f>IF(D209="","",IFERROR(VLOOKUP(D209,資格マスタ!$A:$B,2,FALSE),D209))</f>
        <v/>
      </c>
      <c r="F209">
        <f>IF(E209="","",IF(C209="",DATE(9999,1,1),C209))</f>
        <v/>
      </c>
      <c r="G209">
        <f>IF(E209="","",COUNTIFS($F$207:$F$212,"&lt;"&amp;F209,$F$207:$F$212,"&lt;&gt;")+COUNTIFS($F$207:$F$212,F209,$B$207:$B$212,"&lt;"&amp;B209)+1)</f>
        <v/>
      </c>
      <c r="H209">
        <f>IF(OR(E209="",C209=""),"",IF(C209&gt;=DATE(2019,5,1),"令和"&amp;(YEAR(C209)-2018),IF(C209&gt;=DATE(1989,1,8),"平成"&amp;(YEAR(C209)-1988),"昭和"&amp;(YEAR(C209)-1925)))&amp;"年"&amp;MONTH(C209)&amp;"月")</f>
        <v/>
      </c>
    </row>
    <row r="210">
      <c r="A210" t="n">
        <v>35</v>
      </c>
      <c r="B210" t="n">
        <v>4</v>
      </c>
      <c r="C210">
        <f>IFERROR(IF(ISNUMBER(入力!U39),入力!U39,DATEVALUE(入力!U39)),"")</f>
        <v/>
      </c>
      <c r="D210">
        <f>IF(入力!T39="","",入力!T39)</f>
        <v/>
      </c>
      <c r="E210">
        <f>IF(D210="","",IFERROR(VLOOKUP(D210,資格マスタ!$A:$B,2,FALSE),D210))</f>
        <v/>
      </c>
      <c r="F210">
        <f>IF(E210="","",IF(C210="",DATE(9999,1,1),C210))</f>
        <v/>
      </c>
      <c r="G210">
        <f>IF(E210="","",COUNTIFS($F$207:$F$212,"&lt;"&amp;F210,$F$207:$F$212,"&lt;&gt;")+COUNTIFS($F$207:$F$212,F210,$B$207:$B$212,"&lt;"&amp;B210)+1)</f>
        <v/>
      </c>
      <c r="H210">
        <f>IF(OR(E210="",C210=""),"",IF(C210&gt;=DATE(2019,5,1),"令和"&amp;(YEAR(C210)-2018),IF(C210&gt;=DATE(1989,1,8),"平成"&amp;(YEAR(C210)-1988),"昭和"&amp;(YEAR(C210)-1925)))&amp;"年"&amp;MONTH(C210)&amp;"月")</f>
        <v/>
      </c>
    </row>
    <row r="211">
      <c r="A211" t="n">
        <v>35</v>
      </c>
      <c r="B211" t="n">
        <v>5</v>
      </c>
      <c r="C211">
        <f>IFERROR(IF(ISNUMBER(入力!W39),入力!W39,DATEVALUE(入力!W39)),"")</f>
        <v/>
      </c>
      <c r="D211">
        <f>IF(入力!V39="","",入力!V39)</f>
        <v/>
      </c>
      <c r="E211">
        <f>IF(D211="","",IFERROR(VLOOKUP(D211,資格マスタ!$A:$B,2,FALSE),D211))</f>
        <v/>
      </c>
      <c r="F211">
        <f>IF(E211="","",IF(C211="",DATE(9999,1,1),C211))</f>
        <v/>
      </c>
      <c r="G211">
        <f>IF(E211="","",COUNTIFS($F$207:$F$212,"&lt;"&amp;F211,$F$207:$F$212,"&lt;&gt;")+COUNTIFS($F$207:$F$212,F211,$B$207:$B$212,"&lt;"&amp;B211)+1)</f>
        <v/>
      </c>
      <c r="H211">
        <f>IF(OR(E211="",C211=""),"",IF(C211&gt;=DATE(2019,5,1),"令和"&amp;(YEAR(C211)-2018),IF(C211&gt;=DATE(1989,1,8),"平成"&amp;(YEAR(C211)-1988),"昭和"&amp;(YEAR(C211)-1925)))&amp;"年"&amp;MONTH(C211)&amp;"月")</f>
        <v/>
      </c>
    </row>
    <row r="212">
      <c r="A212" t="n">
        <v>35</v>
      </c>
      <c r="B212" t="n">
        <v>6</v>
      </c>
      <c r="C212">
        <f>IFERROR(IF(ISNUMBER(入力!Y39),入力!Y39,DATEVALUE(入力!Y39)),"")</f>
        <v/>
      </c>
      <c r="D212">
        <f>IF(入力!X39="","",入力!X39)</f>
        <v/>
      </c>
      <c r="E212">
        <f>IF(D212="","",IFERROR(VLOOKUP(D212,資格マスタ!$A:$B,2,FALSE),D212))</f>
        <v/>
      </c>
      <c r="F212">
        <f>IF(E212="","",IF(C212="",DATE(9999,1,1),C212))</f>
        <v/>
      </c>
      <c r="G212">
        <f>IF(E212="","",COUNTIFS($F$207:$F$212,"&lt;"&amp;F212,$F$207:$F$212,"&lt;&gt;")+COUNTIFS($F$207:$F$212,F212,$B$207:$B$212,"&lt;"&amp;B212)+1)</f>
        <v/>
      </c>
      <c r="H212">
        <f>IF(OR(E212="",C212=""),"",IF(C212&gt;=DATE(2019,5,1),"令和"&amp;(YEAR(C212)-2018),IF(C212&gt;=DATE(1989,1,8),"平成"&amp;(YEAR(C212)-1988),"昭和"&amp;(YEAR(C212)-1925)))&amp;"年"&amp;MONTH(C212)&amp;"月")</f>
        <v/>
      </c>
    </row>
    <row r="213">
      <c r="A213" t="n">
        <v>36</v>
      </c>
      <c r="B213" t="n">
        <v>1</v>
      </c>
      <c r="C213" s="134">
        <f>IFERROR(IF(ISNUMBER(入力!O40),入力!O40,DATEVALUE(入力!O40)),"")</f>
        <v/>
      </c>
      <c r="D213">
        <f>IF(入力!N40="","",入力!N40)</f>
        <v/>
      </c>
      <c r="E213">
        <f>IF(D213="","",IFERROR(VLOOKUP(D213,資格マスタ!$A:$B,2,FALSE),D213))</f>
        <v/>
      </c>
      <c r="F213">
        <f>IF(E213="","",IF(C213="",DATE(9999,1,1),C213))</f>
        <v/>
      </c>
      <c r="G213">
        <f>IF(E213="","",COUNTIFS($F$213:$F$218,"&lt;"&amp;F213,$F$213:$F$218,"&lt;&gt;")+COUNTIFS($F$213:$F$218,F213,$B$213:$B$218,"&lt;"&amp;B213)+1)</f>
        <v/>
      </c>
      <c r="H213">
        <f>IF(OR(E213="",C213=""),"",IF(C213&gt;=DATE(2019,5,1),"令和"&amp;(YEAR(C213)-2018),IF(C213&gt;=DATE(1989,1,8),"平成"&amp;(YEAR(C213)-1988),"昭和"&amp;(YEAR(C213)-1925)))&amp;"年"&amp;MONTH(C213)&amp;"月")</f>
        <v/>
      </c>
    </row>
    <row r="214">
      <c r="A214" t="n">
        <v>36</v>
      </c>
      <c r="B214" t="n">
        <v>2</v>
      </c>
      <c r="C214">
        <f>IFERROR(IF(ISNUMBER(入力!Q40),入力!Q40,DATEVALUE(入力!Q40)),"")</f>
        <v/>
      </c>
      <c r="D214">
        <f>IF(入力!P40="","",入力!P40)</f>
        <v/>
      </c>
      <c r="E214">
        <f>IF(D214="","",IFERROR(VLOOKUP(D214,資格マスタ!$A:$B,2,FALSE),D214))</f>
        <v/>
      </c>
      <c r="F214">
        <f>IF(E214="","",IF(C214="",DATE(9999,1,1),C214))</f>
        <v/>
      </c>
      <c r="G214">
        <f>IF(E214="","",COUNTIFS($F$213:$F$218,"&lt;"&amp;F214,$F$213:$F$218,"&lt;&gt;")+COUNTIFS($F$213:$F$218,F214,$B$213:$B$218,"&lt;"&amp;B214)+1)</f>
        <v/>
      </c>
      <c r="H214">
        <f>IF(OR(E214="",C214=""),"",IF(C214&gt;=DATE(2019,5,1),"令和"&amp;(YEAR(C214)-2018),IF(C214&gt;=DATE(1989,1,8),"平成"&amp;(YEAR(C214)-1988),"昭和"&amp;(YEAR(C214)-1925)))&amp;"年"&amp;MONTH(C214)&amp;"月")</f>
        <v/>
      </c>
    </row>
    <row r="215">
      <c r="A215" t="n">
        <v>36</v>
      </c>
      <c r="B215" t="n">
        <v>3</v>
      </c>
      <c r="C215">
        <f>IFERROR(IF(ISNUMBER(入力!S40),入力!S40,DATEVALUE(入力!S40)),"")</f>
        <v/>
      </c>
      <c r="D215">
        <f>IF(入力!R40="","",入力!R40)</f>
        <v/>
      </c>
      <c r="E215">
        <f>IF(D215="","",IFERROR(VLOOKUP(D215,資格マスタ!$A:$B,2,FALSE),D215))</f>
        <v/>
      </c>
      <c r="F215">
        <f>IF(E215="","",IF(C215="",DATE(9999,1,1),C215))</f>
        <v/>
      </c>
      <c r="G215">
        <f>IF(E215="","",COUNTIFS($F$213:$F$218,"&lt;"&amp;F215,$F$213:$F$218,"&lt;&gt;")+COUNTIFS($F$213:$F$218,F215,$B$213:$B$218,"&lt;"&amp;B215)+1)</f>
        <v/>
      </c>
      <c r="H215">
        <f>IF(OR(E215="",C215=""),"",IF(C215&gt;=DATE(2019,5,1),"令和"&amp;(YEAR(C215)-2018),IF(C215&gt;=DATE(1989,1,8),"平成"&amp;(YEAR(C215)-1988),"昭和"&amp;(YEAR(C215)-1925)))&amp;"年"&amp;MONTH(C215)&amp;"月")</f>
        <v/>
      </c>
    </row>
    <row r="216">
      <c r="A216" t="n">
        <v>36</v>
      </c>
      <c r="B216" t="n">
        <v>4</v>
      </c>
      <c r="C216">
        <f>IFERROR(IF(ISNUMBER(入力!U40),入力!U40,DATEVALUE(入力!U40)),"")</f>
        <v/>
      </c>
      <c r="D216">
        <f>IF(入力!T40="","",入力!T40)</f>
        <v/>
      </c>
      <c r="E216">
        <f>IF(D216="","",IFERROR(VLOOKUP(D216,資格マスタ!$A:$B,2,FALSE),D216))</f>
        <v/>
      </c>
      <c r="F216">
        <f>IF(E216="","",IF(C216="",DATE(9999,1,1),C216))</f>
        <v/>
      </c>
      <c r="G216">
        <f>IF(E216="","",COUNTIFS($F$213:$F$218,"&lt;"&amp;F216,$F$213:$F$218,"&lt;&gt;")+COUNTIFS($F$213:$F$218,F216,$B$213:$B$218,"&lt;"&amp;B216)+1)</f>
        <v/>
      </c>
      <c r="H216">
        <f>IF(OR(E216="",C216=""),"",IF(C216&gt;=DATE(2019,5,1),"令和"&amp;(YEAR(C216)-2018),IF(C216&gt;=DATE(1989,1,8),"平成"&amp;(YEAR(C216)-1988),"昭和"&amp;(YEAR(C216)-1925)))&amp;"年"&amp;MONTH(C216)&amp;"月")</f>
        <v/>
      </c>
    </row>
    <row r="217">
      <c r="A217" t="n">
        <v>36</v>
      </c>
      <c r="B217" t="n">
        <v>5</v>
      </c>
      <c r="C217">
        <f>IFERROR(IF(ISNUMBER(入力!W40),入力!W40,DATEVALUE(入力!W40)),"")</f>
        <v/>
      </c>
      <c r="D217">
        <f>IF(入力!V40="","",入力!V40)</f>
        <v/>
      </c>
      <c r="E217">
        <f>IF(D217="","",IFERROR(VLOOKUP(D217,資格マスタ!$A:$B,2,FALSE),D217))</f>
        <v/>
      </c>
      <c r="F217">
        <f>IF(E217="","",IF(C217="",DATE(9999,1,1),C217))</f>
        <v/>
      </c>
      <c r="G217">
        <f>IF(E217="","",COUNTIFS($F$213:$F$218,"&lt;"&amp;F217,$F$213:$F$218,"&lt;&gt;")+COUNTIFS($F$213:$F$218,F217,$B$213:$B$218,"&lt;"&amp;B217)+1)</f>
        <v/>
      </c>
      <c r="H217">
        <f>IF(OR(E217="",C217=""),"",IF(C217&gt;=DATE(2019,5,1),"令和"&amp;(YEAR(C217)-2018),IF(C217&gt;=DATE(1989,1,8),"平成"&amp;(YEAR(C217)-1988),"昭和"&amp;(YEAR(C217)-1925)))&amp;"年"&amp;MONTH(C217)&amp;"月")</f>
        <v/>
      </c>
    </row>
    <row r="218">
      <c r="A218" t="n">
        <v>36</v>
      </c>
      <c r="B218" t="n">
        <v>6</v>
      </c>
      <c r="C218">
        <f>IFERROR(IF(ISNUMBER(入力!Y40),入力!Y40,DATEVALUE(入力!Y40)),"")</f>
        <v/>
      </c>
      <c r="D218">
        <f>IF(入力!X40="","",入力!X40)</f>
        <v/>
      </c>
      <c r="E218">
        <f>IF(D218="","",IFERROR(VLOOKUP(D218,資格マスタ!$A:$B,2,FALSE),D218))</f>
        <v/>
      </c>
      <c r="F218">
        <f>IF(E218="","",IF(C218="",DATE(9999,1,1),C218))</f>
        <v/>
      </c>
      <c r="G218">
        <f>IF(E218="","",COUNTIFS($F$213:$F$218,"&lt;"&amp;F218,$F$213:$F$218,"&lt;&gt;")+COUNTIFS($F$213:$F$218,F218,$B$213:$B$218,"&lt;"&amp;B218)+1)</f>
        <v/>
      </c>
      <c r="H218">
        <f>IF(OR(E218="",C218=""),"",IF(C218&gt;=DATE(2019,5,1),"令和"&amp;(YEAR(C218)-2018),IF(C218&gt;=DATE(1989,1,8),"平成"&amp;(YEAR(C218)-1988),"昭和"&amp;(YEAR(C218)-1925)))&amp;"年"&amp;MONTH(C218)&amp;"月")</f>
        <v/>
      </c>
    </row>
    <row r="219">
      <c r="A219" t="n">
        <v>37</v>
      </c>
      <c r="B219" t="n">
        <v>1</v>
      </c>
      <c r="C219" s="134">
        <f>IFERROR(IF(ISNUMBER(入力!O41),入力!O41,DATEVALUE(入力!O41)),"")</f>
        <v/>
      </c>
      <c r="D219">
        <f>IF(入力!N41="","",入力!N41)</f>
        <v/>
      </c>
      <c r="E219">
        <f>IF(D219="","",IFERROR(VLOOKUP(D219,資格マスタ!$A:$B,2,FALSE),D219))</f>
        <v/>
      </c>
      <c r="F219">
        <f>IF(E219="","",IF(C219="",DATE(9999,1,1),C219))</f>
        <v/>
      </c>
      <c r="G219">
        <f>IF(E219="","",COUNTIFS($F$219:$F$224,"&lt;"&amp;F219,$F$219:$F$224,"&lt;&gt;")+COUNTIFS($F$219:$F$224,F219,$B$219:$B$224,"&lt;"&amp;B219)+1)</f>
        <v/>
      </c>
      <c r="H219">
        <f>IF(OR(E219="",C219=""),"",IF(C219&gt;=DATE(2019,5,1),"令和"&amp;(YEAR(C219)-2018),IF(C219&gt;=DATE(1989,1,8),"平成"&amp;(YEAR(C219)-1988),"昭和"&amp;(YEAR(C219)-1925)))&amp;"年"&amp;MONTH(C219)&amp;"月")</f>
        <v/>
      </c>
    </row>
    <row r="220">
      <c r="A220" t="n">
        <v>37</v>
      </c>
      <c r="B220" t="n">
        <v>2</v>
      </c>
      <c r="C220">
        <f>IFERROR(IF(ISNUMBER(入力!Q41),入力!Q41,DATEVALUE(入力!Q41)),"")</f>
        <v/>
      </c>
      <c r="D220">
        <f>IF(入力!P41="","",入力!P41)</f>
        <v/>
      </c>
      <c r="E220">
        <f>IF(D220="","",IFERROR(VLOOKUP(D220,資格マスタ!$A:$B,2,FALSE),D220))</f>
        <v/>
      </c>
      <c r="F220">
        <f>IF(E220="","",IF(C220="",DATE(9999,1,1),C220))</f>
        <v/>
      </c>
      <c r="G220">
        <f>IF(E220="","",COUNTIFS($F$219:$F$224,"&lt;"&amp;F220,$F$219:$F$224,"&lt;&gt;")+COUNTIFS($F$219:$F$224,F220,$B$219:$B$224,"&lt;"&amp;B220)+1)</f>
        <v/>
      </c>
      <c r="H220">
        <f>IF(OR(E220="",C220=""),"",IF(C220&gt;=DATE(2019,5,1),"令和"&amp;(YEAR(C220)-2018),IF(C220&gt;=DATE(1989,1,8),"平成"&amp;(YEAR(C220)-1988),"昭和"&amp;(YEAR(C220)-1925)))&amp;"年"&amp;MONTH(C220)&amp;"月")</f>
        <v/>
      </c>
    </row>
    <row r="221">
      <c r="A221" t="n">
        <v>37</v>
      </c>
      <c r="B221" t="n">
        <v>3</v>
      </c>
      <c r="C221">
        <f>IFERROR(IF(ISNUMBER(入力!S41),入力!S41,DATEVALUE(入力!S41)),"")</f>
        <v/>
      </c>
      <c r="D221">
        <f>IF(入力!R41="","",入力!R41)</f>
        <v/>
      </c>
      <c r="E221">
        <f>IF(D221="","",IFERROR(VLOOKUP(D221,資格マスタ!$A:$B,2,FALSE),D221))</f>
        <v/>
      </c>
      <c r="F221">
        <f>IF(E221="","",IF(C221="",DATE(9999,1,1),C221))</f>
        <v/>
      </c>
      <c r="G221">
        <f>IF(E221="","",COUNTIFS($F$219:$F$224,"&lt;"&amp;F221,$F$219:$F$224,"&lt;&gt;")+COUNTIFS($F$219:$F$224,F221,$B$219:$B$224,"&lt;"&amp;B221)+1)</f>
        <v/>
      </c>
      <c r="H221">
        <f>IF(OR(E221="",C221=""),"",IF(C221&gt;=DATE(2019,5,1),"令和"&amp;(YEAR(C221)-2018),IF(C221&gt;=DATE(1989,1,8),"平成"&amp;(YEAR(C221)-1988),"昭和"&amp;(YEAR(C221)-1925)))&amp;"年"&amp;MONTH(C221)&amp;"月")</f>
        <v/>
      </c>
    </row>
    <row r="222">
      <c r="A222" t="n">
        <v>37</v>
      </c>
      <c r="B222" t="n">
        <v>4</v>
      </c>
      <c r="C222">
        <f>IFERROR(IF(ISNUMBER(入力!U41),入力!U41,DATEVALUE(入力!U41)),"")</f>
        <v/>
      </c>
      <c r="D222">
        <f>IF(入力!T41="","",入力!T41)</f>
        <v/>
      </c>
      <c r="E222">
        <f>IF(D222="","",IFERROR(VLOOKUP(D222,資格マスタ!$A:$B,2,FALSE),D222))</f>
        <v/>
      </c>
      <c r="F222">
        <f>IF(E222="","",IF(C222="",DATE(9999,1,1),C222))</f>
        <v/>
      </c>
      <c r="G222">
        <f>IF(E222="","",COUNTIFS($F$219:$F$224,"&lt;"&amp;F222,$F$219:$F$224,"&lt;&gt;")+COUNTIFS($F$219:$F$224,F222,$B$219:$B$224,"&lt;"&amp;B222)+1)</f>
        <v/>
      </c>
      <c r="H222">
        <f>IF(OR(E222="",C222=""),"",IF(C222&gt;=DATE(2019,5,1),"令和"&amp;(YEAR(C222)-2018),IF(C222&gt;=DATE(1989,1,8),"平成"&amp;(YEAR(C222)-1988),"昭和"&amp;(YEAR(C222)-1925)))&amp;"年"&amp;MONTH(C222)&amp;"月")</f>
        <v/>
      </c>
    </row>
    <row r="223">
      <c r="A223" t="n">
        <v>37</v>
      </c>
      <c r="B223" t="n">
        <v>5</v>
      </c>
      <c r="C223">
        <f>IFERROR(IF(ISNUMBER(入力!W41),入力!W41,DATEVALUE(入力!W41)),"")</f>
        <v/>
      </c>
      <c r="D223">
        <f>IF(入力!V41="","",入力!V41)</f>
        <v/>
      </c>
      <c r="E223">
        <f>IF(D223="","",IFERROR(VLOOKUP(D223,資格マスタ!$A:$B,2,FALSE),D223))</f>
        <v/>
      </c>
      <c r="F223">
        <f>IF(E223="","",IF(C223="",DATE(9999,1,1),C223))</f>
        <v/>
      </c>
      <c r="G223">
        <f>IF(E223="","",COUNTIFS($F$219:$F$224,"&lt;"&amp;F223,$F$219:$F$224,"&lt;&gt;")+COUNTIFS($F$219:$F$224,F223,$B$219:$B$224,"&lt;"&amp;B223)+1)</f>
        <v/>
      </c>
      <c r="H223">
        <f>IF(OR(E223="",C223=""),"",IF(C223&gt;=DATE(2019,5,1),"令和"&amp;(YEAR(C223)-2018),IF(C223&gt;=DATE(1989,1,8),"平成"&amp;(YEAR(C223)-1988),"昭和"&amp;(YEAR(C223)-1925)))&amp;"年"&amp;MONTH(C223)&amp;"月")</f>
        <v/>
      </c>
    </row>
    <row r="224">
      <c r="A224" t="n">
        <v>37</v>
      </c>
      <c r="B224" t="n">
        <v>6</v>
      </c>
      <c r="C224">
        <f>IFERROR(IF(ISNUMBER(入力!Y41),入力!Y41,DATEVALUE(入力!Y41)),"")</f>
        <v/>
      </c>
      <c r="D224">
        <f>IF(入力!X41="","",入力!X41)</f>
        <v/>
      </c>
      <c r="E224">
        <f>IF(D224="","",IFERROR(VLOOKUP(D224,資格マスタ!$A:$B,2,FALSE),D224))</f>
        <v/>
      </c>
      <c r="F224">
        <f>IF(E224="","",IF(C224="",DATE(9999,1,1),C224))</f>
        <v/>
      </c>
      <c r="G224">
        <f>IF(E224="","",COUNTIFS($F$219:$F$224,"&lt;"&amp;F224,$F$219:$F$224,"&lt;&gt;")+COUNTIFS($F$219:$F$224,F224,$B$219:$B$224,"&lt;"&amp;B224)+1)</f>
        <v/>
      </c>
      <c r="H224">
        <f>IF(OR(E224="",C224=""),"",IF(C224&gt;=DATE(2019,5,1),"令和"&amp;(YEAR(C224)-2018),IF(C224&gt;=DATE(1989,1,8),"平成"&amp;(YEAR(C224)-1988),"昭和"&amp;(YEAR(C224)-1925)))&amp;"年"&amp;MONTH(C224)&amp;"月")</f>
        <v/>
      </c>
    </row>
    <row r="225">
      <c r="A225" t="n">
        <v>38</v>
      </c>
      <c r="B225" t="n">
        <v>1</v>
      </c>
      <c r="C225" s="134">
        <f>IFERROR(IF(ISNUMBER(入力!O42),入力!O42,DATEVALUE(入力!O42)),"")</f>
        <v/>
      </c>
      <c r="D225">
        <f>IF(入力!N42="","",入力!N42)</f>
        <v/>
      </c>
      <c r="E225">
        <f>IF(D225="","",IFERROR(VLOOKUP(D225,資格マスタ!$A:$B,2,FALSE),D225))</f>
        <v/>
      </c>
      <c r="F225">
        <f>IF(E225="","",IF(C225="",DATE(9999,1,1),C225))</f>
        <v/>
      </c>
      <c r="G225">
        <f>IF(E225="","",COUNTIFS($F$225:$F$230,"&lt;"&amp;F225,$F$225:$F$230,"&lt;&gt;")+COUNTIFS($F$225:$F$230,F225,$B$225:$B$230,"&lt;"&amp;B225)+1)</f>
        <v/>
      </c>
      <c r="H225">
        <f>IF(OR(E225="",C225=""),"",IF(C225&gt;=DATE(2019,5,1),"令和"&amp;(YEAR(C225)-2018),IF(C225&gt;=DATE(1989,1,8),"平成"&amp;(YEAR(C225)-1988),"昭和"&amp;(YEAR(C225)-1925)))&amp;"年"&amp;MONTH(C225)&amp;"月")</f>
        <v/>
      </c>
    </row>
    <row r="226">
      <c r="A226" t="n">
        <v>38</v>
      </c>
      <c r="B226" t="n">
        <v>2</v>
      </c>
      <c r="C226">
        <f>IFERROR(IF(ISNUMBER(入力!Q42),入力!Q42,DATEVALUE(入力!Q42)),"")</f>
        <v/>
      </c>
      <c r="D226">
        <f>IF(入力!P42="","",入力!P42)</f>
        <v/>
      </c>
      <c r="E226">
        <f>IF(D226="","",IFERROR(VLOOKUP(D226,資格マスタ!$A:$B,2,FALSE),D226))</f>
        <v/>
      </c>
      <c r="F226">
        <f>IF(E226="","",IF(C226="",DATE(9999,1,1),C226))</f>
        <v/>
      </c>
      <c r="G226">
        <f>IF(E226="","",COUNTIFS($F$225:$F$230,"&lt;"&amp;F226,$F$225:$F$230,"&lt;&gt;")+COUNTIFS($F$225:$F$230,F226,$B$225:$B$230,"&lt;"&amp;B226)+1)</f>
        <v/>
      </c>
      <c r="H226">
        <f>IF(OR(E226="",C226=""),"",IF(C226&gt;=DATE(2019,5,1),"令和"&amp;(YEAR(C226)-2018),IF(C226&gt;=DATE(1989,1,8),"平成"&amp;(YEAR(C226)-1988),"昭和"&amp;(YEAR(C226)-1925)))&amp;"年"&amp;MONTH(C226)&amp;"月")</f>
        <v/>
      </c>
    </row>
    <row r="227">
      <c r="A227" t="n">
        <v>38</v>
      </c>
      <c r="B227" t="n">
        <v>3</v>
      </c>
      <c r="C227">
        <f>IFERROR(IF(ISNUMBER(入力!S42),入力!S42,DATEVALUE(入力!S42)),"")</f>
        <v/>
      </c>
      <c r="D227">
        <f>IF(入力!R42="","",入力!R42)</f>
        <v/>
      </c>
      <c r="E227">
        <f>IF(D227="","",IFERROR(VLOOKUP(D227,資格マスタ!$A:$B,2,FALSE),D227))</f>
        <v/>
      </c>
      <c r="F227">
        <f>IF(E227="","",IF(C227="",DATE(9999,1,1),C227))</f>
        <v/>
      </c>
      <c r="G227">
        <f>IF(E227="","",COUNTIFS($F$225:$F$230,"&lt;"&amp;F227,$F$225:$F$230,"&lt;&gt;")+COUNTIFS($F$225:$F$230,F227,$B$225:$B$230,"&lt;"&amp;B227)+1)</f>
        <v/>
      </c>
      <c r="H227">
        <f>IF(OR(E227="",C227=""),"",IF(C227&gt;=DATE(2019,5,1),"令和"&amp;(YEAR(C227)-2018),IF(C227&gt;=DATE(1989,1,8),"平成"&amp;(YEAR(C227)-1988),"昭和"&amp;(YEAR(C227)-1925)))&amp;"年"&amp;MONTH(C227)&amp;"月")</f>
        <v/>
      </c>
    </row>
    <row r="228">
      <c r="A228" t="n">
        <v>38</v>
      </c>
      <c r="B228" t="n">
        <v>4</v>
      </c>
      <c r="C228">
        <f>IFERROR(IF(ISNUMBER(入力!U42),入力!U42,DATEVALUE(入力!U42)),"")</f>
        <v/>
      </c>
      <c r="D228">
        <f>IF(入力!T42="","",入力!T42)</f>
        <v/>
      </c>
      <c r="E228">
        <f>IF(D228="","",IFERROR(VLOOKUP(D228,資格マスタ!$A:$B,2,FALSE),D228))</f>
        <v/>
      </c>
      <c r="F228">
        <f>IF(E228="","",IF(C228="",DATE(9999,1,1),C228))</f>
        <v/>
      </c>
      <c r="G228">
        <f>IF(E228="","",COUNTIFS($F$225:$F$230,"&lt;"&amp;F228,$F$225:$F$230,"&lt;&gt;")+COUNTIFS($F$225:$F$230,F228,$B$225:$B$230,"&lt;"&amp;B228)+1)</f>
        <v/>
      </c>
      <c r="H228">
        <f>IF(OR(E228="",C228=""),"",IF(C228&gt;=DATE(2019,5,1),"令和"&amp;(YEAR(C228)-2018),IF(C228&gt;=DATE(1989,1,8),"平成"&amp;(YEAR(C228)-1988),"昭和"&amp;(YEAR(C228)-1925)))&amp;"年"&amp;MONTH(C228)&amp;"月")</f>
        <v/>
      </c>
    </row>
    <row r="229">
      <c r="A229" t="n">
        <v>38</v>
      </c>
      <c r="B229" t="n">
        <v>5</v>
      </c>
      <c r="C229">
        <f>IFERROR(IF(ISNUMBER(入力!W42),入力!W42,DATEVALUE(入力!W42)),"")</f>
        <v/>
      </c>
      <c r="D229">
        <f>IF(入力!V42="","",入力!V42)</f>
        <v/>
      </c>
      <c r="E229">
        <f>IF(D229="","",IFERROR(VLOOKUP(D229,資格マスタ!$A:$B,2,FALSE),D229))</f>
        <v/>
      </c>
      <c r="F229">
        <f>IF(E229="","",IF(C229="",DATE(9999,1,1),C229))</f>
        <v/>
      </c>
      <c r="G229">
        <f>IF(E229="","",COUNTIFS($F$225:$F$230,"&lt;"&amp;F229,$F$225:$F$230,"&lt;&gt;")+COUNTIFS($F$225:$F$230,F229,$B$225:$B$230,"&lt;"&amp;B229)+1)</f>
        <v/>
      </c>
      <c r="H229">
        <f>IF(OR(E229="",C229=""),"",IF(C229&gt;=DATE(2019,5,1),"令和"&amp;(YEAR(C229)-2018),IF(C229&gt;=DATE(1989,1,8),"平成"&amp;(YEAR(C229)-1988),"昭和"&amp;(YEAR(C229)-1925)))&amp;"年"&amp;MONTH(C229)&amp;"月")</f>
        <v/>
      </c>
    </row>
    <row r="230">
      <c r="A230" t="n">
        <v>38</v>
      </c>
      <c r="B230" t="n">
        <v>6</v>
      </c>
      <c r="C230">
        <f>IFERROR(IF(ISNUMBER(入力!Y42),入力!Y42,DATEVALUE(入力!Y42)),"")</f>
        <v/>
      </c>
      <c r="D230">
        <f>IF(入力!X42="","",入力!X42)</f>
        <v/>
      </c>
      <c r="E230">
        <f>IF(D230="","",IFERROR(VLOOKUP(D230,資格マスタ!$A:$B,2,FALSE),D230))</f>
        <v/>
      </c>
      <c r="F230">
        <f>IF(E230="","",IF(C230="",DATE(9999,1,1),C230))</f>
        <v/>
      </c>
      <c r="G230">
        <f>IF(E230="","",COUNTIFS($F$225:$F$230,"&lt;"&amp;F230,$F$225:$F$230,"&lt;&gt;")+COUNTIFS($F$225:$F$230,F230,$B$225:$B$230,"&lt;"&amp;B230)+1)</f>
        <v/>
      </c>
      <c r="H230">
        <f>IF(OR(E230="",C230=""),"",IF(C230&gt;=DATE(2019,5,1),"令和"&amp;(YEAR(C230)-2018),IF(C230&gt;=DATE(1989,1,8),"平成"&amp;(YEAR(C230)-1988),"昭和"&amp;(YEAR(C230)-1925)))&amp;"年"&amp;MONTH(C230)&amp;"月")</f>
        <v/>
      </c>
    </row>
    <row r="231">
      <c r="A231" t="n">
        <v>39</v>
      </c>
      <c r="B231" t="n">
        <v>1</v>
      </c>
      <c r="C231" s="134">
        <f>IFERROR(IF(ISNUMBER(入力!O43),入力!O43,DATEVALUE(入力!O43)),"")</f>
        <v/>
      </c>
      <c r="D231">
        <f>IF(入力!N43="","",入力!N43)</f>
        <v/>
      </c>
      <c r="E231">
        <f>IF(D231="","",IFERROR(VLOOKUP(D231,資格マスタ!$A:$B,2,FALSE),D231))</f>
        <v/>
      </c>
      <c r="F231">
        <f>IF(E231="","",IF(C231="",DATE(9999,1,1),C231))</f>
        <v/>
      </c>
      <c r="G231">
        <f>IF(E231="","",COUNTIFS($F$231:$F$236,"&lt;"&amp;F231,$F$231:$F$236,"&lt;&gt;")+COUNTIFS($F$231:$F$236,F231,$B$231:$B$236,"&lt;"&amp;B231)+1)</f>
        <v/>
      </c>
      <c r="H231">
        <f>IF(OR(E231="",C231=""),"",IF(C231&gt;=DATE(2019,5,1),"令和"&amp;(YEAR(C231)-2018),IF(C231&gt;=DATE(1989,1,8),"平成"&amp;(YEAR(C231)-1988),"昭和"&amp;(YEAR(C231)-1925)))&amp;"年"&amp;MONTH(C231)&amp;"月")</f>
        <v/>
      </c>
    </row>
    <row r="232">
      <c r="A232" t="n">
        <v>39</v>
      </c>
      <c r="B232" t="n">
        <v>2</v>
      </c>
      <c r="C232">
        <f>IFERROR(IF(ISNUMBER(入力!Q43),入力!Q43,DATEVALUE(入力!Q43)),"")</f>
        <v/>
      </c>
      <c r="D232">
        <f>IF(入力!P43="","",入力!P43)</f>
        <v/>
      </c>
      <c r="E232">
        <f>IF(D232="","",IFERROR(VLOOKUP(D232,資格マスタ!$A:$B,2,FALSE),D232))</f>
        <v/>
      </c>
      <c r="F232">
        <f>IF(E232="","",IF(C232="",DATE(9999,1,1),C232))</f>
        <v/>
      </c>
      <c r="G232">
        <f>IF(E232="","",COUNTIFS($F$231:$F$236,"&lt;"&amp;F232,$F$231:$F$236,"&lt;&gt;")+COUNTIFS($F$231:$F$236,F232,$B$231:$B$236,"&lt;"&amp;B232)+1)</f>
        <v/>
      </c>
      <c r="H232">
        <f>IF(OR(E232="",C232=""),"",IF(C232&gt;=DATE(2019,5,1),"令和"&amp;(YEAR(C232)-2018),IF(C232&gt;=DATE(1989,1,8),"平成"&amp;(YEAR(C232)-1988),"昭和"&amp;(YEAR(C232)-1925)))&amp;"年"&amp;MONTH(C232)&amp;"月")</f>
        <v/>
      </c>
    </row>
    <row r="233">
      <c r="A233" t="n">
        <v>39</v>
      </c>
      <c r="B233" t="n">
        <v>3</v>
      </c>
      <c r="C233">
        <f>IFERROR(IF(ISNUMBER(入力!S43),入力!S43,DATEVALUE(入力!S43)),"")</f>
        <v/>
      </c>
      <c r="D233">
        <f>IF(入力!R43="","",入力!R43)</f>
        <v/>
      </c>
      <c r="E233">
        <f>IF(D233="","",IFERROR(VLOOKUP(D233,資格マスタ!$A:$B,2,FALSE),D233))</f>
        <v/>
      </c>
      <c r="F233">
        <f>IF(E233="","",IF(C233="",DATE(9999,1,1),C233))</f>
        <v/>
      </c>
      <c r="G233">
        <f>IF(E233="","",COUNTIFS($F$231:$F$236,"&lt;"&amp;F233,$F$231:$F$236,"&lt;&gt;")+COUNTIFS($F$231:$F$236,F233,$B$231:$B$236,"&lt;"&amp;B233)+1)</f>
        <v/>
      </c>
      <c r="H233">
        <f>IF(OR(E233="",C233=""),"",IF(C233&gt;=DATE(2019,5,1),"令和"&amp;(YEAR(C233)-2018),IF(C233&gt;=DATE(1989,1,8),"平成"&amp;(YEAR(C233)-1988),"昭和"&amp;(YEAR(C233)-1925)))&amp;"年"&amp;MONTH(C233)&amp;"月")</f>
        <v/>
      </c>
    </row>
    <row r="234">
      <c r="A234" t="n">
        <v>39</v>
      </c>
      <c r="B234" t="n">
        <v>4</v>
      </c>
      <c r="C234">
        <f>IFERROR(IF(ISNUMBER(入力!U43),入力!U43,DATEVALUE(入力!U43)),"")</f>
        <v/>
      </c>
      <c r="D234">
        <f>IF(入力!T43="","",入力!T43)</f>
        <v/>
      </c>
      <c r="E234">
        <f>IF(D234="","",IFERROR(VLOOKUP(D234,資格マスタ!$A:$B,2,FALSE),D234))</f>
        <v/>
      </c>
      <c r="F234">
        <f>IF(E234="","",IF(C234="",DATE(9999,1,1),C234))</f>
        <v/>
      </c>
      <c r="G234">
        <f>IF(E234="","",COUNTIFS($F$231:$F$236,"&lt;"&amp;F234,$F$231:$F$236,"&lt;&gt;")+COUNTIFS($F$231:$F$236,F234,$B$231:$B$236,"&lt;"&amp;B234)+1)</f>
        <v/>
      </c>
      <c r="H234">
        <f>IF(OR(E234="",C234=""),"",IF(C234&gt;=DATE(2019,5,1),"令和"&amp;(YEAR(C234)-2018),IF(C234&gt;=DATE(1989,1,8),"平成"&amp;(YEAR(C234)-1988),"昭和"&amp;(YEAR(C234)-1925)))&amp;"年"&amp;MONTH(C234)&amp;"月")</f>
        <v/>
      </c>
    </row>
    <row r="235">
      <c r="A235" t="n">
        <v>39</v>
      </c>
      <c r="B235" t="n">
        <v>5</v>
      </c>
      <c r="C235">
        <f>IFERROR(IF(ISNUMBER(入力!W43),入力!W43,DATEVALUE(入力!W43)),"")</f>
        <v/>
      </c>
      <c r="D235">
        <f>IF(入力!V43="","",入力!V43)</f>
        <v/>
      </c>
      <c r="E235">
        <f>IF(D235="","",IFERROR(VLOOKUP(D235,資格マスタ!$A:$B,2,FALSE),D235))</f>
        <v/>
      </c>
      <c r="F235">
        <f>IF(E235="","",IF(C235="",DATE(9999,1,1),C235))</f>
        <v/>
      </c>
      <c r="G235">
        <f>IF(E235="","",COUNTIFS($F$231:$F$236,"&lt;"&amp;F235,$F$231:$F$236,"&lt;&gt;")+COUNTIFS($F$231:$F$236,F235,$B$231:$B$236,"&lt;"&amp;B235)+1)</f>
        <v/>
      </c>
      <c r="H235">
        <f>IF(OR(E235="",C235=""),"",IF(C235&gt;=DATE(2019,5,1),"令和"&amp;(YEAR(C235)-2018),IF(C235&gt;=DATE(1989,1,8),"平成"&amp;(YEAR(C235)-1988),"昭和"&amp;(YEAR(C235)-1925)))&amp;"年"&amp;MONTH(C235)&amp;"月")</f>
        <v/>
      </c>
    </row>
    <row r="236">
      <c r="A236" t="n">
        <v>39</v>
      </c>
      <c r="B236" t="n">
        <v>6</v>
      </c>
      <c r="C236">
        <f>IFERROR(IF(ISNUMBER(入力!Y43),入力!Y43,DATEVALUE(入力!Y43)),"")</f>
        <v/>
      </c>
      <c r="D236">
        <f>IF(入力!X43="","",入力!X43)</f>
        <v/>
      </c>
      <c r="E236">
        <f>IF(D236="","",IFERROR(VLOOKUP(D236,資格マスタ!$A:$B,2,FALSE),D236))</f>
        <v/>
      </c>
      <c r="F236">
        <f>IF(E236="","",IF(C236="",DATE(9999,1,1),C236))</f>
        <v/>
      </c>
      <c r="G236">
        <f>IF(E236="","",COUNTIFS($F$231:$F$236,"&lt;"&amp;F236,$F$231:$F$236,"&lt;&gt;")+COUNTIFS($F$231:$F$236,F236,$B$231:$B$236,"&lt;"&amp;B236)+1)</f>
        <v/>
      </c>
      <c r="H236">
        <f>IF(OR(E236="",C236=""),"",IF(C236&gt;=DATE(2019,5,1),"令和"&amp;(YEAR(C236)-2018),IF(C236&gt;=DATE(1989,1,8),"平成"&amp;(YEAR(C236)-1988),"昭和"&amp;(YEAR(C236)-1925)))&amp;"年"&amp;MONTH(C236)&amp;"月")</f>
        <v/>
      </c>
    </row>
    <row r="237">
      <c r="A237" t="n">
        <v>40</v>
      </c>
      <c r="B237" t="n">
        <v>1</v>
      </c>
      <c r="C237" s="134">
        <f>IFERROR(IF(ISNUMBER(入力!O44),入力!O44,DATEVALUE(入力!O44)),"")</f>
        <v/>
      </c>
      <c r="D237">
        <f>IF(入力!N44="","",入力!N44)</f>
        <v/>
      </c>
      <c r="E237">
        <f>IF(D237="","",IFERROR(VLOOKUP(D237,資格マスタ!$A:$B,2,FALSE),D237))</f>
        <v/>
      </c>
      <c r="F237">
        <f>IF(E237="","",IF(C237="",DATE(9999,1,1),C237))</f>
        <v/>
      </c>
      <c r="G237">
        <f>IF(E237="","",COUNTIFS($F$237:$F$242,"&lt;"&amp;F237,$F$237:$F$242,"&lt;&gt;")+COUNTIFS($F$237:$F$242,F237,$B$237:$B$242,"&lt;"&amp;B237)+1)</f>
        <v/>
      </c>
      <c r="H237">
        <f>IF(OR(E237="",C237=""),"",IF(C237&gt;=DATE(2019,5,1),"令和"&amp;(YEAR(C237)-2018),IF(C237&gt;=DATE(1989,1,8),"平成"&amp;(YEAR(C237)-1988),"昭和"&amp;(YEAR(C237)-1925)))&amp;"年"&amp;MONTH(C237)&amp;"月")</f>
        <v/>
      </c>
    </row>
    <row r="238">
      <c r="A238" t="n">
        <v>40</v>
      </c>
      <c r="B238" t="n">
        <v>2</v>
      </c>
      <c r="C238">
        <f>IFERROR(IF(ISNUMBER(入力!Q44),入力!Q44,DATEVALUE(入力!Q44)),"")</f>
        <v/>
      </c>
      <c r="D238">
        <f>IF(入力!P44="","",入力!P44)</f>
        <v/>
      </c>
      <c r="E238">
        <f>IF(D238="","",IFERROR(VLOOKUP(D238,資格マスタ!$A:$B,2,FALSE),D238))</f>
        <v/>
      </c>
      <c r="F238">
        <f>IF(E238="","",IF(C238="",DATE(9999,1,1),C238))</f>
        <v/>
      </c>
      <c r="G238">
        <f>IF(E238="","",COUNTIFS($F$237:$F$242,"&lt;"&amp;F238,$F$237:$F$242,"&lt;&gt;")+COUNTIFS($F$237:$F$242,F238,$B$237:$B$242,"&lt;"&amp;B238)+1)</f>
        <v/>
      </c>
      <c r="H238">
        <f>IF(OR(E238="",C238=""),"",IF(C238&gt;=DATE(2019,5,1),"令和"&amp;(YEAR(C238)-2018),IF(C238&gt;=DATE(1989,1,8),"平成"&amp;(YEAR(C238)-1988),"昭和"&amp;(YEAR(C238)-1925)))&amp;"年"&amp;MONTH(C238)&amp;"月")</f>
        <v/>
      </c>
    </row>
    <row r="239">
      <c r="A239" t="n">
        <v>40</v>
      </c>
      <c r="B239" t="n">
        <v>3</v>
      </c>
      <c r="C239">
        <f>IFERROR(IF(ISNUMBER(入力!S44),入力!S44,DATEVALUE(入力!S44)),"")</f>
        <v/>
      </c>
      <c r="D239">
        <f>IF(入力!R44="","",入力!R44)</f>
        <v/>
      </c>
      <c r="E239">
        <f>IF(D239="","",IFERROR(VLOOKUP(D239,資格マスタ!$A:$B,2,FALSE),D239))</f>
        <v/>
      </c>
      <c r="F239">
        <f>IF(E239="","",IF(C239="",DATE(9999,1,1),C239))</f>
        <v/>
      </c>
      <c r="G239">
        <f>IF(E239="","",COUNTIFS($F$237:$F$242,"&lt;"&amp;F239,$F$237:$F$242,"&lt;&gt;")+COUNTIFS($F$237:$F$242,F239,$B$237:$B$242,"&lt;"&amp;B239)+1)</f>
        <v/>
      </c>
      <c r="H239">
        <f>IF(OR(E239="",C239=""),"",IF(C239&gt;=DATE(2019,5,1),"令和"&amp;(YEAR(C239)-2018),IF(C239&gt;=DATE(1989,1,8),"平成"&amp;(YEAR(C239)-1988),"昭和"&amp;(YEAR(C239)-1925)))&amp;"年"&amp;MONTH(C239)&amp;"月")</f>
        <v/>
      </c>
    </row>
    <row r="240">
      <c r="A240" t="n">
        <v>40</v>
      </c>
      <c r="B240" t="n">
        <v>4</v>
      </c>
      <c r="C240">
        <f>IFERROR(IF(ISNUMBER(入力!U44),入力!U44,DATEVALUE(入力!U44)),"")</f>
        <v/>
      </c>
      <c r="D240">
        <f>IF(入力!T44="","",入力!T44)</f>
        <v/>
      </c>
      <c r="E240">
        <f>IF(D240="","",IFERROR(VLOOKUP(D240,資格マスタ!$A:$B,2,FALSE),D240))</f>
        <v/>
      </c>
      <c r="F240">
        <f>IF(E240="","",IF(C240="",DATE(9999,1,1),C240))</f>
        <v/>
      </c>
      <c r="G240">
        <f>IF(E240="","",COUNTIFS($F$237:$F$242,"&lt;"&amp;F240,$F$237:$F$242,"&lt;&gt;")+COUNTIFS($F$237:$F$242,F240,$B$237:$B$242,"&lt;"&amp;B240)+1)</f>
        <v/>
      </c>
      <c r="H240">
        <f>IF(OR(E240="",C240=""),"",IF(C240&gt;=DATE(2019,5,1),"令和"&amp;(YEAR(C240)-2018),IF(C240&gt;=DATE(1989,1,8),"平成"&amp;(YEAR(C240)-1988),"昭和"&amp;(YEAR(C240)-1925)))&amp;"年"&amp;MONTH(C240)&amp;"月")</f>
        <v/>
      </c>
    </row>
    <row r="241">
      <c r="A241" t="n">
        <v>40</v>
      </c>
      <c r="B241" t="n">
        <v>5</v>
      </c>
      <c r="C241">
        <f>IFERROR(IF(ISNUMBER(入力!W44),入力!W44,DATEVALUE(入力!W44)),"")</f>
        <v/>
      </c>
      <c r="D241">
        <f>IF(入力!V44="","",入力!V44)</f>
        <v/>
      </c>
      <c r="E241">
        <f>IF(D241="","",IFERROR(VLOOKUP(D241,資格マスタ!$A:$B,2,FALSE),D241))</f>
        <v/>
      </c>
      <c r="F241">
        <f>IF(E241="","",IF(C241="",DATE(9999,1,1),C241))</f>
        <v/>
      </c>
      <c r="G241">
        <f>IF(E241="","",COUNTIFS($F$237:$F$242,"&lt;"&amp;F241,$F$237:$F$242,"&lt;&gt;")+COUNTIFS($F$237:$F$242,F241,$B$237:$B$242,"&lt;"&amp;B241)+1)</f>
        <v/>
      </c>
      <c r="H241">
        <f>IF(OR(E241="",C241=""),"",IF(C241&gt;=DATE(2019,5,1),"令和"&amp;(YEAR(C241)-2018),IF(C241&gt;=DATE(1989,1,8),"平成"&amp;(YEAR(C241)-1988),"昭和"&amp;(YEAR(C241)-1925)))&amp;"年"&amp;MONTH(C241)&amp;"月")</f>
        <v/>
      </c>
    </row>
    <row r="242">
      <c r="A242" t="n">
        <v>40</v>
      </c>
      <c r="B242" t="n">
        <v>6</v>
      </c>
      <c r="C242">
        <f>IFERROR(IF(ISNUMBER(入力!Y44),入力!Y44,DATEVALUE(入力!Y44)),"")</f>
        <v/>
      </c>
      <c r="D242">
        <f>IF(入力!X44="","",入力!X44)</f>
        <v/>
      </c>
      <c r="E242">
        <f>IF(D242="","",IFERROR(VLOOKUP(D242,資格マスタ!$A:$B,2,FALSE),D242))</f>
        <v/>
      </c>
      <c r="F242">
        <f>IF(E242="","",IF(C242="",DATE(9999,1,1),C242))</f>
        <v/>
      </c>
      <c r="G242">
        <f>IF(E242="","",COUNTIFS($F$237:$F$242,"&lt;"&amp;F242,$F$237:$F$242,"&lt;&gt;")+COUNTIFS($F$237:$F$242,F242,$B$237:$B$242,"&lt;"&amp;B242)+1)</f>
        <v/>
      </c>
      <c r="H242">
        <f>IF(OR(E242="",C242=""),"",IF(C242&gt;=DATE(2019,5,1),"令和"&amp;(YEAR(C242)-2018),IF(C242&gt;=DATE(1989,1,8),"平成"&amp;(YEAR(C242)-1988),"昭和"&amp;(YEAR(C242)-1925)))&amp;"年"&amp;MONTH(C242)&amp;"月")</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8" t="inlineStr">
        <is>
          <t>計算（自動・さわらないでください）</t>
        </is>
      </c>
    </row>
    <row r="2">
      <c r="A2" s="133" t="inlineStr">
        <is>
          <t>No</t>
        </is>
      </c>
      <c r="B2" s="133" t="inlineStr">
        <is>
          <t>氏名</t>
        </is>
      </c>
      <c r="C2" s="133" t="inlineStr">
        <is>
          <t>ふりがな</t>
        </is>
      </c>
      <c r="D2" s="133" t="inlineStr">
        <is>
          <t>生年(和暦)</t>
        </is>
      </c>
      <c r="E2" s="133" t="inlineStr">
        <is>
          <t>生月</t>
        </is>
      </c>
      <c r="F2" s="133" t="inlineStr">
        <is>
          <t>生日</t>
        </is>
      </c>
      <c r="G2" s="133" t="inlineStr">
        <is>
          <t>満年齢</t>
        </is>
      </c>
      <c r="H2" s="133" t="inlineStr">
        <is>
          <t>郵便番号</t>
        </is>
      </c>
      <c r="I2" s="133" t="inlineStr">
        <is>
          <t>住所</t>
        </is>
      </c>
      <c r="J2" s="133" t="inlineStr">
        <is>
          <t>住所ふりがな</t>
        </is>
      </c>
      <c r="K2" s="133" t="inlineStr">
        <is>
          <t>連絡先〒</t>
        </is>
      </c>
      <c r="L2" s="133" t="inlineStr">
        <is>
          <t>連絡先</t>
        </is>
      </c>
      <c r="M2" s="133" t="inlineStr">
        <is>
          <t>連絡先ふりがな</t>
        </is>
      </c>
      <c r="N2" s="133" t="inlineStr">
        <is>
          <t>在籍校</t>
        </is>
      </c>
      <c r="O2" s="133" t="inlineStr">
        <is>
          <t>資格1年月</t>
        </is>
      </c>
      <c r="P2" s="133" t="inlineStr">
        <is>
          <t>資格1名称</t>
        </is>
      </c>
      <c r="Q2" s="133" t="inlineStr">
        <is>
          <t>資格2年月</t>
        </is>
      </c>
      <c r="R2" s="133" t="inlineStr">
        <is>
          <t>資格2名称</t>
        </is>
      </c>
      <c r="S2" s="133" t="inlineStr">
        <is>
          <t>資格3年月</t>
        </is>
      </c>
      <c r="T2" s="133" t="inlineStr">
        <is>
          <t>資格3名称</t>
        </is>
      </c>
      <c r="U2" s="133" t="inlineStr">
        <is>
          <t>資格4年月</t>
        </is>
      </c>
      <c r="V2" s="133" t="inlineStr">
        <is>
          <t>資格4名称</t>
        </is>
      </c>
      <c r="W2" s="133" t="inlineStr">
        <is>
          <t>資格5年月</t>
        </is>
      </c>
      <c r="X2" s="133" t="inlineStr">
        <is>
          <t>資格5名称</t>
        </is>
      </c>
      <c r="Y2" s="133" t="inlineStr">
        <is>
          <t>諸活動</t>
        </is>
      </c>
      <c r="Z2" s="133" t="inlineStr">
        <is>
          <t>志望の動機など</t>
        </is>
      </c>
      <c r="AA2" s="133" t="inlineStr">
        <is>
          <t>備考</t>
        </is>
      </c>
      <c r="AB2" s="133" t="inlineStr">
        <is>
          <t>職歴1年</t>
        </is>
      </c>
      <c r="AC2" s="133" t="inlineStr">
        <is>
          <t>職歴1月</t>
        </is>
      </c>
      <c r="AD2" s="133" t="inlineStr">
        <is>
          <t>職歴1内容</t>
        </is>
      </c>
      <c r="AE2" s="133" t="inlineStr">
        <is>
          <t>職歴2年</t>
        </is>
      </c>
      <c r="AF2" s="133" t="inlineStr">
        <is>
          <t>職歴2月</t>
        </is>
      </c>
      <c r="AG2" s="133"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IF(入力!$D$5="","",IF(OR(反映項目!$B$7="×",入力!$H$5=""),"",IFERROR(TEXT(VALUE(SUBSTITUTE(入力!$H$5,"-","")),"000-0000"),入力!$H$5)))</f>
        <v/>
      </c>
      <c r="I3">
        <f>IF(入力!$D$5="","",IF(OR(反映項目!$B$8="×",入力!$I$5=""),"",入力!$I$5))</f>
        <v/>
      </c>
      <c r="J3">
        <f>IF(入力!$D$5="","",IF(OR(反映項目!$B$9="×",入力!$J$5=""),"",入力!$J$5))</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IF(入力!$D$5="","",設定!$B$4&amp;CHAR(10)&amp;IF(入力!$G$5="",設定!$B$5,入力!$G$5))</f>
        <v/>
      </c>
      <c r="O3">
        <f>IF(入力!$D$5="","",IF(反映項目!$B$11="×","",IFERROR(INDEX(資格集約!$H$3:$H$8,MATCH(1,資格集約!$G$3:$G$8,0)),"")))</f>
        <v/>
      </c>
      <c r="P3">
        <f>IF(入力!$D$5="","",IF(反映項目!$B$11="×","",IFERROR(INDEX(資格集約!$E$3:$E$8,MATCH(1,資格集約!$G$3:$G$8,0)),"")))</f>
        <v/>
      </c>
      <c r="Q3">
        <f>IF(入力!$D$5="","",IF(反映項目!$B$11="×","",IFERROR(INDEX(資格集約!$H$3:$H$8,MATCH(2,資格集約!$G$3:$G$8,0)),"")))</f>
        <v/>
      </c>
      <c r="R3">
        <f>IF(入力!$D$5="","",IF(反映項目!$B$11="×","",IFERROR(INDEX(資格集約!$E$3:$E$8,MATCH(2,資格集約!$G$3:$G$8,0)),"")))</f>
        <v/>
      </c>
      <c r="S3">
        <f>IF(入力!$D$5="","",IF(反映項目!$B$11="×","",IFERROR(INDEX(資格集約!$H$3:$H$8,MATCH(3,資格集約!$G$3:$G$8,0)),"")))</f>
        <v/>
      </c>
      <c r="T3">
        <f>IF(入力!$D$5="","",IF(反映項目!$B$11="×","",IFERROR(INDEX(資格集約!$E$3:$E$8,MATCH(3,資格集約!$G$3:$G$8,0)),"")))</f>
        <v/>
      </c>
      <c r="U3">
        <f>IF(入力!$D$5="","",IF(反映項目!$B$11="×","",IFERROR(INDEX(資格集約!$H$3:$H$8,MATCH(4,資格集約!$G$3:$G$8,0)),"")))</f>
        <v/>
      </c>
      <c r="V3">
        <f>IF(入力!$D$5="","",IF(反映項目!$B$11="×","",IFERROR(INDEX(資格集約!$E$3:$E$8,MATCH(4,資格集約!$G$3:$G$8,0)),"")))</f>
        <v/>
      </c>
      <c r="W3">
        <f>IF(入力!$D$5="","",IF(反映項目!$B$11="×","",IFERROR(INDEX(資格集約!$H$3:$H$8,MATCH(5,資格集約!$G$3:$G$8,0)),"")))</f>
        <v/>
      </c>
      <c r="X3">
        <f>IF(入力!$D$5="","",IF(反映項目!$B$11="×","",IFERROR(INDEX(資格集約!$E$3:$E$8,MATCH(5,資格集約!$G$3:$G$8,0)),"")))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IF(入力!$D$6="","",IF(OR(反映項目!$B$7="×",入力!$H$6=""),"",IFERROR(TEXT(VALUE(SUBSTITUTE(入力!$H$6,"-","")),"000-0000"),入力!$H$6)))</f>
        <v/>
      </c>
      <c r="I4">
        <f>IF(入力!$D$6="","",IF(OR(反映項目!$B$8="×",入力!$I$6=""),"",入力!$I$6))</f>
        <v/>
      </c>
      <c r="J4">
        <f>IF(入力!$D$6="","",IF(OR(反映項目!$B$9="×",入力!$J$6=""),"",入力!$J$6))</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IF(入力!$D$6="","",設定!$B$4&amp;CHAR(10)&amp;IF(入力!$G$6="",設定!$B$5,入力!$G$6))</f>
        <v/>
      </c>
      <c r="O4">
        <f>IF(入力!$D$6="","",IF(反映項目!$B$11="×","",IFERROR(INDEX(資格集約!$H$9:$H$14,MATCH(1,資格集約!$G$9:$G$14,0)),"")))</f>
        <v/>
      </c>
      <c r="P4">
        <f>IF(入力!$D$6="","",IF(反映項目!$B$11="×","",IFERROR(INDEX(資格集約!$E$9:$E$14,MATCH(1,資格集約!$G$9:$G$14,0)),"")))</f>
        <v/>
      </c>
      <c r="Q4">
        <f>IF(入力!$D$6="","",IF(反映項目!$B$11="×","",IFERROR(INDEX(資格集約!$H$9:$H$14,MATCH(2,資格集約!$G$9:$G$14,0)),"")))</f>
        <v/>
      </c>
      <c r="R4">
        <f>IF(入力!$D$6="","",IF(反映項目!$B$11="×","",IFERROR(INDEX(資格集約!$E$9:$E$14,MATCH(2,資格集約!$G$9:$G$14,0)),"")))</f>
        <v/>
      </c>
      <c r="S4">
        <f>IF(入力!$D$6="","",IF(反映項目!$B$11="×","",IFERROR(INDEX(資格集約!$H$9:$H$14,MATCH(3,資格集約!$G$9:$G$14,0)),"")))</f>
        <v/>
      </c>
      <c r="T4">
        <f>IF(入力!$D$6="","",IF(反映項目!$B$11="×","",IFERROR(INDEX(資格集約!$E$9:$E$14,MATCH(3,資格集約!$G$9:$G$14,0)),"")))</f>
        <v/>
      </c>
      <c r="U4">
        <f>IF(入力!$D$6="","",IF(反映項目!$B$11="×","",IFERROR(INDEX(資格集約!$H$9:$H$14,MATCH(4,資格集約!$G$9:$G$14,0)),"")))</f>
        <v/>
      </c>
      <c r="V4">
        <f>IF(入力!$D$6="","",IF(反映項目!$B$11="×","",IFERROR(INDEX(資格集約!$E$9:$E$14,MATCH(4,資格集約!$G$9:$G$14,0)),"")))</f>
        <v/>
      </c>
      <c r="W4">
        <f>IF(入力!$D$6="","",IF(反映項目!$B$11="×","",IFERROR(INDEX(資格集約!$H$9:$H$14,MATCH(5,資格集約!$G$9:$G$14,0)),"")))</f>
        <v/>
      </c>
      <c r="X4">
        <f>IF(入力!$D$6="","",IF(反映項目!$B$11="×","",IFERROR(INDEX(資格集約!$E$9:$E$14,MATCH(5,資格集約!$G$9:$G$14,0)),"")))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IF(入力!$D$7="","",IF(OR(反映項目!$B$7="×",入力!$H$7=""),"",IFERROR(TEXT(VALUE(SUBSTITUTE(入力!$H$7,"-","")),"000-0000"),入力!$H$7)))</f>
        <v/>
      </c>
      <c r="I5">
        <f>IF(入力!$D$7="","",IF(OR(反映項目!$B$8="×",入力!$I$7=""),"",入力!$I$7))</f>
        <v/>
      </c>
      <c r="J5">
        <f>IF(入力!$D$7="","",IF(OR(反映項目!$B$9="×",入力!$J$7=""),"",入力!$J$7))</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IF(入力!$D$7="","",設定!$B$4&amp;CHAR(10)&amp;IF(入力!$G$7="",設定!$B$5,入力!$G$7))</f>
        <v/>
      </c>
      <c r="O5">
        <f>IF(入力!$D$7="","",IF(反映項目!$B$11="×","",IFERROR(INDEX(資格集約!$H$15:$H$20,MATCH(1,資格集約!$G$15:$G$20,0)),"")))</f>
        <v/>
      </c>
      <c r="P5">
        <f>IF(入力!$D$7="","",IF(反映項目!$B$11="×","",IFERROR(INDEX(資格集約!$E$15:$E$20,MATCH(1,資格集約!$G$15:$G$20,0)),"")))</f>
        <v/>
      </c>
      <c r="Q5">
        <f>IF(入力!$D$7="","",IF(反映項目!$B$11="×","",IFERROR(INDEX(資格集約!$H$15:$H$20,MATCH(2,資格集約!$G$15:$G$20,0)),"")))</f>
        <v/>
      </c>
      <c r="R5">
        <f>IF(入力!$D$7="","",IF(反映項目!$B$11="×","",IFERROR(INDEX(資格集約!$E$15:$E$20,MATCH(2,資格集約!$G$15:$G$20,0)),"")))</f>
        <v/>
      </c>
      <c r="S5">
        <f>IF(入力!$D$7="","",IF(反映項目!$B$11="×","",IFERROR(INDEX(資格集約!$H$15:$H$20,MATCH(3,資格集約!$G$15:$G$20,0)),"")))</f>
        <v/>
      </c>
      <c r="T5">
        <f>IF(入力!$D$7="","",IF(反映項目!$B$11="×","",IFERROR(INDEX(資格集約!$E$15:$E$20,MATCH(3,資格集約!$G$15:$G$20,0)),"")))</f>
        <v/>
      </c>
      <c r="U5">
        <f>IF(入力!$D$7="","",IF(反映項目!$B$11="×","",IFERROR(INDEX(資格集約!$H$15:$H$20,MATCH(4,資格集約!$G$15:$G$20,0)),"")))</f>
        <v/>
      </c>
      <c r="V5">
        <f>IF(入力!$D$7="","",IF(反映項目!$B$11="×","",IFERROR(INDEX(資格集約!$E$15:$E$20,MATCH(4,資格集約!$G$15:$G$20,0)),"")))</f>
        <v/>
      </c>
      <c r="W5">
        <f>IF(入力!$D$7="","",IF(反映項目!$B$11="×","",IFERROR(INDEX(資格集約!$H$15:$H$20,MATCH(5,資格集約!$G$15:$G$20,0)),"")))</f>
        <v/>
      </c>
      <c r="X5">
        <f>IF(入力!$D$7="","",IF(反映項目!$B$11="×","",IFERROR(INDEX(資格集約!$E$15:$E$20,MATCH(5,資格集約!$G$15:$G$20,0)),"")))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IF(入力!$D$8="","",IF(OR(反映項目!$B$7="×",入力!$H$8=""),"",IFERROR(TEXT(VALUE(SUBSTITUTE(入力!$H$8,"-","")),"000-0000"),入力!$H$8)))</f>
        <v/>
      </c>
      <c r="I6">
        <f>IF(入力!$D$8="","",IF(OR(反映項目!$B$8="×",入力!$I$8=""),"",入力!$I$8))</f>
        <v/>
      </c>
      <c r="J6">
        <f>IF(入力!$D$8="","",IF(OR(反映項目!$B$9="×",入力!$J$8=""),"",入力!$J$8))</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IF(入力!$D$8="","",設定!$B$4&amp;CHAR(10)&amp;IF(入力!$G$8="",設定!$B$5,入力!$G$8))</f>
        <v/>
      </c>
      <c r="O6">
        <f>IF(入力!$D$8="","",IF(反映項目!$B$11="×","",IFERROR(INDEX(資格集約!$H$21:$H$26,MATCH(1,資格集約!$G$21:$G$26,0)),"")))</f>
        <v/>
      </c>
      <c r="P6">
        <f>IF(入力!$D$8="","",IF(反映項目!$B$11="×","",IFERROR(INDEX(資格集約!$E$21:$E$26,MATCH(1,資格集約!$G$21:$G$26,0)),"")))</f>
        <v/>
      </c>
      <c r="Q6">
        <f>IF(入力!$D$8="","",IF(反映項目!$B$11="×","",IFERROR(INDEX(資格集約!$H$21:$H$26,MATCH(2,資格集約!$G$21:$G$26,0)),"")))</f>
        <v/>
      </c>
      <c r="R6">
        <f>IF(入力!$D$8="","",IF(反映項目!$B$11="×","",IFERROR(INDEX(資格集約!$E$21:$E$26,MATCH(2,資格集約!$G$21:$G$26,0)),"")))</f>
        <v/>
      </c>
      <c r="S6">
        <f>IF(入力!$D$8="","",IF(反映項目!$B$11="×","",IFERROR(INDEX(資格集約!$H$21:$H$26,MATCH(3,資格集約!$G$21:$G$26,0)),"")))</f>
        <v/>
      </c>
      <c r="T6">
        <f>IF(入力!$D$8="","",IF(反映項目!$B$11="×","",IFERROR(INDEX(資格集約!$E$21:$E$26,MATCH(3,資格集約!$G$21:$G$26,0)),"")))</f>
        <v/>
      </c>
      <c r="U6">
        <f>IF(入力!$D$8="","",IF(反映項目!$B$11="×","",IFERROR(INDEX(資格集約!$H$21:$H$26,MATCH(4,資格集約!$G$21:$G$26,0)),"")))</f>
        <v/>
      </c>
      <c r="V6">
        <f>IF(入力!$D$8="","",IF(反映項目!$B$11="×","",IFERROR(INDEX(資格集約!$E$21:$E$26,MATCH(4,資格集約!$G$21:$G$26,0)),"")))</f>
        <v/>
      </c>
      <c r="W6">
        <f>IF(入力!$D$8="","",IF(反映項目!$B$11="×","",IFERROR(INDEX(資格集約!$H$21:$H$26,MATCH(5,資格集約!$G$21:$G$26,0)),"")))</f>
        <v/>
      </c>
      <c r="X6">
        <f>IF(入力!$D$8="","",IF(反映項目!$B$11="×","",IFERROR(INDEX(資格集約!$E$21:$E$26,MATCH(5,資格集約!$G$21:$G$26,0)),"")))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IF(入力!$D$9="","",IF(OR(反映項目!$B$7="×",入力!$H$9=""),"",IFERROR(TEXT(VALUE(SUBSTITUTE(入力!$H$9,"-","")),"000-0000"),入力!$H$9)))</f>
        <v/>
      </c>
      <c r="I7">
        <f>IF(入力!$D$9="","",IF(OR(反映項目!$B$8="×",入力!$I$9=""),"",入力!$I$9))</f>
        <v/>
      </c>
      <c r="J7">
        <f>IF(入力!$D$9="","",IF(OR(反映項目!$B$9="×",入力!$J$9=""),"",入力!$J$9))</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IF(入力!$D$9="","",設定!$B$4&amp;CHAR(10)&amp;IF(入力!$G$9="",設定!$B$5,入力!$G$9))</f>
        <v/>
      </c>
      <c r="O7">
        <f>IF(入力!$D$9="","",IF(反映項目!$B$11="×","",IFERROR(INDEX(資格集約!$H$27:$H$32,MATCH(1,資格集約!$G$27:$G$32,0)),"")))</f>
        <v/>
      </c>
      <c r="P7">
        <f>IF(入力!$D$9="","",IF(反映項目!$B$11="×","",IFERROR(INDEX(資格集約!$E$27:$E$32,MATCH(1,資格集約!$G$27:$G$32,0)),"")))</f>
        <v/>
      </c>
      <c r="Q7">
        <f>IF(入力!$D$9="","",IF(反映項目!$B$11="×","",IFERROR(INDEX(資格集約!$H$27:$H$32,MATCH(2,資格集約!$G$27:$G$32,0)),"")))</f>
        <v/>
      </c>
      <c r="R7">
        <f>IF(入力!$D$9="","",IF(反映項目!$B$11="×","",IFERROR(INDEX(資格集約!$E$27:$E$32,MATCH(2,資格集約!$G$27:$G$32,0)),"")))</f>
        <v/>
      </c>
      <c r="S7">
        <f>IF(入力!$D$9="","",IF(反映項目!$B$11="×","",IFERROR(INDEX(資格集約!$H$27:$H$32,MATCH(3,資格集約!$G$27:$G$32,0)),"")))</f>
        <v/>
      </c>
      <c r="T7">
        <f>IF(入力!$D$9="","",IF(反映項目!$B$11="×","",IFERROR(INDEX(資格集約!$E$27:$E$32,MATCH(3,資格集約!$G$27:$G$32,0)),"")))</f>
        <v/>
      </c>
      <c r="U7">
        <f>IF(入力!$D$9="","",IF(反映項目!$B$11="×","",IFERROR(INDEX(資格集約!$H$27:$H$32,MATCH(4,資格集約!$G$27:$G$32,0)),"")))</f>
        <v/>
      </c>
      <c r="V7">
        <f>IF(入力!$D$9="","",IF(反映項目!$B$11="×","",IFERROR(INDEX(資格集約!$E$27:$E$32,MATCH(4,資格集約!$G$27:$G$32,0)),"")))</f>
        <v/>
      </c>
      <c r="W7">
        <f>IF(入力!$D$9="","",IF(反映項目!$B$11="×","",IFERROR(INDEX(資格集約!$H$27:$H$32,MATCH(5,資格集約!$G$27:$G$32,0)),"")))</f>
        <v/>
      </c>
      <c r="X7">
        <f>IF(入力!$D$9="","",IF(反映項目!$B$11="×","",IFERROR(INDEX(資格集約!$E$27:$E$32,MATCH(5,資格集約!$G$27:$G$32,0)),"")))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IF(入力!$D$10="","",IF(OR(反映項目!$B$7="×",入力!$H$10=""),"",IFERROR(TEXT(VALUE(SUBSTITUTE(入力!$H$10,"-","")),"000-0000"),入力!$H$10)))</f>
        <v/>
      </c>
      <c r="I8">
        <f>IF(入力!$D$10="","",IF(OR(反映項目!$B$8="×",入力!$I$10=""),"",入力!$I$10))</f>
        <v/>
      </c>
      <c r="J8">
        <f>IF(入力!$D$10="","",IF(OR(反映項目!$B$9="×",入力!$J$10=""),"",入力!$J$10))</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IF(入力!$D$10="","",設定!$B$4&amp;CHAR(10)&amp;IF(入力!$G$10="",設定!$B$5,入力!$G$10))</f>
        <v/>
      </c>
      <c r="O8">
        <f>IF(入力!$D$10="","",IF(反映項目!$B$11="×","",IFERROR(INDEX(資格集約!$H$33:$H$38,MATCH(1,資格集約!$G$33:$G$38,0)),"")))</f>
        <v/>
      </c>
      <c r="P8">
        <f>IF(入力!$D$10="","",IF(反映項目!$B$11="×","",IFERROR(INDEX(資格集約!$E$33:$E$38,MATCH(1,資格集約!$G$33:$G$38,0)),"")))</f>
        <v/>
      </c>
      <c r="Q8">
        <f>IF(入力!$D$10="","",IF(反映項目!$B$11="×","",IFERROR(INDEX(資格集約!$H$33:$H$38,MATCH(2,資格集約!$G$33:$G$38,0)),"")))</f>
        <v/>
      </c>
      <c r="R8">
        <f>IF(入力!$D$10="","",IF(反映項目!$B$11="×","",IFERROR(INDEX(資格集約!$E$33:$E$38,MATCH(2,資格集約!$G$33:$G$38,0)),"")))</f>
        <v/>
      </c>
      <c r="S8">
        <f>IF(入力!$D$10="","",IF(反映項目!$B$11="×","",IFERROR(INDEX(資格集約!$H$33:$H$38,MATCH(3,資格集約!$G$33:$G$38,0)),"")))</f>
        <v/>
      </c>
      <c r="T8">
        <f>IF(入力!$D$10="","",IF(反映項目!$B$11="×","",IFERROR(INDEX(資格集約!$E$33:$E$38,MATCH(3,資格集約!$G$33:$G$38,0)),"")))</f>
        <v/>
      </c>
      <c r="U8">
        <f>IF(入力!$D$10="","",IF(反映項目!$B$11="×","",IFERROR(INDEX(資格集約!$H$33:$H$38,MATCH(4,資格集約!$G$33:$G$38,0)),"")))</f>
        <v/>
      </c>
      <c r="V8">
        <f>IF(入力!$D$10="","",IF(反映項目!$B$11="×","",IFERROR(INDEX(資格集約!$E$33:$E$38,MATCH(4,資格集約!$G$33:$G$38,0)),"")))</f>
        <v/>
      </c>
      <c r="W8">
        <f>IF(入力!$D$10="","",IF(反映項目!$B$11="×","",IFERROR(INDEX(資格集約!$H$33:$H$38,MATCH(5,資格集約!$G$33:$G$38,0)),"")))</f>
        <v/>
      </c>
      <c r="X8">
        <f>IF(入力!$D$10="","",IF(反映項目!$B$11="×","",IFERROR(INDEX(資格集約!$E$33:$E$38,MATCH(5,資格集約!$G$33:$G$38,0)),"")))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IF(入力!$D$11="","",IF(OR(反映項目!$B$7="×",入力!$H$11=""),"",IFERROR(TEXT(VALUE(SUBSTITUTE(入力!$H$11,"-","")),"000-0000"),入力!$H$11)))</f>
        <v/>
      </c>
      <c r="I9">
        <f>IF(入力!$D$11="","",IF(OR(反映項目!$B$8="×",入力!$I$11=""),"",入力!$I$11))</f>
        <v/>
      </c>
      <c r="J9">
        <f>IF(入力!$D$11="","",IF(OR(反映項目!$B$9="×",入力!$J$11=""),"",入力!$J$11))</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IF(入力!$D$11="","",設定!$B$4&amp;CHAR(10)&amp;IF(入力!$G$11="",設定!$B$5,入力!$G$11))</f>
        <v/>
      </c>
      <c r="O9">
        <f>IF(入力!$D$11="","",IF(反映項目!$B$11="×","",IFERROR(INDEX(資格集約!$H$39:$H$44,MATCH(1,資格集約!$G$39:$G$44,0)),"")))</f>
        <v/>
      </c>
      <c r="P9">
        <f>IF(入力!$D$11="","",IF(反映項目!$B$11="×","",IFERROR(INDEX(資格集約!$E$39:$E$44,MATCH(1,資格集約!$G$39:$G$44,0)),"")))</f>
        <v/>
      </c>
      <c r="Q9">
        <f>IF(入力!$D$11="","",IF(反映項目!$B$11="×","",IFERROR(INDEX(資格集約!$H$39:$H$44,MATCH(2,資格集約!$G$39:$G$44,0)),"")))</f>
        <v/>
      </c>
      <c r="R9">
        <f>IF(入力!$D$11="","",IF(反映項目!$B$11="×","",IFERROR(INDEX(資格集約!$E$39:$E$44,MATCH(2,資格集約!$G$39:$G$44,0)),"")))</f>
        <v/>
      </c>
      <c r="S9">
        <f>IF(入力!$D$11="","",IF(反映項目!$B$11="×","",IFERROR(INDEX(資格集約!$H$39:$H$44,MATCH(3,資格集約!$G$39:$G$44,0)),"")))</f>
        <v/>
      </c>
      <c r="T9">
        <f>IF(入力!$D$11="","",IF(反映項目!$B$11="×","",IFERROR(INDEX(資格集約!$E$39:$E$44,MATCH(3,資格集約!$G$39:$G$44,0)),"")))</f>
        <v/>
      </c>
      <c r="U9">
        <f>IF(入力!$D$11="","",IF(反映項目!$B$11="×","",IFERROR(INDEX(資格集約!$H$39:$H$44,MATCH(4,資格集約!$G$39:$G$44,0)),"")))</f>
        <v/>
      </c>
      <c r="V9">
        <f>IF(入力!$D$11="","",IF(反映項目!$B$11="×","",IFERROR(INDEX(資格集約!$E$39:$E$44,MATCH(4,資格集約!$G$39:$G$44,0)),"")))</f>
        <v/>
      </c>
      <c r="W9">
        <f>IF(入力!$D$11="","",IF(反映項目!$B$11="×","",IFERROR(INDEX(資格集約!$H$39:$H$44,MATCH(5,資格集約!$G$39:$G$44,0)),"")))</f>
        <v/>
      </c>
      <c r="X9">
        <f>IF(入力!$D$11="","",IF(反映項目!$B$11="×","",IFERROR(INDEX(資格集約!$E$39:$E$44,MATCH(5,資格集約!$G$39:$G$44,0)),"")))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IF(入力!$D$12="","",IF(OR(反映項目!$B$7="×",入力!$H$12=""),"",IFERROR(TEXT(VALUE(SUBSTITUTE(入力!$H$12,"-","")),"000-0000"),入力!$H$12)))</f>
        <v/>
      </c>
      <c r="I10">
        <f>IF(入力!$D$12="","",IF(OR(反映項目!$B$8="×",入力!$I$12=""),"",入力!$I$12))</f>
        <v/>
      </c>
      <c r="J10">
        <f>IF(入力!$D$12="","",IF(OR(反映項目!$B$9="×",入力!$J$12=""),"",入力!$J$12))</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IF(入力!$D$12="","",設定!$B$4&amp;CHAR(10)&amp;IF(入力!$G$12="",設定!$B$5,入力!$G$12))</f>
        <v/>
      </c>
      <c r="O10">
        <f>IF(入力!$D$12="","",IF(反映項目!$B$11="×","",IFERROR(INDEX(資格集約!$H$45:$H$50,MATCH(1,資格集約!$G$45:$G$50,0)),"")))</f>
        <v/>
      </c>
      <c r="P10">
        <f>IF(入力!$D$12="","",IF(反映項目!$B$11="×","",IFERROR(INDEX(資格集約!$E$45:$E$50,MATCH(1,資格集約!$G$45:$G$50,0)),"")))</f>
        <v/>
      </c>
      <c r="Q10">
        <f>IF(入力!$D$12="","",IF(反映項目!$B$11="×","",IFERROR(INDEX(資格集約!$H$45:$H$50,MATCH(2,資格集約!$G$45:$G$50,0)),"")))</f>
        <v/>
      </c>
      <c r="R10">
        <f>IF(入力!$D$12="","",IF(反映項目!$B$11="×","",IFERROR(INDEX(資格集約!$E$45:$E$50,MATCH(2,資格集約!$G$45:$G$50,0)),"")))</f>
        <v/>
      </c>
      <c r="S10">
        <f>IF(入力!$D$12="","",IF(反映項目!$B$11="×","",IFERROR(INDEX(資格集約!$H$45:$H$50,MATCH(3,資格集約!$G$45:$G$50,0)),"")))</f>
        <v/>
      </c>
      <c r="T10">
        <f>IF(入力!$D$12="","",IF(反映項目!$B$11="×","",IFERROR(INDEX(資格集約!$E$45:$E$50,MATCH(3,資格集約!$G$45:$G$50,0)),"")))</f>
        <v/>
      </c>
      <c r="U10">
        <f>IF(入力!$D$12="","",IF(反映項目!$B$11="×","",IFERROR(INDEX(資格集約!$H$45:$H$50,MATCH(4,資格集約!$G$45:$G$50,0)),"")))</f>
        <v/>
      </c>
      <c r="V10">
        <f>IF(入力!$D$12="","",IF(反映項目!$B$11="×","",IFERROR(INDEX(資格集約!$E$45:$E$50,MATCH(4,資格集約!$G$45:$G$50,0)),"")))</f>
        <v/>
      </c>
      <c r="W10">
        <f>IF(入力!$D$12="","",IF(反映項目!$B$11="×","",IFERROR(INDEX(資格集約!$H$45:$H$50,MATCH(5,資格集約!$G$45:$G$50,0)),"")))</f>
        <v/>
      </c>
      <c r="X10">
        <f>IF(入力!$D$12="","",IF(反映項目!$B$11="×","",IFERROR(INDEX(資格集約!$E$45:$E$50,MATCH(5,資格集約!$G$45:$G$50,0)),"")))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IF(入力!$D$13="","",IF(OR(反映項目!$B$7="×",入力!$H$13=""),"",IFERROR(TEXT(VALUE(SUBSTITUTE(入力!$H$13,"-","")),"000-0000"),入力!$H$13)))</f>
        <v/>
      </c>
      <c r="I11">
        <f>IF(入力!$D$13="","",IF(OR(反映項目!$B$8="×",入力!$I$13=""),"",入力!$I$13))</f>
        <v/>
      </c>
      <c r="J11">
        <f>IF(入力!$D$13="","",IF(OR(反映項目!$B$9="×",入力!$J$13=""),"",入力!$J$13))</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IF(入力!$D$13="","",設定!$B$4&amp;CHAR(10)&amp;IF(入力!$G$13="",設定!$B$5,入力!$G$13))</f>
        <v/>
      </c>
      <c r="O11">
        <f>IF(入力!$D$13="","",IF(反映項目!$B$11="×","",IFERROR(INDEX(資格集約!$H$51:$H$56,MATCH(1,資格集約!$G$51:$G$56,0)),"")))</f>
        <v/>
      </c>
      <c r="P11">
        <f>IF(入力!$D$13="","",IF(反映項目!$B$11="×","",IFERROR(INDEX(資格集約!$E$51:$E$56,MATCH(1,資格集約!$G$51:$G$56,0)),"")))</f>
        <v/>
      </c>
      <c r="Q11">
        <f>IF(入力!$D$13="","",IF(反映項目!$B$11="×","",IFERROR(INDEX(資格集約!$H$51:$H$56,MATCH(2,資格集約!$G$51:$G$56,0)),"")))</f>
        <v/>
      </c>
      <c r="R11">
        <f>IF(入力!$D$13="","",IF(反映項目!$B$11="×","",IFERROR(INDEX(資格集約!$E$51:$E$56,MATCH(2,資格集約!$G$51:$G$56,0)),"")))</f>
        <v/>
      </c>
      <c r="S11">
        <f>IF(入力!$D$13="","",IF(反映項目!$B$11="×","",IFERROR(INDEX(資格集約!$H$51:$H$56,MATCH(3,資格集約!$G$51:$G$56,0)),"")))</f>
        <v/>
      </c>
      <c r="T11">
        <f>IF(入力!$D$13="","",IF(反映項目!$B$11="×","",IFERROR(INDEX(資格集約!$E$51:$E$56,MATCH(3,資格集約!$G$51:$G$56,0)),"")))</f>
        <v/>
      </c>
      <c r="U11">
        <f>IF(入力!$D$13="","",IF(反映項目!$B$11="×","",IFERROR(INDEX(資格集約!$H$51:$H$56,MATCH(4,資格集約!$G$51:$G$56,0)),"")))</f>
        <v/>
      </c>
      <c r="V11">
        <f>IF(入力!$D$13="","",IF(反映項目!$B$11="×","",IFERROR(INDEX(資格集約!$E$51:$E$56,MATCH(4,資格集約!$G$51:$G$56,0)),"")))</f>
        <v/>
      </c>
      <c r="W11">
        <f>IF(入力!$D$13="","",IF(反映項目!$B$11="×","",IFERROR(INDEX(資格集約!$H$51:$H$56,MATCH(5,資格集約!$G$51:$G$56,0)),"")))</f>
        <v/>
      </c>
      <c r="X11">
        <f>IF(入力!$D$13="","",IF(反映項目!$B$11="×","",IFERROR(INDEX(資格集約!$E$51:$E$56,MATCH(5,資格集約!$G$51:$G$56,0)),"")))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IF(入力!$D$14="","",IF(OR(反映項目!$B$7="×",入力!$H$14=""),"",IFERROR(TEXT(VALUE(SUBSTITUTE(入力!$H$14,"-","")),"000-0000"),入力!$H$14)))</f>
        <v/>
      </c>
      <c r="I12">
        <f>IF(入力!$D$14="","",IF(OR(反映項目!$B$8="×",入力!$I$14=""),"",入力!$I$14))</f>
        <v/>
      </c>
      <c r="J12">
        <f>IF(入力!$D$14="","",IF(OR(反映項目!$B$9="×",入力!$J$14=""),"",入力!$J$14))</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IF(入力!$D$14="","",設定!$B$4&amp;CHAR(10)&amp;IF(入力!$G$14="",設定!$B$5,入力!$G$14))</f>
        <v/>
      </c>
      <c r="O12">
        <f>IF(入力!$D$14="","",IF(反映項目!$B$11="×","",IFERROR(INDEX(資格集約!$H$57:$H$62,MATCH(1,資格集約!$G$57:$G$62,0)),"")))</f>
        <v/>
      </c>
      <c r="P12">
        <f>IF(入力!$D$14="","",IF(反映項目!$B$11="×","",IFERROR(INDEX(資格集約!$E$57:$E$62,MATCH(1,資格集約!$G$57:$G$62,0)),"")))</f>
        <v/>
      </c>
      <c r="Q12">
        <f>IF(入力!$D$14="","",IF(反映項目!$B$11="×","",IFERROR(INDEX(資格集約!$H$57:$H$62,MATCH(2,資格集約!$G$57:$G$62,0)),"")))</f>
        <v/>
      </c>
      <c r="R12">
        <f>IF(入力!$D$14="","",IF(反映項目!$B$11="×","",IFERROR(INDEX(資格集約!$E$57:$E$62,MATCH(2,資格集約!$G$57:$G$62,0)),"")))</f>
        <v/>
      </c>
      <c r="S12">
        <f>IF(入力!$D$14="","",IF(反映項目!$B$11="×","",IFERROR(INDEX(資格集約!$H$57:$H$62,MATCH(3,資格集約!$G$57:$G$62,0)),"")))</f>
        <v/>
      </c>
      <c r="T12">
        <f>IF(入力!$D$14="","",IF(反映項目!$B$11="×","",IFERROR(INDEX(資格集約!$E$57:$E$62,MATCH(3,資格集約!$G$57:$G$62,0)),"")))</f>
        <v/>
      </c>
      <c r="U12">
        <f>IF(入力!$D$14="","",IF(反映項目!$B$11="×","",IFERROR(INDEX(資格集約!$H$57:$H$62,MATCH(4,資格集約!$G$57:$G$62,0)),"")))</f>
        <v/>
      </c>
      <c r="V12">
        <f>IF(入力!$D$14="","",IF(反映項目!$B$11="×","",IFERROR(INDEX(資格集約!$E$57:$E$62,MATCH(4,資格集約!$G$57:$G$62,0)),"")))</f>
        <v/>
      </c>
      <c r="W12">
        <f>IF(入力!$D$14="","",IF(反映項目!$B$11="×","",IFERROR(INDEX(資格集約!$H$57:$H$62,MATCH(5,資格集約!$G$57:$G$62,0)),"")))</f>
        <v/>
      </c>
      <c r="X12">
        <f>IF(入力!$D$14="","",IF(反映項目!$B$11="×","",IFERROR(INDEX(資格集約!$E$57:$E$62,MATCH(5,資格集約!$G$57:$G$62,0)),"")))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IF(入力!$D$15="","",IF(OR(反映項目!$B$7="×",入力!$H$15=""),"",IFERROR(TEXT(VALUE(SUBSTITUTE(入力!$H$15,"-","")),"000-0000"),入力!$H$15)))</f>
        <v/>
      </c>
      <c r="I13">
        <f>IF(入力!$D$15="","",IF(OR(反映項目!$B$8="×",入力!$I$15=""),"",入力!$I$15))</f>
        <v/>
      </c>
      <c r="J13">
        <f>IF(入力!$D$15="","",IF(OR(反映項目!$B$9="×",入力!$J$15=""),"",入力!$J$15))</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IF(入力!$D$15="","",設定!$B$4&amp;CHAR(10)&amp;IF(入力!$G$15="",設定!$B$5,入力!$G$15))</f>
        <v/>
      </c>
      <c r="O13">
        <f>IF(入力!$D$15="","",IF(反映項目!$B$11="×","",IFERROR(INDEX(資格集約!$H$63:$H$68,MATCH(1,資格集約!$G$63:$G$68,0)),"")))</f>
        <v/>
      </c>
      <c r="P13">
        <f>IF(入力!$D$15="","",IF(反映項目!$B$11="×","",IFERROR(INDEX(資格集約!$E$63:$E$68,MATCH(1,資格集約!$G$63:$G$68,0)),"")))</f>
        <v/>
      </c>
      <c r="Q13">
        <f>IF(入力!$D$15="","",IF(反映項目!$B$11="×","",IFERROR(INDEX(資格集約!$H$63:$H$68,MATCH(2,資格集約!$G$63:$G$68,0)),"")))</f>
        <v/>
      </c>
      <c r="R13">
        <f>IF(入力!$D$15="","",IF(反映項目!$B$11="×","",IFERROR(INDEX(資格集約!$E$63:$E$68,MATCH(2,資格集約!$G$63:$G$68,0)),"")))</f>
        <v/>
      </c>
      <c r="S13">
        <f>IF(入力!$D$15="","",IF(反映項目!$B$11="×","",IFERROR(INDEX(資格集約!$H$63:$H$68,MATCH(3,資格集約!$G$63:$G$68,0)),"")))</f>
        <v/>
      </c>
      <c r="T13">
        <f>IF(入力!$D$15="","",IF(反映項目!$B$11="×","",IFERROR(INDEX(資格集約!$E$63:$E$68,MATCH(3,資格集約!$G$63:$G$68,0)),"")))</f>
        <v/>
      </c>
      <c r="U13">
        <f>IF(入力!$D$15="","",IF(反映項目!$B$11="×","",IFERROR(INDEX(資格集約!$H$63:$H$68,MATCH(4,資格集約!$G$63:$G$68,0)),"")))</f>
        <v/>
      </c>
      <c r="V13">
        <f>IF(入力!$D$15="","",IF(反映項目!$B$11="×","",IFERROR(INDEX(資格集約!$E$63:$E$68,MATCH(4,資格集約!$G$63:$G$68,0)),"")))</f>
        <v/>
      </c>
      <c r="W13">
        <f>IF(入力!$D$15="","",IF(反映項目!$B$11="×","",IFERROR(INDEX(資格集約!$H$63:$H$68,MATCH(5,資格集約!$G$63:$G$68,0)),"")))</f>
        <v/>
      </c>
      <c r="X13">
        <f>IF(入力!$D$15="","",IF(反映項目!$B$11="×","",IFERROR(INDEX(資格集約!$E$63:$E$68,MATCH(5,資格集約!$G$63:$G$68,0)),"")))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IF(入力!$D$16="","",IF(OR(反映項目!$B$7="×",入力!$H$16=""),"",IFERROR(TEXT(VALUE(SUBSTITUTE(入力!$H$16,"-","")),"000-0000"),入力!$H$16)))</f>
        <v/>
      </c>
      <c r="I14">
        <f>IF(入力!$D$16="","",IF(OR(反映項目!$B$8="×",入力!$I$16=""),"",入力!$I$16))</f>
        <v/>
      </c>
      <c r="J14">
        <f>IF(入力!$D$16="","",IF(OR(反映項目!$B$9="×",入力!$J$16=""),"",入力!$J$16))</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IF(入力!$D$16="","",設定!$B$4&amp;CHAR(10)&amp;IF(入力!$G$16="",設定!$B$5,入力!$G$16))</f>
        <v/>
      </c>
      <c r="O14">
        <f>IF(入力!$D$16="","",IF(反映項目!$B$11="×","",IFERROR(INDEX(資格集約!$H$69:$H$74,MATCH(1,資格集約!$G$69:$G$74,0)),"")))</f>
        <v/>
      </c>
      <c r="P14">
        <f>IF(入力!$D$16="","",IF(反映項目!$B$11="×","",IFERROR(INDEX(資格集約!$E$69:$E$74,MATCH(1,資格集約!$G$69:$G$74,0)),"")))</f>
        <v/>
      </c>
      <c r="Q14">
        <f>IF(入力!$D$16="","",IF(反映項目!$B$11="×","",IFERROR(INDEX(資格集約!$H$69:$H$74,MATCH(2,資格集約!$G$69:$G$74,0)),"")))</f>
        <v/>
      </c>
      <c r="R14">
        <f>IF(入力!$D$16="","",IF(反映項目!$B$11="×","",IFERROR(INDEX(資格集約!$E$69:$E$74,MATCH(2,資格集約!$G$69:$G$74,0)),"")))</f>
        <v/>
      </c>
      <c r="S14">
        <f>IF(入力!$D$16="","",IF(反映項目!$B$11="×","",IFERROR(INDEX(資格集約!$H$69:$H$74,MATCH(3,資格集約!$G$69:$G$74,0)),"")))</f>
        <v/>
      </c>
      <c r="T14">
        <f>IF(入力!$D$16="","",IF(反映項目!$B$11="×","",IFERROR(INDEX(資格集約!$E$69:$E$74,MATCH(3,資格集約!$G$69:$G$74,0)),"")))</f>
        <v/>
      </c>
      <c r="U14">
        <f>IF(入力!$D$16="","",IF(反映項目!$B$11="×","",IFERROR(INDEX(資格集約!$H$69:$H$74,MATCH(4,資格集約!$G$69:$G$74,0)),"")))</f>
        <v/>
      </c>
      <c r="V14">
        <f>IF(入力!$D$16="","",IF(反映項目!$B$11="×","",IFERROR(INDEX(資格集約!$E$69:$E$74,MATCH(4,資格集約!$G$69:$G$74,0)),"")))</f>
        <v/>
      </c>
      <c r="W14">
        <f>IF(入力!$D$16="","",IF(反映項目!$B$11="×","",IFERROR(INDEX(資格集約!$H$69:$H$74,MATCH(5,資格集約!$G$69:$G$74,0)),"")))</f>
        <v/>
      </c>
      <c r="X14">
        <f>IF(入力!$D$16="","",IF(反映項目!$B$11="×","",IFERROR(INDEX(資格集約!$E$69:$E$74,MATCH(5,資格集約!$G$69:$G$74,0)),"")))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IF(入力!$D$17="","",IF(OR(反映項目!$B$7="×",入力!$H$17=""),"",IFERROR(TEXT(VALUE(SUBSTITUTE(入力!$H$17,"-","")),"000-0000"),入力!$H$17)))</f>
        <v/>
      </c>
      <c r="I15">
        <f>IF(入力!$D$17="","",IF(OR(反映項目!$B$8="×",入力!$I$17=""),"",入力!$I$17))</f>
        <v/>
      </c>
      <c r="J15">
        <f>IF(入力!$D$17="","",IF(OR(反映項目!$B$9="×",入力!$J$17=""),"",入力!$J$17))</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IF(入力!$D$17="","",設定!$B$4&amp;CHAR(10)&amp;IF(入力!$G$17="",設定!$B$5,入力!$G$17))</f>
        <v/>
      </c>
      <c r="O15">
        <f>IF(入力!$D$17="","",IF(反映項目!$B$11="×","",IFERROR(INDEX(資格集約!$H$75:$H$80,MATCH(1,資格集約!$G$75:$G$80,0)),"")))</f>
        <v/>
      </c>
      <c r="P15">
        <f>IF(入力!$D$17="","",IF(反映項目!$B$11="×","",IFERROR(INDEX(資格集約!$E$75:$E$80,MATCH(1,資格集約!$G$75:$G$80,0)),"")))</f>
        <v/>
      </c>
      <c r="Q15">
        <f>IF(入力!$D$17="","",IF(反映項目!$B$11="×","",IFERROR(INDEX(資格集約!$H$75:$H$80,MATCH(2,資格集約!$G$75:$G$80,0)),"")))</f>
        <v/>
      </c>
      <c r="R15">
        <f>IF(入力!$D$17="","",IF(反映項目!$B$11="×","",IFERROR(INDEX(資格集約!$E$75:$E$80,MATCH(2,資格集約!$G$75:$G$80,0)),"")))</f>
        <v/>
      </c>
      <c r="S15">
        <f>IF(入力!$D$17="","",IF(反映項目!$B$11="×","",IFERROR(INDEX(資格集約!$H$75:$H$80,MATCH(3,資格集約!$G$75:$G$80,0)),"")))</f>
        <v/>
      </c>
      <c r="T15">
        <f>IF(入力!$D$17="","",IF(反映項目!$B$11="×","",IFERROR(INDEX(資格集約!$E$75:$E$80,MATCH(3,資格集約!$G$75:$G$80,0)),"")))</f>
        <v/>
      </c>
      <c r="U15">
        <f>IF(入力!$D$17="","",IF(反映項目!$B$11="×","",IFERROR(INDEX(資格集約!$H$75:$H$80,MATCH(4,資格集約!$G$75:$G$80,0)),"")))</f>
        <v/>
      </c>
      <c r="V15">
        <f>IF(入力!$D$17="","",IF(反映項目!$B$11="×","",IFERROR(INDEX(資格集約!$E$75:$E$80,MATCH(4,資格集約!$G$75:$G$80,0)),"")))</f>
        <v/>
      </c>
      <c r="W15">
        <f>IF(入力!$D$17="","",IF(反映項目!$B$11="×","",IFERROR(INDEX(資格集約!$H$75:$H$80,MATCH(5,資格集約!$G$75:$G$80,0)),"")))</f>
        <v/>
      </c>
      <c r="X15">
        <f>IF(入力!$D$17="","",IF(反映項目!$B$11="×","",IFERROR(INDEX(資格集約!$E$75:$E$80,MATCH(5,資格集約!$G$75:$G$80,0)),"")))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IF(入力!$D$18="","",IF(OR(反映項目!$B$7="×",入力!$H$18=""),"",IFERROR(TEXT(VALUE(SUBSTITUTE(入力!$H$18,"-","")),"000-0000"),入力!$H$18)))</f>
        <v/>
      </c>
      <c r="I16">
        <f>IF(入力!$D$18="","",IF(OR(反映項目!$B$8="×",入力!$I$18=""),"",入力!$I$18))</f>
        <v/>
      </c>
      <c r="J16">
        <f>IF(入力!$D$18="","",IF(OR(反映項目!$B$9="×",入力!$J$18=""),"",入力!$J$18))</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IF(入力!$D$18="","",設定!$B$4&amp;CHAR(10)&amp;IF(入力!$G$18="",設定!$B$5,入力!$G$18))</f>
        <v/>
      </c>
      <c r="O16">
        <f>IF(入力!$D$18="","",IF(反映項目!$B$11="×","",IFERROR(INDEX(資格集約!$H$81:$H$86,MATCH(1,資格集約!$G$81:$G$86,0)),"")))</f>
        <v/>
      </c>
      <c r="P16">
        <f>IF(入力!$D$18="","",IF(反映項目!$B$11="×","",IFERROR(INDEX(資格集約!$E$81:$E$86,MATCH(1,資格集約!$G$81:$G$86,0)),"")))</f>
        <v/>
      </c>
      <c r="Q16">
        <f>IF(入力!$D$18="","",IF(反映項目!$B$11="×","",IFERROR(INDEX(資格集約!$H$81:$H$86,MATCH(2,資格集約!$G$81:$G$86,0)),"")))</f>
        <v/>
      </c>
      <c r="R16">
        <f>IF(入力!$D$18="","",IF(反映項目!$B$11="×","",IFERROR(INDEX(資格集約!$E$81:$E$86,MATCH(2,資格集約!$G$81:$G$86,0)),"")))</f>
        <v/>
      </c>
      <c r="S16">
        <f>IF(入力!$D$18="","",IF(反映項目!$B$11="×","",IFERROR(INDEX(資格集約!$H$81:$H$86,MATCH(3,資格集約!$G$81:$G$86,0)),"")))</f>
        <v/>
      </c>
      <c r="T16">
        <f>IF(入力!$D$18="","",IF(反映項目!$B$11="×","",IFERROR(INDEX(資格集約!$E$81:$E$86,MATCH(3,資格集約!$G$81:$G$86,0)),"")))</f>
        <v/>
      </c>
      <c r="U16">
        <f>IF(入力!$D$18="","",IF(反映項目!$B$11="×","",IFERROR(INDEX(資格集約!$H$81:$H$86,MATCH(4,資格集約!$G$81:$G$86,0)),"")))</f>
        <v/>
      </c>
      <c r="V16">
        <f>IF(入力!$D$18="","",IF(反映項目!$B$11="×","",IFERROR(INDEX(資格集約!$E$81:$E$86,MATCH(4,資格集約!$G$81:$G$86,0)),"")))</f>
        <v/>
      </c>
      <c r="W16">
        <f>IF(入力!$D$18="","",IF(反映項目!$B$11="×","",IFERROR(INDEX(資格集約!$H$81:$H$86,MATCH(5,資格集約!$G$81:$G$86,0)),"")))</f>
        <v/>
      </c>
      <c r="X16">
        <f>IF(入力!$D$18="","",IF(反映項目!$B$11="×","",IFERROR(INDEX(資格集約!$E$81:$E$86,MATCH(5,資格集約!$G$81:$G$86,0)),"")))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IF(入力!$D$19="","",IF(OR(反映項目!$B$7="×",入力!$H$19=""),"",IFERROR(TEXT(VALUE(SUBSTITUTE(入力!$H$19,"-","")),"000-0000"),入力!$H$19)))</f>
        <v/>
      </c>
      <c r="I17">
        <f>IF(入力!$D$19="","",IF(OR(反映項目!$B$8="×",入力!$I$19=""),"",入力!$I$19))</f>
        <v/>
      </c>
      <c r="J17">
        <f>IF(入力!$D$19="","",IF(OR(反映項目!$B$9="×",入力!$J$19=""),"",入力!$J$19))</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IF(入力!$D$19="","",設定!$B$4&amp;CHAR(10)&amp;IF(入力!$G$19="",設定!$B$5,入力!$G$19))</f>
        <v/>
      </c>
      <c r="O17">
        <f>IF(入力!$D$19="","",IF(反映項目!$B$11="×","",IFERROR(INDEX(資格集約!$H$87:$H$92,MATCH(1,資格集約!$G$87:$G$92,0)),"")))</f>
        <v/>
      </c>
      <c r="P17">
        <f>IF(入力!$D$19="","",IF(反映項目!$B$11="×","",IFERROR(INDEX(資格集約!$E$87:$E$92,MATCH(1,資格集約!$G$87:$G$92,0)),"")))</f>
        <v/>
      </c>
      <c r="Q17">
        <f>IF(入力!$D$19="","",IF(反映項目!$B$11="×","",IFERROR(INDEX(資格集約!$H$87:$H$92,MATCH(2,資格集約!$G$87:$G$92,0)),"")))</f>
        <v/>
      </c>
      <c r="R17">
        <f>IF(入力!$D$19="","",IF(反映項目!$B$11="×","",IFERROR(INDEX(資格集約!$E$87:$E$92,MATCH(2,資格集約!$G$87:$G$92,0)),"")))</f>
        <v/>
      </c>
      <c r="S17">
        <f>IF(入力!$D$19="","",IF(反映項目!$B$11="×","",IFERROR(INDEX(資格集約!$H$87:$H$92,MATCH(3,資格集約!$G$87:$G$92,0)),"")))</f>
        <v/>
      </c>
      <c r="T17">
        <f>IF(入力!$D$19="","",IF(反映項目!$B$11="×","",IFERROR(INDEX(資格集約!$E$87:$E$92,MATCH(3,資格集約!$G$87:$G$92,0)),"")))</f>
        <v/>
      </c>
      <c r="U17">
        <f>IF(入力!$D$19="","",IF(反映項目!$B$11="×","",IFERROR(INDEX(資格集約!$H$87:$H$92,MATCH(4,資格集約!$G$87:$G$92,0)),"")))</f>
        <v/>
      </c>
      <c r="V17">
        <f>IF(入力!$D$19="","",IF(反映項目!$B$11="×","",IFERROR(INDEX(資格集約!$E$87:$E$92,MATCH(4,資格集約!$G$87:$G$92,0)),"")))</f>
        <v/>
      </c>
      <c r="W17">
        <f>IF(入力!$D$19="","",IF(反映項目!$B$11="×","",IFERROR(INDEX(資格集約!$H$87:$H$92,MATCH(5,資格集約!$G$87:$G$92,0)),"")))</f>
        <v/>
      </c>
      <c r="X17">
        <f>IF(入力!$D$19="","",IF(反映項目!$B$11="×","",IFERROR(INDEX(資格集約!$E$87:$E$92,MATCH(5,資格集約!$G$87:$G$92,0)),"")))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IF(入力!$D$20="","",IF(OR(反映項目!$B$7="×",入力!$H$20=""),"",IFERROR(TEXT(VALUE(SUBSTITUTE(入力!$H$20,"-","")),"000-0000"),入力!$H$20)))</f>
        <v/>
      </c>
      <c r="I18">
        <f>IF(入力!$D$20="","",IF(OR(反映項目!$B$8="×",入力!$I$20=""),"",入力!$I$20))</f>
        <v/>
      </c>
      <c r="J18">
        <f>IF(入力!$D$20="","",IF(OR(反映項目!$B$9="×",入力!$J$20=""),"",入力!$J$20))</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IF(入力!$D$20="","",設定!$B$4&amp;CHAR(10)&amp;IF(入力!$G$20="",設定!$B$5,入力!$G$20))</f>
        <v/>
      </c>
      <c r="O18">
        <f>IF(入力!$D$20="","",IF(反映項目!$B$11="×","",IFERROR(INDEX(資格集約!$H$93:$H$98,MATCH(1,資格集約!$G$93:$G$98,0)),"")))</f>
        <v/>
      </c>
      <c r="P18">
        <f>IF(入力!$D$20="","",IF(反映項目!$B$11="×","",IFERROR(INDEX(資格集約!$E$93:$E$98,MATCH(1,資格集約!$G$93:$G$98,0)),"")))</f>
        <v/>
      </c>
      <c r="Q18">
        <f>IF(入力!$D$20="","",IF(反映項目!$B$11="×","",IFERROR(INDEX(資格集約!$H$93:$H$98,MATCH(2,資格集約!$G$93:$G$98,0)),"")))</f>
        <v/>
      </c>
      <c r="R18">
        <f>IF(入力!$D$20="","",IF(反映項目!$B$11="×","",IFERROR(INDEX(資格集約!$E$93:$E$98,MATCH(2,資格集約!$G$93:$G$98,0)),"")))</f>
        <v/>
      </c>
      <c r="S18">
        <f>IF(入力!$D$20="","",IF(反映項目!$B$11="×","",IFERROR(INDEX(資格集約!$H$93:$H$98,MATCH(3,資格集約!$G$93:$G$98,0)),"")))</f>
        <v/>
      </c>
      <c r="T18">
        <f>IF(入力!$D$20="","",IF(反映項目!$B$11="×","",IFERROR(INDEX(資格集約!$E$93:$E$98,MATCH(3,資格集約!$G$93:$G$98,0)),"")))</f>
        <v/>
      </c>
      <c r="U18">
        <f>IF(入力!$D$20="","",IF(反映項目!$B$11="×","",IFERROR(INDEX(資格集約!$H$93:$H$98,MATCH(4,資格集約!$G$93:$G$98,0)),"")))</f>
        <v/>
      </c>
      <c r="V18">
        <f>IF(入力!$D$20="","",IF(反映項目!$B$11="×","",IFERROR(INDEX(資格集約!$E$93:$E$98,MATCH(4,資格集約!$G$93:$G$98,0)),"")))</f>
        <v/>
      </c>
      <c r="W18">
        <f>IF(入力!$D$20="","",IF(反映項目!$B$11="×","",IFERROR(INDEX(資格集約!$H$93:$H$98,MATCH(5,資格集約!$G$93:$G$98,0)),"")))</f>
        <v/>
      </c>
      <c r="X18">
        <f>IF(入力!$D$20="","",IF(反映項目!$B$11="×","",IFERROR(INDEX(資格集約!$E$93:$E$98,MATCH(5,資格集約!$G$93:$G$98,0)),"")))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IF(入力!$D$21="","",IF(OR(反映項目!$B$7="×",入力!$H$21=""),"",IFERROR(TEXT(VALUE(SUBSTITUTE(入力!$H$21,"-","")),"000-0000"),入力!$H$21)))</f>
        <v/>
      </c>
      <c r="I19">
        <f>IF(入力!$D$21="","",IF(OR(反映項目!$B$8="×",入力!$I$21=""),"",入力!$I$21))</f>
        <v/>
      </c>
      <c r="J19">
        <f>IF(入力!$D$21="","",IF(OR(反映項目!$B$9="×",入力!$J$21=""),"",入力!$J$21))</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IF(入力!$D$21="","",設定!$B$4&amp;CHAR(10)&amp;IF(入力!$G$21="",設定!$B$5,入力!$G$21))</f>
        <v/>
      </c>
      <c r="O19">
        <f>IF(入力!$D$21="","",IF(反映項目!$B$11="×","",IFERROR(INDEX(資格集約!$H$99:$H$104,MATCH(1,資格集約!$G$99:$G$104,0)),"")))</f>
        <v/>
      </c>
      <c r="P19">
        <f>IF(入力!$D$21="","",IF(反映項目!$B$11="×","",IFERROR(INDEX(資格集約!$E$99:$E$104,MATCH(1,資格集約!$G$99:$G$104,0)),"")))</f>
        <v/>
      </c>
      <c r="Q19">
        <f>IF(入力!$D$21="","",IF(反映項目!$B$11="×","",IFERROR(INDEX(資格集約!$H$99:$H$104,MATCH(2,資格集約!$G$99:$G$104,0)),"")))</f>
        <v/>
      </c>
      <c r="R19">
        <f>IF(入力!$D$21="","",IF(反映項目!$B$11="×","",IFERROR(INDEX(資格集約!$E$99:$E$104,MATCH(2,資格集約!$G$99:$G$104,0)),"")))</f>
        <v/>
      </c>
      <c r="S19">
        <f>IF(入力!$D$21="","",IF(反映項目!$B$11="×","",IFERROR(INDEX(資格集約!$H$99:$H$104,MATCH(3,資格集約!$G$99:$G$104,0)),"")))</f>
        <v/>
      </c>
      <c r="T19">
        <f>IF(入力!$D$21="","",IF(反映項目!$B$11="×","",IFERROR(INDEX(資格集約!$E$99:$E$104,MATCH(3,資格集約!$G$99:$G$104,0)),"")))</f>
        <v/>
      </c>
      <c r="U19">
        <f>IF(入力!$D$21="","",IF(反映項目!$B$11="×","",IFERROR(INDEX(資格集約!$H$99:$H$104,MATCH(4,資格集約!$G$99:$G$104,0)),"")))</f>
        <v/>
      </c>
      <c r="V19">
        <f>IF(入力!$D$21="","",IF(反映項目!$B$11="×","",IFERROR(INDEX(資格集約!$E$99:$E$104,MATCH(4,資格集約!$G$99:$G$104,0)),"")))</f>
        <v/>
      </c>
      <c r="W19">
        <f>IF(入力!$D$21="","",IF(反映項目!$B$11="×","",IFERROR(INDEX(資格集約!$H$99:$H$104,MATCH(5,資格集約!$G$99:$G$104,0)),"")))</f>
        <v/>
      </c>
      <c r="X19">
        <f>IF(入力!$D$21="","",IF(反映項目!$B$11="×","",IFERROR(INDEX(資格集約!$E$99:$E$104,MATCH(5,資格集約!$G$99:$G$104,0)),"")))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IF(入力!$D$22="","",IF(OR(反映項目!$B$7="×",入力!$H$22=""),"",IFERROR(TEXT(VALUE(SUBSTITUTE(入力!$H$22,"-","")),"000-0000"),入力!$H$22)))</f>
        <v/>
      </c>
      <c r="I20">
        <f>IF(入力!$D$22="","",IF(OR(反映項目!$B$8="×",入力!$I$22=""),"",入力!$I$22))</f>
        <v/>
      </c>
      <c r="J20">
        <f>IF(入力!$D$22="","",IF(OR(反映項目!$B$9="×",入力!$J$22=""),"",入力!$J$22))</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IF(入力!$D$22="","",設定!$B$4&amp;CHAR(10)&amp;IF(入力!$G$22="",設定!$B$5,入力!$G$22))</f>
        <v/>
      </c>
      <c r="O20">
        <f>IF(入力!$D$22="","",IF(反映項目!$B$11="×","",IFERROR(INDEX(資格集約!$H$105:$H$110,MATCH(1,資格集約!$G$105:$G$110,0)),"")))</f>
        <v/>
      </c>
      <c r="P20">
        <f>IF(入力!$D$22="","",IF(反映項目!$B$11="×","",IFERROR(INDEX(資格集約!$E$105:$E$110,MATCH(1,資格集約!$G$105:$G$110,0)),"")))</f>
        <v/>
      </c>
      <c r="Q20">
        <f>IF(入力!$D$22="","",IF(反映項目!$B$11="×","",IFERROR(INDEX(資格集約!$H$105:$H$110,MATCH(2,資格集約!$G$105:$G$110,0)),"")))</f>
        <v/>
      </c>
      <c r="R20">
        <f>IF(入力!$D$22="","",IF(反映項目!$B$11="×","",IFERROR(INDEX(資格集約!$E$105:$E$110,MATCH(2,資格集約!$G$105:$G$110,0)),"")))</f>
        <v/>
      </c>
      <c r="S20">
        <f>IF(入力!$D$22="","",IF(反映項目!$B$11="×","",IFERROR(INDEX(資格集約!$H$105:$H$110,MATCH(3,資格集約!$G$105:$G$110,0)),"")))</f>
        <v/>
      </c>
      <c r="T20">
        <f>IF(入力!$D$22="","",IF(反映項目!$B$11="×","",IFERROR(INDEX(資格集約!$E$105:$E$110,MATCH(3,資格集約!$G$105:$G$110,0)),"")))</f>
        <v/>
      </c>
      <c r="U20">
        <f>IF(入力!$D$22="","",IF(反映項目!$B$11="×","",IFERROR(INDEX(資格集約!$H$105:$H$110,MATCH(4,資格集約!$G$105:$G$110,0)),"")))</f>
        <v/>
      </c>
      <c r="V20">
        <f>IF(入力!$D$22="","",IF(反映項目!$B$11="×","",IFERROR(INDEX(資格集約!$E$105:$E$110,MATCH(4,資格集約!$G$105:$G$110,0)),"")))</f>
        <v/>
      </c>
      <c r="W20">
        <f>IF(入力!$D$22="","",IF(反映項目!$B$11="×","",IFERROR(INDEX(資格集約!$H$105:$H$110,MATCH(5,資格集約!$G$105:$G$110,0)),"")))</f>
        <v/>
      </c>
      <c r="X20">
        <f>IF(入力!$D$22="","",IF(反映項目!$B$11="×","",IFERROR(INDEX(資格集約!$E$105:$E$110,MATCH(5,資格集約!$G$105:$G$110,0)),"")))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IF(入力!$D$23="","",IF(OR(反映項目!$B$7="×",入力!$H$23=""),"",IFERROR(TEXT(VALUE(SUBSTITUTE(入力!$H$23,"-","")),"000-0000"),入力!$H$23)))</f>
        <v/>
      </c>
      <c r="I21">
        <f>IF(入力!$D$23="","",IF(OR(反映項目!$B$8="×",入力!$I$23=""),"",入力!$I$23))</f>
        <v/>
      </c>
      <c r="J21">
        <f>IF(入力!$D$23="","",IF(OR(反映項目!$B$9="×",入力!$J$23=""),"",入力!$J$23))</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IF(入力!$D$23="","",設定!$B$4&amp;CHAR(10)&amp;IF(入力!$G$23="",設定!$B$5,入力!$G$23))</f>
        <v/>
      </c>
      <c r="O21">
        <f>IF(入力!$D$23="","",IF(反映項目!$B$11="×","",IFERROR(INDEX(資格集約!$H$111:$H$116,MATCH(1,資格集約!$G$111:$G$116,0)),"")))</f>
        <v/>
      </c>
      <c r="P21">
        <f>IF(入力!$D$23="","",IF(反映項目!$B$11="×","",IFERROR(INDEX(資格集約!$E$111:$E$116,MATCH(1,資格集約!$G$111:$G$116,0)),"")))</f>
        <v/>
      </c>
      <c r="Q21">
        <f>IF(入力!$D$23="","",IF(反映項目!$B$11="×","",IFERROR(INDEX(資格集約!$H$111:$H$116,MATCH(2,資格集約!$G$111:$G$116,0)),"")))</f>
        <v/>
      </c>
      <c r="R21">
        <f>IF(入力!$D$23="","",IF(反映項目!$B$11="×","",IFERROR(INDEX(資格集約!$E$111:$E$116,MATCH(2,資格集約!$G$111:$G$116,0)),"")))</f>
        <v/>
      </c>
      <c r="S21">
        <f>IF(入力!$D$23="","",IF(反映項目!$B$11="×","",IFERROR(INDEX(資格集約!$H$111:$H$116,MATCH(3,資格集約!$G$111:$G$116,0)),"")))</f>
        <v/>
      </c>
      <c r="T21">
        <f>IF(入力!$D$23="","",IF(反映項目!$B$11="×","",IFERROR(INDEX(資格集約!$E$111:$E$116,MATCH(3,資格集約!$G$111:$G$116,0)),"")))</f>
        <v/>
      </c>
      <c r="U21">
        <f>IF(入力!$D$23="","",IF(反映項目!$B$11="×","",IFERROR(INDEX(資格集約!$H$111:$H$116,MATCH(4,資格集約!$G$111:$G$116,0)),"")))</f>
        <v/>
      </c>
      <c r="V21">
        <f>IF(入力!$D$23="","",IF(反映項目!$B$11="×","",IFERROR(INDEX(資格集約!$E$111:$E$116,MATCH(4,資格集約!$G$111:$G$116,0)),"")))</f>
        <v/>
      </c>
      <c r="W21">
        <f>IF(入力!$D$23="","",IF(反映項目!$B$11="×","",IFERROR(INDEX(資格集約!$H$111:$H$116,MATCH(5,資格集約!$G$111:$G$116,0)),"")))</f>
        <v/>
      </c>
      <c r="X21">
        <f>IF(入力!$D$23="","",IF(反映項目!$B$11="×","",IFERROR(INDEX(資格集約!$E$111:$E$116,MATCH(5,資格集約!$G$111:$G$116,0)),"")))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IF(入力!$D$24="","",IF(OR(反映項目!$B$7="×",入力!$H$24=""),"",IFERROR(TEXT(VALUE(SUBSTITUTE(入力!$H$24,"-","")),"000-0000"),入力!$H$24)))</f>
        <v/>
      </c>
      <c r="I22">
        <f>IF(入力!$D$24="","",IF(OR(反映項目!$B$8="×",入力!$I$24=""),"",入力!$I$24))</f>
        <v/>
      </c>
      <c r="J22">
        <f>IF(入力!$D$24="","",IF(OR(反映項目!$B$9="×",入力!$J$24=""),"",入力!$J$24))</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IF(入力!$D$24="","",設定!$B$4&amp;CHAR(10)&amp;IF(入力!$G$24="",設定!$B$5,入力!$G$24))</f>
        <v/>
      </c>
      <c r="O22">
        <f>IF(入力!$D$24="","",IF(反映項目!$B$11="×","",IFERROR(INDEX(資格集約!$H$117:$H$122,MATCH(1,資格集約!$G$117:$G$122,0)),"")))</f>
        <v/>
      </c>
      <c r="P22">
        <f>IF(入力!$D$24="","",IF(反映項目!$B$11="×","",IFERROR(INDEX(資格集約!$E$117:$E$122,MATCH(1,資格集約!$G$117:$G$122,0)),"")))</f>
        <v/>
      </c>
      <c r="Q22">
        <f>IF(入力!$D$24="","",IF(反映項目!$B$11="×","",IFERROR(INDEX(資格集約!$H$117:$H$122,MATCH(2,資格集約!$G$117:$G$122,0)),"")))</f>
        <v/>
      </c>
      <c r="R22">
        <f>IF(入力!$D$24="","",IF(反映項目!$B$11="×","",IFERROR(INDEX(資格集約!$E$117:$E$122,MATCH(2,資格集約!$G$117:$G$122,0)),"")))</f>
        <v/>
      </c>
      <c r="S22">
        <f>IF(入力!$D$24="","",IF(反映項目!$B$11="×","",IFERROR(INDEX(資格集約!$H$117:$H$122,MATCH(3,資格集約!$G$117:$G$122,0)),"")))</f>
        <v/>
      </c>
      <c r="T22">
        <f>IF(入力!$D$24="","",IF(反映項目!$B$11="×","",IFERROR(INDEX(資格集約!$E$117:$E$122,MATCH(3,資格集約!$G$117:$G$122,0)),"")))</f>
        <v/>
      </c>
      <c r="U22">
        <f>IF(入力!$D$24="","",IF(反映項目!$B$11="×","",IFERROR(INDEX(資格集約!$H$117:$H$122,MATCH(4,資格集約!$G$117:$G$122,0)),"")))</f>
        <v/>
      </c>
      <c r="V22">
        <f>IF(入力!$D$24="","",IF(反映項目!$B$11="×","",IFERROR(INDEX(資格集約!$E$117:$E$122,MATCH(4,資格集約!$G$117:$G$122,0)),"")))</f>
        <v/>
      </c>
      <c r="W22">
        <f>IF(入力!$D$24="","",IF(反映項目!$B$11="×","",IFERROR(INDEX(資格集約!$H$117:$H$122,MATCH(5,資格集約!$G$117:$G$122,0)),"")))</f>
        <v/>
      </c>
      <c r="X22">
        <f>IF(入力!$D$24="","",IF(反映項目!$B$11="×","",IFERROR(INDEX(資格集約!$E$117:$E$122,MATCH(5,資格集約!$G$117:$G$122,0)),"")))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IF(入力!$D$25="","",IF(OR(反映項目!$B$7="×",入力!$H$25=""),"",IFERROR(TEXT(VALUE(SUBSTITUTE(入力!$H$25,"-","")),"000-0000"),入力!$H$25)))</f>
        <v/>
      </c>
      <c r="I23">
        <f>IF(入力!$D$25="","",IF(OR(反映項目!$B$8="×",入力!$I$25=""),"",入力!$I$25))</f>
        <v/>
      </c>
      <c r="J23">
        <f>IF(入力!$D$25="","",IF(OR(反映項目!$B$9="×",入力!$J$25=""),"",入力!$J$25))</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IF(入力!$D$25="","",設定!$B$4&amp;CHAR(10)&amp;IF(入力!$G$25="",設定!$B$5,入力!$G$25))</f>
        <v/>
      </c>
      <c r="O23">
        <f>IF(入力!$D$25="","",IF(反映項目!$B$11="×","",IFERROR(INDEX(資格集約!$H$123:$H$128,MATCH(1,資格集約!$G$123:$G$128,0)),"")))</f>
        <v/>
      </c>
      <c r="P23">
        <f>IF(入力!$D$25="","",IF(反映項目!$B$11="×","",IFERROR(INDEX(資格集約!$E$123:$E$128,MATCH(1,資格集約!$G$123:$G$128,0)),"")))</f>
        <v/>
      </c>
      <c r="Q23">
        <f>IF(入力!$D$25="","",IF(反映項目!$B$11="×","",IFERROR(INDEX(資格集約!$H$123:$H$128,MATCH(2,資格集約!$G$123:$G$128,0)),"")))</f>
        <v/>
      </c>
      <c r="R23">
        <f>IF(入力!$D$25="","",IF(反映項目!$B$11="×","",IFERROR(INDEX(資格集約!$E$123:$E$128,MATCH(2,資格集約!$G$123:$G$128,0)),"")))</f>
        <v/>
      </c>
      <c r="S23">
        <f>IF(入力!$D$25="","",IF(反映項目!$B$11="×","",IFERROR(INDEX(資格集約!$H$123:$H$128,MATCH(3,資格集約!$G$123:$G$128,0)),"")))</f>
        <v/>
      </c>
      <c r="T23">
        <f>IF(入力!$D$25="","",IF(反映項目!$B$11="×","",IFERROR(INDEX(資格集約!$E$123:$E$128,MATCH(3,資格集約!$G$123:$G$128,0)),"")))</f>
        <v/>
      </c>
      <c r="U23">
        <f>IF(入力!$D$25="","",IF(反映項目!$B$11="×","",IFERROR(INDEX(資格集約!$H$123:$H$128,MATCH(4,資格集約!$G$123:$G$128,0)),"")))</f>
        <v/>
      </c>
      <c r="V23">
        <f>IF(入力!$D$25="","",IF(反映項目!$B$11="×","",IFERROR(INDEX(資格集約!$E$123:$E$128,MATCH(4,資格集約!$G$123:$G$128,0)),"")))</f>
        <v/>
      </c>
      <c r="W23">
        <f>IF(入力!$D$25="","",IF(反映項目!$B$11="×","",IFERROR(INDEX(資格集約!$H$123:$H$128,MATCH(5,資格集約!$G$123:$G$128,0)),"")))</f>
        <v/>
      </c>
      <c r="X23">
        <f>IF(入力!$D$25="","",IF(反映項目!$B$11="×","",IFERROR(INDEX(資格集約!$E$123:$E$128,MATCH(5,資格集約!$G$123:$G$128,0)),"")))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IF(入力!$D$26="","",IF(OR(反映項目!$B$7="×",入力!$H$26=""),"",IFERROR(TEXT(VALUE(SUBSTITUTE(入力!$H$26,"-","")),"000-0000"),入力!$H$26)))</f>
        <v/>
      </c>
      <c r="I24">
        <f>IF(入力!$D$26="","",IF(OR(反映項目!$B$8="×",入力!$I$26=""),"",入力!$I$26))</f>
        <v/>
      </c>
      <c r="J24">
        <f>IF(入力!$D$26="","",IF(OR(反映項目!$B$9="×",入力!$J$26=""),"",入力!$J$26))</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IF(入力!$D$26="","",設定!$B$4&amp;CHAR(10)&amp;IF(入力!$G$26="",設定!$B$5,入力!$G$26))</f>
        <v/>
      </c>
      <c r="O24">
        <f>IF(入力!$D$26="","",IF(反映項目!$B$11="×","",IFERROR(INDEX(資格集約!$H$129:$H$134,MATCH(1,資格集約!$G$129:$G$134,0)),"")))</f>
        <v/>
      </c>
      <c r="P24">
        <f>IF(入力!$D$26="","",IF(反映項目!$B$11="×","",IFERROR(INDEX(資格集約!$E$129:$E$134,MATCH(1,資格集約!$G$129:$G$134,0)),"")))</f>
        <v/>
      </c>
      <c r="Q24">
        <f>IF(入力!$D$26="","",IF(反映項目!$B$11="×","",IFERROR(INDEX(資格集約!$H$129:$H$134,MATCH(2,資格集約!$G$129:$G$134,0)),"")))</f>
        <v/>
      </c>
      <c r="R24">
        <f>IF(入力!$D$26="","",IF(反映項目!$B$11="×","",IFERROR(INDEX(資格集約!$E$129:$E$134,MATCH(2,資格集約!$G$129:$G$134,0)),"")))</f>
        <v/>
      </c>
      <c r="S24">
        <f>IF(入力!$D$26="","",IF(反映項目!$B$11="×","",IFERROR(INDEX(資格集約!$H$129:$H$134,MATCH(3,資格集約!$G$129:$G$134,0)),"")))</f>
        <v/>
      </c>
      <c r="T24">
        <f>IF(入力!$D$26="","",IF(反映項目!$B$11="×","",IFERROR(INDEX(資格集約!$E$129:$E$134,MATCH(3,資格集約!$G$129:$G$134,0)),"")))</f>
        <v/>
      </c>
      <c r="U24">
        <f>IF(入力!$D$26="","",IF(反映項目!$B$11="×","",IFERROR(INDEX(資格集約!$H$129:$H$134,MATCH(4,資格集約!$G$129:$G$134,0)),"")))</f>
        <v/>
      </c>
      <c r="V24">
        <f>IF(入力!$D$26="","",IF(反映項目!$B$11="×","",IFERROR(INDEX(資格集約!$E$129:$E$134,MATCH(4,資格集約!$G$129:$G$134,0)),"")))</f>
        <v/>
      </c>
      <c r="W24">
        <f>IF(入力!$D$26="","",IF(反映項目!$B$11="×","",IFERROR(INDEX(資格集約!$H$129:$H$134,MATCH(5,資格集約!$G$129:$G$134,0)),"")))</f>
        <v/>
      </c>
      <c r="X24">
        <f>IF(入力!$D$26="","",IF(反映項目!$B$11="×","",IFERROR(INDEX(資格集約!$E$129:$E$134,MATCH(5,資格集約!$G$129:$G$134,0)),"")))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IF(入力!$D$27="","",IF(OR(反映項目!$B$7="×",入力!$H$27=""),"",IFERROR(TEXT(VALUE(SUBSTITUTE(入力!$H$27,"-","")),"000-0000"),入力!$H$27)))</f>
        <v/>
      </c>
      <c r="I25">
        <f>IF(入力!$D$27="","",IF(OR(反映項目!$B$8="×",入力!$I$27=""),"",入力!$I$27))</f>
        <v/>
      </c>
      <c r="J25">
        <f>IF(入力!$D$27="","",IF(OR(反映項目!$B$9="×",入力!$J$27=""),"",入力!$J$27))</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IF(入力!$D$27="","",設定!$B$4&amp;CHAR(10)&amp;IF(入力!$G$27="",設定!$B$5,入力!$G$27))</f>
        <v/>
      </c>
      <c r="O25">
        <f>IF(入力!$D$27="","",IF(反映項目!$B$11="×","",IFERROR(INDEX(資格集約!$H$135:$H$140,MATCH(1,資格集約!$G$135:$G$140,0)),"")))</f>
        <v/>
      </c>
      <c r="P25">
        <f>IF(入力!$D$27="","",IF(反映項目!$B$11="×","",IFERROR(INDEX(資格集約!$E$135:$E$140,MATCH(1,資格集約!$G$135:$G$140,0)),"")))</f>
        <v/>
      </c>
      <c r="Q25">
        <f>IF(入力!$D$27="","",IF(反映項目!$B$11="×","",IFERROR(INDEX(資格集約!$H$135:$H$140,MATCH(2,資格集約!$G$135:$G$140,0)),"")))</f>
        <v/>
      </c>
      <c r="R25">
        <f>IF(入力!$D$27="","",IF(反映項目!$B$11="×","",IFERROR(INDEX(資格集約!$E$135:$E$140,MATCH(2,資格集約!$G$135:$G$140,0)),"")))</f>
        <v/>
      </c>
      <c r="S25">
        <f>IF(入力!$D$27="","",IF(反映項目!$B$11="×","",IFERROR(INDEX(資格集約!$H$135:$H$140,MATCH(3,資格集約!$G$135:$G$140,0)),"")))</f>
        <v/>
      </c>
      <c r="T25">
        <f>IF(入力!$D$27="","",IF(反映項目!$B$11="×","",IFERROR(INDEX(資格集約!$E$135:$E$140,MATCH(3,資格集約!$G$135:$G$140,0)),"")))</f>
        <v/>
      </c>
      <c r="U25">
        <f>IF(入力!$D$27="","",IF(反映項目!$B$11="×","",IFERROR(INDEX(資格集約!$H$135:$H$140,MATCH(4,資格集約!$G$135:$G$140,0)),"")))</f>
        <v/>
      </c>
      <c r="V25">
        <f>IF(入力!$D$27="","",IF(反映項目!$B$11="×","",IFERROR(INDEX(資格集約!$E$135:$E$140,MATCH(4,資格集約!$G$135:$G$140,0)),"")))</f>
        <v/>
      </c>
      <c r="W25">
        <f>IF(入力!$D$27="","",IF(反映項目!$B$11="×","",IFERROR(INDEX(資格集約!$H$135:$H$140,MATCH(5,資格集約!$G$135:$G$140,0)),"")))</f>
        <v/>
      </c>
      <c r="X25">
        <f>IF(入力!$D$27="","",IF(反映項目!$B$11="×","",IFERROR(INDEX(資格集約!$E$135:$E$140,MATCH(5,資格集約!$G$135:$G$140,0)),"")))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IF(入力!$D$28="","",IF(OR(反映項目!$B$7="×",入力!$H$28=""),"",IFERROR(TEXT(VALUE(SUBSTITUTE(入力!$H$28,"-","")),"000-0000"),入力!$H$28)))</f>
        <v/>
      </c>
      <c r="I26">
        <f>IF(入力!$D$28="","",IF(OR(反映項目!$B$8="×",入力!$I$28=""),"",入力!$I$28))</f>
        <v/>
      </c>
      <c r="J26">
        <f>IF(入力!$D$28="","",IF(OR(反映項目!$B$9="×",入力!$J$28=""),"",入力!$J$28))</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IF(入力!$D$28="","",設定!$B$4&amp;CHAR(10)&amp;IF(入力!$G$28="",設定!$B$5,入力!$G$28))</f>
        <v/>
      </c>
      <c r="O26">
        <f>IF(入力!$D$28="","",IF(反映項目!$B$11="×","",IFERROR(INDEX(資格集約!$H$141:$H$146,MATCH(1,資格集約!$G$141:$G$146,0)),"")))</f>
        <v/>
      </c>
      <c r="P26">
        <f>IF(入力!$D$28="","",IF(反映項目!$B$11="×","",IFERROR(INDEX(資格集約!$E$141:$E$146,MATCH(1,資格集約!$G$141:$G$146,0)),"")))</f>
        <v/>
      </c>
      <c r="Q26">
        <f>IF(入力!$D$28="","",IF(反映項目!$B$11="×","",IFERROR(INDEX(資格集約!$H$141:$H$146,MATCH(2,資格集約!$G$141:$G$146,0)),"")))</f>
        <v/>
      </c>
      <c r="R26">
        <f>IF(入力!$D$28="","",IF(反映項目!$B$11="×","",IFERROR(INDEX(資格集約!$E$141:$E$146,MATCH(2,資格集約!$G$141:$G$146,0)),"")))</f>
        <v/>
      </c>
      <c r="S26">
        <f>IF(入力!$D$28="","",IF(反映項目!$B$11="×","",IFERROR(INDEX(資格集約!$H$141:$H$146,MATCH(3,資格集約!$G$141:$G$146,0)),"")))</f>
        <v/>
      </c>
      <c r="T26">
        <f>IF(入力!$D$28="","",IF(反映項目!$B$11="×","",IFERROR(INDEX(資格集約!$E$141:$E$146,MATCH(3,資格集約!$G$141:$G$146,0)),"")))</f>
        <v/>
      </c>
      <c r="U26">
        <f>IF(入力!$D$28="","",IF(反映項目!$B$11="×","",IFERROR(INDEX(資格集約!$H$141:$H$146,MATCH(4,資格集約!$G$141:$G$146,0)),"")))</f>
        <v/>
      </c>
      <c r="V26">
        <f>IF(入力!$D$28="","",IF(反映項目!$B$11="×","",IFERROR(INDEX(資格集約!$E$141:$E$146,MATCH(4,資格集約!$G$141:$G$146,0)),"")))</f>
        <v/>
      </c>
      <c r="W26">
        <f>IF(入力!$D$28="","",IF(反映項目!$B$11="×","",IFERROR(INDEX(資格集約!$H$141:$H$146,MATCH(5,資格集約!$G$141:$G$146,0)),"")))</f>
        <v/>
      </c>
      <c r="X26">
        <f>IF(入力!$D$28="","",IF(反映項目!$B$11="×","",IFERROR(INDEX(資格集約!$E$141:$E$146,MATCH(5,資格集約!$G$141:$G$146,0)),"")))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IF(入力!$D$29="","",IF(OR(反映項目!$B$7="×",入力!$H$29=""),"",IFERROR(TEXT(VALUE(SUBSTITUTE(入力!$H$29,"-","")),"000-0000"),入力!$H$29)))</f>
        <v/>
      </c>
      <c r="I27">
        <f>IF(入力!$D$29="","",IF(OR(反映項目!$B$8="×",入力!$I$29=""),"",入力!$I$29))</f>
        <v/>
      </c>
      <c r="J27">
        <f>IF(入力!$D$29="","",IF(OR(反映項目!$B$9="×",入力!$J$29=""),"",入力!$J$29))</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IF(入力!$D$29="","",設定!$B$4&amp;CHAR(10)&amp;IF(入力!$G$29="",設定!$B$5,入力!$G$29))</f>
        <v/>
      </c>
      <c r="O27">
        <f>IF(入力!$D$29="","",IF(反映項目!$B$11="×","",IFERROR(INDEX(資格集約!$H$147:$H$152,MATCH(1,資格集約!$G$147:$G$152,0)),"")))</f>
        <v/>
      </c>
      <c r="P27">
        <f>IF(入力!$D$29="","",IF(反映項目!$B$11="×","",IFERROR(INDEX(資格集約!$E$147:$E$152,MATCH(1,資格集約!$G$147:$G$152,0)),"")))</f>
        <v/>
      </c>
      <c r="Q27">
        <f>IF(入力!$D$29="","",IF(反映項目!$B$11="×","",IFERROR(INDEX(資格集約!$H$147:$H$152,MATCH(2,資格集約!$G$147:$G$152,0)),"")))</f>
        <v/>
      </c>
      <c r="R27">
        <f>IF(入力!$D$29="","",IF(反映項目!$B$11="×","",IFERROR(INDEX(資格集約!$E$147:$E$152,MATCH(2,資格集約!$G$147:$G$152,0)),"")))</f>
        <v/>
      </c>
      <c r="S27">
        <f>IF(入力!$D$29="","",IF(反映項目!$B$11="×","",IFERROR(INDEX(資格集約!$H$147:$H$152,MATCH(3,資格集約!$G$147:$G$152,0)),"")))</f>
        <v/>
      </c>
      <c r="T27">
        <f>IF(入力!$D$29="","",IF(反映項目!$B$11="×","",IFERROR(INDEX(資格集約!$E$147:$E$152,MATCH(3,資格集約!$G$147:$G$152,0)),"")))</f>
        <v/>
      </c>
      <c r="U27">
        <f>IF(入力!$D$29="","",IF(反映項目!$B$11="×","",IFERROR(INDEX(資格集約!$H$147:$H$152,MATCH(4,資格集約!$G$147:$G$152,0)),"")))</f>
        <v/>
      </c>
      <c r="V27">
        <f>IF(入力!$D$29="","",IF(反映項目!$B$11="×","",IFERROR(INDEX(資格集約!$E$147:$E$152,MATCH(4,資格集約!$G$147:$G$152,0)),"")))</f>
        <v/>
      </c>
      <c r="W27">
        <f>IF(入力!$D$29="","",IF(反映項目!$B$11="×","",IFERROR(INDEX(資格集約!$H$147:$H$152,MATCH(5,資格集約!$G$147:$G$152,0)),"")))</f>
        <v/>
      </c>
      <c r="X27">
        <f>IF(入力!$D$29="","",IF(反映項目!$B$11="×","",IFERROR(INDEX(資格集約!$E$147:$E$152,MATCH(5,資格集約!$G$147:$G$152,0)),"")))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IF(入力!$D$30="","",IF(OR(反映項目!$B$7="×",入力!$H$30=""),"",IFERROR(TEXT(VALUE(SUBSTITUTE(入力!$H$30,"-","")),"000-0000"),入力!$H$30)))</f>
        <v/>
      </c>
      <c r="I28">
        <f>IF(入力!$D$30="","",IF(OR(反映項目!$B$8="×",入力!$I$30=""),"",入力!$I$30))</f>
        <v/>
      </c>
      <c r="J28">
        <f>IF(入力!$D$30="","",IF(OR(反映項目!$B$9="×",入力!$J$30=""),"",入力!$J$30))</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IF(入力!$D$30="","",設定!$B$4&amp;CHAR(10)&amp;IF(入力!$G$30="",設定!$B$5,入力!$G$30))</f>
        <v/>
      </c>
      <c r="O28">
        <f>IF(入力!$D$30="","",IF(反映項目!$B$11="×","",IFERROR(INDEX(資格集約!$H$153:$H$158,MATCH(1,資格集約!$G$153:$G$158,0)),"")))</f>
        <v/>
      </c>
      <c r="P28">
        <f>IF(入力!$D$30="","",IF(反映項目!$B$11="×","",IFERROR(INDEX(資格集約!$E$153:$E$158,MATCH(1,資格集約!$G$153:$G$158,0)),"")))</f>
        <v/>
      </c>
      <c r="Q28">
        <f>IF(入力!$D$30="","",IF(反映項目!$B$11="×","",IFERROR(INDEX(資格集約!$H$153:$H$158,MATCH(2,資格集約!$G$153:$G$158,0)),"")))</f>
        <v/>
      </c>
      <c r="R28">
        <f>IF(入力!$D$30="","",IF(反映項目!$B$11="×","",IFERROR(INDEX(資格集約!$E$153:$E$158,MATCH(2,資格集約!$G$153:$G$158,0)),"")))</f>
        <v/>
      </c>
      <c r="S28">
        <f>IF(入力!$D$30="","",IF(反映項目!$B$11="×","",IFERROR(INDEX(資格集約!$H$153:$H$158,MATCH(3,資格集約!$G$153:$G$158,0)),"")))</f>
        <v/>
      </c>
      <c r="T28">
        <f>IF(入力!$D$30="","",IF(反映項目!$B$11="×","",IFERROR(INDEX(資格集約!$E$153:$E$158,MATCH(3,資格集約!$G$153:$G$158,0)),"")))</f>
        <v/>
      </c>
      <c r="U28">
        <f>IF(入力!$D$30="","",IF(反映項目!$B$11="×","",IFERROR(INDEX(資格集約!$H$153:$H$158,MATCH(4,資格集約!$G$153:$G$158,0)),"")))</f>
        <v/>
      </c>
      <c r="V28">
        <f>IF(入力!$D$30="","",IF(反映項目!$B$11="×","",IFERROR(INDEX(資格集約!$E$153:$E$158,MATCH(4,資格集約!$G$153:$G$158,0)),"")))</f>
        <v/>
      </c>
      <c r="W28">
        <f>IF(入力!$D$30="","",IF(反映項目!$B$11="×","",IFERROR(INDEX(資格集約!$H$153:$H$158,MATCH(5,資格集約!$G$153:$G$158,0)),"")))</f>
        <v/>
      </c>
      <c r="X28">
        <f>IF(入力!$D$30="","",IF(反映項目!$B$11="×","",IFERROR(INDEX(資格集約!$E$153:$E$158,MATCH(5,資格集約!$G$153:$G$158,0)),"")))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IF(入力!$D$31="","",IF(OR(反映項目!$B$7="×",入力!$H$31=""),"",IFERROR(TEXT(VALUE(SUBSTITUTE(入力!$H$31,"-","")),"000-0000"),入力!$H$31)))</f>
        <v/>
      </c>
      <c r="I29">
        <f>IF(入力!$D$31="","",IF(OR(反映項目!$B$8="×",入力!$I$31=""),"",入力!$I$31))</f>
        <v/>
      </c>
      <c r="J29">
        <f>IF(入力!$D$31="","",IF(OR(反映項目!$B$9="×",入力!$J$31=""),"",入力!$J$31))</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IF(入力!$D$31="","",設定!$B$4&amp;CHAR(10)&amp;IF(入力!$G$31="",設定!$B$5,入力!$G$31))</f>
        <v/>
      </c>
      <c r="O29">
        <f>IF(入力!$D$31="","",IF(反映項目!$B$11="×","",IFERROR(INDEX(資格集約!$H$159:$H$164,MATCH(1,資格集約!$G$159:$G$164,0)),"")))</f>
        <v/>
      </c>
      <c r="P29">
        <f>IF(入力!$D$31="","",IF(反映項目!$B$11="×","",IFERROR(INDEX(資格集約!$E$159:$E$164,MATCH(1,資格集約!$G$159:$G$164,0)),"")))</f>
        <v/>
      </c>
      <c r="Q29">
        <f>IF(入力!$D$31="","",IF(反映項目!$B$11="×","",IFERROR(INDEX(資格集約!$H$159:$H$164,MATCH(2,資格集約!$G$159:$G$164,0)),"")))</f>
        <v/>
      </c>
      <c r="R29">
        <f>IF(入力!$D$31="","",IF(反映項目!$B$11="×","",IFERROR(INDEX(資格集約!$E$159:$E$164,MATCH(2,資格集約!$G$159:$G$164,0)),"")))</f>
        <v/>
      </c>
      <c r="S29">
        <f>IF(入力!$D$31="","",IF(反映項目!$B$11="×","",IFERROR(INDEX(資格集約!$H$159:$H$164,MATCH(3,資格集約!$G$159:$G$164,0)),"")))</f>
        <v/>
      </c>
      <c r="T29">
        <f>IF(入力!$D$31="","",IF(反映項目!$B$11="×","",IFERROR(INDEX(資格集約!$E$159:$E$164,MATCH(3,資格集約!$G$159:$G$164,0)),"")))</f>
        <v/>
      </c>
      <c r="U29">
        <f>IF(入力!$D$31="","",IF(反映項目!$B$11="×","",IFERROR(INDEX(資格集約!$H$159:$H$164,MATCH(4,資格集約!$G$159:$G$164,0)),"")))</f>
        <v/>
      </c>
      <c r="V29">
        <f>IF(入力!$D$31="","",IF(反映項目!$B$11="×","",IFERROR(INDEX(資格集約!$E$159:$E$164,MATCH(4,資格集約!$G$159:$G$164,0)),"")))</f>
        <v/>
      </c>
      <c r="W29">
        <f>IF(入力!$D$31="","",IF(反映項目!$B$11="×","",IFERROR(INDEX(資格集約!$H$159:$H$164,MATCH(5,資格集約!$G$159:$G$164,0)),"")))</f>
        <v/>
      </c>
      <c r="X29">
        <f>IF(入力!$D$31="","",IF(反映項目!$B$11="×","",IFERROR(INDEX(資格集約!$E$159:$E$164,MATCH(5,資格集約!$G$159:$G$164,0)),"")))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IF(入力!$D$32="","",IF(OR(反映項目!$B$7="×",入力!$H$32=""),"",IFERROR(TEXT(VALUE(SUBSTITUTE(入力!$H$32,"-","")),"000-0000"),入力!$H$32)))</f>
        <v/>
      </c>
      <c r="I30">
        <f>IF(入力!$D$32="","",IF(OR(反映項目!$B$8="×",入力!$I$32=""),"",入力!$I$32))</f>
        <v/>
      </c>
      <c r="J30">
        <f>IF(入力!$D$32="","",IF(OR(反映項目!$B$9="×",入力!$J$32=""),"",入力!$J$32))</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IF(入力!$D$32="","",設定!$B$4&amp;CHAR(10)&amp;IF(入力!$G$32="",設定!$B$5,入力!$G$32))</f>
        <v/>
      </c>
      <c r="O30">
        <f>IF(入力!$D$32="","",IF(反映項目!$B$11="×","",IFERROR(INDEX(資格集約!$H$165:$H$170,MATCH(1,資格集約!$G$165:$G$170,0)),"")))</f>
        <v/>
      </c>
      <c r="P30">
        <f>IF(入力!$D$32="","",IF(反映項目!$B$11="×","",IFERROR(INDEX(資格集約!$E$165:$E$170,MATCH(1,資格集約!$G$165:$G$170,0)),"")))</f>
        <v/>
      </c>
      <c r="Q30">
        <f>IF(入力!$D$32="","",IF(反映項目!$B$11="×","",IFERROR(INDEX(資格集約!$H$165:$H$170,MATCH(2,資格集約!$G$165:$G$170,0)),"")))</f>
        <v/>
      </c>
      <c r="R30">
        <f>IF(入力!$D$32="","",IF(反映項目!$B$11="×","",IFERROR(INDEX(資格集約!$E$165:$E$170,MATCH(2,資格集約!$G$165:$G$170,0)),"")))</f>
        <v/>
      </c>
      <c r="S30">
        <f>IF(入力!$D$32="","",IF(反映項目!$B$11="×","",IFERROR(INDEX(資格集約!$H$165:$H$170,MATCH(3,資格集約!$G$165:$G$170,0)),"")))</f>
        <v/>
      </c>
      <c r="T30">
        <f>IF(入力!$D$32="","",IF(反映項目!$B$11="×","",IFERROR(INDEX(資格集約!$E$165:$E$170,MATCH(3,資格集約!$G$165:$G$170,0)),"")))</f>
        <v/>
      </c>
      <c r="U30">
        <f>IF(入力!$D$32="","",IF(反映項目!$B$11="×","",IFERROR(INDEX(資格集約!$H$165:$H$170,MATCH(4,資格集約!$G$165:$G$170,0)),"")))</f>
        <v/>
      </c>
      <c r="V30">
        <f>IF(入力!$D$32="","",IF(反映項目!$B$11="×","",IFERROR(INDEX(資格集約!$E$165:$E$170,MATCH(4,資格集約!$G$165:$G$170,0)),"")))</f>
        <v/>
      </c>
      <c r="W30">
        <f>IF(入力!$D$32="","",IF(反映項目!$B$11="×","",IFERROR(INDEX(資格集約!$H$165:$H$170,MATCH(5,資格集約!$G$165:$G$170,0)),"")))</f>
        <v/>
      </c>
      <c r="X30">
        <f>IF(入力!$D$32="","",IF(反映項目!$B$11="×","",IFERROR(INDEX(資格集約!$E$165:$E$170,MATCH(5,資格集約!$G$165:$G$170,0)),"")))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IF(入力!$D$33="","",IF(OR(反映項目!$B$7="×",入力!$H$33=""),"",IFERROR(TEXT(VALUE(SUBSTITUTE(入力!$H$33,"-","")),"000-0000"),入力!$H$33)))</f>
        <v/>
      </c>
      <c r="I31">
        <f>IF(入力!$D$33="","",IF(OR(反映項目!$B$8="×",入力!$I$33=""),"",入力!$I$33))</f>
        <v/>
      </c>
      <c r="J31">
        <f>IF(入力!$D$33="","",IF(OR(反映項目!$B$9="×",入力!$J$33=""),"",入力!$J$33))</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IF(入力!$D$33="","",設定!$B$4&amp;CHAR(10)&amp;IF(入力!$G$33="",設定!$B$5,入力!$G$33))</f>
        <v/>
      </c>
      <c r="O31">
        <f>IF(入力!$D$33="","",IF(反映項目!$B$11="×","",IFERROR(INDEX(資格集約!$H$171:$H$176,MATCH(1,資格集約!$G$171:$G$176,0)),"")))</f>
        <v/>
      </c>
      <c r="P31">
        <f>IF(入力!$D$33="","",IF(反映項目!$B$11="×","",IFERROR(INDEX(資格集約!$E$171:$E$176,MATCH(1,資格集約!$G$171:$G$176,0)),"")))</f>
        <v/>
      </c>
      <c r="Q31">
        <f>IF(入力!$D$33="","",IF(反映項目!$B$11="×","",IFERROR(INDEX(資格集約!$H$171:$H$176,MATCH(2,資格集約!$G$171:$G$176,0)),"")))</f>
        <v/>
      </c>
      <c r="R31">
        <f>IF(入力!$D$33="","",IF(反映項目!$B$11="×","",IFERROR(INDEX(資格集約!$E$171:$E$176,MATCH(2,資格集約!$G$171:$G$176,0)),"")))</f>
        <v/>
      </c>
      <c r="S31">
        <f>IF(入力!$D$33="","",IF(反映項目!$B$11="×","",IFERROR(INDEX(資格集約!$H$171:$H$176,MATCH(3,資格集約!$G$171:$G$176,0)),"")))</f>
        <v/>
      </c>
      <c r="T31">
        <f>IF(入力!$D$33="","",IF(反映項目!$B$11="×","",IFERROR(INDEX(資格集約!$E$171:$E$176,MATCH(3,資格集約!$G$171:$G$176,0)),"")))</f>
        <v/>
      </c>
      <c r="U31">
        <f>IF(入力!$D$33="","",IF(反映項目!$B$11="×","",IFERROR(INDEX(資格集約!$H$171:$H$176,MATCH(4,資格集約!$G$171:$G$176,0)),"")))</f>
        <v/>
      </c>
      <c r="V31">
        <f>IF(入力!$D$33="","",IF(反映項目!$B$11="×","",IFERROR(INDEX(資格集約!$E$171:$E$176,MATCH(4,資格集約!$G$171:$G$176,0)),"")))</f>
        <v/>
      </c>
      <c r="W31">
        <f>IF(入力!$D$33="","",IF(反映項目!$B$11="×","",IFERROR(INDEX(資格集約!$H$171:$H$176,MATCH(5,資格集約!$G$171:$G$176,0)),"")))</f>
        <v/>
      </c>
      <c r="X31">
        <f>IF(入力!$D$33="","",IF(反映項目!$B$11="×","",IFERROR(INDEX(資格集約!$E$171:$E$176,MATCH(5,資格集約!$G$171:$G$176,0)),"")))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IF(入力!$D$34="","",IF(OR(反映項目!$B$7="×",入力!$H$34=""),"",IFERROR(TEXT(VALUE(SUBSTITUTE(入力!$H$34,"-","")),"000-0000"),入力!$H$34)))</f>
        <v/>
      </c>
      <c r="I32">
        <f>IF(入力!$D$34="","",IF(OR(反映項目!$B$8="×",入力!$I$34=""),"",入力!$I$34))</f>
        <v/>
      </c>
      <c r="J32">
        <f>IF(入力!$D$34="","",IF(OR(反映項目!$B$9="×",入力!$J$34=""),"",入力!$J$34))</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IF(入力!$D$34="","",設定!$B$4&amp;CHAR(10)&amp;IF(入力!$G$34="",設定!$B$5,入力!$G$34))</f>
        <v/>
      </c>
      <c r="O32">
        <f>IF(入力!$D$34="","",IF(反映項目!$B$11="×","",IFERROR(INDEX(資格集約!$H$177:$H$182,MATCH(1,資格集約!$G$177:$G$182,0)),"")))</f>
        <v/>
      </c>
      <c r="P32">
        <f>IF(入力!$D$34="","",IF(反映項目!$B$11="×","",IFERROR(INDEX(資格集約!$E$177:$E$182,MATCH(1,資格集約!$G$177:$G$182,0)),"")))</f>
        <v/>
      </c>
      <c r="Q32">
        <f>IF(入力!$D$34="","",IF(反映項目!$B$11="×","",IFERROR(INDEX(資格集約!$H$177:$H$182,MATCH(2,資格集約!$G$177:$G$182,0)),"")))</f>
        <v/>
      </c>
      <c r="R32">
        <f>IF(入力!$D$34="","",IF(反映項目!$B$11="×","",IFERROR(INDEX(資格集約!$E$177:$E$182,MATCH(2,資格集約!$G$177:$G$182,0)),"")))</f>
        <v/>
      </c>
      <c r="S32">
        <f>IF(入力!$D$34="","",IF(反映項目!$B$11="×","",IFERROR(INDEX(資格集約!$H$177:$H$182,MATCH(3,資格集約!$G$177:$G$182,0)),"")))</f>
        <v/>
      </c>
      <c r="T32">
        <f>IF(入力!$D$34="","",IF(反映項目!$B$11="×","",IFERROR(INDEX(資格集約!$E$177:$E$182,MATCH(3,資格集約!$G$177:$G$182,0)),"")))</f>
        <v/>
      </c>
      <c r="U32">
        <f>IF(入力!$D$34="","",IF(反映項目!$B$11="×","",IFERROR(INDEX(資格集約!$H$177:$H$182,MATCH(4,資格集約!$G$177:$G$182,0)),"")))</f>
        <v/>
      </c>
      <c r="V32">
        <f>IF(入力!$D$34="","",IF(反映項目!$B$11="×","",IFERROR(INDEX(資格集約!$E$177:$E$182,MATCH(4,資格集約!$G$177:$G$182,0)),"")))</f>
        <v/>
      </c>
      <c r="W32">
        <f>IF(入力!$D$34="","",IF(反映項目!$B$11="×","",IFERROR(INDEX(資格集約!$H$177:$H$182,MATCH(5,資格集約!$G$177:$G$182,0)),"")))</f>
        <v/>
      </c>
      <c r="X32">
        <f>IF(入力!$D$34="","",IF(反映項目!$B$11="×","",IFERROR(INDEX(資格集約!$E$177:$E$182,MATCH(5,資格集約!$G$177:$G$182,0)),"")))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IF(入力!$D$35="","",IF(OR(反映項目!$B$7="×",入力!$H$35=""),"",IFERROR(TEXT(VALUE(SUBSTITUTE(入力!$H$35,"-","")),"000-0000"),入力!$H$35)))</f>
        <v/>
      </c>
      <c r="I33">
        <f>IF(入力!$D$35="","",IF(OR(反映項目!$B$8="×",入力!$I$35=""),"",入力!$I$35))</f>
        <v/>
      </c>
      <c r="J33">
        <f>IF(入力!$D$35="","",IF(OR(反映項目!$B$9="×",入力!$J$35=""),"",入力!$J$35))</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IF(入力!$D$35="","",設定!$B$4&amp;CHAR(10)&amp;IF(入力!$G$35="",設定!$B$5,入力!$G$35))</f>
        <v/>
      </c>
      <c r="O33">
        <f>IF(入力!$D$35="","",IF(反映項目!$B$11="×","",IFERROR(INDEX(資格集約!$H$183:$H$188,MATCH(1,資格集約!$G$183:$G$188,0)),"")))</f>
        <v/>
      </c>
      <c r="P33">
        <f>IF(入力!$D$35="","",IF(反映項目!$B$11="×","",IFERROR(INDEX(資格集約!$E$183:$E$188,MATCH(1,資格集約!$G$183:$G$188,0)),"")))</f>
        <v/>
      </c>
      <c r="Q33">
        <f>IF(入力!$D$35="","",IF(反映項目!$B$11="×","",IFERROR(INDEX(資格集約!$H$183:$H$188,MATCH(2,資格集約!$G$183:$G$188,0)),"")))</f>
        <v/>
      </c>
      <c r="R33">
        <f>IF(入力!$D$35="","",IF(反映項目!$B$11="×","",IFERROR(INDEX(資格集約!$E$183:$E$188,MATCH(2,資格集約!$G$183:$G$188,0)),"")))</f>
        <v/>
      </c>
      <c r="S33">
        <f>IF(入力!$D$35="","",IF(反映項目!$B$11="×","",IFERROR(INDEX(資格集約!$H$183:$H$188,MATCH(3,資格集約!$G$183:$G$188,0)),"")))</f>
        <v/>
      </c>
      <c r="T33">
        <f>IF(入力!$D$35="","",IF(反映項目!$B$11="×","",IFERROR(INDEX(資格集約!$E$183:$E$188,MATCH(3,資格集約!$G$183:$G$188,0)),"")))</f>
        <v/>
      </c>
      <c r="U33">
        <f>IF(入力!$D$35="","",IF(反映項目!$B$11="×","",IFERROR(INDEX(資格集約!$H$183:$H$188,MATCH(4,資格集約!$G$183:$G$188,0)),"")))</f>
        <v/>
      </c>
      <c r="V33">
        <f>IF(入力!$D$35="","",IF(反映項目!$B$11="×","",IFERROR(INDEX(資格集約!$E$183:$E$188,MATCH(4,資格集約!$G$183:$G$188,0)),"")))</f>
        <v/>
      </c>
      <c r="W33">
        <f>IF(入力!$D$35="","",IF(反映項目!$B$11="×","",IFERROR(INDEX(資格集約!$H$183:$H$188,MATCH(5,資格集約!$G$183:$G$188,0)),"")))</f>
        <v/>
      </c>
      <c r="X33">
        <f>IF(入力!$D$35="","",IF(反映項目!$B$11="×","",IFERROR(INDEX(資格集約!$E$183:$E$188,MATCH(5,資格集約!$G$183:$G$188,0)),"")))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IF(入力!$D$36="","",IF(OR(反映項目!$B$7="×",入力!$H$36=""),"",IFERROR(TEXT(VALUE(SUBSTITUTE(入力!$H$36,"-","")),"000-0000"),入力!$H$36)))</f>
        <v/>
      </c>
      <c r="I34">
        <f>IF(入力!$D$36="","",IF(OR(反映項目!$B$8="×",入力!$I$36=""),"",入力!$I$36))</f>
        <v/>
      </c>
      <c r="J34">
        <f>IF(入力!$D$36="","",IF(OR(反映項目!$B$9="×",入力!$J$36=""),"",入力!$J$36))</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IF(入力!$D$36="","",設定!$B$4&amp;CHAR(10)&amp;IF(入力!$G$36="",設定!$B$5,入力!$G$36))</f>
        <v/>
      </c>
      <c r="O34">
        <f>IF(入力!$D$36="","",IF(反映項目!$B$11="×","",IFERROR(INDEX(資格集約!$H$189:$H$194,MATCH(1,資格集約!$G$189:$G$194,0)),"")))</f>
        <v/>
      </c>
      <c r="P34">
        <f>IF(入力!$D$36="","",IF(反映項目!$B$11="×","",IFERROR(INDEX(資格集約!$E$189:$E$194,MATCH(1,資格集約!$G$189:$G$194,0)),"")))</f>
        <v/>
      </c>
      <c r="Q34">
        <f>IF(入力!$D$36="","",IF(反映項目!$B$11="×","",IFERROR(INDEX(資格集約!$H$189:$H$194,MATCH(2,資格集約!$G$189:$G$194,0)),"")))</f>
        <v/>
      </c>
      <c r="R34">
        <f>IF(入力!$D$36="","",IF(反映項目!$B$11="×","",IFERROR(INDEX(資格集約!$E$189:$E$194,MATCH(2,資格集約!$G$189:$G$194,0)),"")))</f>
        <v/>
      </c>
      <c r="S34">
        <f>IF(入力!$D$36="","",IF(反映項目!$B$11="×","",IFERROR(INDEX(資格集約!$H$189:$H$194,MATCH(3,資格集約!$G$189:$G$194,0)),"")))</f>
        <v/>
      </c>
      <c r="T34">
        <f>IF(入力!$D$36="","",IF(反映項目!$B$11="×","",IFERROR(INDEX(資格集約!$E$189:$E$194,MATCH(3,資格集約!$G$189:$G$194,0)),"")))</f>
        <v/>
      </c>
      <c r="U34">
        <f>IF(入力!$D$36="","",IF(反映項目!$B$11="×","",IFERROR(INDEX(資格集約!$H$189:$H$194,MATCH(4,資格集約!$G$189:$G$194,0)),"")))</f>
        <v/>
      </c>
      <c r="V34">
        <f>IF(入力!$D$36="","",IF(反映項目!$B$11="×","",IFERROR(INDEX(資格集約!$E$189:$E$194,MATCH(4,資格集約!$G$189:$G$194,0)),"")))</f>
        <v/>
      </c>
      <c r="W34">
        <f>IF(入力!$D$36="","",IF(反映項目!$B$11="×","",IFERROR(INDEX(資格集約!$H$189:$H$194,MATCH(5,資格集約!$G$189:$G$194,0)),"")))</f>
        <v/>
      </c>
      <c r="X34">
        <f>IF(入力!$D$36="","",IF(反映項目!$B$11="×","",IFERROR(INDEX(資格集約!$E$189:$E$194,MATCH(5,資格集約!$G$189:$G$194,0)),"")))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IF(入力!$D$37="","",IF(OR(反映項目!$B$7="×",入力!$H$37=""),"",IFERROR(TEXT(VALUE(SUBSTITUTE(入力!$H$37,"-","")),"000-0000"),入力!$H$37)))</f>
        <v/>
      </c>
      <c r="I35">
        <f>IF(入力!$D$37="","",IF(OR(反映項目!$B$8="×",入力!$I$37=""),"",入力!$I$37))</f>
        <v/>
      </c>
      <c r="J35">
        <f>IF(入力!$D$37="","",IF(OR(反映項目!$B$9="×",入力!$J$37=""),"",入力!$J$37))</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IF(入力!$D$37="","",設定!$B$4&amp;CHAR(10)&amp;IF(入力!$G$37="",設定!$B$5,入力!$G$37))</f>
        <v/>
      </c>
      <c r="O35">
        <f>IF(入力!$D$37="","",IF(反映項目!$B$11="×","",IFERROR(INDEX(資格集約!$H$195:$H$200,MATCH(1,資格集約!$G$195:$G$200,0)),"")))</f>
        <v/>
      </c>
      <c r="P35">
        <f>IF(入力!$D$37="","",IF(反映項目!$B$11="×","",IFERROR(INDEX(資格集約!$E$195:$E$200,MATCH(1,資格集約!$G$195:$G$200,0)),"")))</f>
        <v/>
      </c>
      <c r="Q35">
        <f>IF(入力!$D$37="","",IF(反映項目!$B$11="×","",IFERROR(INDEX(資格集約!$H$195:$H$200,MATCH(2,資格集約!$G$195:$G$200,0)),"")))</f>
        <v/>
      </c>
      <c r="R35">
        <f>IF(入力!$D$37="","",IF(反映項目!$B$11="×","",IFERROR(INDEX(資格集約!$E$195:$E$200,MATCH(2,資格集約!$G$195:$G$200,0)),"")))</f>
        <v/>
      </c>
      <c r="S35">
        <f>IF(入力!$D$37="","",IF(反映項目!$B$11="×","",IFERROR(INDEX(資格集約!$H$195:$H$200,MATCH(3,資格集約!$G$195:$G$200,0)),"")))</f>
        <v/>
      </c>
      <c r="T35">
        <f>IF(入力!$D$37="","",IF(反映項目!$B$11="×","",IFERROR(INDEX(資格集約!$E$195:$E$200,MATCH(3,資格集約!$G$195:$G$200,0)),"")))</f>
        <v/>
      </c>
      <c r="U35">
        <f>IF(入力!$D$37="","",IF(反映項目!$B$11="×","",IFERROR(INDEX(資格集約!$H$195:$H$200,MATCH(4,資格集約!$G$195:$G$200,0)),"")))</f>
        <v/>
      </c>
      <c r="V35">
        <f>IF(入力!$D$37="","",IF(反映項目!$B$11="×","",IFERROR(INDEX(資格集約!$E$195:$E$200,MATCH(4,資格集約!$G$195:$G$200,0)),"")))</f>
        <v/>
      </c>
      <c r="W35">
        <f>IF(入力!$D$37="","",IF(反映項目!$B$11="×","",IFERROR(INDEX(資格集約!$H$195:$H$200,MATCH(5,資格集約!$G$195:$G$200,0)),"")))</f>
        <v/>
      </c>
      <c r="X35">
        <f>IF(入力!$D$37="","",IF(反映項目!$B$11="×","",IFERROR(INDEX(資格集約!$E$195:$E$200,MATCH(5,資格集約!$G$195:$G$200,0)),"")))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IF(入力!$D$38="","",IF(OR(反映項目!$B$7="×",入力!$H$38=""),"",IFERROR(TEXT(VALUE(SUBSTITUTE(入力!$H$38,"-","")),"000-0000"),入力!$H$38)))</f>
        <v/>
      </c>
      <c r="I36">
        <f>IF(入力!$D$38="","",IF(OR(反映項目!$B$8="×",入力!$I$38=""),"",入力!$I$38))</f>
        <v/>
      </c>
      <c r="J36">
        <f>IF(入力!$D$38="","",IF(OR(反映項目!$B$9="×",入力!$J$38=""),"",入力!$J$38))</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IF(入力!$D$38="","",設定!$B$4&amp;CHAR(10)&amp;IF(入力!$G$38="",設定!$B$5,入力!$G$38))</f>
        <v/>
      </c>
      <c r="O36">
        <f>IF(入力!$D$38="","",IF(反映項目!$B$11="×","",IFERROR(INDEX(資格集約!$H$201:$H$206,MATCH(1,資格集約!$G$201:$G$206,0)),"")))</f>
        <v/>
      </c>
      <c r="P36">
        <f>IF(入力!$D$38="","",IF(反映項目!$B$11="×","",IFERROR(INDEX(資格集約!$E$201:$E$206,MATCH(1,資格集約!$G$201:$G$206,0)),"")))</f>
        <v/>
      </c>
      <c r="Q36">
        <f>IF(入力!$D$38="","",IF(反映項目!$B$11="×","",IFERROR(INDEX(資格集約!$H$201:$H$206,MATCH(2,資格集約!$G$201:$G$206,0)),"")))</f>
        <v/>
      </c>
      <c r="R36">
        <f>IF(入力!$D$38="","",IF(反映項目!$B$11="×","",IFERROR(INDEX(資格集約!$E$201:$E$206,MATCH(2,資格集約!$G$201:$G$206,0)),"")))</f>
        <v/>
      </c>
      <c r="S36">
        <f>IF(入力!$D$38="","",IF(反映項目!$B$11="×","",IFERROR(INDEX(資格集約!$H$201:$H$206,MATCH(3,資格集約!$G$201:$G$206,0)),"")))</f>
        <v/>
      </c>
      <c r="T36">
        <f>IF(入力!$D$38="","",IF(反映項目!$B$11="×","",IFERROR(INDEX(資格集約!$E$201:$E$206,MATCH(3,資格集約!$G$201:$G$206,0)),"")))</f>
        <v/>
      </c>
      <c r="U36">
        <f>IF(入力!$D$38="","",IF(反映項目!$B$11="×","",IFERROR(INDEX(資格集約!$H$201:$H$206,MATCH(4,資格集約!$G$201:$G$206,0)),"")))</f>
        <v/>
      </c>
      <c r="V36">
        <f>IF(入力!$D$38="","",IF(反映項目!$B$11="×","",IFERROR(INDEX(資格集約!$E$201:$E$206,MATCH(4,資格集約!$G$201:$G$206,0)),"")))</f>
        <v/>
      </c>
      <c r="W36">
        <f>IF(入力!$D$38="","",IF(反映項目!$B$11="×","",IFERROR(INDEX(資格集約!$H$201:$H$206,MATCH(5,資格集約!$G$201:$G$206,0)),"")))</f>
        <v/>
      </c>
      <c r="X36">
        <f>IF(入力!$D$38="","",IF(反映項目!$B$11="×","",IFERROR(INDEX(資格集約!$E$201:$E$206,MATCH(5,資格集約!$G$201:$G$206,0)),"")))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IF(入力!$D$39="","",IF(OR(反映項目!$B$7="×",入力!$H$39=""),"",IFERROR(TEXT(VALUE(SUBSTITUTE(入力!$H$39,"-","")),"000-0000"),入力!$H$39)))</f>
        <v/>
      </c>
      <c r="I37">
        <f>IF(入力!$D$39="","",IF(OR(反映項目!$B$8="×",入力!$I$39=""),"",入力!$I$39))</f>
        <v/>
      </c>
      <c r="J37">
        <f>IF(入力!$D$39="","",IF(OR(反映項目!$B$9="×",入力!$J$39=""),"",入力!$J$39))</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IF(入力!$D$39="","",設定!$B$4&amp;CHAR(10)&amp;IF(入力!$G$39="",設定!$B$5,入力!$G$39))</f>
        <v/>
      </c>
      <c r="O37">
        <f>IF(入力!$D$39="","",IF(反映項目!$B$11="×","",IFERROR(INDEX(資格集約!$H$207:$H$212,MATCH(1,資格集約!$G$207:$G$212,0)),"")))</f>
        <v/>
      </c>
      <c r="P37">
        <f>IF(入力!$D$39="","",IF(反映項目!$B$11="×","",IFERROR(INDEX(資格集約!$E$207:$E$212,MATCH(1,資格集約!$G$207:$G$212,0)),"")))</f>
        <v/>
      </c>
      <c r="Q37">
        <f>IF(入力!$D$39="","",IF(反映項目!$B$11="×","",IFERROR(INDEX(資格集約!$H$207:$H$212,MATCH(2,資格集約!$G$207:$G$212,0)),"")))</f>
        <v/>
      </c>
      <c r="R37">
        <f>IF(入力!$D$39="","",IF(反映項目!$B$11="×","",IFERROR(INDEX(資格集約!$E$207:$E$212,MATCH(2,資格集約!$G$207:$G$212,0)),"")))</f>
        <v/>
      </c>
      <c r="S37">
        <f>IF(入力!$D$39="","",IF(反映項目!$B$11="×","",IFERROR(INDEX(資格集約!$H$207:$H$212,MATCH(3,資格集約!$G$207:$G$212,0)),"")))</f>
        <v/>
      </c>
      <c r="T37">
        <f>IF(入力!$D$39="","",IF(反映項目!$B$11="×","",IFERROR(INDEX(資格集約!$E$207:$E$212,MATCH(3,資格集約!$G$207:$G$212,0)),"")))</f>
        <v/>
      </c>
      <c r="U37">
        <f>IF(入力!$D$39="","",IF(反映項目!$B$11="×","",IFERROR(INDEX(資格集約!$H$207:$H$212,MATCH(4,資格集約!$G$207:$G$212,0)),"")))</f>
        <v/>
      </c>
      <c r="V37">
        <f>IF(入力!$D$39="","",IF(反映項目!$B$11="×","",IFERROR(INDEX(資格集約!$E$207:$E$212,MATCH(4,資格集約!$G$207:$G$212,0)),"")))</f>
        <v/>
      </c>
      <c r="W37">
        <f>IF(入力!$D$39="","",IF(反映項目!$B$11="×","",IFERROR(INDEX(資格集約!$H$207:$H$212,MATCH(5,資格集約!$G$207:$G$212,0)),"")))</f>
        <v/>
      </c>
      <c r="X37">
        <f>IF(入力!$D$39="","",IF(反映項目!$B$11="×","",IFERROR(INDEX(資格集約!$E$207:$E$212,MATCH(5,資格集約!$G$207:$G$212,0)),"")))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IF(入力!$D$40="","",IF(OR(反映項目!$B$7="×",入力!$H$40=""),"",IFERROR(TEXT(VALUE(SUBSTITUTE(入力!$H$40,"-","")),"000-0000"),入力!$H$40)))</f>
        <v/>
      </c>
      <c r="I38">
        <f>IF(入力!$D$40="","",IF(OR(反映項目!$B$8="×",入力!$I$40=""),"",入力!$I$40))</f>
        <v/>
      </c>
      <c r="J38">
        <f>IF(入力!$D$40="","",IF(OR(反映項目!$B$9="×",入力!$J$40=""),"",入力!$J$40))</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IF(入力!$D$40="","",設定!$B$4&amp;CHAR(10)&amp;IF(入力!$G$40="",設定!$B$5,入力!$G$40))</f>
        <v/>
      </c>
      <c r="O38">
        <f>IF(入力!$D$40="","",IF(反映項目!$B$11="×","",IFERROR(INDEX(資格集約!$H$213:$H$218,MATCH(1,資格集約!$G$213:$G$218,0)),"")))</f>
        <v/>
      </c>
      <c r="P38">
        <f>IF(入力!$D$40="","",IF(反映項目!$B$11="×","",IFERROR(INDEX(資格集約!$E$213:$E$218,MATCH(1,資格集約!$G$213:$G$218,0)),"")))</f>
        <v/>
      </c>
      <c r="Q38">
        <f>IF(入力!$D$40="","",IF(反映項目!$B$11="×","",IFERROR(INDEX(資格集約!$H$213:$H$218,MATCH(2,資格集約!$G$213:$G$218,0)),"")))</f>
        <v/>
      </c>
      <c r="R38">
        <f>IF(入力!$D$40="","",IF(反映項目!$B$11="×","",IFERROR(INDEX(資格集約!$E$213:$E$218,MATCH(2,資格集約!$G$213:$G$218,0)),"")))</f>
        <v/>
      </c>
      <c r="S38">
        <f>IF(入力!$D$40="","",IF(反映項目!$B$11="×","",IFERROR(INDEX(資格集約!$H$213:$H$218,MATCH(3,資格集約!$G$213:$G$218,0)),"")))</f>
        <v/>
      </c>
      <c r="T38">
        <f>IF(入力!$D$40="","",IF(反映項目!$B$11="×","",IFERROR(INDEX(資格集約!$E$213:$E$218,MATCH(3,資格集約!$G$213:$G$218,0)),"")))</f>
        <v/>
      </c>
      <c r="U38">
        <f>IF(入力!$D$40="","",IF(反映項目!$B$11="×","",IFERROR(INDEX(資格集約!$H$213:$H$218,MATCH(4,資格集約!$G$213:$G$218,0)),"")))</f>
        <v/>
      </c>
      <c r="V38">
        <f>IF(入力!$D$40="","",IF(反映項目!$B$11="×","",IFERROR(INDEX(資格集約!$E$213:$E$218,MATCH(4,資格集約!$G$213:$G$218,0)),"")))</f>
        <v/>
      </c>
      <c r="W38">
        <f>IF(入力!$D$40="","",IF(反映項目!$B$11="×","",IFERROR(INDEX(資格集約!$H$213:$H$218,MATCH(5,資格集約!$G$213:$G$218,0)),"")))</f>
        <v/>
      </c>
      <c r="X38">
        <f>IF(入力!$D$40="","",IF(反映項目!$B$11="×","",IFERROR(INDEX(資格集約!$E$213:$E$218,MATCH(5,資格集約!$G$213:$G$218,0)),"")))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IF(入力!$D$41="","",IF(OR(反映項目!$B$7="×",入力!$H$41=""),"",IFERROR(TEXT(VALUE(SUBSTITUTE(入力!$H$41,"-","")),"000-0000"),入力!$H$41)))</f>
        <v/>
      </c>
      <c r="I39">
        <f>IF(入力!$D$41="","",IF(OR(反映項目!$B$8="×",入力!$I$41=""),"",入力!$I$41))</f>
        <v/>
      </c>
      <c r="J39">
        <f>IF(入力!$D$41="","",IF(OR(反映項目!$B$9="×",入力!$J$41=""),"",入力!$J$41))</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IF(入力!$D$41="","",設定!$B$4&amp;CHAR(10)&amp;IF(入力!$G$41="",設定!$B$5,入力!$G$41))</f>
        <v/>
      </c>
      <c r="O39">
        <f>IF(入力!$D$41="","",IF(反映項目!$B$11="×","",IFERROR(INDEX(資格集約!$H$219:$H$224,MATCH(1,資格集約!$G$219:$G$224,0)),"")))</f>
        <v/>
      </c>
      <c r="P39">
        <f>IF(入力!$D$41="","",IF(反映項目!$B$11="×","",IFERROR(INDEX(資格集約!$E$219:$E$224,MATCH(1,資格集約!$G$219:$G$224,0)),"")))</f>
        <v/>
      </c>
      <c r="Q39">
        <f>IF(入力!$D$41="","",IF(反映項目!$B$11="×","",IFERROR(INDEX(資格集約!$H$219:$H$224,MATCH(2,資格集約!$G$219:$G$224,0)),"")))</f>
        <v/>
      </c>
      <c r="R39">
        <f>IF(入力!$D$41="","",IF(反映項目!$B$11="×","",IFERROR(INDEX(資格集約!$E$219:$E$224,MATCH(2,資格集約!$G$219:$G$224,0)),"")))</f>
        <v/>
      </c>
      <c r="S39">
        <f>IF(入力!$D$41="","",IF(反映項目!$B$11="×","",IFERROR(INDEX(資格集約!$H$219:$H$224,MATCH(3,資格集約!$G$219:$G$224,0)),"")))</f>
        <v/>
      </c>
      <c r="T39">
        <f>IF(入力!$D$41="","",IF(反映項目!$B$11="×","",IFERROR(INDEX(資格集約!$E$219:$E$224,MATCH(3,資格集約!$G$219:$G$224,0)),"")))</f>
        <v/>
      </c>
      <c r="U39">
        <f>IF(入力!$D$41="","",IF(反映項目!$B$11="×","",IFERROR(INDEX(資格集約!$H$219:$H$224,MATCH(4,資格集約!$G$219:$G$224,0)),"")))</f>
        <v/>
      </c>
      <c r="V39">
        <f>IF(入力!$D$41="","",IF(反映項目!$B$11="×","",IFERROR(INDEX(資格集約!$E$219:$E$224,MATCH(4,資格集約!$G$219:$G$224,0)),"")))</f>
        <v/>
      </c>
      <c r="W39">
        <f>IF(入力!$D$41="","",IF(反映項目!$B$11="×","",IFERROR(INDEX(資格集約!$H$219:$H$224,MATCH(5,資格集約!$G$219:$G$224,0)),"")))</f>
        <v/>
      </c>
      <c r="X39">
        <f>IF(入力!$D$41="","",IF(反映項目!$B$11="×","",IFERROR(INDEX(資格集約!$E$219:$E$224,MATCH(5,資格集約!$G$219:$G$224,0)),"")))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IF(入力!$D$42="","",IF(OR(反映項目!$B$7="×",入力!$H$42=""),"",IFERROR(TEXT(VALUE(SUBSTITUTE(入力!$H$42,"-","")),"000-0000"),入力!$H$42)))</f>
        <v/>
      </c>
      <c r="I40">
        <f>IF(入力!$D$42="","",IF(OR(反映項目!$B$8="×",入力!$I$42=""),"",入力!$I$42))</f>
        <v/>
      </c>
      <c r="J40">
        <f>IF(入力!$D$42="","",IF(OR(反映項目!$B$9="×",入力!$J$42=""),"",入力!$J$42))</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IF(入力!$D$42="","",設定!$B$4&amp;CHAR(10)&amp;IF(入力!$G$42="",設定!$B$5,入力!$G$42))</f>
        <v/>
      </c>
      <c r="O40">
        <f>IF(入力!$D$42="","",IF(反映項目!$B$11="×","",IFERROR(INDEX(資格集約!$H$225:$H$230,MATCH(1,資格集約!$G$225:$G$230,0)),"")))</f>
        <v/>
      </c>
      <c r="P40">
        <f>IF(入力!$D$42="","",IF(反映項目!$B$11="×","",IFERROR(INDEX(資格集約!$E$225:$E$230,MATCH(1,資格集約!$G$225:$G$230,0)),"")))</f>
        <v/>
      </c>
      <c r="Q40">
        <f>IF(入力!$D$42="","",IF(反映項目!$B$11="×","",IFERROR(INDEX(資格集約!$H$225:$H$230,MATCH(2,資格集約!$G$225:$G$230,0)),"")))</f>
        <v/>
      </c>
      <c r="R40">
        <f>IF(入力!$D$42="","",IF(反映項目!$B$11="×","",IFERROR(INDEX(資格集約!$E$225:$E$230,MATCH(2,資格集約!$G$225:$G$230,0)),"")))</f>
        <v/>
      </c>
      <c r="S40">
        <f>IF(入力!$D$42="","",IF(反映項目!$B$11="×","",IFERROR(INDEX(資格集約!$H$225:$H$230,MATCH(3,資格集約!$G$225:$G$230,0)),"")))</f>
        <v/>
      </c>
      <c r="T40">
        <f>IF(入力!$D$42="","",IF(反映項目!$B$11="×","",IFERROR(INDEX(資格集約!$E$225:$E$230,MATCH(3,資格集約!$G$225:$G$230,0)),"")))</f>
        <v/>
      </c>
      <c r="U40">
        <f>IF(入力!$D$42="","",IF(反映項目!$B$11="×","",IFERROR(INDEX(資格集約!$H$225:$H$230,MATCH(4,資格集約!$G$225:$G$230,0)),"")))</f>
        <v/>
      </c>
      <c r="V40">
        <f>IF(入力!$D$42="","",IF(反映項目!$B$11="×","",IFERROR(INDEX(資格集約!$E$225:$E$230,MATCH(4,資格集約!$G$225:$G$230,0)),"")))</f>
        <v/>
      </c>
      <c r="W40">
        <f>IF(入力!$D$42="","",IF(反映項目!$B$11="×","",IFERROR(INDEX(資格集約!$H$225:$H$230,MATCH(5,資格集約!$G$225:$G$230,0)),"")))</f>
        <v/>
      </c>
      <c r="X40">
        <f>IF(入力!$D$42="","",IF(反映項目!$B$11="×","",IFERROR(INDEX(資格集約!$E$225:$E$230,MATCH(5,資格集約!$G$225:$G$230,0)),"")))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IF(入力!$D$43="","",IF(OR(反映項目!$B$7="×",入力!$H$43=""),"",IFERROR(TEXT(VALUE(SUBSTITUTE(入力!$H$43,"-","")),"000-0000"),入力!$H$43)))</f>
        <v/>
      </c>
      <c r="I41">
        <f>IF(入力!$D$43="","",IF(OR(反映項目!$B$8="×",入力!$I$43=""),"",入力!$I$43))</f>
        <v/>
      </c>
      <c r="J41">
        <f>IF(入力!$D$43="","",IF(OR(反映項目!$B$9="×",入力!$J$43=""),"",入力!$J$43))</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IF(入力!$D$43="","",設定!$B$4&amp;CHAR(10)&amp;IF(入力!$G$43="",設定!$B$5,入力!$G$43))</f>
        <v/>
      </c>
      <c r="O41">
        <f>IF(入力!$D$43="","",IF(反映項目!$B$11="×","",IFERROR(INDEX(資格集約!$H$231:$H$236,MATCH(1,資格集約!$G$231:$G$236,0)),"")))</f>
        <v/>
      </c>
      <c r="P41">
        <f>IF(入力!$D$43="","",IF(反映項目!$B$11="×","",IFERROR(INDEX(資格集約!$E$231:$E$236,MATCH(1,資格集約!$G$231:$G$236,0)),"")))</f>
        <v/>
      </c>
      <c r="Q41">
        <f>IF(入力!$D$43="","",IF(反映項目!$B$11="×","",IFERROR(INDEX(資格集約!$H$231:$H$236,MATCH(2,資格集約!$G$231:$G$236,0)),"")))</f>
        <v/>
      </c>
      <c r="R41">
        <f>IF(入力!$D$43="","",IF(反映項目!$B$11="×","",IFERROR(INDEX(資格集約!$E$231:$E$236,MATCH(2,資格集約!$G$231:$G$236,0)),"")))</f>
        <v/>
      </c>
      <c r="S41">
        <f>IF(入力!$D$43="","",IF(反映項目!$B$11="×","",IFERROR(INDEX(資格集約!$H$231:$H$236,MATCH(3,資格集約!$G$231:$G$236,0)),"")))</f>
        <v/>
      </c>
      <c r="T41">
        <f>IF(入力!$D$43="","",IF(反映項目!$B$11="×","",IFERROR(INDEX(資格集約!$E$231:$E$236,MATCH(3,資格集約!$G$231:$G$236,0)),"")))</f>
        <v/>
      </c>
      <c r="U41">
        <f>IF(入力!$D$43="","",IF(反映項目!$B$11="×","",IFERROR(INDEX(資格集約!$H$231:$H$236,MATCH(4,資格集約!$G$231:$G$236,0)),"")))</f>
        <v/>
      </c>
      <c r="V41">
        <f>IF(入力!$D$43="","",IF(反映項目!$B$11="×","",IFERROR(INDEX(資格集約!$E$231:$E$236,MATCH(4,資格集約!$G$231:$G$236,0)),"")))</f>
        <v/>
      </c>
      <c r="W41">
        <f>IF(入力!$D$43="","",IF(反映項目!$B$11="×","",IFERROR(INDEX(資格集約!$H$231:$H$236,MATCH(5,資格集約!$G$231:$G$236,0)),"")))</f>
        <v/>
      </c>
      <c r="X41">
        <f>IF(入力!$D$43="","",IF(反映項目!$B$11="×","",IFERROR(INDEX(資格集約!$E$231:$E$236,MATCH(5,資格集約!$G$231:$G$236,0)),"")))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IF(入力!$D$44="","",IF(OR(反映項目!$B$7="×",入力!$H$44=""),"",IFERROR(TEXT(VALUE(SUBSTITUTE(入力!$H$44,"-","")),"000-0000"),入力!$H$44)))</f>
        <v/>
      </c>
      <c r="I42">
        <f>IF(入力!$D$44="","",IF(OR(反映項目!$B$8="×",入力!$I$44=""),"",入力!$I$44))</f>
        <v/>
      </c>
      <c r="J42">
        <f>IF(入力!$D$44="","",IF(OR(反映項目!$B$9="×",入力!$J$44=""),"",入力!$J$44))</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IF(入力!$D$44="","",設定!$B$4&amp;CHAR(10)&amp;IF(入力!$G$44="",設定!$B$5,入力!$G$44))</f>
        <v/>
      </c>
      <c r="O42">
        <f>IF(入力!$D$44="","",IF(反映項目!$B$11="×","",IFERROR(INDEX(資格集約!$H$237:$H$242,MATCH(1,資格集約!$G$237:$G$242,0)),"")))</f>
        <v/>
      </c>
      <c r="P42">
        <f>IF(入力!$D$44="","",IF(反映項目!$B$11="×","",IFERROR(INDEX(資格集約!$E$237:$E$242,MATCH(1,資格集約!$G$237:$G$242,0)),"")))</f>
        <v/>
      </c>
      <c r="Q42">
        <f>IF(入力!$D$44="","",IF(反映項目!$B$11="×","",IFERROR(INDEX(資格集約!$H$237:$H$242,MATCH(2,資格集約!$G$237:$G$242,0)),"")))</f>
        <v/>
      </c>
      <c r="R42">
        <f>IF(入力!$D$44="","",IF(反映項目!$B$11="×","",IFERROR(INDEX(資格集約!$E$237:$E$242,MATCH(2,資格集約!$G$237:$G$242,0)),"")))</f>
        <v/>
      </c>
      <c r="S42">
        <f>IF(入力!$D$44="","",IF(反映項目!$B$11="×","",IFERROR(INDEX(資格集約!$H$237:$H$242,MATCH(3,資格集約!$G$237:$G$242,0)),"")))</f>
        <v/>
      </c>
      <c r="T42">
        <f>IF(入力!$D$44="","",IF(反映項目!$B$11="×","",IFERROR(INDEX(資格集約!$E$237:$E$242,MATCH(3,資格集約!$G$237:$G$242,0)),"")))</f>
        <v/>
      </c>
      <c r="U42">
        <f>IF(入力!$D$44="","",IF(反映項目!$B$11="×","",IFERROR(INDEX(資格集約!$H$237:$H$242,MATCH(4,資格集約!$G$237:$G$242,0)),"")))</f>
        <v/>
      </c>
      <c r="V42">
        <f>IF(入力!$D$44="","",IF(反映項目!$B$11="×","",IFERROR(INDEX(資格集約!$E$237:$E$242,MATCH(4,資格集約!$G$237:$G$242,0)),"")))</f>
        <v/>
      </c>
      <c r="W42">
        <f>IF(入力!$D$44="","",IF(反映項目!$B$11="×","",IFERROR(INDEX(資格集約!$H$237:$H$242,MATCH(5,資格集約!$G$237:$G$242,0)),"")))</f>
        <v/>
      </c>
      <c r="X42">
        <f>IF(入力!$D$44="","",IF(反映項目!$B$11="×","",IFERROR(INDEX(資格集約!$E$237:$E$242,MATCH(5,資格集約!$G$237:$G$242,0)),"")))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tabSelected="1" view="pageBreakPreview" zoomScaleNormal="100" zoomScaleSheetLayoutView="100" workbookViewId="0">
      <selection activeCell="BC48" sqref="BC48"/>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f>
        <v/>
      </c>
      <c r="CG9" s="140" t="n"/>
      <c r="CH9" s="146">
        <f>計算!$P$3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f>
        <v/>
      </c>
      <c r="CG13" s="140" t="n"/>
      <c r="CH13" s="146">
        <f>計算!$R$3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f>
        <v/>
      </c>
      <c r="CG17" s="140" t="n"/>
      <c r="CH17" s="146">
        <f>計算!$T$3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f>
        <v/>
      </c>
      <c r="W21" s="136" t="n"/>
      <c r="X21" s="152" t="inlineStr">
        <is>
          <t>年</t>
        </is>
      </c>
      <c r="Y21" s="136" t="n"/>
      <c r="Z21" s="151">
        <f>計算!$E$3</f>
        <v/>
      </c>
      <c r="AA21" s="136" t="n"/>
      <c r="AB21" s="136" t="n"/>
      <c r="AC21" s="152" t="inlineStr">
        <is>
          <t>月</t>
        </is>
      </c>
      <c r="AD21" s="136" t="n"/>
      <c r="AE21" s="151">
        <f>計算!$F$3</f>
        <v/>
      </c>
      <c r="AF21" s="136" t="n"/>
      <c r="AG21" s="136" t="n"/>
      <c r="AH21" s="152" t="inlineStr">
        <is>
          <t>日　生 （満</t>
        </is>
      </c>
      <c r="AI21" s="136" t="n"/>
      <c r="AJ21" s="136" t="n"/>
      <c r="AK21" s="136" t="n"/>
      <c r="AL21" s="136" t="n"/>
      <c r="AM21" s="136" t="n"/>
      <c r="AN21" s="136" t="n"/>
      <c r="AO21" s="136" t="n"/>
      <c r="AP21" s="153">
        <f>計算!$G$3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f>
        <v/>
      </c>
      <c r="CG21" s="140" t="n"/>
      <c r="CH21" s="146">
        <f>計算!$V$3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f>
        <v/>
      </c>
      <c r="CG25" s="140" t="n"/>
      <c r="CH25" s="146">
        <f>計算!$X$3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f>
        <v/>
      </c>
      <c r="S66" s="52" t="inlineStr">
        <is>
          <t>年</t>
        </is>
      </c>
      <c r="U66" s="175">
        <f>計算!$AC$3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f>
        <v/>
      </c>
      <c r="S72" s="52" t="inlineStr">
        <is>
          <t>年</t>
        </is>
      </c>
      <c r="U72" s="175">
        <f>計算!$AF$3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f>
        <v/>
      </c>
      <c r="CG9" s="140" t="n"/>
      <c r="CH9" s="146">
        <f>計算!$P$4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f>
        <v/>
      </c>
      <c r="CG13" s="140" t="n"/>
      <c r="CH13" s="146">
        <f>計算!$R$4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f>
        <v/>
      </c>
      <c r="CG17" s="140" t="n"/>
      <c r="CH17" s="146">
        <f>計算!$T$4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f>
        <v/>
      </c>
      <c r="W21" s="136" t="n"/>
      <c r="X21" s="152" t="inlineStr">
        <is>
          <t>年</t>
        </is>
      </c>
      <c r="Y21" s="136" t="n"/>
      <c r="Z21" s="151">
        <f>計算!$E$4</f>
        <v/>
      </c>
      <c r="AA21" s="136" t="n"/>
      <c r="AB21" s="136" t="n"/>
      <c r="AC21" s="152" t="inlineStr">
        <is>
          <t>月</t>
        </is>
      </c>
      <c r="AD21" s="136" t="n"/>
      <c r="AE21" s="151">
        <f>計算!$F$4</f>
        <v/>
      </c>
      <c r="AF21" s="136" t="n"/>
      <c r="AG21" s="136" t="n"/>
      <c r="AH21" s="152" t="inlineStr">
        <is>
          <t>日　生 （満</t>
        </is>
      </c>
      <c r="AI21" s="136" t="n"/>
      <c r="AJ21" s="136" t="n"/>
      <c r="AK21" s="136" t="n"/>
      <c r="AL21" s="136" t="n"/>
      <c r="AM21" s="136" t="n"/>
      <c r="AN21" s="136" t="n"/>
      <c r="AO21" s="136" t="n"/>
      <c r="AP21" s="153">
        <f>計算!$G$4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f>
        <v/>
      </c>
      <c r="CG21" s="140" t="n"/>
      <c r="CH21" s="146">
        <f>計算!$V$4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f>
        <v/>
      </c>
      <c r="CG25" s="140" t="n"/>
      <c r="CH25" s="146">
        <f>計算!$X$4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f>
        <v/>
      </c>
      <c r="S66" s="52" t="inlineStr">
        <is>
          <t>年</t>
        </is>
      </c>
      <c r="U66" s="175">
        <f>計算!$AC$4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f>
        <v/>
      </c>
      <c r="S72" s="52" t="inlineStr">
        <is>
          <t>年</t>
        </is>
      </c>
      <c r="U72" s="175">
        <f>計算!$AF$4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計算!$O$5</f>
        <v/>
      </c>
      <c r="CG9" s="140" t="n"/>
      <c r="CH9" s="146">
        <f>計算!$P$5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計算!$Q$5</f>
        <v/>
      </c>
      <c r="CG13" s="140" t="n"/>
      <c r="CH13" s="146">
        <f>計算!$R$5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計算!$S$5</f>
        <v/>
      </c>
      <c r="CG17" s="140" t="n"/>
      <c r="CH17" s="146">
        <f>計算!$T$5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計算!$D$5</f>
        <v/>
      </c>
      <c r="W21" s="136" t="n"/>
      <c r="X21" s="152" t="inlineStr">
        <is>
          <t>年</t>
        </is>
      </c>
      <c r="Y21" s="136" t="n"/>
      <c r="Z21" s="151">
        <f>計算!$E$5</f>
        <v/>
      </c>
      <c r="AA21" s="136" t="n"/>
      <c r="AB21" s="136" t="n"/>
      <c r="AC21" s="152" t="inlineStr">
        <is>
          <t>月</t>
        </is>
      </c>
      <c r="AD21" s="136" t="n"/>
      <c r="AE21" s="151">
        <f>計算!$F$5</f>
        <v/>
      </c>
      <c r="AF21" s="136" t="n"/>
      <c r="AG21" s="136" t="n"/>
      <c r="AH21" s="152" t="inlineStr">
        <is>
          <t>日　生 （満</t>
        </is>
      </c>
      <c r="AI21" s="136" t="n"/>
      <c r="AJ21" s="136" t="n"/>
      <c r="AK21" s="136" t="n"/>
      <c r="AL21" s="136" t="n"/>
      <c r="AM21" s="136" t="n"/>
      <c r="AN21" s="136" t="n"/>
      <c r="AO21" s="136" t="n"/>
      <c r="AP21" s="153">
        <f>計算!$G$5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計算!$U$5</f>
        <v/>
      </c>
      <c r="CG21" s="140" t="n"/>
      <c r="CH21" s="146">
        <f>計算!$V$5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計算!$W$5</f>
        <v/>
      </c>
      <c r="CG25" s="140" t="n"/>
      <c r="CH25" s="146">
        <f>計算!$X$5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計算!$AB$5</f>
        <v/>
      </c>
      <c r="S66" s="52" t="inlineStr">
        <is>
          <t>年</t>
        </is>
      </c>
      <c r="U66" s="175">
        <f>計算!$AC$5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計算!$AE$5</f>
        <v/>
      </c>
      <c r="S72" s="52" t="inlineStr">
        <is>
          <t>年</t>
        </is>
      </c>
      <c r="U72" s="175">
        <f>計算!$AF$5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計算!$O$6</f>
        <v/>
      </c>
      <c r="CG9" s="140" t="n"/>
      <c r="CH9" s="146">
        <f>計算!$P$6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計算!$Q$6</f>
        <v/>
      </c>
      <c r="CG13" s="140" t="n"/>
      <c r="CH13" s="146">
        <f>計算!$R$6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計算!$S$6</f>
        <v/>
      </c>
      <c r="CG17" s="140" t="n"/>
      <c r="CH17" s="146">
        <f>計算!$T$6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計算!$D$6</f>
        <v/>
      </c>
      <c r="W21" s="136" t="n"/>
      <c r="X21" s="152" t="inlineStr">
        <is>
          <t>年</t>
        </is>
      </c>
      <c r="Y21" s="136" t="n"/>
      <c r="Z21" s="151">
        <f>計算!$E$6</f>
        <v/>
      </c>
      <c r="AA21" s="136" t="n"/>
      <c r="AB21" s="136" t="n"/>
      <c r="AC21" s="152" t="inlineStr">
        <is>
          <t>月</t>
        </is>
      </c>
      <c r="AD21" s="136" t="n"/>
      <c r="AE21" s="151">
        <f>計算!$F$6</f>
        <v/>
      </c>
      <c r="AF21" s="136" t="n"/>
      <c r="AG21" s="136" t="n"/>
      <c r="AH21" s="152" t="inlineStr">
        <is>
          <t>日　生 （満</t>
        </is>
      </c>
      <c r="AI21" s="136" t="n"/>
      <c r="AJ21" s="136" t="n"/>
      <c r="AK21" s="136" t="n"/>
      <c r="AL21" s="136" t="n"/>
      <c r="AM21" s="136" t="n"/>
      <c r="AN21" s="136" t="n"/>
      <c r="AO21" s="136" t="n"/>
      <c r="AP21" s="153">
        <f>計算!$G$6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計算!$U$6</f>
        <v/>
      </c>
      <c r="CG21" s="140" t="n"/>
      <c r="CH21" s="146">
        <f>計算!$V$6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計算!$W$6</f>
        <v/>
      </c>
      <c r="CG25" s="140" t="n"/>
      <c r="CH25" s="146">
        <f>計算!$X$6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計算!$AB$6</f>
        <v/>
      </c>
      <c r="S66" s="52" t="inlineStr">
        <is>
          <t>年</t>
        </is>
      </c>
      <c r="U66" s="175">
        <f>計算!$AC$6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計算!$AE$6</f>
        <v/>
      </c>
      <c r="S72" s="52" t="inlineStr">
        <is>
          <t>年</t>
        </is>
      </c>
      <c r="U72" s="175">
        <f>計算!$AF$6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計算!$O$7</f>
        <v/>
      </c>
      <c r="CG9" s="140" t="n"/>
      <c r="CH9" s="146">
        <f>計算!$P$7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計算!$Q$7</f>
        <v/>
      </c>
      <c r="CG13" s="140" t="n"/>
      <c r="CH13" s="146">
        <f>計算!$R$7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計算!$S$7</f>
        <v/>
      </c>
      <c r="CG17" s="140" t="n"/>
      <c r="CH17" s="146">
        <f>計算!$T$7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計算!$D$7</f>
        <v/>
      </c>
      <c r="W21" s="136" t="n"/>
      <c r="X21" s="152" t="inlineStr">
        <is>
          <t>年</t>
        </is>
      </c>
      <c r="Y21" s="136" t="n"/>
      <c r="Z21" s="151">
        <f>計算!$E$7</f>
        <v/>
      </c>
      <c r="AA21" s="136" t="n"/>
      <c r="AB21" s="136" t="n"/>
      <c r="AC21" s="152" t="inlineStr">
        <is>
          <t>月</t>
        </is>
      </c>
      <c r="AD21" s="136" t="n"/>
      <c r="AE21" s="151">
        <f>計算!$F$7</f>
        <v/>
      </c>
      <c r="AF21" s="136" t="n"/>
      <c r="AG21" s="136" t="n"/>
      <c r="AH21" s="152" t="inlineStr">
        <is>
          <t>日　生 （満</t>
        </is>
      </c>
      <c r="AI21" s="136" t="n"/>
      <c r="AJ21" s="136" t="n"/>
      <c r="AK21" s="136" t="n"/>
      <c r="AL21" s="136" t="n"/>
      <c r="AM21" s="136" t="n"/>
      <c r="AN21" s="136" t="n"/>
      <c r="AO21" s="136" t="n"/>
      <c r="AP21" s="153">
        <f>計算!$G$7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計算!$U$7</f>
        <v/>
      </c>
      <c r="CG21" s="140" t="n"/>
      <c r="CH21" s="146">
        <f>計算!$V$7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計算!$W$7</f>
        <v/>
      </c>
      <c r="CG25" s="140" t="n"/>
      <c r="CH25" s="146">
        <f>計算!$X$7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計算!$AB$7</f>
        <v/>
      </c>
      <c r="S66" s="52" t="inlineStr">
        <is>
          <t>年</t>
        </is>
      </c>
      <c r="U66" s="175">
        <f>計算!$AC$7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計算!$AE$7</f>
        <v/>
      </c>
      <c r="S72" s="52" t="inlineStr">
        <is>
          <t>年</t>
        </is>
      </c>
      <c r="U72" s="175">
        <f>計算!$AF$7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計算!$O$8</f>
        <v/>
      </c>
      <c r="CG9" s="140" t="n"/>
      <c r="CH9" s="146">
        <f>計算!$P$8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計算!$Q$8</f>
        <v/>
      </c>
      <c r="CG13" s="140" t="n"/>
      <c r="CH13" s="146">
        <f>計算!$R$8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計算!$S$8</f>
        <v/>
      </c>
      <c r="CG17" s="140" t="n"/>
      <c r="CH17" s="146">
        <f>計算!$T$8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計算!$D$8</f>
        <v/>
      </c>
      <c r="W21" s="136" t="n"/>
      <c r="X21" s="152" t="inlineStr">
        <is>
          <t>年</t>
        </is>
      </c>
      <c r="Y21" s="136" t="n"/>
      <c r="Z21" s="151">
        <f>計算!$E$8</f>
        <v/>
      </c>
      <c r="AA21" s="136" t="n"/>
      <c r="AB21" s="136" t="n"/>
      <c r="AC21" s="152" t="inlineStr">
        <is>
          <t>月</t>
        </is>
      </c>
      <c r="AD21" s="136" t="n"/>
      <c r="AE21" s="151">
        <f>計算!$F$8</f>
        <v/>
      </c>
      <c r="AF21" s="136" t="n"/>
      <c r="AG21" s="136" t="n"/>
      <c r="AH21" s="152" t="inlineStr">
        <is>
          <t>日　生 （満</t>
        </is>
      </c>
      <c r="AI21" s="136" t="n"/>
      <c r="AJ21" s="136" t="n"/>
      <c r="AK21" s="136" t="n"/>
      <c r="AL21" s="136" t="n"/>
      <c r="AM21" s="136" t="n"/>
      <c r="AN21" s="136" t="n"/>
      <c r="AO21" s="136" t="n"/>
      <c r="AP21" s="153">
        <f>計算!$G$8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計算!$U$8</f>
        <v/>
      </c>
      <c r="CG21" s="140" t="n"/>
      <c r="CH21" s="146">
        <f>計算!$V$8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計算!$W$8</f>
        <v/>
      </c>
      <c r="CG25" s="140" t="n"/>
      <c r="CH25" s="146">
        <f>計算!$X$8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計算!$AB$8</f>
        <v/>
      </c>
      <c r="S66" s="52" t="inlineStr">
        <is>
          <t>年</t>
        </is>
      </c>
      <c r="U66" s="175">
        <f>計算!$AC$8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計算!$AE$8</f>
        <v/>
      </c>
      <c r="S72" s="52" t="inlineStr">
        <is>
          <t>年</t>
        </is>
      </c>
      <c r="U72" s="175">
        <f>計算!$AF$8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計算!$O$9</f>
        <v/>
      </c>
      <c r="CG9" s="140" t="n"/>
      <c r="CH9" s="146">
        <f>計算!$P$9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計算!$Q$9</f>
        <v/>
      </c>
      <c r="CG13" s="140" t="n"/>
      <c r="CH13" s="146">
        <f>計算!$R$9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計算!$S$9</f>
        <v/>
      </c>
      <c r="CG17" s="140" t="n"/>
      <c r="CH17" s="146">
        <f>計算!$T$9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計算!$D$9</f>
        <v/>
      </c>
      <c r="W21" s="136" t="n"/>
      <c r="X21" s="152" t="inlineStr">
        <is>
          <t>年</t>
        </is>
      </c>
      <c r="Y21" s="136" t="n"/>
      <c r="Z21" s="151">
        <f>計算!$E$9</f>
        <v/>
      </c>
      <c r="AA21" s="136" t="n"/>
      <c r="AB21" s="136" t="n"/>
      <c r="AC21" s="152" t="inlineStr">
        <is>
          <t>月</t>
        </is>
      </c>
      <c r="AD21" s="136" t="n"/>
      <c r="AE21" s="151">
        <f>計算!$F$9</f>
        <v/>
      </c>
      <c r="AF21" s="136" t="n"/>
      <c r="AG21" s="136" t="n"/>
      <c r="AH21" s="152" t="inlineStr">
        <is>
          <t>日　生 （満</t>
        </is>
      </c>
      <c r="AI21" s="136" t="n"/>
      <c r="AJ21" s="136" t="n"/>
      <c r="AK21" s="136" t="n"/>
      <c r="AL21" s="136" t="n"/>
      <c r="AM21" s="136" t="n"/>
      <c r="AN21" s="136" t="n"/>
      <c r="AO21" s="136" t="n"/>
      <c r="AP21" s="153">
        <f>計算!$G$9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計算!$U$9</f>
        <v/>
      </c>
      <c r="CG21" s="140" t="n"/>
      <c r="CH21" s="146">
        <f>計算!$V$9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計算!$W$9</f>
        <v/>
      </c>
      <c r="CG25" s="140" t="n"/>
      <c r="CH25" s="146">
        <f>計算!$X$9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計算!$AB$9</f>
        <v/>
      </c>
      <c r="S66" s="52" t="inlineStr">
        <is>
          <t>年</t>
        </is>
      </c>
      <c r="U66" s="175">
        <f>計算!$AC$9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計算!$AE$9</f>
        <v/>
      </c>
      <c r="S72" s="52" t="inlineStr">
        <is>
          <t>年</t>
        </is>
      </c>
      <c r="U72" s="175">
        <f>計算!$AF$9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計算!$O$10</f>
        <v/>
      </c>
      <c r="CG9" s="140" t="n"/>
      <c r="CH9" s="146">
        <f>計算!$P$10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計算!$Q$10</f>
        <v/>
      </c>
      <c r="CG13" s="140" t="n"/>
      <c r="CH13" s="146">
        <f>計算!$R$10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計算!$S$10</f>
        <v/>
      </c>
      <c r="CG17" s="140" t="n"/>
      <c r="CH17" s="146">
        <f>計算!$T$10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計算!$D$10</f>
        <v/>
      </c>
      <c r="W21" s="136" t="n"/>
      <c r="X21" s="152" t="inlineStr">
        <is>
          <t>年</t>
        </is>
      </c>
      <c r="Y21" s="136" t="n"/>
      <c r="Z21" s="151">
        <f>計算!$E$10</f>
        <v/>
      </c>
      <c r="AA21" s="136" t="n"/>
      <c r="AB21" s="136" t="n"/>
      <c r="AC21" s="152" t="inlineStr">
        <is>
          <t>月</t>
        </is>
      </c>
      <c r="AD21" s="136" t="n"/>
      <c r="AE21" s="151">
        <f>計算!$F$10</f>
        <v/>
      </c>
      <c r="AF21" s="136" t="n"/>
      <c r="AG21" s="136" t="n"/>
      <c r="AH21" s="152" t="inlineStr">
        <is>
          <t>日　生 （満</t>
        </is>
      </c>
      <c r="AI21" s="136" t="n"/>
      <c r="AJ21" s="136" t="n"/>
      <c r="AK21" s="136" t="n"/>
      <c r="AL21" s="136" t="n"/>
      <c r="AM21" s="136" t="n"/>
      <c r="AN21" s="136" t="n"/>
      <c r="AO21" s="136" t="n"/>
      <c r="AP21" s="153">
        <f>計算!$G$10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計算!$U$10</f>
        <v/>
      </c>
      <c r="CG21" s="140" t="n"/>
      <c r="CH21" s="146">
        <f>計算!$V$10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計算!$W$10</f>
        <v/>
      </c>
      <c r="CG25" s="140" t="n"/>
      <c r="CH25" s="146">
        <f>計算!$X$10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計算!$AB$10</f>
        <v/>
      </c>
      <c r="S66" s="52" t="inlineStr">
        <is>
          <t>年</t>
        </is>
      </c>
      <c r="U66" s="175">
        <f>計算!$AC$10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計算!$AE$10</f>
        <v/>
      </c>
      <c r="S72" s="52" t="inlineStr">
        <is>
          <t>年</t>
        </is>
      </c>
      <c r="U72" s="175">
        <f>計算!$AF$10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計算!$O$11</f>
        <v/>
      </c>
      <c r="CG9" s="140" t="n"/>
      <c r="CH9" s="146">
        <f>計算!$P$11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計算!$Q$11</f>
        <v/>
      </c>
      <c r="CG13" s="140" t="n"/>
      <c r="CH13" s="146">
        <f>計算!$R$11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計算!$S$11</f>
        <v/>
      </c>
      <c r="CG17" s="140" t="n"/>
      <c r="CH17" s="146">
        <f>計算!$T$11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計算!$D$11</f>
        <v/>
      </c>
      <c r="W21" s="136" t="n"/>
      <c r="X21" s="152" t="inlineStr">
        <is>
          <t>年</t>
        </is>
      </c>
      <c r="Y21" s="136" t="n"/>
      <c r="Z21" s="151">
        <f>計算!$E$11</f>
        <v/>
      </c>
      <c r="AA21" s="136" t="n"/>
      <c r="AB21" s="136" t="n"/>
      <c r="AC21" s="152" t="inlineStr">
        <is>
          <t>月</t>
        </is>
      </c>
      <c r="AD21" s="136" t="n"/>
      <c r="AE21" s="151">
        <f>計算!$F$11</f>
        <v/>
      </c>
      <c r="AF21" s="136" t="n"/>
      <c r="AG21" s="136" t="n"/>
      <c r="AH21" s="152" t="inlineStr">
        <is>
          <t>日　生 （満</t>
        </is>
      </c>
      <c r="AI21" s="136" t="n"/>
      <c r="AJ21" s="136" t="n"/>
      <c r="AK21" s="136" t="n"/>
      <c r="AL21" s="136" t="n"/>
      <c r="AM21" s="136" t="n"/>
      <c r="AN21" s="136" t="n"/>
      <c r="AO21" s="136" t="n"/>
      <c r="AP21" s="153">
        <f>計算!$G$11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計算!$U$11</f>
        <v/>
      </c>
      <c r="CG21" s="140" t="n"/>
      <c r="CH21" s="146">
        <f>計算!$V$11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計算!$W$11</f>
        <v/>
      </c>
      <c r="CG25" s="140" t="n"/>
      <c r="CH25" s="146">
        <f>計算!$X$11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計算!$AB$11</f>
        <v/>
      </c>
      <c r="S66" s="52" t="inlineStr">
        <is>
          <t>年</t>
        </is>
      </c>
      <c r="U66" s="175">
        <f>計算!$AC$11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計算!$AE$11</f>
        <v/>
      </c>
      <c r="S72" s="52" t="inlineStr">
        <is>
          <t>年</t>
        </is>
      </c>
      <c r="U72" s="175">
        <f>計算!$AF$11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計算!$O$12</f>
        <v/>
      </c>
      <c r="CG9" s="140" t="n"/>
      <c r="CH9" s="146">
        <f>計算!$P$12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計算!$Q$12</f>
        <v/>
      </c>
      <c r="CG13" s="140" t="n"/>
      <c r="CH13" s="146">
        <f>計算!$R$12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計算!$S$12</f>
        <v/>
      </c>
      <c r="CG17" s="140" t="n"/>
      <c r="CH17" s="146">
        <f>計算!$T$12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計算!$D$12</f>
        <v/>
      </c>
      <c r="W21" s="136" t="n"/>
      <c r="X21" s="152" t="inlineStr">
        <is>
          <t>年</t>
        </is>
      </c>
      <c r="Y21" s="136" t="n"/>
      <c r="Z21" s="151">
        <f>計算!$E$12</f>
        <v/>
      </c>
      <c r="AA21" s="136" t="n"/>
      <c r="AB21" s="136" t="n"/>
      <c r="AC21" s="152" t="inlineStr">
        <is>
          <t>月</t>
        </is>
      </c>
      <c r="AD21" s="136" t="n"/>
      <c r="AE21" s="151">
        <f>計算!$F$12</f>
        <v/>
      </c>
      <c r="AF21" s="136" t="n"/>
      <c r="AG21" s="136" t="n"/>
      <c r="AH21" s="152" t="inlineStr">
        <is>
          <t>日　生 （満</t>
        </is>
      </c>
      <c r="AI21" s="136" t="n"/>
      <c r="AJ21" s="136" t="n"/>
      <c r="AK21" s="136" t="n"/>
      <c r="AL21" s="136" t="n"/>
      <c r="AM21" s="136" t="n"/>
      <c r="AN21" s="136" t="n"/>
      <c r="AO21" s="136" t="n"/>
      <c r="AP21" s="153">
        <f>計算!$G$12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計算!$U$12</f>
        <v/>
      </c>
      <c r="CG21" s="140" t="n"/>
      <c r="CH21" s="146">
        <f>計算!$V$12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計算!$W$12</f>
        <v/>
      </c>
      <c r="CG25" s="140" t="n"/>
      <c r="CH25" s="146">
        <f>計算!$X$12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計算!$AB$12</f>
        <v/>
      </c>
      <c r="S66" s="52" t="inlineStr">
        <is>
          <t>年</t>
        </is>
      </c>
      <c r="U66" s="175">
        <f>計算!$AC$12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計算!$AE$12</f>
        <v/>
      </c>
      <c r="S72" s="52" t="inlineStr">
        <is>
          <t>年</t>
        </is>
      </c>
      <c r="U72" s="175">
        <f>計算!$AF$12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計算!$O$13</f>
        <v/>
      </c>
      <c r="CG9" s="140" t="n"/>
      <c r="CH9" s="146">
        <f>計算!$P$13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計算!$Q$13</f>
        <v/>
      </c>
      <c r="CG13" s="140" t="n"/>
      <c r="CH13" s="146">
        <f>計算!$R$13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計算!$S$13</f>
        <v/>
      </c>
      <c r="CG17" s="140" t="n"/>
      <c r="CH17" s="146">
        <f>計算!$T$13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計算!$D$13</f>
        <v/>
      </c>
      <c r="W21" s="136" t="n"/>
      <c r="X21" s="152" t="inlineStr">
        <is>
          <t>年</t>
        </is>
      </c>
      <c r="Y21" s="136" t="n"/>
      <c r="Z21" s="151">
        <f>計算!$E$13</f>
        <v/>
      </c>
      <c r="AA21" s="136" t="n"/>
      <c r="AB21" s="136" t="n"/>
      <c r="AC21" s="152" t="inlineStr">
        <is>
          <t>月</t>
        </is>
      </c>
      <c r="AD21" s="136" t="n"/>
      <c r="AE21" s="151">
        <f>計算!$F$13</f>
        <v/>
      </c>
      <c r="AF21" s="136" t="n"/>
      <c r="AG21" s="136" t="n"/>
      <c r="AH21" s="152" t="inlineStr">
        <is>
          <t>日　生 （満</t>
        </is>
      </c>
      <c r="AI21" s="136" t="n"/>
      <c r="AJ21" s="136" t="n"/>
      <c r="AK21" s="136" t="n"/>
      <c r="AL21" s="136" t="n"/>
      <c r="AM21" s="136" t="n"/>
      <c r="AN21" s="136" t="n"/>
      <c r="AO21" s="136" t="n"/>
      <c r="AP21" s="153">
        <f>計算!$G$13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計算!$U$13</f>
        <v/>
      </c>
      <c r="CG21" s="140" t="n"/>
      <c r="CH21" s="146">
        <f>計算!$V$13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計算!$W$13</f>
        <v/>
      </c>
      <c r="CG25" s="140" t="n"/>
      <c r="CH25" s="146">
        <f>計算!$X$13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計算!$AB$13</f>
        <v/>
      </c>
      <c r="S66" s="52" t="inlineStr">
        <is>
          <t>年</t>
        </is>
      </c>
      <c r="U66" s="175">
        <f>計算!$AC$13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計算!$AE$13</f>
        <v/>
      </c>
      <c r="S72" s="52" t="inlineStr">
        <is>
          <t>年</t>
        </is>
      </c>
      <c r="U72" s="175">
        <f>計算!$AF$13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計算!$O$14</f>
        <v/>
      </c>
      <c r="CG9" s="140" t="n"/>
      <c r="CH9" s="146">
        <f>計算!$P$14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計算!$Q$14</f>
        <v/>
      </c>
      <c r="CG13" s="140" t="n"/>
      <c r="CH13" s="146">
        <f>計算!$R$14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計算!$S$14</f>
        <v/>
      </c>
      <c r="CG17" s="140" t="n"/>
      <c r="CH17" s="146">
        <f>計算!$T$14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計算!$D$14</f>
        <v/>
      </c>
      <c r="W21" s="136" t="n"/>
      <c r="X21" s="152" t="inlineStr">
        <is>
          <t>年</t>
        </is>
      </c>
      <c r="Y21" s="136" t="n"/>
      <c r="Z21" s="151">
        <f>計算!$E$14</f>
        <v/>
      </c>
      <c r="AA21" s="136" t="n"/>
      <c r="AB21" s="136" t="n"/>
      <c r="AC21" s="152" t="inlineStr">
        <is>
          <t>月</t>
        </is>
      </c>
      <c r="AD21" s="136" t="n"/>
      <c r="AE21" s="151">
        <f>計算!$F$14</f>
        <v/>
      </c>
      <c r="AF21" s="136" t="n"/>
      <c r="AG21" s="136" t="n"/>
      <c r="AH21" s="152" t="inlineStr">
        <is>
          <t>日　生 （満</t>
        </is>
      </c>
      <c r="AI21" s="136" t="n"/>
      <c r="AJ21" s="136" t="n"/>
      <c r="AK21" s="136" t="n"/>
      <c r="AL21" s="136" t="n"/>
      <c r="AM21" s="136" t="n"/>
      <c r="AN21" s="136" t="n"/>
      <c r="AO21" s="136" t="n"/>
      <c r="AP21" s="153">
        <f>計算!$G$14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計算!$U$14</f>
        <v/>
      </c>
      <c r="CG21" s="140" t="n"/>
      <c r="CH21" s="146">
        <f>計算!$V$14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計算!$W$14</f>
        <v/>
      </c>
      <c r="CG25" s="140" t="n"/>
      <c r="CH25" s="146">
        <f>計算!$X$14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計算!$AB$14</f>
        <v/>
      </c>
      <c r="S66" s="52" t="inlineStr">
        <is>
          <t>年</t>
        </is>
      </c>
      <c r="U66" s="175">
        <f>計算!$AC$14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計算!$AE$14</f>
        <v/>
      </c>
      <c r="S72" s="52" t="inlineStr">
        <is>
          <t>年</t>
        </is>
      </c>
      <c r="U72" s="175">
        <f>計算!$AF$14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計算!$O$15</f>
        <v/>
      </c>
      <c r="CG9" s="140" t="n"/>
      <c r="CH9" s="146">
        <f>計算!$P$15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計算!$Q$15</f>
        <v/>
      </c>
      <c r="CG13" s="140" t="n"/>
      <c r="CH13" s="146">
        <f>計算!$R$15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計算!$S$15</f>
        <v/>
      </c>
      <c r="CG17" s="140" t="n"/>
      <c r="CH17" s="146">
        <f>計算!$T$15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計算!$D$15</f>
        <v/>
      </c>
      <c r="W21" s="136" t="n"/>
      <c r="X21" s="152" t="inlineStr">
        <is>
          <t>年</t>
        </is>
      </c>
      <c r="Y21" s="136" t="n"/>
      <c r="Z21" s="151">
        <f>計算!$E$15</f>
        <v/>
      </c>
      <c r="AA21" s="136" t="n"/>
      <c r="AB21" s="136" t="n"/>
      <c r="AC21" s="152" t="inlineStr">
        <is>
          <t>月</t>
        </is>
      </c>
      <c r="AD21" s="136" t="n"/>
      <c r="AE21" s="151">
        <f>計算!$F$15</f>
        <v/>
      </c>
      <c r="AF21" s="136" t="n"/>
      <c r="AG21" s="136" t="n"/>
      <c r="AH21" s="152" t="inlineStr">
        <is>
          <t>日　生 （満</t>
        </is>
      </c>
      <c r="AI21" s="136" t="n"/>
      <c r="AJ21" s="136" t="n"/>
      <c r="AK21" s="136" t="n"/>
      <c r="AL21" s="136" t="n"/>
      <c r="AM21" s="136" t="n"/>
      <c r="AN21" s="136" t="n"/>
      <c r="AO21" s="136" t="n"/>
      <c r="AP21" s="153">
        <f>計算!$G$15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計算!$U$15</f>
        <v/>
      </c>
      <c r="CG21" s="140" t="n"/>
      <c r="CH21" s="146">
        <f>計算!$V$15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計算!$W$15</f>
        <v/>
      </c>
      <c r="CG25" s="140" t="n"/>
      <c r="CH25" s="146">
        <f>計算!$X$15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計算!$AB$15</f>
        <v/>
      </c>
      <c r="S66" s="52" t="inlineStr">
        <is>
          <t>年</t>
        </is>
      </c>
      <c r="U66" s="175">
        <f>計算!$AC$15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計算!$AE$15</f>
        <v/>
      </c>
      <c r="S72" s="52" t="inlineStr">
        <is>
          <t>年</t>
        </is>
      </c>
      <c r="U72" s="175">
        <f>計算!$AF$15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計算!$O$16</f>
        <v/>
      </c>
      <c r="CG9" s="140" t="n"/>
      <c r="CH9" s="146">
        <f>計算!$P$16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計算!$Q$16</f>
        <v/>
      </c>
      <c r="CG13" s="140" t="n"/>
      <c r="CH13" s="146">
        <f>計算!$R$16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計算!$S$16</f>
        <v/>
      </c>
      <c r="CG17" s="140" t="n"/>
      <c r="CH17" s="146">
        <f>計算!$T$16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計算!$D$16</f>
        <v/>
      </c>
      <c r="W21" s="136" t="n"/>
      <c r="X21" s="152" t="inlineStr">
        <is>
          <t>年</t>
        </is>
      </c>
      <c r="Y21" s="136" t="n"/>
      <c r="Z21" s="151">
        <f>計算!$E$16</f>
        <v/>
      </c>
      <c r="AA21" s="136" t="n"/>
      <c r="AB21" s="136" t="n"/>
      <c r="AC21" s="152" t="inlineStr">
        <is>
          <t>月</t>
        </is>
      </c>
      <c r="AD21" s="136" t="n"/>
      <c r="AE21" s="151">
        <f>計算!$F$16</f>
        <v/>
      </c>
      <c r="AF21" s="136" t="n"/>
      <c r="AG21" s="136" t="n"/>
      <c r="AH21" s="152" t="inlineStr">
        <is>
          <t>日　生 （満</t>
        </is>
      </c>
      <c r="AI21" s="136" t="n"/>
      <c r="AJ21" s="136" t="n"/>
      <c r="AK21" s="136" t="n"/>
      <c r="AL21" s="136" t="n"/>
      <c r="AM21" s="136" t="n"/>
      <c r="AN21" s="136" t="n"/>
      <c r="AO21" s="136" t="n"/>
      <c r="AP21" s="153">
        <f>計算!$G$16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計算!$U$16</f>
        <v/>
      </c>
      <c r="CG21" s="140" t="n"/>
      <c r="CH21" s="146">
        <f>計算!$V$16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計算!$W$16</f>
        <v/>
      </c>
      <c r="CG25" s="140" t="n"/>
      <c r="CH25" s="146">
        <f>計算!$X$16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計算!$AB$16</f>
        <v/>
      </c>
      <c r="S66" s="52" t="inlineStr">
        <is>
          <t>年</t>
        </is>
      </c>
      <c r="U66" s="175">
        <f>計算!$AC$16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計算!$AE$16</f>
        <v/>
      </c>
      <c r="S72" s="52" t="inlineStr">
        <is>
          <t>年</t>
        </is>
      </c>
      <c r="U72" s="175">
        <f>計算!$AF$16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計算!$O$17</f>
        <v/>
      </c>
      <c r="CG9" s="140" t="n"/>
      <c r="CH9" s="146">
        <f>計算!$P$17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計算!$Q$17</f>
        <v/>
      </c>
      <c r="CG13" s="140" t="n"/>
      <c r="CH13" s="146">
        <f>計算!$R$17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計算!$S$17</f>
        <v/>
      </c>
      <c r="CG17" s="140" t="n"/>
      <c r="CH17" s="146">
        <f>計算!$T$17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計算!$D$17</f>
        <v/>
      </c>
      <c r="W21" s="136" t="n"/>
      <c r="X21" s="152" t="inlineStr">
        <is>
          <t>年</t>
        </is>
      </c>
      <c r="Y21" s="136" t="n"/>
      <c r="Z21" s="151">
        <f>計算!$E$17</f>
        <v/>
      </c>
      <c r="AA21" s="136" t="n"/>
      <c r="AB21" s="136" t="n"/>
      <c r="AC21" s="152" t="inlineStr">
        <is>
          <t>月</t>
        </is>
      </c>
      <c r="AD21" s="136" t="n"/>
      <c r="AE21" s="151">
        <f>計算!$F$17</f>
        <v/>
      </c>
      <c r="AF21" s="136" t="n"/>
      <c r="AG21" s="136" t="n"/>
      <c r="AH21" s="152" t="inlineStr">
        <is>
          <t>日　生 （満</t>
        </is>
      </c>
      <c r="AI21" s="136" t="n"/>
      <c r="AJ21" s="136" t="n"/>
      <c r="AK21" s="136" t="n"/>
      <c r="AL21" s="136" t="n"/>
      <c r="AM21" s="136" t="n"/>
      <c r="AN21" s="136" t="n"/>
      <c r="AO21" s="136" t="n"/>
      <c r="AP21" s="153">
        <f>計算!$G$17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計算!$U$17</f>
        <v/>
      </c>
      <c r="CG21" s="140" t="n"/>
      <c r="CH21" s="146">
        <f>計算!$V$17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計算!$W$17</f>
        <v/>
      </c>
      <c r="CG25" s="140" t="n"/>
      <c r="CH25" s="146">
        <f>計算!$X$17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計算!$AB$17</f>
        <v/>
      </c>
      <c r="S66" s="52" t="inlineStr">
        <is>
          <t>年</t>
        </is>
      </c>
      <c r="U66" s="175">
        <f>計算!$AC$17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計算!$AE$17</f>
        <v/>
      </c>
      <c r="S72" s="52" t="inlineStr">
        <is>
          <t>年</t>
        </is>
      </c>
      <c r="U72" s="175">
        <f>計算!$AF$17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計算!$O$18</f>
        <v/>
      </c>
      <c r="CG9" s="140" t="n"/>
      <c r="CH9" s="146">
        <f>計算!$P$18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計算!$Q$18</f>
        <v/>
      </c>
      <c r="CG13" s="140" t="n"/>
      <c r="CH13" s="146">
        <f>計算!$R$18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計算!$S$18</f>
        <v/>
      </c>
      <c r="CG17" s="140" t="n"/>
      <c r="CH17" s="146">
        <f>計算!$T$18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計算!$D$18</f>
        <v/>
      </c>
      <c r="W21" s="136" t="n"/>
      <c r="X21" s="152" t="inlineStr">
        <is>
          <t>年</t>
        </is>
      </c>
      <c r="Y21" s="136" t="n"/>
      <c r="Z21" s="151">
        <f>計算!$E$18</f>
        <v/>
      </c>
      <c r="AA21" s="136" t="n"/>
      <c r="AB21" s="136" t="n"/>
      <c r="AC21" s="152" t="inlineStr">
        <is>
          <t>月</t>
        </is>
      </c>
      <c r="AD21" s="136" t="n"/>
      <c r="AE21" s="151">
        <f>計算!$F$18</f>
        <v/>
      </c>
      <c r="AF21" s="136" t="n"/>
      <c r="AG21" s="136" t="n"/>
      <c r="AH21" s="152" t="inlineStr">
        <is>
          <t>日　生 （満</t>
        </is>
      </c>
      <c r="AI21" s="136" t="n"/>
      <c r="AJ21" s="136" t="n"/>
      <c r="AK21" s="136" t="n"/>
      <c r="AL21" s="136" t="n"/>
      <c r="AM21" s="136" t="n"/>
      <c r="AN21" s="136" t="n"/>
      <c r="AO21" s="136" t="n"/>
      <c r="AP21" s="153">
        <f>計算!$G$18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計算!$U$18</f>
        <v/>
      </c>
      <c r="CG21" s="140" t="n"/>
      <c r="CH21" s="146">
        <f>計算!$V$18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計算!$W$18</f>
        <v/>
      </c>
      <c r="CG25" s="140" t="n"/>
      <c r="CH25" s="146">
        <f>計算!$X$18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計算!$AB$18</f>
        <v/>
      </c>
      <c r="S66" s="52" t="inlineStr">
        <is>
          <t>年</t>
        </is>
      </c>
      <c r="U66" s="175">
        <f>計算!$AC$18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計算!$AE$18</f>
        <v/>
      </c>
      <c r="S72" s="52" t="inlineStr">
        <is>
          <t>年</t>
        </is>
      </c>
      <c r="U72" s="175">
        <f>計算!$AF$18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計算!$O$19</f>
        <v/>
      </c>
      <c r="CG9" s="140" t="n"/>
      <c r="CH9" s="146">
        <f>計算!$P$19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計算!$C$19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計算!$Q$19</f>
        <v/>
      </c>
      <c r="CG13" s="140" t="n"/>
      <c r="CH13" s="146">
        <f>計算!$R$19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計算!$B$19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計算!$S$19</f>
        <v/>
      </c>
      <c r="CG17" s="140" t="n"/>
      <c r="CH17" s="146">
        <f>計算!$T$19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計算!$D$19</f>
        <v/>
      </c>
      <c r="W21" s="136" t="n"/>
      <c r="X21" s="152" t="inlineStr">
        <is>
          <t>年</t>
        </is>
      </c>
      <c r="Y21" s="136" t="n"/>
      <c r="Z21" s="151">
        <f>計算!$E$19</f>
        <v/>
      </c>
      <c r="AA21" s="136" t="n"/>
      <c r="AB21" s="136" t="n"/>
      <c r="AC21" s="152" t="inlineStr">
        <is>
          <t>月</t>
        </is>
      </c>
      <c r="AD21" s="136" t="n"/>
      <c r="AE21" s="151">
        <f>計算!$F$19</f>
        <v/>
      </c>
      <c r="AF21" s="136" t="n"/>
      <c r="AG21" s="136" t="n"/>
      <c r="AH21" s="152" t="inlineStr">
        <is>
          <t>日　生 （満</t>
        </is>
      </c>
      <c r="AI21" s="136" t="n"/>
      <c r="AJ21" s="136" t="n"/>
      <c r="AK21" s="136" t="n"/>
      <c r="AL21" s="136" t="n"/>
      <c r="AM21" s="136" t="n"/>
      <c r="AN21" s="136" t="n"/>
      <c r="AO21" s="136" t="n"/>
      <c r="AP21" s="153">
        <f>計算!$G$19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計算!$U$19</f>
        <v/>
      </c>
      <c r="CG21" s="140" t="n"/>
      <c r="CH21" s="146">
        <f>計算!$V$19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計算!$J$19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計算!$W$19</f>
        <v/>
      </c>
      <c r="CG25" s="140" t="n"/>
      <c r="CH25" s="146">
        <f>計算!$X$19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計算!$H$19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計算!$Y$19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計算!$I$19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計算!$M$19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計算!$K$19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計算!$L$19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計算!$Z$19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計算!$N$19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計算!$AD$19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計算!$AB$19</f>
        <v/>
      </c>
      <c r="S66" s="52" t="inlineStr">
        <is>
          <t>年</t>
        </is>
      </c>
      <c r="U66" s="175">
        <f>計算!$AC$19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計算!$AG$19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計算!$AE$19</f>
        <v/>
      </c>
      <c r="S72" s="52" t="inlineStr">
        <is>
          <t>年</t>
        </is>
      </c>
      <c r="U72" s="175">
        <f>計算!$AF$19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計算!$AA$19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計算!$O$20</f>
        <v/>
      </c>
      <c r="CG9" s="140" t="n"/>
      <c r="CH9" s="146">
        <f>計算!$P$20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計算!$Q$20</f>
        <v/>
      </c>
      <c r="CG13" s="140" t="n"/>
      <c r="CH13" s="146">
        <f>計算!$R$20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計算!$S$20</f>
        <v/>
      </c>
      <c r="CG17" s="140" t="n"/>
      <c r="CH17" s="146">
        <f>計算!$T$20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計算!$D$20</f>
        <v/>
      </c>
      <c r="W21" s="136" t="n"/>
      <c r="X21" s="152" t="inlineStr">
        <is>
          <t>年</t>
        </is>
      </c>
      <c r="Y21" s="136" t="n"/>
      <c r="Z21" s="151">
        <f>計算!$E$20</f>
        <v/>
      </c>
      <c r="AA21" s="136" t="n"/>
      <c r="AB21" s="136" t="n"/>
      <c r="AC21" s="152" t="inlineStr">
        <is>
          <t>月</t>
        </is>
      </c>
      <c r="AD21" s="136" t="n"/>
      <c r="AE21" s="151">
        <f>計算!$F$20</f>
        <v/>
      </c>
      <c r="AF21" s="136" t="n"/>
      <c r="AG21" s="136" t="n"/>
      <c r="AH21" s="152" t="inlineStr">
        <is>
          <t>日　生 （満</t>
        </is>
      </c>
      <c r="AI21" s="136" t="n"/>
      <c r="AJ21" s="136" t="n"/>
      <c r="AK21" s="136" t="n"/>
      <c r="AL21" s="136" t="n"/>
      <c r="AM21" s="136" t="n"/>
      <c r="AN21" s="136" t="n"/>
      <c r="AO21" s="136" t="n"/>
      <c r="AP21" s="153">
        <f>計算!$G$20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計算!$U$20</f>
        <v/>
      </c>
      <c r="CG21" s="140" t="n"/>
      <c r="CH21" s="146">
        <f>計算!$V$20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計算!$W$20</f>
        <v/>
      </c>
      <c r="CG25" s="140" t="n"/>
      <c r="CH25" s="146">
        <f>計算!$X$20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計算!$AB$20</f>
        <v/>
      </c>
      <c r="S66" s="52" t="inlineStr">
        <is>
          <t>年</t>
        </is>
      </c>
      <c r="U66" s="175">
        <f>計算!$AC$20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計算!$AE$20</f>
        <v/>
      </c>
      <c r="S72" s="52" t="inlineStr">
        <is>
          <t>年</t>
        </is>
      </c>
      <c r="U72" s="175">
        <f>計算!$AF$20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計算!$O$21</f>
        <v/>
      </c>
      <c r="CG9" s="140" t="n"/>
      <c r="CH9" s="146">
        <f>計算!$P$21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計算!$Q$21</f>
        <v/>
      </c>
      <c r="CG13" s="140" t="n"/>
      <c r="CH13" s="146">
        <f>計算!$R$21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計算!$S$21</f>
        <v/>
      </c>
      <c r="CG17" s="140" t="n"/>
      <c r="CH17" s="146">
        <f>計算!$T$21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計算!$D$21</f>
        <v/>
      </c>
      <c r="W21" s="136" t="n"/>
      <c r="X21" s="152" t="inlineStr">
        <is>
          <t>年</t>
        </is>
      </c>
      <c r="Y21" s="136" t="n"/>
      <c r="Z21" s="151">
        <f>計算!$E$21</f>
        <v/>
      </c>
      <c r="AA21" s="136" t="n"/>
      <c r="AB21" s="136" t="n"/>
      <c r="AC21" s="152" t="inlineStr">
        <is>
          <t>月</t>
        </is>
      </c>
      <c r="AD21" s="136" t="n"/>
      <c r="AE21" s="151">
        <f>計算!$F$21</f>
        <v/>
      </c>
      <c r="AF21" s="136" t="n"/>
      <c r="AG21" s="136" t="n"/>
      <c r="AH21" s="152" t="inlineStr">
        <is>
          <t>日　生 （満</t>
        </is>
      </c>
      <c r="AI21" s="136" t="n"/>
      <c r="AJ21" s="136" t="n"/>
      <c r="AK21" s="136" t="n"/>
      <c r="AL21" s="136" t="n"/>
      <c r="AM21" s="136" t="n"/>
      <c r="AN21" s="136" t="n"/>
      <c r="AO21" s="136" t="n"/>
      <c r="AP21" s="153">
        <f>計算!$G$21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計算!$U$21</f>
        <v/>
      </c>
      <c r="CG21" s="140" t="n"/>
      <c r="CH21" s="146">
        <f>計算!$V$21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計算!$W$21</f>
        <v/>
      </c>
      <c r="CG25" s="140" t="n"/>
      <c r="CH25" s="146">
        <f>計算!$X$21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計算!$AB$21</f>
        <v/>
      </c>
      <c r="S66" s="52" t="inlineStr">
        <is>
          <t>年</t>
        </is>
      </c>
      <c r="U66" s="175">
        <f>計算!$AC$21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計算!$AE$21</f>
        <v/>
      </c>
      <c r="S72" s="52" t="inlineStr">
        <is>
          <t>年</t>
        </is>
      </c>
      <c r="U72" s="175">
        <f>計算!$AF$21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計算!$O$22</f>
        <v/>
      </c>
      <c r="CG9" s="140" t="n"/>
      <c r="CH9" s="146">
        <f>計算!$P$22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計算!$Q$22</f>
        <v/>
      </c>
      <c r="CG13" s="140" t="n"/>
      <c r="CH13" s="146">
        <f>計算!$R$22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計算!$S$22</f>
        <v/>
      </c>
      <c r="CG17" s="140" t="n"/>
      <c r="CH17" s="146">
        <f>計算!$T$22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計算!$D$22</f>
        <v/>
      </c>
      <c r="W21" s="136" t="n"/>
      <c r="X21" s="152" t="inlineStr">
        <is>
          <t>年</t>
        </is>
      </c>
      <c r="Y21" s="136" t="n"/>
      <c r="Z21" s="151">
        <f>計算!$E$22</f>
        <v/>
      </c>
      <c r="AA21" s="136" t="n"/>
      <c r="AB21" s="136" t="n"/>
      <c r="AC21" s="152" t="inlineStr">
        <is>
          <t>月</t>
        </is>
      </c>
      <c r="AD21" s="136" t="n"/>
      <c r="AE21" s="151">
        <f>計算!$F$22</f>
        <v/>
      </c>
      <c r="AF21" s="136" t="n"/>
      <c r="AG21" s="136" t="n"/>
      <c r="AH21" s="152" t="inlineStr">
        <is>
          <t>日　生 （満</t>
        </is>
      </c>
      <c r="AI21" s="136" t="n"/>
      <c r="AJ21" s="136" t="n"/>
      <c r="AK21" s="136" t="n"/>
      <c r="AL21" s="136" t="n"/>
      <c r="AM21" s="136" t="n"/>
      <c r="AN21" s="136" t="n"/>
      <c r="AO21" s="136" t="n"/>
      <c r="AP21" s="153">
        <f>計算!$G$22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計算!$U$22</f>
        <v/>
      </c>
      <c r="CG21" s="140" t="n"/>
      <c r="CH21" s="146">
        <f>計算!$V$22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計算!$W$22</f>
        <v/>
      </c>
      <c r="CG25" s="140" t="n"/>
      <c r="CH25" s="146">
        <f>計算!$X$22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計算!$AB$22</f>
        <v/>
      </c>
      <c r="S66" s="52" t="inlineStr">
        <is>
          <t>年</t>
        </is>
      </c>
      <c r="U66" s="175">
        <f>計算!$AC$22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計算!$AE$22</f>
        <v/>
      </c>
      <c r="S72" s="52" t="inlineStr">
        <is>
          <t>年</t>
        </is>
      </c>
      <c r="U72" s="175">
        <f>計算!$AF$22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計算!$O$23</f>
        <v/>
      </c>
      <c r="CG9" s="140" t="n"/>
      <c r="CH9" s="146">
        <f>計算!$P$23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計算!$Q$23</f>
        <v/>
      </c>
      <c r="CG13" s="140" t="n"/>
      <c r="CH13" s="146">
        <f>計算!$R$23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計算!$S$23</f>
        <v/>
      </c>
      <c r="CG17" s="140" t="n"/>
      <c r="CH17" s="146">
        <f>計算!$T$23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計算!$D$23</f>
        <v/>
      </c>
      <c r="W21" s="136" t="n"/>
      <c r="X21" s="152" t="inlineStr">
        <is>
          <t>年</t>
        </is>
      </c>
      <c r="Y21" s="136" t="n"/>
      <c r="Z21" s="151">
        <f>計算!$E$23</f>
        <v/>
      </c>
      <c r="AA21" s="136" t="n"/>
      <c r="AB21" s="136" t="n"/>
      <c r="AC21" s="152" t="inlineStr">
        <is>
          <t>月</t>
        </is>
      </c>
      <c r="AD21" s="136" t="n"/>
      <c r="AE21" s="151">
        <f>計算!$F$23</f>
        <v/>
      </c>
      <c r="AF21" s="136" t="n"/>
      <c r="AG21" s="136" t="n"/>
      <c r="AH21" s="152" t="inlineStr">
        <is>
          <t>日　生 （満</t>
        </is>
      </c>
      <c r="AI21" s="136" t="n"/>
      <c r="AJ21" s="136" t="n"/>
      <c r="AK21" s="136" t="n"/>
      <c r="AL21" s="136" t="n"/>
      <c r="AM21" s="136" t="n"/>
      <c r="AN21" s="136" t="n"/>
      <c r="AO21" s="136" t="n"/>
      <c r="AP21" s="153">
        <f>計算!$G$23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計算!$U$23</f>
        <v/>
      </c>
      <c r="CG21" s="140" t="n"/>
      <c r="CH21" s="146">
        <f>計算!$V$23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計算!$W$23</f>
        <v/>
      </c>
      <c r="CG25" s="140" t="n"/>
      <c r="CH25" s="146">
        <f>計算!$X$23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計算!$AB$23</f>
        <v/>
      </c>
      <c r="S66" s="52" t="inlineStr">
        <is>
          <t>年</t>
        </is>
      </c>
      <c r="U66" s="175">
        <f>計算!$AC$23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計算!$AE$23</f>
        <v/>
      </c>
      <c r="S72" s="52" t="inlineStr">
        <is>
          <t>年</t>
        </is>
      </c>
      <c r="U72" s="175">
        <f>計算!$AF$23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計算!$O$24</f>
        <v/>
      </c>
      <c r="CG9" s="140" t="n"/>
      <c r="CH9" s="146">
        <f>計算!$P$24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計算!$Q$24</f>
        <v/>
      </c>
      <c r="CG13" s="140" t="n"/>
      <c r="CH13" s="146">
        <f>計算!$R$24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計算!$S$24</f>
        <v/>
      </c>
      <c r="CG17" s="140" t="n"/>
      <c r="CH17" s="146">
        <f>計算!$T$24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計算!$D$24</f>
        <v/>
      </c>
      <c r="W21" s="136" t="n"/>
      <c r="X21" s="152" t="inlineStr">
        <is>
          <t>年</t>
        </is>
      </c>
      <c r="Y21" s="136" t="n"/>
      <c r="Z21" s="151">
        <f>計算!$E$24</f>
        <v/>
      </c>
      <c r="AA21" s="136" t="n"/>
      <c r="AB21" s="136" t="n"/>
      <c r="AC21" s="152" t="inlineStr">
        <is>
          <t>月</t>
        </is>
      </c>
      <c r="AD21" s="136" t="n"/>
      <c r="AE21" s="151">
        <f>計算!$F$24</f>
        <v/>
      </c>
      <c r="AF21" s="136" t="n"/>
      <c r="AG21" s="136" t="n"/>
      <c r="AH21" s="152" t="inlineStr">
        <is>
          <t>日　生 （満</t>
        </is>
      </c>
      <c r="AI21" s="136" t="n"/>
      <c r="AJ21" s="136" t="n"/>
      <c r="AK21" s="136" t="n"/>
      <c r="AL21" s="136" t="n"/>
      <c r="AM21" s="136" t="n"/>
      <c r="AN21" s="136" t="n"/>
      <c r="AO21" s="136" t="n"/>
      <c r="AP21" s="153">
        <f>計算!$G$24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計算!$U$24</f>
        <v/>
      </c>
      <c r="CG21" s="140" t="n"/>
      <c r="CH21" s="146">
        <f>計算!$V$24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計算!$W$24</f>
        <v/>
      </c>
      <c r="CG25" s="140" t="n"/>
      <c r="CH25" s="146">
        <f>計算!$X$24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計算!$AB$24</f>
        <v/>
      </c>
      <c r="S66" s="52" t="inlineStr">
        <is>
          <t>年</t>
        </is>
      </c>
      <c r="U66" s="175">
        <f>計算!$AC$24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計算!$AE$24</f>
        <v/>
      </c>
      <c r="S72" s="52" t="inlineStr">
        <is>
          <t>年</t>
        </is>
      </c>
      <c r="U72" s="175">
        <f>計算!$AF$24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計算!$O$25</f>
        <v/>
      </c>
      <c r="CG9" s="140" t="n"/>
      <c r="CH9" s="146">
        <f>計算!$P$25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計算!$Q$25</f>
        <v/>
      </c>
      <c r="CG13" s="140" t="n"/>
      <c r="CH13" s="146">
        <f>計算!$R$25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計算!$S$25</f>
        <v/>
      </c>
      <c r="CG17" s="140" t="n"/>
      <c r="CH17" s="146">
        <f>計算!$T$25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計算!$D$25</f>
        <v/>
      </c>
      <c r="W21" s="136" t="n"/>
      <c r="X21" s="152" t="inlineStr">
        <is>
          <t>年</t>
        </is>
      </c>
      <c r="Y21" s="136" t="n"/>
      <c r="Z21" s="151">
        <f>計算!$E$25</f>
        <v/>
      </c>
      <c r="AA21" s="136" t="n"/>
      <c r="AB21" s="136" t="n"/>
      <c r="AC21" s="152" t="inlineStr">
        <is>
          <t>月</t>
        </is>
      </c>
      <c r="AD21" s="136" t="n"/>
      <c r="AE21" s="151">
        <f>計算!$F$25</f>
        <v/>
      </c>
      <c r="AF21" s="136" t="n"/>
      <c r="AG21" s="136" t="n"/>
      <c r="AH21" s="152" t="inlineStr">
        <is>
          <t>日　生 （満</t>
        </is>
      </c>
      <c r="AI21" s="136" t="n"/>
      <c r="AJ21" s="136" t="n"/>
      <c r="AK21" s="136" t="n"/>
      <c r="AL21" s="136" t="n"/>
      <c r="AM21" s="136" t="n"/>
      <c r="AN21" s="136" t="n"/>
      <c r="AO21" s="136" t="n"/>
      <c r="AP21" s="153">
        <f>計算!$G$25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計算!$U$25</f>
        <v/>
      </c>
      <c r="CG21" s="140" t="n"/>
      <c r="CH21" s="146">
        <f>計算!$V$25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計算!$W$25</f>
        <v/>
      </c>
      <c r="CG25" s="140" t="n"/>
      <c r="CH25" s="146">
        <f>計算!$X$25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計算!$AB$25</f>
        <v/>
      </c>
      <c r="S66" s="52" t="inlineStr">
        <is>
          <t>年</t>
        </is>
      </c>
      <c r="U66" s="175">
        <f>計算!$AC$25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計算!$AE$25</f>
        <v/>
      </c>
      <c r="S72" s="52" t="inlineStr">
        <is>
          <t>年</t>
        </is>
      </c>
      <c r="U72" s="175">
        <f>計算!$AF$25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計算!$O$26</f>
        <v/>
      </c>
      <c r="CG9" s="140" t="n"/>
      <c r="CH9" s="146">
        <f>計算!$P$26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計算!$Q$26</f>
        <v/>
      </c>
      <c r="CG13" s="140" t="n"/>
      <c r="CH13" s="146">
        <f>計算!$R$26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計算!$S$26</f>
        <v/>
      </c>
      <c r="CG17" s="140" t="n"/>
      <c r="CH17" s="146">
        <f>計算!$T$26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計算!$D$26</f>
        <v/>
      </c>
      <c r="W21" s="136" t="n"/>
      <c r="X21" s="152" t="inlineStr">
        <is>
          <t>年</t>
        </is>
      </c>
      <c r="Y21" s="136" t="n"/>
      <c r="Z21" s="151">
        <f>計算!$E$26</f>
        <v/>
      </c>
      <c r="AA21" s="136" t="n"/>
      <c r="AB21" s="136" t="n"/>
      <c r="AC21" s="152" t="inlineStr">
        <is>
          <t>月</t>
        </is>
      </c>
      <c r="AD21" s="136" t="n"/>
      <c r="AE21" s="151">
        <f>計算!$F$26</f>
        <v/>
      </c>
      <c r="AF21" s="136" t="n"/>
      <c r="AG21" s="136" t="n"/>
      <c r="AH21" s="152" t="inlineStr">
        <is>
          <t>日　生 （満</t>
        </is>
      </c>
      <c r="AI21" s="136" t="n"/>
      <c r="AJ21" s="136" t="n"/>
      <c r="AK21" s="136" t="n"/>
      <c r="AL21" s="136" t="n"/>
      <c r="AM21" s="136" t="n"/>
      <c r="AN21" s="136" t="n"/>
      <c r="AO21" s="136" t="n"/>
      <c r="AP21" s="153">
        <f>計算!$G$26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計算!$U$26</f>
        <v/>
      </c>
      <c r="CG21" s="140" t="n"/>
      <c r="CH21" s="146">
        <f>計算!$V$26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計算!$W$26</f>
        <v/>
      </c>
      <c r="CG25" s="140" t="n"/>
      <c r="CH25" s="146">
        <f>計算!$X$26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計算!$AB$26</f>
        <v/>
      </c>
      <c r="S66" s="52" t="inlineStr">
        <is>
          <t>年</t>
        </is>
      </c>
      <c r="U66" s="175">
        <f>計算!$AC$26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計算!$AE$26</f>
        <v/>
      </c>
      <c r="S72" s="52" t="inlineStr">
        <is>
          <t>年</t>
        </is>
      </c>
      <c r="U72" s="175">
        <f>計算!$AF$26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計算!$O$27</f>
        <v/>
      </c>
      <c r="CG9" s="140" t="n"/>
      <c r="CH9" s="146">
        <f>計算!$P$27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計算!$Q$27</f>
        <v/>
      </c>
      <c r="CG13" s="140" t="n"/>
      <c r="CH13" s="146">
        <f>計算!$R$27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計算!$S$27</f>
        <v/>
      </c>
      <c r="CG17" s="140" t="n"/>
      <c r="CH17" s="146">
        <f>計算!$T$27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計算!$D$27</f>
        <v/>
      </c>
      <c r="W21" s="136" t="n"/>
      <c r="X21" s="152" t="inlineStr">
        <is>
          <t>年</t>
        </is>
      </c>
      <c r="Y21" s="136" t="n"/>
      <c r="Z21" s="151">
        <f>計算!$E$27</f>
        <v/>
      </c>
      <c r="AA21" s="136" t="n"/>
      <c r="AB21" s="136" t="n"/>
      <c r="AC21" s="152" t="inlineStr">
        <is>
          <t>月</t>
        </is>
      </c>
      <c r="AD21" s="136" t="n"/>
      <c r="AE21" s="151">
        <f>計算!$F$27</f>
        <v/>
      </c>
      <c r="AF21" s="136" t="n"/>
      <c r="AG21" s="136" t="n"/>
      <c r="AH21" s="152" t="inlineStr">
        <is>
          <t>日　生 （満</t>
        </is>
      </c>
      <c r="AI21" s="136" t="n"/>
      <c r="AJ21" s="136" t="n"/>
      <c r="AK21" s="136" t="n"/>
      <c r="AL21" s="136" t="n"/>
      <c r="AM21" s="136" t="n"/>
      <c r="AN21" s="136" t="n"/>
      <c r="AO21" s="136" t="n"/>
      <c r="AP21" s="153">
        <f>計算!$G$27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計算!$U$27</f>
        <v/>
      </c>
      <c r="CG21" s="140" t="n"/>
      <c r="CH21" s="146">
        <f>計算!$V$27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計算!$W$27</f>
        <v/>
      </c>
      <c r="CG25" s="140" t="n"/>
      <c r="CH25" s="146">
        <f>計算!$X$27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計算!$AB$27</f>
        <v/>
      </c>
      <c r="S66" s="52" t="inlineStr">
        <is>
          <t>年</t>
        </is>
      </c>
      <c r="U66" s="175">
        <f>計算!$AC$27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計算!$AE$27</f>
        <v/>
      </c>
      <c r="S72" s="52" t="inlineStr">
        <is>
          <t>年</t>
        </is>
      </c>
      <c r="U72" s="175">
        <f>計算!$AF$27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計算!$O$28</f>
        <v/>
      </c>
      <c r="CG9" s="140" t="n"/>
      <c r="CH9" s="146">
        <f>計算!$P$28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計算!$Q$28</f>
        <v/>
      </c>
      <c r="CG13" s="140" t="n"/>
      <c r="CH13" s="146">
        <f>計算!$R$28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計算!$S$28</f>
        <v/>
      </c>
      <c r="CG17" s="140" t="n"/>
      <c r="CH17" s="146">
        <f>計算!$T$28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計算!$D$28</f>
        <v/>
      </c>
      <c r="W21" s="136" t="n"/>
      <c r="X21" s="152" t="inlineStr">
        <is>
          <t>年</t>
        </is>
      </c>
      <c r="Y21" s="136" t="n"/>
      <c r="Z21" s="151">
        <f>計算!$E$28</f>
        <v/>
      </c>
      <c r="AA21" s="136" t="n"/>
      <c r="AB21" s="136" t="n"/>
      <c r="AC21" s="152" t="inlineStr">
        <is>
          <t>月</t>
        </is>
      </c>
      <c r="AD21" s="136" t="n"/>
      <c r="AE21" s="151">
        <f>計算!$F$28</f>
        <v/>
      </c>
      <c r="AF21" s="136" t="n"/>
      <c r="AG21" s="136" t="n"/>
      <c r="AH21" s="152" t="inlineStr">
        <is>
          <t>日　生 （満</t>
        </is>
      </c>
      <c r="AI21" s="136" t="n"/>
      <c r="AJ21" s="136" t="n"/>
      <c r="AK21" s="136" t="n"/>
      <c r="AL21" s="136" t="n"/>
      <c r="AM21" s="136" t="n"/>
      <c r="AN21" s="136" t="n"/>
      <c r="AO21" s="136" t="n"/>
      <c r="AP21" s="153">
        <f>計算!$G$28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計算!$U$28</f>
        <v/>
      </c>
      <c r="CG21" s="140" t="n"/>
      <c r="CH21" s="146">
        <f>計算!$V$28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計算!$W$28</f>
        <v/>
      </c>
      <c r="CG25" s="140" t="n"/>
      <c r="CH25" s="146">
        <f>計算!$X$28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計算!$AB$28</f>
        <v/>
      </c>
      <c r="S66" s="52" t="inlineStr">
        <is>
          <t>年</t>
        </is>
      </c>
      <c r="U66" s="175">
        <f>計算!$AC$28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計算!$AE$28</f>
        <v/>
      </c>
      <c r="S72" s="52" t="inlineStr">
        <is>
          <t>年</t>
        </is>
      </c>
      <c r="U72" s="175">
        <f>計算!$AF$28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計算!$O$29</f>
        <v/>
      </c>
      <c r="CG9" s="140" t="n"/>
      <c r="CH9" s="146">
        <f>計算!$P$29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計算!$C$29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計算!$Q$29</f>
        <v/>
      </c>
      <c r="CG13" s="140" t="n"/>
      <c r="CH13" s="146">
        <f>計算!$R$29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計算!$B$29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計算!$S$29</f>
        <v/>
      </c>
      <c r="CG17" s="140" t="n"/>
      <c r="CH17" s="146">
        <f>計算!$T$29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計算!$D$29</f>
        <v/>
      </c>
      <c r="W21" s="136" t="n"/>
      <c r="X21" s="152" t="inlineStr">
        <is>
          <t>年</t>
        </is>
      </c>
      <c r="Y21" s="136" t="n"/>
      <c r="Z21" s="151">
        <f>計算!$E$29</f>
        <v/>
      </c>
      <c r="AA21" s="136" t="n"/>
      <c r="AB21" s="136" t="n"/>
      <c r="AC21" s="152" t="inlineStr">
        <is>
          <t>月</t>
        </is>
      </c>
      <c r="AD21" s="136" t="n"/>
      <c r="AE21" s="151">
        <f>計算!$F$29</f>
        <v/>
      </c>
      <c r="AF21" s="136" t="n"/>
      <c r="AG21" s="136" t="n"/>
      <c r="AH21" s="152" t="inlineStr">
        <is>
          <t>日　生 （満</t>
        </is>
      </c>
      <c r="AI21" s="136" t="n"/>
      <c r="AJ21" s="136" t="n"/>
      <c r="AK21" s="136" t="n"/>
      <c r="AL21" s="136" t="n"/>
      <c r="AM21" s="136" t="n"/>
      <c r="AN21" s="136" t="n"/>
      <c r="AO21" s="136" t="n"/>
      <c r="AP21" s="153">
        <f>計算!$G$29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計算!$U$29</f>
        <v/>
      </c>
      <c r="CG21" s="140" t="n"/>
      <c r="CH21" s="146">
        <f>計算!$V$29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計算!$J$29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計算!$W$29</f>
        <v/>
      </c>
      <c r="CG25" s="140" t="n"/>
      <c r="CH25" s="146">
        <f>計算!$X$29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計算!$H$29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計算!$Y$29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計算!$I$29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計算!$M$29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計算!$K$29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計算!$L$29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計算!$Z$29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計算!$N$29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計算!$AD$29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計算!$AB$29</f>
        <v/>
      </c>
      <c r="S66" s="52" t="inlineStr">
        <is>
          <t>年</t>
        </is>
      </c>
      <c r="U66" s="175">
        <f>計算!$AC$29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計算!$AG$29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計算!$AE$29</f>
        <v/>
      </c>
      <c r="S72" s="52" t="inlineStr">
        <is>
          <t>年</t>
        </is>
      </c>
      <c r="U72" s="175">
        <f>計算!$AF$29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計算!$AA$29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計算!$O$30</f>
        <v/>
      </c>
      <c r="CG9" s="140" t="n"/>
      <c r="CH9" s="146">
        <f>計算!$P$30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計算!$Q$30</f>
        <v/>
      </c>
      <c r="CG13" s="140" t="n"/>
      <c r="CH13" s="146">
        <f>計算!$R$30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計算!$S$30</f>
        <v/>
      </c>
      <c r="CG17" s="140" t="n"/>
      <c r="CH17" s="146">
        <f>計算!$T$30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計算!$D$30</f>
        <v/>
      </c>
      <c r="W21" s="136" t="n"/>
      <c r="X21" s="152" t="inlineStr">
        <is>
          <t>年</t>
        </is>
      </c>
      <c r="Y21" s="136" t="n"/>
      <c r="Z21" s="151">
        <f>計算!$E$30</f>
        <v/>
      </c>
      <c r="AA21" s="136" t="n"/>
      <c r="AB21" s="136" t="n"/>
      <c r="AC21" s="152" t="inlineStr">
        <is>
          <t>月</t>
        </is>
      </c>
      <c r="AD21" s="136" t="n"/>
      <c r="AE21" s="151">
        <f>計算!$F$30</f>
        <v/>
      </c>
      <c r="AF21" s="136" t="n"/>
      <c r="AG21" s="136" t="n"/>
      <c r="AH21" s="152" t="inlineStr">
        <is>
          <t>日　生 （満</t>
        </is>
      </c>
      <c r="AI21" s="136" t="n"/>
      <c r="AJ21" s="136" t="n"/>
      <c r="AK21" s="136" t="n"/>
      <c r="AL21" s="136" t="n"/>
      <c r="AM21" s="136" t="n"/>
      <c r="AN21" s="136" t="n"/>
      <c r="AO21" s="136" t="n"/>
      <c r="AP21" s="153">
        <f>計算!$G$30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計算!$U$30</f>
        <v/>
      </c>
      <c r="CG21" s="140" t="n"/>
      <c r="CH21" s="146">
        <f>計算!$V$30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計算!$W$30</f>
        <v/>
      </c>
      <c r="CG25" s="140" t="n"/>
      <c r="CH25" s="146">
        <f>計算!$X$30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計算!$AB$30</f>
        <v/>
      </c>
      <c r="S66" s="52" t="inlineStr">
        <is>
          <t>年</t>
        </is>
      </c>
      <c r="U66" s="175">
        <f>計算!$AC$30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計算!$AE$30</f>
        <v/>
      </c>
      <c r="S72" s="52" t="inlineStr">
        <is>
          <t>年</t>
        </is>
      </c>
      <c r="U72" s="175">
        <f>計算!$AF$30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計算!$O$31</f>
        <v/>
      </c>
      <c r="CG9" s="140" t="n"/>
      <c r="CH9" s="146">
        <f>計算!$P$31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計算!$Q$31</f>
        <v/>
      </c>
      <c r="CG13" s="140" t="n"/>
      <c r="CH13" s="146">
        <f>計算!$R$31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計算!$S$31</f>
        <v/>
      </c>
      <c r="CG17" s="140" t="n"/>
      <c r="CH17" s="146">
        <f>計算!$T$31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計算!$D$31</f>
        <v/>
      </c>
      <c r="W21" s="136" t="n"/>
      <c r="X21" s="152" t="inlineStr">
        <is>
          <t>年</t>
        </is>
      </c>
      <c r="Y21" s="136" t="n"/>
      <c r="Z21" s="151">
        <f>計算!$E$31</f>
        <v/>
      </c>
      <c r="AA21" s="136" t="n"/>
      <c r="AB21" s="136" t="n"/>
      <c r="AC21" s="152" t="inlineStr">
        <is>
          <t>月</t>
        </is>
      </c>
      <c r="AD21" s="136" t="n"/>
      <c r="AE21" s="151">
        <f>計算!$F$31</f>
        <v/>
      </c>
      <c r="AF21" s="136" t="n"/>
      <c r="AG21" s="136" t="n"/>
      <c r="AH21" s="152" t="inlineStr">
        <is>
          <t>日　生 （満</t>
        </is>
      </c>
      <c r="AI21" s="136" t="n"/>
      <c r="AJ21" s="136" t="n"/>
      <c r="AK21" s="136" t="n"/>
      <c r="AL21" s="136" t="n"/>
      <c r="AM21" s="136" t="n"/>
      <c r="AN21" s="136" t="n"/>
      <c r="AO21" s="136" t="n"/>
      <c r="AP21" s="153">
        <f>計算!$G$31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計算!$U$31</f>
        <v/>
      </c>
      <c r="CG21" s="140" t="n"/>
      <c r="CH21" s="146">
        <f>計算!$V$31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計算!$W$31</f>
        <v/>
      </c>
      <c r="CG25" s="140" t="n"/>
      <c r="CH25" s="146">
        <f>計算!$X$31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計算!$AB$31</f>
        <v/>
      </c>
      <c r="S66" s="52" t="inlineStr">
        <is>
          <t>年</t>
        </is>
      </c>
      <c r="U66" s="175">
        <f>計算!$AC$31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計算!$AE$31</f>
        <v/>
      </c>
      <c r="S72" s="52" t="inlineStr">
        <is>
          <t>年</t>
        </is>
      </c>
      <c r="U72" s="175">
        <f>計算!$AF$31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計算!$O$32</f>
        <v/>
      </c>
      <c r="CG9" s="140" t="n"/>
      <c r="CH9" s="146">
        <f>計算!$P$32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計算!$Q$32</f>
        <v/>
      </c>
      <c r="CG13" s="140" t="n"/>
      <c r="CH13" s="146">
        <f>計算!$R$32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計算!$S$32</f>
        <v/>
      </c>
      <c r="CG17" s="140" t="n"/>
      <c r="CH17" s="146">
        <f>計算!$T$32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計算!$D$32</f>
        <v/>
      </c>
      <c r="W21" s="136" t="n"/>
      <c r="X21" s="152" t="inlineStr">
        <is>
          <t>年</t>
        </is>
      </c>
      <c r="Y21" s="136" t="n"/>
      <c r="Z21" s="151">
        <f>計算!$E$32</f>
        <v/>
      </c>
      <c r="AA21" s="136" t="n"/>
      <c r="AB21" s="136" t="n"/>
      <c r="AC21" s="152" t="inlineStr">
        <is>
          <t>月</t>
        </is>
      </c>
      <c r="AD21" s="136" t="n"/>
      <c r="AE21" s="151">
        <f>計算!$F$32</f>
        <v/>
      </c>
      <c r="AF21" s="136" t="n"/>
      <c r="AG21" s="136" t="n"/>
      <c r="AH21" s="152" t="inlineStr">
        <is>
          <t>日　生 （満</t>
        </is>
      </c>
      <c r="AI21" s="136" t="n"/>
      <c r="AJ21" s="136" t="n"/>
      <c r="AK21" s="136" t="n"/>
      <c r="AL21" s="136" t="n"/>
      <c r="AM21" s="136" t="n"/>
      <c r="AN21" s="136" t="n"/>
      <c r="AO21" s="136" t="n"/>
      <c r="AP21" s="153">
        <f>計算!$G$32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計算!$U$32</f>
        <v/>
      </c>
      <c r="CG21" s="140" t="n"/>
      <c r="CH21" s="146">
        <f>計算!$V$32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計算!$W$32</f>
        <v/>
      </c>
      <c r="CG25" s="140" t="n"/>
      <c r="CH25" s="146">
        <f>計算!$X$32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計算!$AB$32</f>
        <v/>
      </c>
      <c r="S66" s="52" t="inlineStr">
        <is>
          <t>年</t>
        </is>
      </c>
      <c r="U66" s="175">
        <f>計算!$AC$32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計算!$AE$32</f>
        <v/>
      </c>
      <c r="S72" s="52" t="inlineStr">
        <is>
          <t>年</t>
        </is>
      </c>
      <c r="U72" s="175">
        <f>計算!$AF$32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計算!$O$33</f>
        <v/>
      </c>
      <c r="CG9" s="140" t="n"/>
      <c r="CH9" s="146">
        <f>計算!$P$33</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計算!$C$33</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計算!$Q$33</f>
        <v/>
      </c>
      <c r="CG13" s="140" t="n"/>
      <c r="CH13" s="146">
        <f>計算!$R$33</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計算!$B$33</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計算!$S$33</f>
        <v/>
      </c>
      <c r="CG17" s="140" t="n"/>
      <c r="CH17" s="146">
        <f>計算!$T$33</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計算!$D$33</f>
        <v/>
      </c>
      <c r="W21" s="136" t="n"/>
      <c r="X21" s="152" t="inlineStr">
        <is>
          <t>年</t>
        </is>
      </c>
      <c r="Y21" s="136" t="n"/>
      <c r="Z21" s="151">
        <f>計算!$E$33</f>
        <v/>
      </c>
      <c r="AA21" s="136" t="n"/>
      <c r="AB21" s="136" t="n"/>
      <c r="AC21" s="152" t="inlineStr">
        <is>
          <t>月</t>
        </is>
      </c>
      <c r="AD21" s="136" t="n"/>
      <c r="AE21" s="151">
        <f>計算!$F$33</f>
        <v/>
      </c>
      <c r="AF21" s="136" t="n"/>
      <c r="AG21" s="136" t="n"/>
      <c r="AH21" s="152" t="inlineStr">
        <is>
          <t>日　生 （満</t>
        </is>
      </c>
      <c r="AI21" s="136" t="n"/>
      <c r="AJ21" s="136" t="n"/>
      <c r="AK21" s="136" t="n"/>
      <c r="AL21" s="136" t="n"/>
      <c r="AM21" s="136" t="n"/>
      <c r="AN21" s="136" t="n"/>
      <c r="AO21" s="136" t="n"/>
      <c r="AP21" s="153">
        <f>計算!$G$33</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計算!$U$33</f>
        <v/>
      </c>
      <c r="CG21" s="140" t="n"/>
      <c r="CH21" s="146">
        <f>計算!$V$33</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計算!$J$33</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計算!$W$33</f>
        <v/>
      </c>
      <c r="CG25" s="140" t="n"/>
      <c r="CH25" s="146">
        <f>計算!$X$33</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計算!$H$33</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計算!$Y$33</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計算!$I$33</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計算!$M$33</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計算!$L$33</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計算!$Z$33</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計算!$N$33</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計算!$AD$33</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計算!$AB$33</f>
        <v/>
      </c>
      <c r="S66" s="52" t="inlineStr">
        <is>
          <t>年</t>
        </is>
      </c>
      <c r="U66" s="175">
        <f>計算!$AC$33</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計算!$AG$33</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計算!$AE$33</f>
        <v/>
      </c>
      <c r="S72" s="52" t="inlineStr">
        <is>
          <t>年</t>
        </is>
      </c>
      <c r="U72" s="175">
        <f>計算!$AF$33</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計算!$AA$33</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計算!$O$34</f>
        <v/>
      </c>
      <c r="CG9" s="140" t="n"/>
      <c r="CH9" s="146">
        <f>計算!$P$34</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計算!$C$34</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計算!$Q$34</f>
        <v/>
      </c>
      <c r="CG13" s="140" t="n"/>
      <c r="CH13" s="146">
        <f>計算!$R$34</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計算!$B$34</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計算!$S$34</f>
        <v/>
      </c>
      <c r="CG17" s="140" t="n"/>
      <c r="CH17" s="146">
        <f>計算!$T$34</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計算!$D$34</f>
        <v/>
      </c>
      <c r="W21" s="136" t="n"/>
      <c r="X21" s="152" t="inlineStr">
        <is>
          <t>年</t>
        </is>
      </c>
      <c r="Y21" s="136" t="n"/>
      <c r="Z21" s="151">
        <f>計算!$E$34</f>
        <v/>
      </c>
      <c r="AA21" s="136" t="n"/>
      <c r="AB21" s="136" t="n"/>
      <c r="AC21" s="152" t="inlineStr">
        <is>
          <t>月</t>
        </is>
      </c>
      <c r="AD21" s="136" t="n"/>
      <c r="AE21" s="151">
        <f>計算!$F$34</f>
        <v/>
      </c>
      <c r="AF21" s="136" t="n"/>
      <c r="AG21" s="136" t="n"/>
      <c r="AH21" s="152" t="inlineStr">
        <is>
          <t>日　生 （満</t>
        </is>
      </c>
      <c r="AI21" s="136" t="n"/>
      <c r="AJ21" s="136" t="n"/>
      <c r="AK21" s="136" t="n"/>
      <c r="AL21" s="136" t="n"/>
      <c r="AM21" s="136" t="n"/>
      <c r="AN21" s="136" t="n"/>
      <c r="AO21" s="136" t="n"/>
      <c r="AP21" s="153">
        <f>計算!$G$34</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計算!$U$34</f>
        <v/>
      </c>
      <c r="CG21" s="140" t="n"/>
      <c r="CH21" s="146">
        <f>計算!$V$34</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計算!$J$34</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計算!$W$34</f>
        <v/>
      </c>
      <c r="CG25" s="140" t="n"/>
      <c r="CH25" s="146">
        <f>計算!$X$34</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計算!$H$34</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計算!$Y$34</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計算!$I$34</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計算!$M$34</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計算!$L$34</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計算!$Z$34</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計算!$N$34</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計算!$AD$34</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計算!$AB$34</f>
        <v/>
      </c>
      <c r="S66" s="52" t="inlineStr">
        <is>
          <t>年</t>
        </is>
      </c>
      <c r="U66" s="175">
        <f>計算!$AC$34</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計算!$AG$34</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計算!$AE$34</f>
        <v/>
      </c>
      <c r="S72" s="52" t="inlineStr">
        <is>
          <t>年</t>
        </is>
      </c>
      <c r="U72" s="175">
        <f>計算!$AF$34</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計算!$AA$34</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計算!$O$35</f>
        <v/>
      </c>
      <c r="CG9" s="140" t="n"/>
      <c r="CH9" s="146">
        <f>計算!$P$35</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計算!$C$35</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計算!$Q$35</f>
        <v/>
      </c>
      <c r="CG13" s="140" t="n"/>
      <c r="CH13" s="146">
        <f>計算!$R$35</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計算!$B$35</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計算!$S$35</f>
        <v/>
      </c>
      <c r="CG17" s="140" t="n"/>
      <c r="CH17" s="146">
        <f>計算!$T$35</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計算!$D$35</f>
        <v/>
      </c>
      <c r="W21" s="136" t="n"/>
      <c r="X21" s="152" t="inlineStr">
        <is>
          <t>年</t>
        </is>
      </c>
      <c r="Y21" s="136" t="n"/>
      <c r="Z21" s="151">
        <f>計算!$E$35</f>
        <v/>
      </c>
      <c r="AA21" s="136" t="n"/>
      <c r="AB21" s="136" t="n"/>
      <c r="AC21" s="152" t="inlineStr">
        <is>
          <t>月</t>
        </is>
      </c>
      <c r="AD21" s="136" t="n"/>
      <c r="AE21" s="151">
        <f>計算!$F$35</f>
        <v/>
      </c>
      <c r="AF21" s="136" t="n"/>
      <c r="AG21" s="136" t="n"/>
      <c r="AH21" s="152" t="inlineStr">
        <is>
          <t>日　生 （満</t>
        </is>
      </c>
      <c r="AI21" s="136" t="n"/>
      <c r="AJ21" s="136" t="n"/>
      <c r="AK21" s="136" t="n"/>
      <c r="AL21" s="136" t="n"/>
      <c r="AM21" s="136" t="n"/>
      <c r="AN21" s="136" t="n"/>
      <c r="AO21" s="136" t="n"/>
      <c r="AP21" s="153">
        <f>計算!$G$35</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計算!$U$35</f>
        <v/>
      </c>
      <c r="CG21" s="140" t="n"/>
      <c r="CH21" s="146">
        <f>計算!$V$35</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計算!$J$35</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計算!$W$35</f>
        <v/>
      </c>
      <c r="CG25" s="140" t="n"/>
      <c r="CH25" s="146">
        <f>計算!$X$35</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計算!$H$35</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計算!$Y$35</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計算!$I$35</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計算!$M$35</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計算!$L$35</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計算!$Z$35</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計算!$N$35</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計算!$AD$35</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計算!$AB$35</f>
        <v/>
      </c>
      <c r="S66" s="52" t="inlineStr">
        <is>
          <t>年</t>
        </is>
      </c>
      <c r="U66" s="175">
        <f>計算!$AC$35</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計算!$AG$35</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計算!$AE$35</f>
        <v/>
      </c>
      <c r="S72" s="52" t="inlineStr">
        <is>
          <t>年</t>
        </is>
      </c>
      <c r="U72" s="175">
        <f>計算!$AF$35</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計算!$AA$35</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計算!$O$36</f>
        <v/>
      </c>
      <c r="CG9" s="140" t="n"/>
      <c r="CH9" s="146">
        <f>計算!$P$36</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計算!$C$36</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計算!$Q$36</f>
        <v/>
      </c>
      <c r="CG13" s="140" t="n"/>
      <c r="CH13" s="146">
        <f>計算!$R$36</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計算!$B$36</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計算!$S$36</f>
        <v/>
      </c>
      <c r="CG17" s="140" t="n"/>
      <c r="CH17" s="146">
        <f>計算!$T$36</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計算!$D$36</f>
        <v/>
      </c>
      <c r="W21" s="136" t="n"/>
      <c r="X21" s="152" t="inlineStr">
        <is>
          <t>年</t>
        </is>
      </c>
      <c r="Y21" s="136" t="n"/>
      <c r="Z21" s="151">
        <f>計算!$E$36</f>
        <v/>
      </c>
      <c r="AA21" s="136" t="n"/>
      <c r="AB21" s="136" t="n"/>
      <c r="AC21" s="152" t="inlineStr">
        <is>
          <t>月</t>
        </is>
      </c>
      <c r="AD21" s="136" t="n"/>
      <c r="AE21" s="151">
        <f>計算!$F$36</f>
        <v/>
      </c>
      <c r="AF21" s="136" t="n"/>
      <c r="AG21" s="136" t="n"/>
      <c r="AH21" s="152" t="inlineStr">
        <is>
          <t>日　生 （満</t>
        </is>
      </c>
      <c r="AI21" s="136" t="n"/>
      <c r="AJ21" s="136" t="n"/>
      <c r="AK21" s="136" t="n"/>
      <c r="AL21" s="136" t="n"/>
      <c r="AM21" s="136" t="n"/>
      <c r="AN21" s="136" t="n"/>
      <c r="AO21" s="136" t="n"/>
      <c r="AP21" s="153">
        <f>計算!$G$36</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計算!$U$36</f>
        <v/>
      </c>
      <c r="CG21" s="140" t="n"/>
      <c r="CH21" s="146">
        <f>計算!$V$36</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計算!$J$36</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計算!$W$36</f>
        <v/>
      </c>
      <c r="CG25" s="140" t="n"/>
      <c r="CH25" s="146">
        <f>計算!$X$36</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計算!$H$36</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計算!$Y$36</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計算!$I$36</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計算!$M$36</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計算!$L$36</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計算!$Z$36</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計算!$N$36</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計算!$AD$36</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計算!$AB$36</f>
        <v/>
      </c>
      <c r="S66" s="52" t="inlineStr">
        <is>
          <t>年</t>
        </is>
      </c>
      <c r="U66" s="175">
        <f>計算!$AC$36</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計算!$AG$36</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計算!$AE$36</f>
        <v/>
      </c>
      <c r="S72" s="52" t="inlineStr">
        <is>
          <t>年</t>
        </is>
      </c>
      <c r="U72" s="175">
        <f>計算!$AF$36</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計算!$AA$36</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計算!$O$37</f>
        <v/>
      </c>
      <c r="CG9" s="140" t="n"/>
      <c r="CH9" s="146">
        <f>計算!$P$37</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計算!$C$37</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計算!$Q$37</f>
        <v/>
      </c>
      <c r="CG13" s="140" t="n"/>
      <c r="CH13" s="146">
        <f>計算!$R$37</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計算!$B$37</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計算!$S$37</f>
        <v/>
      </c>
      <c r="CG17" s="140" t="n"/>
      <c r="CH17" s="146">
        <f>計算!$T$37</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計算!$D$37</f>
        <v/>
      </c>
      <c r="W21" s="136" t="n"/>
      <c r="X21" s="152" t="inlineStr">
        <is>
          <t>年</t>
        </is>
      </c>
      <c r="Y21" s="136" t="n"/>
      <c r="Z21" s="151">
        <f>計算!$E$37</f>
        <v/>
      </c>
      <c r="AA21" s="136" t="n"/>
      <c r="AB21" s="136" t="n"/>
      <c r="AC21" s="152" t="inlineStr">
        <is>
          <t>月</t>
        </is>
      </c>
      <c r="AD21" s="136" t="n"/>
      <c r="AE21" s="151">
        <f>計算!$F$37</f>
        <v/>
      </c>
      <c r="AF21" s="136" t="n"/>
      <c r="AG21" s="136" t="n"/>
      <c r="AH21" s="152" t="inlineStr">
        <is>
          <t>日　生 （満</t>
        </is>
      </c>
      <c r="AI21" s="136" t="n"/>
      <c r="AJ21" s="136" t="n"/>
      <c r="AK21" s="136" t="n"/>
      <c r="AL21" s="136" t="n"/>
      <c r="AM21" s="136" t="n"/>
      <c r="AN21" s="136" t="n"/>
      <c r="AO21" s="136" t="n"/>
      <c r="AP21" s="153">
        <f>計算!$G$37</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計算!$U$37</f>
        <v/>
      </c>
      <c r="CG21" s="140" t="n"/>
      <c r="CH21" s="146">
        <f>計算!$V$37</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計算!$J$37</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計算!$W$37</f>
        <v/>
      </c>
      <c r="CG25" s="140" t="n"/>
      <c r="CH25" s="146">
        <f>計算!$X$37</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計算!$H$37</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計算!$Y$37</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計算!$I$37</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計算!$M$37</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計算!$L$37</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計算!$Z$37</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計算!$N$37</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計算!$AD$37</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計算!$AB$37</f>
        <v/>
      </c>
      <c r="S66" s="52" t="inlineStr">
        <is>
          <t>年</t>
        </is>
      </c>
      <c r="U66" s="175">
        <f>計算!$AC$37</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計算!$AG$37</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計算!$AE$37</f>
        <v/>
      </c>
      <c r="S72" s="52" t="inlineStr">
        <is>
          <t>年</t>
        </is>
      </c>
      <c r="U72" s="175">
        <f>計算!$AF$37</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計算!$AA$37</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計算!$O$38</f>
        <v/>
      </c>
      <c r="CG9" s="140" t="n"/>
      <c r="CH9" s="146">
        <f>計算!$P$38</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計算!$C$38</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計算!$Q$38</f>
        <v/>
      </c>
      <c r="CG13" s="140" t="n"/>
      <c r="CH13" s="146">
        <f>計算!$R$38</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計算!$B$38</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計算!$S$38</f>
        <v/>
      </c>
      <c r="CG17" s="140" t="n"/>
      <c r="CH17" s="146">
        <f>計算!$T$38</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計算!$D$38</f>
        <v/>
      </c>
      <c r="W21" s="136" t="n"/>
      <c r="X21" s="152" t="inlineStr">
        <is>
          <t>年</t>
        </is>
      </c>
      <c r="Y21" s="136" t="n"/>
      <c r="Z21" s="151">
        <f>計算!$E$38</f>
        <v/>
      </c>
      <c r="AA21" s="136" t="n"/>
      <c r="AB21" s="136" t="n"/>
      <c r="AC21" s="152" t="inlineStr">
        <is>
          <t>月</t>
        </is>
      </c>
      <c r="AD21" s="136" t="n"/>
      <c r="AE21" s="151">
        <f>計算!$F$38</f>
        <v/>
      </c>
      <c r="AF21" s="136" t="n"/>
      <c r="AG21" s="136" t="n"/>
      <c r="AH21" s="152" t="inlineStr">
        <is>
          <t>日　生 （満</t>
        </is>
      </c>
      <c r="AI21" s="136" t="n"/>
      <c r="AJ21" s="136" t="n"/>
      <c r="AK21" s="136" t="n"/>
      <c r="AL21" s="136" t="n"/>
      <c r="AM21" s="136" t="n"/>
      <c r="AN21" s="136" t="n"/>
      <c r="AO21" s="136" t="n"/>
      <c r="AP21" s="153">
        <f>計算!$G$38</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計算!$U$38</f>
        <v/>
      </c>
      <c r="CG21" s="140" t="n"/>
      <c r="CH21" s="146">
        <f>計算!$V$38</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計算!$J$38</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計算!$W$38</f>
        <v/>
      </c>
      <c r="CG25" s="140" t="n"/>
      <c r="CH25" s="146">
        <f>計算!$X$38</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計算!$H$38</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計算!$Y$38</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計算!$I$38</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計算!$M$38</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計算!$L$38</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計算!$Z$38</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計算!$N$38</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計算!$AD$38</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計算!$AB$38</f>
        <v/>
      </c>
      <c r="S66" s="52" t="inlineStr">
        <is>
          <t>年</t>
        </is>
      </c>
      <c r="U66" s="175">
        <f>計算!$AC$38</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計算!$AG$38</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計算!$AE$38</f>
        <v/>
      </c>
      <c r="S72" s="52" t="inlineStr">
        <is>
          <t>年</t>
        </is>
      </c>
      <c r="U72" s="175">
        <f>計算!$AF$38</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計算!$AA$38</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計算!$O$39</f>
        <v/>
      </c>
      <c r="CG9" s="140" t="n"/>
      <c r="CH9" s="146">
        <f>計算!$P$39</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計算!$C$39</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計算!$Q$39</f>
        <v/>
      </c>
      <c r="CG13" s="140" t="n"/>
      <c r="CH13" s="146">
        <f>計算!$R$39</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計算!$B$39</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計算!$S$39</f>
        <v/>
      </c>
      <c r="CG17" s="140" t="n"/>
      <c r="CH17" s="146">
        <f>計算!$T$39</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計算!$D$39</f>
        <v/>
      </c>
      <c r="W21" s="136" t="n"/>
      <c r="X21" s="152" t="inlineStr">
        <is>
          <t>年</t>
        </is>
      </c>
      <c r="Y21" s="136" t="n"/>
      <c r="Z21" s="151">
        <f>計算!$E$39</f>
        <v/>
      </c>
      <c r="AA21" s="136" t="n"/>
      <c r="AB21" s="136" t="n"/>
      <c r="AC21" s="152" t="inlineStr">
        <is>
          <t>月</t>
        </is>
      </c>
      <c r="AD21" s="136" t="n"/>
      <c r="AE21" s="151">
        <f>計算!$F$39</f>
        <v/>
      </c>
      <c r="AF21" s="136" t="n"/>
      <c r="AG21" s="136" t="n"/>
      <c r="AH21" s="152" t="inlineStr">
        <is>
          <t>日　生 （満</t>
        </is>
      </c>
      <c r="AI21" s="136" t="n"/>
      <c r="AJ21" s="136" t="n"/>
      <c r="AK21" s="136" t="n"/>
      <c r="AL21" s="136" t="n"/>
      <c r="AM21" s="136" t="n"/>
      <c r="AN21" s="136" t="n"/>
      <c r="AO21" s="136" t="n"/>
      <c r="AP21" s="153">
        <f>計算!$G$39</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計算!$U$39</f>
        <v/>
      </c>
      <c r="CG21" s="140" t="n"/>
      <c r="CH21" s="146">
        <f>計算!$V$39</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計算!$J$39</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計算!$W$39</f>
        <v/>
      </c>
      <c r="CG25" s="140" t="n"/>
      <c r="CH25" s="146">
        <f>計算!$X$39</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計算!$H$39</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計算!$Y$39</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計算!$I$39</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計算!$M$39</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計算!$K$39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計算!$L$39</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計算!$Z$39</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計算!$N$39</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計算!$AD$39</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計算!$AB$39</f>
        <v/>
      </c>
      <c r="S66" s="52" t="inlineStr">
        <is>
          <t>年</t>
        </is>
      </c>
      <c r="U66" s="175">
        <f>計算!$AC$39</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計算!$AG$39</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計算!$AE$39</f>
        <v/>
      </c>
      <c r="S72" s="52" t="inlineStr">
        <is>
          <t>年</t>
        </is>
      </c>
      <c r="U72" s="175">
        <f>計算!$AF$39</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計算!$AA$39</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計算!$O$40</f>
        <v/>
      </c>
      <c r="CG9" s="140" t="n"/>
      <c r="CH9" s="146">
        <f>計算!$P$40</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計算!$C$40</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計算!$Q$40</f>
        <v/>
      </c>
      <c r="CG13" s="140" t="n"/>
      <c r="CH13" s="146">
        <f>計算!$R$40</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計算!$B$40</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計算!$S$40</f>
        <v/>
      </c>
      <c r="CG17" s="140" t="n"/>
      <c r="CH17" s="146">
        <f>計算!$T$40</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計算!$D$40</f>
        <v/>
      </c>
      <c r="W21" s="136" t="n"/>
      <c r="X21" s="152" t="inlineStr">
        <is>
          <t>年</t>
        </is>
      </c>
      <c r="Y21" s="136" t="n"/>
      <c r="Z21" s="151">
        <f>計算!$E$40</f>
        <v/>
      </c>
      <c r="AA21" s="136" t="n"/>
      <c r="AB21" s="136" t="n"/>
      <c r="AC21" s="152" t="inlineStr">
        <is>
          <t>月</t>
        </is>
      </c>
      <c r="AD21" s="136" t="n"/>
      <c r="AE21" s="151">
        <f>計算!$F$40</f>
        <v/>
      </c>
      <c r="AF21" s="136" t="n"/>
      <c r="AG21" s="136" t="n"/>
      <c r="AH21" s="152" t="inlineStr">
        <is>
          <t>日　生 （満</t>
        </is>
      </c>
      <c r="AI21" s="136" t="n"/>
      <c r="AJ21" s="136" t="n"/>
      <c r="AK21" s="136" t="n"/>
      <c r="AL21" s="136" t="n"/>
      <c r="AM21" s="136" t="n"/>
      <c r="AN21" s="136" t="n"/>
      <c r="AO21" s="136" t="n"/>
      <c r="AP21" s="153">
        <f>計算!$G$40</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計算!$U$40</f>
        <v/>
      </c>
      <c r="CG21" s="140" t="n"/>
      <c r="CH21" s="146">
        <f>計算!$V$40</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計算!$J$40</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計算!$W$40</f>
        <v/>
      </c>
      <c r="CG25" s="140" t="n"/>
      <c r="CH25" s="146">
        <f>計算!$X$40</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計算!$H$40</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計算!$Y$40</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計算!$I$40</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計算!$M$40</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計算!$L$40</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計算!$Z$40</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計算!$N$40</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計算!$AD$40</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計算!$AB$40</f>
        <v/>
      </c>
      <c r="S66" s="52" t="inlineStr">
        <is>
          <t>年</t>
        </is>
      </c>
      <c r="U66" s="175">
        <f>計算!$AC$40</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計算!$AG$40</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計算!$AE$40</f>
        <v/>
      </c>
      <c r="S72" s="52" t="inlineStr">
        <is>
          <t>年</t>
        </is>
      </c>
      <c r="U72" s="175">
        <f>計算!$AF$40</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計算!$AA$40</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計算!$O$41</f>
        <v/>
      </c>
      <c r="CG9" s="140" t="n"/>
      <c r="CH9" s="146">
        <f>計算!$P$41</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計算!$C$41</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計算!$Q$41</f>
        <v/>
      </c>
      <c r="CG13" s="140" t="n"/>
      <c r="CH13" s="146">
        <f>計算!$R$41</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計算!$B$41</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計算!$S$41</f>
        <v/>
      </c>
      <c r="CG17" s="140" t="n"/>
      <c r="CH17" s="146">
        <f>計算!$T$41</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計算!$D$41</f>
        <v/>
      </c>
      <c r="W21" s="136" t="n"/>
      <c r="X21" s="152" t="inlineStr">
        <is>
          <t>年</t>
        </is>
      </c>
      <c r="Y21" s="136" t="n"/>
      <c r="Z21" s="151">
        <f>計算!$E$41</f>
        <v/>
      </c>
      <c r="AA21" s="136" t="n"/>
      <c r="AB21" s="136" t="n"/>
      <c r="AC21" s="152" t="inlineStr">
        <is>
          <t>月</t>
        </is>
      </c>
      <c r="AD21" s="136" t="n"/>
      <c r="AE21" s="151">
        <f>計算!$F$41</f>
        <v/>
      </c>
      <c r="AF21" s="136" t="n"/>
      <c r="AG21" s="136" t="n"/>
      <c r="AH21" s="152" t="inlineStr">
        <is>
          <t>日　生 （満</t>
        </is>
      </c>
      <c r="AI21" s="136" t="n"/>
      <c r="AJ21" s="136" t="n"/>
      <c r="AK21" s="136" t="n"/>
      <c r="AL21" s="136" t="n"/>
      <c r="AM21" s="136" t="n"/>
      <c r="AN21" s="136" t="n"/>
      <c r="AO21" s="136" t="n"/>
      <c r="AP21" s="153">
        <f>計算!$G$41</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計算!$U$41</f>
        <v/>
      </c>
      <c r="CG21" s="140" t="n"/>
      <c r="CH21" s="146">
        <f>計算!$V$41</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計算!$J$41</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計算!$W$41</f>
        <v/>
      </c>
      <c r="CG25" s="140" t="n"/>
      <c r="CH25" s="146">
        <f>計算!$X$41</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計算!$H$41</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計算!$Y$41</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計算!$I$41</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計算!$M$41</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計算!$L$41</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計算!$Z$41</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計算!$N$41</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計算!$AD$41</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計算!$AB$41</f>
        <v/>
      </c>
      <c r="S66" s="52" t="inlineStr">
        <is>
          <t>年</t>
        </is>
      </c>
      <c r="U66" s="175">
        <f>計算!$AC$41</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計算!$AG$41</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計算!$AE$41</f>
        <v/>
      </c>
      <c r="S72" s="52" t="inlineStr">
        <is>
          <t>年</t>
        </is>
      </c>
      <c r="U72" s="175">
        <f>計算!$AF$41</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計算!$AA$41</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5" t="inlineStr">
        <is>
          <t xml:space="preserve">資 　格  等      </t>
        </is>
      </c>
      <c r="BQ5" s="136" t="n"/>
      <c r="BR5" s="136" t="n"/>
      <c r="BS5" s="136" t="n"/>
      <c r="BT5" s="136" t="n"/>
      <c r="BU5" s="136" t="n"/>
      <c r="BV5" s="137" t="n"/>
      <c r="BW5" s="138" t="inlineStr">
        <is>
          <t>取  得  年  月</t>
        </is>
      </c>
      <c r="BX5" s="136" t="n"/>
      <c r="BY5" s="136" t="n"/>
      <c r="BZ5" s="136" t="n"/>
      <c r="CA5" s="136" t="n"/>
      <c r="CB5" s="136" t="n"/>
      <c r="CC5" s="136" t="n"/>
      <c r="CD5" s="136" t="n"/>
      <c r="CE5" s="136" t="n"/>
      <c r="CF5" s="136" t="n"/>
      <c r="CG5" s="137" t="n"/>
      <c r="CH5" s="138" t="inlineStr">
        <is>
          <t>資       格       等       の       名       称</t>
        </is>
      </c>
      <c r="CI5" s="136" t="n"/>
      <c r="CJ5" s="136" t="n"/>
      <c r="CK5" s="136" t="n"/>
      <c r="CL5" s="136" t="n"/>
      <c r="CM5" s="136" t="n"/>
      <c r="CN5" s="136" t="n"/>
      <c r="CO5" s="136" t="n"/>
      <c r="CP5" s="136" t="n"/>
      <c r="CQ5" s="136" t="n"/>
      <c r="CR5" s="136" t="n"/>
      <c r="CS5" s="136" t="n"/>
      <c r="CT5" s="136" t="n"/>
      <c r="CU5" s="136" t="n"/>
      <c r="CV5" s="136" t="n"/>
      <c r="CW5" s="136" t="n"/>
      <c r="CX5" s="136" t="n"/>
      <c r="CY5" s="136" t="n"/>
      <c r="CZ5" s="136" t="n"/>
      <c r="DA5" s="136" t="n"/>
      <c r="DB5" s="136" t="n"/>
      <c r="DC5" s="136" t="n"/>
      <c r="DD5" s="136" t="n"/>
      <c r="DE5" s="136" t="n"/>
      <c r="DF5" s="136" t="n"/>
      <c r="DG5" s="136" t="n"/>
      <c r="DH5" s="136" t="n"/>
      <c r="DI5" s="136" t="n"/>
      <c r="DJ5" s="136" t="n"/>
      <c r="DK5" s="136" t="n"/>
      <c r="DL5" s="136" t="n"/>
      <c r="DM5" s="136" t="n"/>
      <c r="DN5" s="136" t="n"/>
      <c r="DO5" s="136" t="n"/>
      <c r="DP5" s="136" t="n"/>
      <c r="DQ5" s="136" t="n"/>
      <c r="DR5" s="136" t="n"/>
      <c r="DS5" s="136" t="n"/>
      <c r="DT5" s="136" t="n"/>
      <c r="DU5" s="137"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39" t="n"/>
      <c r="BV6" s="140" t="n"/>
      <c r="BW6" s="139" t="n"/>
      <c r="CG6" s="140" t="n"/>
      <c r="CH6" s="139" t="n"/>
      <c r="DU6" s="140"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39" t="n"/>
      <c r="BV7" s="140" t="n"/>
      <c r="BW7" s="139" t="n"/>
      <c r="CG7" s="140" t="n"/>
      <c r="CH7" s="139" t="n"/>
      <c r="DU7" s="140"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1">
        <f>IF(N(設定!$B$3)=0,"",YEAR(設定!$B$3)-2018)</f>
        <v/>
      </c>
      <c r="AG8" s="95" t="inlineStr">
        <is>
          <t>年</t>
        </is>
      </c>
      <c r="AI8" s="141">
        <f>IF(N(設定!$B$3)=0,"",MONTH(設定!$B$3))</f>
        <v/>
      </c>
      <c r="AL8" s="95" t="inlineStr">
        <is>
          <t>月</t>
        </is>
      </c>
      <c r="AN8" s="141">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39" t="n"/>
      <c r="BV8" s="140" t="n"/>
      <c r="BW8" s="142" t="n"/>
      <c r="BX8" s="143" t="n"/>
      <c r="BY8" s="143" t="n"/>
      <c r="BZ8" s="143" t="n"/>
      <c r="CA8" s="143" t="n"/>
      <c r="CB8" s="143" t="n"/>
      <c r="CC8" s="143" t="n"/>
      <c r="CD8" s="143" t="n"/>
      <c r="CE8" s="143" t="n"/>
      <c r="CF8" s="143" t="n"/>
      <c r="CG8" s="144" t="n"/>
      <c r="CH8" s="142" t="n"/>
      <c r="CI8" s="143" t="n"/>
      <c r="CJ8" s="143" t="n"/>
      <c r="CK8" s="143" t="n"/>
      <c r="CL8" s="143" t="n"/>
      <c r="CM8" s="143" t="n"/>
      <c r="CN8" s="143" t="n"/>
      <c r="CO8" s="143" t="n"/>
      <c r="CP8" s="143" t="n"/>
      <c r="CQ8" s="143" t="n"/>
      <c r="CR8" s="143" t="n"/>
      <c r="CS8" s="143" t="n"/>
      <c r="CT8" s="143" t="n"/>
      <c r="CU8" s="143" t="n"/>
      <c r="CV8" s="143" t="n"/>
      <c r="CW8" s="143" t="n"/>
      <c r="CX8" s="143" t="n"/>
      <c r="CY8" s="143" t="n"/>
      <c r="CZ8" s="143" t="n"/>
      <c r="DA8" s="143" t="n"/>
      <c r="DB8" s="143" t="n"/>
      <c r="DC8" s="143" t="n"/>
      <c r="DD8" s="143" t="n"/>
      <c r="DE8" s="143" t="n"/>
      <c r="DF8" s="143" t="n"/>
      <c r="DG8" s="143" t="n"/>
      <c r="DH8" s="143" t="n"/>
      <c r="DI8" s="143" t="n"/>
      <c r="DJ8" s="143" t="n"/>
      <c r="DK8" s="143" t="n"/>
      <c r="DL8" s="143" t="n"/>
      <c r="DM8" s="143" t="n"/>
      <c r="DN8" s="143" t="n"/>
      <c r="DO8" s="143" t="n"/>
      <c r="DP8" s="143" t="n"/>
      <c r="DQ8" s="143" t="n"/>
      <c r="DR8" s="143" t="n"/>
      <c r="DS8" s="143" t="n"/>
      <c r="DT8" s="143" t="n"/>
      <c r="DU8" s="144"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39" t="n"/>
      <c r="BV9" s="140" t="n"/>
      <c r="BW9" s="145">
        <f>計算!$O$42</f>
        <v/>
      </c>
      <c r="CG9" s="140" t="n"/>
      <c r="CH9" s="146">
        <f>計算!$P$42</f>
        <v/>
      </c>
      <c r="DU9" s="140"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3" t="n"/>
      <c r="AA10" s="143" t="n"/>
      <c r="AB10" s="143" t="n"/>
      <c r="AC10" s="143" t="n"/>
      <c r="AD10" s="143" t="n"/>
      <c r="AE10" s="143" t="n"/>
      <c r="AF10" s="143" t="n"/>
      <c r="AG10" s="143" t="n"/>
      <c r="AH10" s="143" t="n"/>
      <c r="AI10" s="143" t="n"/>
      <c r="AJ10" s="143" t="n"/>
      <c r="AK10" s="143" t="n"/>
      <c r="AL10" s="143" t="n"/>
      <c r="AM10" s="143" t="n"/>
      <c r="AN10" s="143" t="n"/>
      <c r="AO10" s="143" t="n"/>
      <c r="AP10" s="143" t="n"/>
      <c r="AQ10" s="143" t="n"/>
      <c r="AR10" s="143" t="n"/>
      <c r="AS10" s="143" t="n"/>
      <c r="AT10" s="143" t="n"/>
      <c r="AU10" s="12" t="n"/>
      <c r="AV10" s="7" t="n"/>
      <c r="BI10" s="8" t="n"/>
      <c r="BJ10" s="7" t="n"/>
      <c r="BK10" s="2" t="n"/>
      <c r="BL10" s="2" t="n"/>
      <c r="BM10" s="2" t="n"/>
      <c r="BN10" s="2" t="n"/>
      <c r="BO10" s="2" t="n"/>
      <c r="BP10" s="139" t="n"/>
      <c r="BV10" s="140" t="n"/>
      <c r="BW10" s="139" t="n"/>
      <c r="CG10" s="140" t="n"/>
      <c r="DU10" s="140" t="n"/>
      <c r="DV10" s="2" t="n"/>
      <c r="DW10" s="2" t="n"/>
      <c r="DX10" s="2" t="n"/>
      <c r="DY10" s="2" t="n"/>
      <c r="DZ10" s="2" t="n"/>
      <c r="EA10" s="2" t="n"/>
      <c r="EB10" s="2" t="n"/>
      <c r="EC10" s="2" t="n"/>
    </row>
    <row r="11" ht="6.75" customHeight="1" s="118">
      <c r="A11" s="2" t="n"/>
      <c r="B11" s="2" t="n"/>
      <c r="C11" s="2" t="n"/>
      <c r="D11" s="2" t="n"/>
      <c r="E11" s="138" t="inlineStr">
        <is>
          <t>ふ り が な</t>
        </is>
      </c>
      <c r="F11" s="136" t="n"/>
      <c r="G11" s="136" t="n"/>
      <c r="H11" s="136" t="n"/>
      <c r="I11" s="136" t="n"/>
      <c r="J11" s="136" t="n"/>
      <c r="K11" s="137" t="n"/>
      <c r="L11" s="147">
        <f>計算!$C$42</f>
        <v/>
      </c>
      <c r="M11" s="136" t="n"/>
      <c r="N11" s="136" t="n"/>
      <c r="O11" s="136" t="n"/>
      <c r="P11" s="136" t="n"/>
      <c r="Q11" s="136" t="n"/>
      <c r="R11" s="136" t="n"/>
      <c r="S11" s="136" t="n"/>
      <c r="T11" s="136" t="n"/>
      <c r="U11" s="136" t="n"/>
      <c r="V11" s="136" t="n"/>
      <c r="W11" s="136" t="n"/>
      <c r="X11" s="136"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c r="AS11" s="136" t="n"/>
      <c r="AT11" s="137"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39" t="n"/>
      <c r="BV11" s="140" t="n"/>
      <c r="BW11" s="139" t="n"/>
      <c r="CG11" s="140" t="n"/>
      <c r="DU11" s="140" t="n"/>
      <c r="DV11" s="2" t="n"/>
      <c r="DW11" s="2" t="n"/>
      <c r="DX11" s="2" t="n"/>
      <c r="DY11" s="2" t="n"/>
      <c r="DZ11" s="2" t="n"/>
      <c r="EA11" s="2" t="n"/>
      <c r="EB11" s="2" t="n"/>
      <c r="EC11" s="2" t="n"/>
    </row>
    <row r="12" ht="6.75" customHeight="1" s="118">
      <c r="A12" s="2" t="n"/>
      <c r="B12" s="2" t="n"/>
      <c r="C12" s="2" t="n"/>
      <c r="D12" s="2" t="n"/>
      <c r="E12" s="139" t="n"/>
      <c r="K12" s="140" t="n"/>
      <c r="AT12" s="140"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39" t="n"/>
      <c r="BV12" s="140" t="n"/>
      <c r="BW12" s="139" t="n"/>
      <c r="CG12" s="140" t="n"/>
      <c r="DU12" s="140" t="n"/>
      <c r="DV12" s="2" t="n"/>
      <c r="DW12" s="2" t="n"/>
      <c r="DX12" s="2" t="n"/>
      <c r="DY12" s="2" t="n"/>
      <c r="DZ12" s="2" t="n"/>
      <c r="EA12" s="2" t="n"/>
      <c r="EB12" s="2" t="n"/>
      <c r="EC12" s="2" t="n"/>
    </row>
    <row r="13" ht="6.75" customHeight="1" s="118">
      <c r="A13" s="2" t="n"/>
      <c r="B13" s="2" t="n"/>
      <c r="C13" s="2" t="n"/>
      <c r="D13" s="2" t="n"/>
      <c r="E13" s="139" t="n"/>
      <c r="K13" s="140" t="n"/>
      <c r="AT13" s="140"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39" t="n"/>
      <c r="BV13" s="140" t="n"/>
      <c r="BW13" s="145">
        <f>計算!$Q$42</f>
        <v/>
      </c>
      <c r="CG13" s="140" t="n"/>
      <c r="CH13" s="146">
        <f>計算!$R$42</f>
        <v/>
      </c>
      <c r="DU13" s="140" t="n"/>
      <c r="DV13" s="2" t="n"/>
      <c r="DW13" s="2" t="n"/>
      <c r="DX13" s="2" t="n"/>
      <c r="DY13" s="2" t="n"/>
      <c r="DZ13" s="2" t="n"/>
      <c r="EA13" s="2" t="n"/>
      <c r="EB13" s="2" t="n"/>
      <c r="EC13" s="2" t="n"/>
    </row>
    <row r="14" ht="6.75" customHeight="1" s="118">
      <c r="A14" s="2" t="n"/>
      <c r="B14" s="2" t="n"/>
      <c r="C14" s="2" t="n"/>
      <c r="D14" s="2" t="n"/>
      <c r="E14" s="142" t="n"/>
      <c r="F14" s="143" t="n"/>
      <c r="G14" s="143" t="n"/>
      <c r="H14" s="143" t="n"/>
      <c r="I14" s="143" t="n"/>
      <c r="J14" s="143" t="n"/>
      <c r="K14" s="144" t="n"/>
      <c r="L14" s="143" t="n"/>
      <c r="M14" s="143" t="n"/>
      <c r="N14" s="143" t="n"/>
      <c r="O14" s="143" t="n"/>
      <c r="P14" s="143" t="n"/>
      <c r="Q14" s="143" t="n"/>
      <c r="R14" s="143" t="n"/>
      <c r="S14" s="143" t="n"/>
      <c r="T14" s="143" t="n"/>
      <c r="U14" s="143" t="n"/>
      <c r="V14" s="143" t="n"/>
      <c r="W14" s="143" t="n"/>
      <c r="X14" s="143" t="n"/>
      <c r="Y14" s="143" t="n"/>
      <c r="Z14" s="143" t="n"/>
      <c r="AA14" s="143" t="n"/>
      <c r="AB14" s="143" t="n"/>
      <c r="AC14" s="143" t="n"/>
      <c r="AD14" s="143" t="n"/>
      <c r="AE14" s="143" t="n"/>
      <c r="AF14" s="143" t="n"/>
      <c r="AG14" s="143" t="n"/>
      <c r="AH14" s="143" t="n"/>
      <c r="AI14" s="143" t="n"/>
      <c r="AJ14" s="143" t="n"/>
      <c r="AK14" s="143" t="n"/>
      <c r="AL14" s="143" t="n"/>
      <c r="AM14" s="143" t="n"/>
      <c r="AN14" s="143" t="n"/>
      <c r="AO14" s="143" t="n"/>
      <c r="AP14" s="143" t="n"/>
      <c r="AQ14" s="143" t="n"/>
      <c r="AR14" s="143" t="n"/>
      <c r="AS14" s="143" t="n"/>
      <c r="AT14" s="144"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39" t="n"/>
      <c r="BV14" s="140" t="n"/>
      <c r="BW14" s="139" t="n"/>
      <c r="CG14" s="140" t="n"/>
      <c r="DU14" s="140" t="n"/>
      <c r="DV14" s="2" t="n"/>
      <c r="DW14" s="2" t="n"/>
      <c r="DX14" s="2" t="n"/>
      <c r="DY14" s="2" t="n"/>
      <c r="DZ14" s="2" t="n"/>
      <c r="EA14" s="2" t="n"/>
      <c r="EB14" s="2" t="n"/>
      <c r="EC14" s="2" t="n"/>
    </row>
    <row r="15" ht="6.75" customHeight="1" s="118">
      <c r="A15" s="2" t="n"/>
      <c r="B15" s="2" t="n"/>
      <c r="C15" s="2" t="n"/>
      <c r="D15" s="2" t="n"/>
      <c r="E15" s="148" t="inlineStr">
        <is>
          <t>名　前</t>
        </is>
      </c>
      <c r="F15" s="136" t="n"/>
      <c r="G15" s="136" t="n"/>
      <c r="H15" s="136" t="n"/>
      <c r="I15" s="136" t="n"/>
      <c r="J15" s="136" t="n"/>
      <c r="K15" s="137" t="n"/>
      <c r="L15" s="149">
        <f>計算!$B$42</f>
        <v/>
      </c>
      <c r="M15" s="136" t="n"/>
      <c r="N15" s="136" t="n"/>
      <c r="O15" s="136" t="n"/>
      <c r="P15" s="136" t="n"/>
      <c r="Q15" s="136" t="n"/>
      <c r="R15" s="136" t="n"/>
      <c r="S15" s="136" t="n"/>
      <c r="T15" s="136" t="n"/>
      <c r="U15" s="136" t="n"/>
      <c r="V15" s="136" t="n"/>
      <c r="W15" s="136" t="n"/>
      <c r="X15" s="136" t="n"/>
      <c r="Y15" s="136" t="n"/>
      <c r="Z15" s="136" t="n"/>
      <c r="AA15" s="136" t="n"/>
      <c r="AB15" s="136" t="n"/>
      <c r="AC15" s="136" t="n"/>
      <c r="AD15" s="136" t="n"/>
      <c r="AE15" s="136" t="n"/>
      <c r="AF15" s="136" t="n"/>
      <c r="AG15" s="136" t="n"/>
      <c r="AH15" s="136" t="n"/>
      <c r="AI15" s="136" t="n"/>
      <c r="AJ15" s="136" t="n"/>
      <c r="AK15" s="136" t="n"/>
      <c r="AL15" s="136" t="n"/>
      <c r="AM15" s="136" t="n"/>
      <c r="AN15" s="136" t="n"/>
      <c r="AO15" s="136" t="n"/>
      <c r="AP15" s="136" t="n"/>
      <c r="AQ15" s="136" t="n"/>
      <c r="AR15" s="136" t="n"/>
      <c r="AS15" s="136" t="n"/>
      <c r="AT15" s="137"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39" t="n"/>
      <c r="BV15" s="140" t="n"/>
      <c r="BW15" s="139" t="n"/>
      <c r="CG15" s="140" t="n"/>
      <c r="DU15" s="140" t="n"/>
      <c r="DV15" s="2" t="n"/>
      <c r="DW15" s="2" t="n"/>
      <c r="DX15" s="2" t="n"/>
      <c r="DY15" s="2" t="n"/>
      <c r="DZ15" s="2" t="n"/>
      <c r="EA15" s="2" t="n"/>
      <c r="EB15" s="2" t="n"/>
      <c r="EC15" s="2" t="n"/>
    </row>
    <row r="16" ht="6.75" customHeight="1" s="118">
      <c r="A16" s="2" t="n"/>
      <c r="B16" s="2" t="n"/>
      <c r="C16" s="2" t="n"/>
      <c r="D16" s="2" t="n"/>
      <c r="E16" s="139" t="n"/>
      <c r="K16" s="140" t="n"/>
      <c r="L16" s="139" t="n"/>
      <c r="AT16" s="140" t="n"/>
      <c r="AU16" s="8" t="n"/>
      <c r="AV16" s="7" t="n"/>
      <c r="AW16" s="2" t="n"/>
      <c r="AX16" s="52" t="inlineStr">
        <is>
          <t>（30×40mm）</t>
        </is>
      </c>
      <c r="BH16" s="2" t="n"/>
      <c r="BI16" s="8" t="n"/>
      <c r="BJ16" s="7" t="n"/>
      <c r="BK16" s="2" t="n"/>
      <c r="BL16" s="2" t="n"/>
      <c r="BM16" s="2" t="n"/>
      <c r="BN16" s="2" t="n"/>
      <c r="BO16" s="2" t="n"/>
      <c r="BP16" s="139" t="n"/>
      <c r="BV16" s="140" t="n"/>
      <c r="BW16" s="139" t="n"/>
      <c r="CG16" s="140" t="n"/>
      <c r="DU16" s="140" t="n"/>
      <c r="DV16" s="2" t="n"/>
      <c r="DW16" s="2" t="n"/>
      <c r="DX16" s="2" t="n"/>
      <c r="DY16" s="2" t="n"/>
      <c r="DZ16" s="2" t="n"/>
      <c r="EA16" s="2" t="n"/>
      <c r="EB16" s="2" t="n"/>
      <c r="EC16" s="2" t="n"/>
    </row>
    <row r="17" ht="6.75" customHeight="1" s="118">
      <c r="A17" s="2" t="n"/>
      <c r="B17" s="2" t="n"/>
      <c r="C17" s="2" t="n"/>
      <c r="D17" s="2" t="n"/>
      <c r="E17" s="139" t="n"/>
      <c r="K17" s="140" t="n"/>
      <c r="L17" s="139" t="n"/>
      <c r="AT17" s="140" t="n"/>
      <c r="AU17" s="8" t="n"/>
      <c r="AV17" s="7" t="n"/>
      <c r="AW17" s="2" t="n"/>
      <c r="BH17" s="2" t="n"/>
      <c r="BI17" s="8" t="n"/>
      <c r="BJ17" s="7" t="n"/>
      <c r="BK17" s="2" t="n"/>
      <c r="BL17" s="2" t="n"/>
      <c r="BM17" s="2" t="n"/>
      <c r="BN17" s="2" t="n"/>
      <c r="BO17" s="2" t="n"/>
      <c r="BP17" s="139" t="n"/>
      <c r="BV17" s="140" t="n"/>
      <c r="BW17" s="145">
        <f>計算!$S$42</f>
        <v/>
      </c>
      <c r="CG17" s="140" t="n"/>
      <c r="CH17" s="146">
        <f>計算!$T$42</f>
        <v/>
      </c>
      <c r="DU17" s="140" t="n"/>
      <c r="DV17" s="2" t="n"/>
      <c r="DW17" s="2" t="n"/>
      <c r="DX17" s="2" t="n"/>
      <c r="DY17" s="2" t="n"/>
      <c r="DZ17" s="2" t="n"/>
      <c r="EA17" s="2" t="n"/>
      <c r="EB17" s="2" t="n"/>
      <c r="EC17" s="2" t="n"/>
    </row>
    <row r="18" ht="6.75" customHeight="1" s="118">
      <c r="A18" s="2" t="n"/>
      <c r="B18" s="2" t="n"/>
      <c r="C18" s="2" t="n"/>
      <c r="D18" s="2" t="n"/>
      <c r="E18" s="139" t="n"/>
      <c r="K18" s="140" t="n"/>
      <c r="L18" s="139" t="n"/>
      <c r="AT18" s="140"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39" t="n"/>
      <c r="BV18" s="140" t="n"/>
      <c r="BW18" s="139" t="n"/>
      <c r="CG18" s="140" t="n"/>
      <c r="DU18" s="140" t="n"/>
      <c r="DV18" s="2" t="n"/>
      <c r="DW18" s="2" t="n"/>
      <c r="DX18" s="2" t="n"/>
      <c r="DY18" s="2" t="n"/>
      <c r="DZ18" s="2" t="n"/>
      <c r="EA18" s="2" t="n"/>
      <c r="EB18" s="2" t="n"/>
      <c r="EC18" s="2" t="n"/>
    </row>
    <row r="19" ht="6.75" customHeight="1" s="118">
      <c r="A19" s="2" t="n"/>
      <c r="B19" s="2" t="n"/>
      <c r="C19" s="2" t="n"/>
      <c r="D19" s="2" t="n"/>
      <c r="E19" s="139" t="n"/>
      <c r="K19" s="140" t="n"/>
      <c r="L19" s="139" t="n"/>
      <c r="AT19" s="140"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39" t="n"/>
      <c r="BV19" s="140" t="n"/>
      <c r="BW19" s="139" t="n"/>
      <c r="CG19" s="140" t="n"/>
      <c r="DU19" s="140" t="n"/>
      <c r="DV19" s="2" t="n"/>
      <c r="DW19" s="2" t="n"/>
      <c r="DX19" s="2" t="n"/>
      <c r="DY19" s="2" t="n"/>
      <c r="DZ19" s="2" t="n"/>
      <c r="EA19" s="2" t="n"/>
      <c r="EB19" s="2" t="n"/>
      <c r="EC19" s="2" t="n"/>
    </row>
    <row r="20" ht="4.5" customHeight="1" s="118">
      <c r="A20" s="2" t="n"/>
      <c r="B20" s="2" t="n"/>
      <c r="C20" s="2" t="n"/>
      <c r="D20" s="2" t="n"/>
      <c r="E20" s="142" t="n"/>
      <c r="F20" s="143" t="n"/>
      <c r="G20" s="143" t="n"/>
      <c r="H20" s="143" t="n"/>
      <c r="I20" s="143" t="n"/>
      <c r="J20" s="143" t="n"/>
      <c r="K20" s="144" t="n"/>
      <c r="L20" s="142" t="n"/>
      <c r="M20" s="143" t="n"/>
      <c r="N20" s="143" t="n"/>
      <c r="O20" s="143" t="n"/>
      <c r="P20" s="143" t="n"/>
      <c r="Q20" s="143" t="n"/>
      <c r="R20" s="143" t="n"/>
      <c r="S20" s="143" t="n"/>
      <c r="T20" s="143" t="n"/>
      <c r="U20" s="143" t="n"/>
      <c r="V20" s="143" t="n"/>
      <c r="W20" s="143" t="n"/>
      <c r="X20" s="143" t="n"/>
      <c r="Y20" s="143" t="n"/>
      <c r="Z20" s="143" t="n"/>
      <c r="AA20" s="143" t="n"/>
      <c r="AB20" s="143" t="n"/>
      <c r="AC20" s="143" t="n"/>
      <c r="AD20" s="143" t="n"/>
      <c r="AE20" s="143" t="n"/>
      <c r="AF20" s="143" t="n"/>
      <c r="AG20" s="143" t="n"/>
      <c r="AH20" s="143" t="n"/>
      <c r="AI20" s="143" t="n"/>
      <c r="AJ20" s="143" t="n"/>
      <c r="AK20" s="143" t="n"/>
      <c r="AL20" s="143" t="n"/>
      <c r="AM20" s="143" t="n"/>
      <c r="AN20" s="143" t="n"/>
      <c r="AO20" s="143" t="n"/>
      <c r="AP20" s="143" t="n"/>
      <c r="AQ20" s="143" t="n"/>
      <c r="AR20" s="143" t="n"/>
      <c r="AS20" s="143" t="n"/>
      <c r="AT20" s="144"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39" t="n"/>
      <c r="BV20" s="140" t="n"/>
      <c r="BW20" s="139" t="n"/>
      <c r="CG20" s="140" t="n"/>
      <c r="DU20" s="140" t="n"/>
      <c r="DV20" s="2" t="n"/>
      <c r="DW20" s="2" t="n"/>
      <c r="DX20" s="2" t="n"/>
      <c r="DY20" s="2" t="n"/>
      <c r="DZ20" s="2" t="n"/>
      <c r="EA20" s="2" t="n"/>
      <c r="EB20" s="2" t="n"/>
      <c r="EC20" s="2" t="n"/>
    </row>
    <row r="21" ht="6.75" customHeight="1" s="118">
      <c r="A21" s="2" t="n"/>
      <c r="B21" s="2" t="n"/>
      <c r="C21" s="2" t="n"/>
      <c r="D21" s="2" t="n"/>
      <c r="E21" s="148" t="inlineStr">
        <is>
          <t>生年月日</t>
        </is>
      </c>
      <c r="F21" s="136" t="n"/>
      <c r="G21" s="136" t="n"/>
      <c r="H21" s="136" t="n"/>
      <c r="I21" s="136" t="n"/>
      <c r="J21" s="136" t="n"/>
      <c r="K21" s="137" t="n"/>
      <c r="L21" s="150" t="inlineStr">
        <is>
          <t>昭和 ・ 平成</t>
        </is>
      </c>
      <c r="M21" s="136" t="n"/>
      <c r="N21" s="136" t="n"/>
      <c r="O21" s="136" t="n"/>
      <c r="P21" s="136" t="n"/>
      <c r="Q21" s="136" t="n"/>
      <c r="R21" s="136" t="n"/>
      <c r="S21" s="136" t="n"/>
      <c r="T21" s="136" t="n"/>
      <c r="U21" s="136" t="n"/>
      <c r="V21" s="151">
        <f>計算!$D$42</f>
        <v/>
      </c>
      <c r="W21" s="136" t="n"/>
      <c r="X21" s="152" t="inlineStr">
        <is>
          <t>年</t>
        </is>
      </c>
      <c r="Y21" s="136" t="n"/>
      <c r="Z21" s="151">
        <f>計算!$E$42</f>
        <v/>
      </c>
      <c r="AA21" s="136" t="n"/>
      <c r="AB21" s="136" t="n"/>
      <c r="AC21" s="152" t="inlineStr">
        <is>
          <t>月</t>
        </is>
      </c>
      <c r="AD21" s="136" t="n"/>
      <c r="AE21" s="151">
        <f>計算!$F$42</f>
        <v/>
      </c>
      <c r="AF21" s="136" t="n"/>
      <c r="AG21" s="136" t="n"/>
      <c r="AH21" s="152" t="inlineStr">
        <is>
          <t>日　生 （満</t>
        </is>
      </c>
      <c r="AI21" s="136" t="n"/>
      <c r="AJ21" s="136" t="n"/>
      <c r="AK21" s="136" t="n"/>
      <c r="AL21" s="136" t="n"/>
      <c r="AM21" s="136" t="n"/>
      <c r="AN21" s="136" t="n"/>
      <c r="AO21" s="136" t="n"/>
      <c r="AP21" s="153">
        <f>計算!$G$42</f>
        <v/>
      </c>
      <c r="AQ21" s="136" t="n"/>
      <c r="AR21" s="154" t="inlineStr">
        <is>
          <t>歳）</t>
        </is>
      </c>
      <c r="AS21" s="136" t="n"/>
      <c r="AT21" s="137"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39" t="n"/>
      <c r="BV21" s="140" t="n"/>
      <c r="BW21" s="145">
        <f>計算!$U$42</f>
        <v/>
      </c>
      <c r="CG21" s="140" t="n"/>
      <c r="CH21" s="146">
        <f>計算!$V$42</f>
        <v/>
      </c>
      <c r="DU21" s="140" t="n"/>
      <c r="DV21" s="2" t="n"/>
      <c r="DW21" s="2" t="n"/>
      <c r="DX21" s="2" t="n"/>
      <c r="DY21" s="2" t="n"/>
      <c r="DZ21" s="2" t="n"/>
      <c r="EA21" s="2" t="n"/>
      <c r="EB21" s="2" t="n"/>
      <c r="EC21" s="2" t="n"/>
    </row>
    <row r="22" ht="6.75" customHeight="1" s="118">
      <c r="A22" s="2" t="n"/>
      <c r="B22" s="2" t="n"/>
      <c r="C22" s="2" t="n"/>
      <c r="D22" s="2" t="n"/>
      <c r="E22" s="139" t="n"/>
      <c r="K22" s="140" t="n"/>
      <c r="L22" s="139" t="n"/>
      <c r="AT22" s="140"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39" t="n"/>
      <c r="BV22" s="140" t="n"/>
      <c r="BW22" s="139" t="n"/>
      <c r="CG22" s="140" t="n"/>
      <c r="DU22" s="140" t="n"/>
      <c r="DV22" s="2" t="n"/>
      <c r="DW22" s="2" t="n"/>
      <c r="DX22" s="2" t="n"/>
      <c r="DY22" s="2" t="n"/>
      <c r="DZ22" s="2" t="n"/>
      <c r="EA22" s="2" t="n"/>
      <c r="EB22" s="2" t="n"/>
      <c r="EC22" s="2" t="n"/>
    </row>
    <row r="23" ht="6.75" customHeight="1" s="118">
      <c r="A23" s="2" t="n"/>
      <c r="B23" s="2" t="n"/>
      <c r="C23" s="2" t="n"/>
      <c r="D23" s="2" t="n"/>
      <c r="E23" s="139" t="n"/>
      <c r="K23" s="140" t="n"/>
      <c r="L23" s="139" t="n"/>
      <c r="AT23" s="140"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39" t="n"/>
      <c r="BV23" s="140" t="n"/>
      <c r="BW23" s="139" t="n"/>
      <c r="CG23" s="140" t="n"/>
      <c r="DU23" s="140" t="n"/>
      <c r="DV23" s="2" t="n"/>
      <c r="DW23" s="2" t="n"/>
      <c r="DX23" s="2" t="n"/>
      <c r="DY23" s="2" t="n"/>
      <c r="DZ23" s="2" t="n"/>
      <c r="EA23" s="2" t="n"/>
      <c r="EB23" s="2" t="n"/>
      <c r="EC23" s="2" t="n"/>
    </row>
    <row r="24" ht="3.75" customHeight="1" s="118">
      <c r="A24" s="2" t="n"/>
      <c r="B24" s="2" t="n"/>
      <c r="C24" s="2" t="n"/>
      <c r="D24" s="2" t="n"/>
      <c r="E24" s="142" t="n"/>
      <c r="F24" s="143" t="n"/>
      <c r="G24" s="143" t="n"/>
      <c r="H24" s="143" t="n"/>
      <c r="I24" s="143" t="n"/>
      <c r="J24" s="143" t="n"/>
      <c r="K24" s="144" t="n"/>
      <c r="L24" s="142" t="n"/>
      <c r="M24" s="143" t="n"/>
      <c r="N24" s="143" t="n"/>
      <c r="O24" s="143" t="n"/>
      <c r="P24" s="143" t="n"/>
      <c r="Q24" s="143" t="n"/>
      <c r="R24" s="143" t="n"/>
      <c r="S24" s="143" t="n"/>
      <c r="T24" s="143" t="n"/>
      <c r="U24" s="143" t="n"/>
      <c r="X24" s="143" t="n"/>
      <c r="Y24" s="143" t="n"/>
      <c r="AC24" s="143" t="n"/>
      <c r="AD24" s="143" t="n"/>
      <c r="AH24" s="143" t="n"/>
      <c r="AI24" s="143" t="n"/>
      <c r="AJ24" s="143" t="n"/>
      <c r="AK24" s="143" t="n"/>
      <c r="AL24" s="143" t="n"/>
      <c r="AM24" s="143" t="n"/>
      <c r="AN24" s="143" t="n"/>
      <c r="AO24" s="143" t="n"/>
      <c r="AP24" s="143" t="n"/>
      <c r="AQ24" s="143" t="n"/>
      <c r="AR24" s="143" t="n"/>
      <c r="AS24" s="143" t="n"/>
      <c r="AT24" s="144"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39" t="n"/>
      <c r="BV24" s="140" t="n"/>
      <c r="BW24" s="139" t="n"/>
      <c r="CG24" s="140" t="n"/>
      <c r="DU24" s="140" t="n"/>
      <c r="DV24" s="2" t="n"/>
      <c r="DW24" s="2" t="n"/>
      <c r="DX24" s="2" t="n"/>
      <c r="DY24" s="2" t="n"/>
      <c r="DZ24" s="2" t="n"/>
      <c r="EA24" s="2" t="n"/>
      <c r="EB24" s="2" t="n"/>
      <c r="EC24" s="2" t="n"/>
    </row>
    <row r="25" ht="6.75" customHeight="1" s="118">
      <c r="A25" s="2" t="n"/>
      <c r="B25" s="2" t="n"/>
      <c r="C25" s="2" t="n"/>
      <c r="D25" s="2" t="n"/>
      <c r="E25" s="155" t="inlineStr">
        <is>
          <t>ふ り が な</t>
        </is>
      </c>
      <c r="F25" s="136" t="n"/>
      <c r="G25" s="136" t="n"/>
      <c r="H25" s="136" t="n"/>
      <c r="I25" s="136" t="n"/>
      <c r="J25" s="136" t="n"/>
      <c r="K25" s="137" t="n"/>
      <c r="L25" s="156">
        <f>計算!$J$42</f>
        <v/>
      </c>
      <c r="M25" s="136" t="n"/>
      <c r="N25" s="136" t="n"/>
      <c r="O25" s="136" t="n"/>
      <c r="P25" s="136" t="n"/>
      <c r="Q25" s="136" t="n"/>
      <c r="R25" s="136" t="n"/>
      <c r="S25" s="136" t="n"/>
      <c r="T25" s="136" t="n"/>
      <c r="U25" s="136" t="n"/>
      <c r="V25" s="136" t="n"/>
      <c r="W25" s="136" t="n"/>
      <c r="X25" s="136" t="n"/>
      <c r="Y25" s="136" t="n"/>
      <c r="Z25" s="136" t="n"/>
      <c r="AA25" s="136" t="n"/>
      <c r="AB25" s="136" t="n"/>
      <c r="AC25" s="136" t="n"/>
      <c r="AD25" s="136" t="n"/>
      <c r="AE25" s="136" t="n"/>
      <c r="AF25" s="136" t="n"/>
      <c r="AG25" s="136" t="n"/>
      <c r="AH25" s="136" t="n"/>
      <c r="AI25" s="136" t="n"/>
      <c r="AJ25" s="136" t="n"/>
      <c r="AK25" s="136" t="n"/>
      <c r="AL25" s="136" t="n"/>
      <c r="AM25" s="136" t="n"/>
      <c r="AN25" s="136" t="n"/>
      <c r="AO25" s="136" t="n"/>
      <c r="AP25" s="136" t="n"/>
      <c r="AQ25" s="136" t="n"/>
      <c r="AR25" s="136" t="n"/>
      <c r="AS25" s="136" t="n"/>
      <c r="AT25" s="136" t="n"/>
      <c r="AU25" s="136" t="n"/>
      <c r="AV25" s="136" t="n"/>
      <c r="AW25" s="136" t="n"/>
      <c r="AX25" s="136" t="n"/>
      <c r="AY25" s="136" t="n"/>
      <c r="AZ25" s="136" t="n"/>
      <c r="BA25" s="136" t="n"/>
      <c r="BB25" s="136" t="n"/>
      <c r="BC25" s="136" t="n"/>
      <c r="BD25" s="136" t="n"/>
      <c r="BE25" s="136" t="n"/>
      <c r="BF25" s="136" t="n"/>
      <c r="BG25" s="136" t="n"/>
      <c r="BH25" s="136" t="n"/>
      <c r="BI25" s="137" t="n"/>
      <c r="BJ25" s="2" t="n"/>
      <c r="BK25" s="2" t="n"/>
      <c r="BL25" s="2" t="n"/>
      <c r="BM25" s="2" t="n"/>
      <c r="BN25" s="2" t="n"/>
      <c r="BO25" s="2" t="n"/>
      <c r="BP25" s="139" t="n"/>
      <c r="BV25" s="140" t="n"/>
      <c r="BW25" s="157">
        <f>計算!$W$42</f>
        <v/>
      </c>
      <c r="CG25" s="140" t="n"/>
      <c r="CH25" s="146">
        <f>計算!$X$42</f>
        <v/>
      </c>
      <c r="DU25" s="140" t="n"/>
      <c r="DV25" s="2" t="n"/>
      <c r="DW25" s="2" t="n"/>
      <c r="DX25" s="2" t="n"/>
      <c r="DY25" s="2" t="n"/>
      <c r="DZ25" s="2" t="n"/>
      <c r="EA25" s="2" t="n"/>
      <c r="EB25" s="2" t="n"/>
      <c r="EC25" s="2" t="n"/>
    </row>
    <row r="26" ht="6.75" customHeight="1" s="118">
      <c r="A26" s="2" t="n"/>
      <c r="B26" s="2" t="n"/>
      <c r="C26" s="2" t="n"/>
      <c r="D26" s="2" t="n"/>
      <c r="E26" s="139" t="n"/>
      <c r="K26" s="140" t="n"/>
      <c r="BI26" s="140" t="n"/>
      <c r="BJ26" s="2" t="n"/>
      <c r="BK26" s="2" t="n"/>
      <c r="BL26" s="2" t="n"/>
      <c r="BM26" s="2" t="n"/>
      <c r="BN26" s="2" t="n"/>
      <c r="BO26" s="2" t="n"/>
      <c r="BP26" s="139" t="n"/>
      <c r="BV26" s="140" t="n"/>
      <c r="BW26" s="139" t="n"/>
      <c r="CG26" s="140" t="n"/>
      <c r="DU26" s="140" t="n"/>
      <c r="DV26" s="2" t="n"/>
      <c r="DW26" s="2" t="n"/>
      <c r="DX26" s="2" t="n"/>
      <c r="DY26" s="2" t="n"/>
      <c r="DZ26" s="2" t="n"/>
      <c r="EA26" s="2" t="n"/>
      <c r="EB26" s="2" t="n"/>
      <c r="EC26" s="2" t="n"/>
    </row>
    <row r="27" ht="6.75" customHeight="1" s="118">
      <c r="A27" s="2" t="n"/>
      <c r="B27" s="2" t="n"/>
      <c r="C27" s="2" t="n"/>
      <c r="D27" s="2" t="n"/>
      <c r="E27" s="158" t="n"/>
      <c r="F27" s="159" t="n"/>
      <c r="G27" s="159" t="n"/>
      <c r="H27" s="159" t="n"/>
      <c r="I27" s="159" t="n"/>
      <c r="J27" s="159" t="n"/>
      <c r="K27" s="160"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59" t="n"/>
      <c r="BI27" s="160" t="n"/>
      <c r="BJ27" s="2" t="n"/>
      <c r="BK27" s="2" t="n"/>
      <c r="BL27" s="2" t="n"/>
      <c r="BM27" s="2" t="n"/>
      <c r="BN27" s="2" t="n"/>
      <c r="BO27" s="2" t="n"/>
      <c r="BP27" s="139" t="n"/>
      <c r="BV27" s="140" t="n"/>
      <c r="BW27" s="139" t="n"/>
      <c r="CG27" s="140" t="n"/>
      <c r="DU27" s="140" t="n"/>
      <c r="DV27" s="2" t="n"/>
      <c r="DW27" s="2" t="n"/>
      <c r="DX27" s="2" t="n"/>
      <c r="DY27" s="2" t="n"/>
      <c r="DZ27" s="2" t="n"/>
      <c r="EA27" s="2" t="n"/>
      <c r="EB27" s="2" t="n"/>
      <c r="EC27" s="2" t="n"/>
    </row>
    <row r="28" ht="6.75" customHeight="1" s="118">
      <c r="A28" s="2" t="n"/>
      <c r="B28" s="2" t="n"/>
      <c r="C28" s="2" t="n"/>
      <c r="D28" s="2" t="n"/>
      <c r="E28" s="161" t="inlineStr">
        <is>
          <t>現住所</t>
        </is>
      </c>
      <c r="F28" s="162" t="n"/>
      <c r="G28" s="162" t="n"/>
      <c r="H28" s="162" t="n"/>
      <c r="I28" s="162" t="n"/>
      <c r="J28" s="162" t="n"/>
      <c r="K28" s="163" t="n"/>
      <c r="L28" s="107" t="inlineStr">
        <is>
          <t>〒</t>
        </is>
      </c>
      <c r="M28" s="162" t="n"/>
      <c r="N28" s="162" t="n"/>
      <c r="O28" s="162" t="n"/>
      <c r="P28" s="164">
        <f>計算!$H$42</f>
        <v/>
      </c>
      <c r="Q28" s="162" t="n"/>
      <c r="R28" s="162" t="n"/>
      <c r="S28" s="162" t="n"/>
      <c r="T28" s="162" t="n"/>
      <c r="U28" s="162" t="n"/>
      <c r="V28" s="162" t="n"/>
      <c r="W28" s="162" t="n"/>
      <c r="X28" s="162" t="n"/>
      <c r="Y28" s="162" t="n"/>
      <c r="Z28" s="162" t="n"/>
      <c r="AA28" s="162" t="n"/>
      <c r="AB28" s="162" t="n"/>
      <c r="AC28" s="162" t="n"/>
      <c r="AD28" s="162" t="n"/>
      <c r="AE28" s="162" t="n"/>
      <c r="AF28" s="162" t="n"/>
      <c r="AG28" s="162" t="n"/>
      <c r="AH28" s="162" t="n"/>
      <c r="AI28" s="162" t="n"/>
      <c r="AJ28" s="162"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39" t="n"/>
      <c r="BV28" s="140" t="n"/>
      <c r="BW28" s="139" t="n"/>
      <c r="CG28" s="140" t="n"/>
      <c r="DU28" s="140" t="n"/>
      <c r="DV28" s="2" t="n"/>
      <c r="DW28" s="2" t="n"/>
      <c r="DX28" s="2" t="n"/>
      <c r="DY28" s="2" t="n"/>
      <c r="DZ28" s="2" t="n"/>
      <c r="EA28" s="2" t="n"/>
      <c r="EB28" s="2" t="n"/>
      <c r="EC28" s="2" t="n"/>
    </row>
    <row r="29" ht="4.5" customHeight="1" s="118">
      <c r="A29" s="2" t="n"/>
      <c r="B29" s="2" t="n"/>
      <c r="C29" s="2" t="n"/>
      <c r="D29" s="2" t="n"/>
      <c r="E29" s="139" t="n"/>
      <c r="K29" s="140" t="n"/>
      <c r="L29" s="139"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2" t="n"/>
      <c r="BQ29" s="143" t="n"/>
      <c r="BR29" s="143" t="n"/>
      <c r="BS29" s="143" t="n"/>
      <c r="BT29" s="143" t="n"/>
      <c r="BU29" s="143" t="n"/>
      <c r="BV29" s="144" t="n"/>
      <c r="BW29" s="142" t="n"/>
      <c r="BX29" s="143" t="n"/>
      <c r="BY29" s="143" t="n"/>
      <c r="BZ29" s="143" t="n"/>
      <c r="CA29" s="143" t="n"/>
      <c r="CB29" s="143" t="n"/>
      <c r="CC29" s="143" t="n"/>
      <c r="CD29" s="143" t="n"/>
      <c r="CE29" s="143" t="n"/>
      <c r="CF29" s="143" t="n"/>
      <c r="CG29" s="144" t="n"/>
      <c r="DU29" s="140" t="n"/>
      <c r="DV29" s="2" t="n"/>
      <c r="DW29" s="2" t="n"/>
      <c r="DX29" s="2" t="n"/>
      <c r="DY29" s="2" t="n"/>
      <c r="DZ29" s="2" t="n"/>
      <c r="EA29" s="2" t="n"/>
      <c r="EB29" s="2" t="n"/>
      <c r="EC29" s="2" t="n"/>
    </row>
    <row r="30" ht="6.75" customHeight="1" s="118">
      <c r="A30" s="2" t="n"/>
      <c r="B30" s="2" t="n"/>
      <c r="C30" s="2" t="n"/>
      <c r="D30" s="2" t="n"/>
      <c r="E30" s="139" t="n"/>
      <c r="K30" s="140" t="n"/>
      <c r="L30" s="139"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5" t="inlineStr">
        <is>
          <t>校内外の諸活動</t>
        </is>
      </c>
      <c r="BQ30" s="136" t="n"/>
      <c r="BR30" s="136" t="n"/>
      <c r="BS30" s="136" t="n"/>
      <c r="BT30" s="136" t="n"/>
      <c r="BU30" s="136" t="n"/>
      <c r="BV30" s="137" t="n"/>
      <c r="BW30" s="166">
        <f>計算!$Y$42</f>
        <v/>
      </c>
      <c r="BX30" s="136" t="n"/>
      <c r="BY30" s="136" t="n"/>
      <c r="BZ30" s="136" t="n"/>
      <c r="CA30" s="136" t="n"/>
      <c r="CB30" s="136" t="n"/>
      <c r="CC30" s="136" t="n"/>
      <c r="CD30" s="136" t="n"/>
      <c r="CE30" s="136" t="n"/>
      <c r="CF30" s="136" t="n"/>
      <c r="CG30" s="136" t="n"/>
      <c r="CH30" s="136" t="n"/>
      <c r="CI30" s="136" t="n"/>
      <c r="CJ30" s="136" t="n"/>
      <c r="CK30" s="136" t="n"/>
      <c r="CL30" s="136" t="n"/>
      <c r="CM30" s="136" t="n"/>
      <c r="CN30" s="136" t="n"/>
      <c r="CO30" s="136" t="n"/>
      <c r="CP30" s="136" t="n"/>
      <c r="CQ30" s="136" t="n"/>
      <c r="CR30" s="136" t="n"/>
      <c r="CS30" s="136" t="n"/>
      <c r="CT30" s="136" t="n"/>
      <c r="CU30" s="136" t="n"/>
      <c r="CV30" s="136" t="n"/>
      <c r="CW30" s="136" t="n"/>
      <c r="CX30" s="136" t="n"/>
      <c r="CY30" s="136" t="n"/>
      <c r="CZ30" s="136" t="n"/>
      <c r="DA30" s="136" t="n"/>
      <c r="DB30" s="136" t="n"/>
      <c r="DC30" s="136" t="n"/>
      <c r="DD30" s="136" t="n"/>
      <c r="DE30" s="136" t="n"/>
      <c r="DF30" s="136" t="n"/>
      <c r="DG30" s="136" t="n"/>
      <c r="DH30" s="136" t="n"/>
      <c r="DI30" s="136" t="n"/>
      <c r="DJ30" s="136" t="n"/>
      <c r="DK30" s="136" t="n"/>
      <c r="DL30" s="136" t="n"/>
      <c r="DM30" s="136" t="n"/>
      <c r="DN30" s="136" t="n"/>
      <c r="DO30" s="136" t="n"/>
      <c r="DP30" s="136" t="n"/>
      <c r="DQ30" s="136" t="n"/>
      <c r="DR30" s="136" t="n"/>
      <c r="DS30" s="136" t="n"/>
      <c r="DT30" s="136" t="n"/>
      <c r="DU30" s="137" t="n"/>
      <c r="DV30" s="7" t="n"/>
      <c r="DW30" s="2" t="n"/>
      <c r="DX30" s="2" t="n"/>
      <c r="DY30" s="2" t="n"/>
      <c r="DZ30" s="2" t="n"/>
      <c r="EA30" s="2" t="n"/>
      <c r="EB30" s="2" t="n"/>
      <c r="EC30" s="2" t="n"/>
    </row>
    <row r="31" ht="6.75" customHeight="1" s="118">
      <c r="A31" s="2" t="n"/>
      <c r="B31" s="2" t="n"/>
      <c r="C31" s="2" t="n"/>
      <c r="D31" s="2" t="n"/>
      <c r="E31" s="139" t="n"/>
      <c r="K31" s="140" t="n"/>
      <c r="L31" s="167">
        <f>計算!$I$42</f>
        <v/>
      </c>
      <c r="BI31" s="140" t="n"/>
      <c r="BJ31" s="2" t="n"/>
      <c r="BK31" s="2" t="n"/>
      <c r="BL31" s="2" t="n"/>
      <c r="BM31" s="2" t="n"/>
      <c r="BN31" s="2" t="n"/>
      <c r="BO31" s="2" t="n"/>
      <c r="BP31" s="139" t="n"/>
      <c r="BV31" s="140" t="n"/>
      <c r="DU31" s="140" t="n"/>
      <c r="DV31" s="7" t="n"/>
      <c r="DW31" s="2" t="n"/>
      <c r="DX31" s="2" t="n"/>
      <c r="DY31" s="2" t="n"/>
      <c r="DZ31" s="2" t="n"/>
      <c r="EA31" s="2" t="n"/>
      <c r="EB31" s="2" t="n"/>
      <c r="EC31" s="2" t="n"/>
    </row>
    <row r="32" ht="6.75" customHeight="1" s="118">
      <c r="A32" s="2" t="n"/>
      <c r="B32" s="2" t="n"/>
      <c r="C32" s="2" t="n"/>
      <c r="D32" s="2" t="n"/>
      <c r="E32" s="139" t="n"/>
      <c r="K32" s="140" t="n"/>
      <c r="L32" s="139" t="n"/>
      <c r="BI32" s="140" t="n"/>
      <c r="BJ32" s="2" t="n"/>
      <c r="BK32" s="2" t="n"/>
      <c r="BL32" s="2" t="n"/>
      <c r="BM32" s="2" t="n"/>
      <c r="BN32" s="2" t="n"/>
      <c r="BO32" s="2" t="n"/>
      <c r="BP32" s="139" t="n"/>
      <c r="BV32" s="140" t="n"/>
      <c r="DU32" s="140" t="n"/>
      <c r="DV32" s="7" t="n"/>
      <c r="DW32" s="2" t="n"/>
      <c r="DX32" s="2" t="n"/>
      <c r="DY32" s="2" t="n"/>
      <c r="DZ32" s="2" t="n"/>
      <c r="EA32" s="2" t="n"/>
      <c r="EB32" s="2" t="n"/>
      <c r="EC32" s="2" t="n"/>
    </row>
    <row r="33" ht="6.75" customHeight="1" s="118">
      <c r="A33" s="2" t="n"/>
      <c r="B33" s="2" t="n"/>
      <c r="C33" s="2" t="n"/>
      <c r="D33" s="2" t="n"/>
      <c r="E33" s="142" t="n"/>
      <c r="F33" s="143" t="n"/>
      <c r="G33" s="143" t="n"/>
      <c r="H33" s="143" t="n"/>
      <c r="I33" s="143" t="n"/>
      <c r="J33" s="143" t="n"/>
      <c r="K33" s="144" t="n"/>
      <c r="L33" s="142" t="n"/>
      <c r="M33" s="143" t="n"/>
      <c r="N33" s="143" t="n"/>
      <c r="O33" s="143" t="n"/>
      <c r="P33" s="143" t="n"/>
      <c r="Q33" s="143" t="n"/>
      <c r="R33" s="143" t="n"/>
      <c r="S33" s="143" t="n"/>
      <c r="T33" s="143" t="n"/>
      <c r="U33" s="143" t="n"/>
      <c r="V33" s="143" t="n"/>
      <c r="W33" s="143" t="n"/>
      <c r="X33" s="143" t="n"/>
      <c r="Y33" s="143" t="n"/>
      <c r="Z33" s="143" t="n"/>
      <c r="AA33" s="143" t="n"/>
      <c r="AB33" s="143" t="n"/>
      <c r="AC33" s="143" t="n"/>
      <c r="AD33" s="143" t="n"/>
      <c r="AE33" s="143" t="n"/>
      <c r="AF33" s="143" t="n"/>
      <c r="AG33" s="143" t="n"/>
      <c r="AH33" s="143" t="n"/>
      <c r="AI33" s="143" t="n"/>
      <c r="AJ33" s="143" t="n"/>
      <c r="AK33" s="143" t="n"/>
      <c r="AL33" s="143" t="n"/>
      <c r="AM33" s="143" t="n"/>
      <c r="AN33" s="143" t="n"/>
      <c r="AO33" s="143" t="n"/>
      <c r="AP33" s="143" t="n"/>
      <c r="AQ33" s="143" t="n"/>
      <c r="AR33" s="143" t="n"/>
      <c r="AS33" s="143" t="n"/>
      <c r="AT33" s="143" t="n"/>
      <c r="AU33" s="143" t="n"/>
      <c r="AV33" s="143" t="n"/>
      <c r="AW33" s="143" t="n"/>
      <c r="AX33" s="143" t="n"/>
      <c r="AY33" s="143" t="n"/>
      <c r="AZ33" s="143" t="n"/>
      <c r="BA33" s="143" t="n"/>
      <c r="BB33" s="143" t="n"/>
      <c r="BC33" s="143" t="n"/>
      <c r="BD33" s="143" t="n"/>
      <c r="BE33" s="143" t="n"/>
      <c r="BF33" s="143" t="n"/>
      <c r="BG33" s="143" t="n"/>
      <c r="BH33" s="143" t="n"/>
      <c r="BI33" s="144" t="n"/>
      <c r="BJ33" s="2" t="n"/>
      <c r="BK33" s="2" t="n"/>
      <c r="BL33" s="2" t="n"/>
      <c r="BM33" s="2" t="n"/>
      <c r="BN33" s="2" t="n"/>
      <c r="BO33" s="2" t="n"/>
      <c r="BP33" s="139" t="n"/>
      <c r="BV33" s="140" t="n"/>
      <c r="DU33" s="140" t="n"/>
      <c r="DV33" s="7" t="n"/>
      <c r="DW33" s="2" t="n"/>
      <c r="DX33" s="2" t="n"/>
      <c r="DY33" s="2" t="n"/>
      <c r="DZ33" s="2" t="n"/>
      <c r="EA33" s="2" t="n"/>
      <c r="EB33" s="2" t="n"/>
      <c r="EC33" s="2" t="n"/>
    </row>
    <row r="34" ht="6.75" customHeight="1" s="118">
      <c r="A34" s="2" t="n"/>
      <c r="B34" s="2" t="n"/>
      <c r="C34" s="2" t="n"/>
      <c r="D34" s="2" t="n"/>
      <c r="E34" s="155" t="inlineStr">
        <is>
          <t>ふ り が な</t>
        </is>
      </c>
      <c r="F34" s="136" t="n"/>
      <c r="G34" s="136" t="n"/>
      <c r="H34" s="136" t="n"/>
      <c r="I34" s="136" t="n"/>
      <c r="J34" s="136" t="n"/>
      <c r="K34" s="137" t="n"/>
      <c r="L34" s="156">
        <f>計算!$M$42</f>
        <v/>
      </c>
      <c r="M34" s="136" t="n"/>
      <c r="N34" s="136" t="n"/>
      <c r="O34" s="136" t="n"/>
      <c r="P34" s="136" t="n"/>
      <c r="Q34" s="136" t="n"/>
      <c r="R34" s="136" t="n"/>
      <c r="S34" s="136" t="n"/>
      <c r="T34" s="136" t="n"/>
      <c r="U34" s="136" t="n"/>
      <c r="V34" s="136" t="n"/>
      <c r="W34" s="136" t="n"/>
      <c r="X34" s="136" t="n"/>
      <c r="Y34" s="136" t="n"/>
      <c r="Z34" s="136" t="n"/>
      <c r="AA34" s="136" t="n"/>
      <c r="AB34" s="136" t="n"/>
      <c r="AC34" s="136" t="n"/>
      <c r="AD34" s="136" t="n"/>
      <c r="AE34" s="136" t="n"/>
      <c r="AF34" s="136" t="n"/>
      <c r="AG34" s="136" t="n"/>
      <c r="AH34" s="136" t="n"/>
      <c r="AI34" s="136" t="n"/>
      <c r="AJ34" s="136" t="n"/>
      <c r="AK34" s="136" t="n"/>
      <c r="AL34" s="136" t="n"/>
      <c r="AM34" s="136" t="n"/>
      <c r="AN34" s="136" t="n"/>
      <c r="AO34" s="136" t="n"/>
      <c r="AP34" s="136" t="n"/>
      <c r="AQ34" s="136" t="n"/>
      <c r="AR34" s="136" t="n"/>
      <c r="AS34" s="136" t="n"/>
      <c r="AT34" s="136" t="n"/>
      <c r="AU34" s="136" t="n"/>
      <c r="AV34" s="136" t="n"/>
      <c r="AW34" s="136" t="n"/>
      <c r="AX34" s="136" t="n"/>
      <c r="AY34" s="136" t="n"/>
      <c r="AZ34" s="136" t="n"/>
      <c r="BA34" s="136" t="n"/>
      <c r="BB34" s="136" t="n"/>
      <c r="BC34" s="136" t="n"/>
      <c r="BD34" s="136" t="n"/>
      <c r="BE34" s="136" t="n"/>
      <c r="BF34" s="136" t="n"/>
      <c r="BG34" s="136" t="n"/>
      <c r="BH34" s="136" t="n"/>
      <c r="BI34" s="137" t="n"/>
      <c r="BJ34" s="2" t="n"/>
      <c r="BK34" s="2" t="n"/>
      <c r="BL34" s="2" t="n"/>
      <c r="BM34" s="2" t="n"/>
      <c r="BN34" s="2" t="n"/>
      <c r="BO34" s="2" t="n"/>
      <c r="BP34" s="139" t="n"/>
      <c r="BV34" s="140" t="n"/>
      <c r="DU34" s="140" t="n"/>
      <c r="DV34" s="7" t="n"/>
      <c r="DW34" s="2" t="n"/>
      <c r="DX34" s="2" t="n"/>
      <c r="DY34" s="2" t="n"/>
      <c r="DZ34" s="2" t="n"/>
      <c r="EA34" s="2" t="n"/>
      <c r="EB34" s="2" t="n"/>
      <c r="EC34" s="2" t="n"/>
    </row>
    <row r="35" ht="6.75" customHeight="1" s="118">
      <c r="A35" s="2" t="n"/>
      <c r="B35" s="2" t="n"/>
      <c r="C35" s="2" t="n"/>
      <c r="D35" s="2" t="n"/>
      <c r="E35" s="139" t="n"/>
      <c r="K35" s="140" t="n"/>
      <c r="BI35" s="140" t="n"/>
      <c r="BJ35" s="2" t="n"/>
      <c r="BK35" s="2" t="n"/>
      <c r="BL35" s="2" t="n"/>
      <c r="BM35" s="2" t="n"/>
      <c r="BN35" s="2" t="n"/>
      <c r="BO35" s="2" t="n"/>
      <c r="BP35" s="139" t="n"/>
      <c r="BV35" s="140" t="n"/>
      <c r="DU35" s="140" t="n"/>
      <c r="DV35" s="7" t="n"/>
      <c r="DW35" s="2" t="n"/>
      <c r="DX35" s="2" t="n"/>
      <c r="DY35" s="2" t="n"/>
      <c r="DZ35" s="2" t="n"/>
      <c r="EA35" s="2" t="n"/>
      <c r="EB35" s="2" t="n"/>
      <c r="EC35" s="2" t="n"/>
    </row>
    <row r="36" ht="6.75" customHeight="1" s="118">
      <c r="A36" s="2" t="n"/>
      <c r="B36" s="2" t="n"/>
      <c r="C36" s="2" t="n"/>
      <c r="D36" s="2" t="n"/>
      <c r="E36" s="158" t="n"/>
      <c r="F36" s="159" t="n"/>
      <c r="G36" s="159" t="n"/>
      <c r="H36" s="159" t="n"/>
      <c r="I36" s="159" t="n"/>
      <c r="J36" s="159" t="n"/>
      <c r="K36" s="160"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59" t="n"/>
      <c r="BI36" s="160" t="n"/>
      <c r="BJ36" s="2" t="n"/>
      <c r="BK36" s="2" t="n"/>
      <c r="BL36" s="2" t="n"/>
      <c r="BM36" s="2" t="n"/>
      <c r="BN36" s="2" t="n"/>
      <c r="BO36" s="2" t="n"/>
      <c r="BP36" s="139" t="n"/>
      <c r="BV36" s="140" t="n"/>
      <c r="DU36" s="140" t="n"/>
      <c r="DV36" s="7" t="n"/>
      <c r="DW36" s="2" t="n"/>
      <c r="DX36" s="2" t="n"/>
      <c r="DY36" s="2" t="n"/>
      <c r="DZ36" s="2" t="n"/>
      <c r="EA36" s="2" t="n"/>
      <c r="EB36" s="2" t="n"/>
      <c r="EC36" s="2" t="n"/>
    </row>
    <row r="37" ht="6.75" customHeight="1" s="118">
      <c r="A37" s="2" t="n"/>
      <c r="B37" s="2" t="n"/>
      <c r="C37" s="2" t="n"/>
      <c r="D37" s="2" t="n"/>
      <c r="E37" s="161" t="inlineStr">
        <is>
          <t>連絡先</t>
        </is>
      </c>
      <c r="F37" s="162" t="n"/>
      <c r="G37" s="162" t="n"/>
      <c r="H37" s="162" t="n"/>
      <c r="I37" s="162" t="n"/>
      <c r="J37" s="162" t="n"/>
      <c r="K37" s="163" t="n"/>
      <c r="L37" s="107" t="inlineStr">
        <is>
          <t>〒</t>
        </is>
      </c>
      <c r="M37" s="162" t="n"/>
      <c r="N37" s="162" t="n"/>
      <c r="O37" s="162" t="n"/>
      <c r="P37" s="168">
        <f>計算!$K$42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39" t="n"/>
      <c r="BV37" s="140" t="n"/>
      <c r="DU37" s="140" t="n"/>
      <c r="DV37" s="7" t="n"/>
      <c r="DW37" s="2" t="n"/>
      <c r="DX37" s="2" t="n"/>
      <c r="DY37" s="2" t="n"/>
      <c r="DZ37" s="2" t="n"/>
      <c r="EA37" s="2" t="n"/>
      <c r="EB37" s="2" t="n"/>
      <c r="EC37" s="2" t="n"/>
    </row>
    <row r="38" ht="6.75" customHeight="1" s="118">
      <c r="A38" s="2" t="n"/>
      <c r="B38" s="2" t="n"/>
      <c r="C38" s="2" t="n"/>
      <c r="D38" s="2" t="n"/>
      <c r="E38" s="139" t="n"/>
      <c r="K38" s="140" t="n"/>
      <c r="L38" s="139"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39" t="n"/>
      <c r="BV38" s="140" t="n"/>
      <c r="DU38" s="140" t="n"/>
      <c r="DV38" s="7" t="n"/>
      <c r="DW38" s="2" t="n"/>
      <c r="DX38" s="2" t="n"/>
      <c r="DY38" s="2" t="n"/>
      <c r="DZ38" s="2" t="n"/>
      <c r="EA38" s="2" t="n"/>
      <c r="EB38" s="2" t="n"/>
      <c r="EC38" s="2" t="n"/>
    </row>
    <row r="39" ht="6.75" customHeight="1" s="118">
      <c r="A39" s="2" t="n"/>
      <c r="B39" s="2" t="n"/>
      <c r="C39" s="2" t="n"/>
      <c r="D39" s="2" t="n"/>
      <c r="E39" s="139" t="n"/>
      <c r="K39" s="140" t="n"/>
      <c r="L39" s="139"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39" t="n"/>
      <c r="BV39" s="140" t="n"/>
      <c r="DU39" s="140" t="n"/>
      <c r="DV39" s="7" t="n"/>
      <c r="DW39" s="2" t="n"/>
      <c r="DX39" s="2" t="n"/>
      <c r="DY39" s="2" t="n"/>
      <c r="DZ39" s="2" t="n"/>
      <c r="EA39" s="2" t="n"/>
      <c r="EB39" s="2" t="n"/>
      <c r="EC39" s="2" t="n"/>
    </row>
    <row r="40" ht="6.75" customHeight="1" s="118">
      <c r="A40" s="2" t="n"/>
      <c r="B40" s="2" t="n"/>
      <c r="C40" s="2" t="n"/>
      <c r="D40" s="2" t="n"/>
      <c r="E40" s="139" t="n"/>
      <c r="K40" s="140" t="n"/>
      <c r="L40" s="169">
        <f>計算!$L$42</f>
        <v/>
      </c>
      <c r="BI40" s="140" t="n"/>
      <c r="BJ40" s="2" t="n"/>
      <c r="BK40" s="2" t="n"/>
      <c r="BL40" s="2" t="n"/>
      <c r="BM40" s="2" t="n"/>
      <c r="BN40" s="2" t="n"/>
      <c r="BO40" s="2" t="n"/>
      <c r="BP40" s="139" t="n"/>
      <c r="BV40" s="140" t="n"/>
      <c r="DU40" s="140" t="n"/>
      <c r="DV40" s="7" t="n"/>
      <c r="DW40" s="2" t="n"/>
      <c r="DX40" s="2" t="n"/>
      <c r="DY40" s="2" t="n"/>
      <c r="DZ40" s="2" t="n"/>
      <c r="EA40" s="2" t="n"/>
      <c r="EB40" s="2" t="n"/>
      <c r="EC40" s="2" t="n"/>
    </row>
    <row r="41" ht="6.75" customHeight="1" s="118">
      <c r="A41" s="2" t="n"/>
      <c r="B41" s="2" t="n"/>
      <c r="C41" s="2" t="n"/>
      <c r="D41" s="2" t="n"/>
      <c r="E41" s="142" t="n"/>
      <c r="F41" s="143" t="n"/>
      <c r="G41" s="143" t="n"/>
      <c r="H41" s="143" t="n"/>
      <c r="I41" s="143" t="n"/>
      <c r="J41" s="143" t="n"/>
      <c r="K41" s="144" t="n"/>
      <c r="L41" s="143" t="n"/>
      <c r="M41" s="143" t="n"/>
      <c r="N41" s="143" t="n"/>
      <c r="O41" s="143" t="n"/>
      <c r="P41" s="143" t="n"/>
      <c r="Q41" s="143" t="n"/>
      <c r="R41" s="143" t="n"/>
      <c r="S41" s="143" t="n"/>
      <c r="T41" s="143" t="n"/>
      <c r="U41" s="143" t="n"/>
      <c r="V41" s="143" t="n"/>
      <c r="W41" s="143" t="n"/>
      <c r="X41" s="143" t="n"/>
      <c r="Y41" s="143" t="n"/>
      <c r="Z41" s="143" t="n"/>
      <c r="AA41" s="143" t="n"/>
      <c r="AB41" s="143" t="n"/>
      <c r="AC41" s="143" t="n"/>
      <c r="AD41" s="143" t="n"/>
      <c r="AE41" s="143" t="n"/>
      <c r="AF41" s="143" t="n"/>
      <c r="AG41" s="143" t="n"/>
      <c r="AH41" s="143" t="n"/>
      <c r="AI41" s="143" t="n"/>
      <c r="AJ41" s="143" t="n"/>
      <c r="AK41" s="143" t="n"/>
      <c r="AL41" s="143" t="n"/>
      <c r="AM41" s="143" t="n"/>
      <c r="AN41" s="143" t="n"/>
      <c r="AO41" s="143" t="n"/>
      <c r="AP41" s="143" t="n"/>
      <c r="AQ41" s="143" t="n"/>
      <c r="AR41" s="143" t="n"/>
      <c r="AS41" s="143" t="n"/>
      <c r="AT41" s="143" t="n"/>
      <c r="AU41" s="143" t="n"/>
      <c r="AV41" s="143" t="n"/>
      <c r="AW41" s="143" t="n"/>
      <c r="AX41" s="143" t="n"/>
      <c r="AY41" s="143" t="n"/>
      <c r="AZ41" s="143" t="n"/>
      <c r="BA41" s="143" t="n"/>
      <c r="BB41" s="143" t="n"/>
      <c r="BC41" s="143" t="n"/>
      <c r="BD41" s="143" t="n"/>
      <c r="BE41" s="143" t="n"/>
      <c r="BF41" s="143" t="n"/>
      <c r="BG41" s="143" t="n"/>
      <c r="BH41" s="143" t="n"/>
      <c r="BI41" s="144" t="n"/>
      <c r="BJ41" s="2" t="n"/>
      <c r="BK41" s="2" t="n"/>
      <c r="BL41" s="2" t="n"/>
      <c r="BM41" s="2" t="n"/>
      <c r="BN41" s="2" t="n"/>
      <c r="BO41" s="2" t="n"/>
      <c r="BP41" s="139" t="n"/>
      <c r="BV41" s="140" t="n"/>
      <c r="DU41" s="140"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39" t="n"/>
      <c r="BV42" s="140" t="n"/>
      <c r="DU42" s="140"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39" t="n"/>
      <c r="BV43" s="140" t="n"/>
      <c r="DU43" s="140"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39" t="n"/>
      <c r="BV44" s="140" t="n"/>
      <c r="DU44" s="140"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39" t="n"/>
      <c r="BV45" s="140" t="n"/>
      <c r="DU45" s="140"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39" t="n"/>
      <c r="BV46" s="140" t="n"/>
      <c r="DU46" s="140"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0" t="n"/>
      <c r="BQ47" s="136" t="n"/>
      <c r="BR47" s="171" t="n"/>
      <c r="BS47" s="136" t="n"/>
      <c r="BT47" s="136" t="n"/>
      <c r="BU47" s="28" t="n"/>
      <c r="BV47" s="29" t="n"/>
      <c r="BW47" s="172">
        <f>計算!$Z$42</f>
        <v/>
      </c>
      <c r="BX47" s="136" t="n"/>
      <c r="BY47" s="136" t="n"/>
      <c r="BZ47" s="136" t="n"/>
      <c r="CA47" s="136" t="n"/>
      <c r="CB47" s="136" t="n"/>
      <c r="CC47" s="136" t="n"/>
      <c r="CD47" s="136" t="n"/>
      <c r="CE47" s="136" t="n"/>
      <c r="CF47" s="136" t="n"/>
      <c r="CG47" s="136" t="n"/>
      <c r="CH47" s="136" t="n"/>
      <c r="CI47" s="136" t="n"/>
      <c r="CJ47" s="136" t="n"/>
      <c r="CK47" s="136" t="n"/>
      <c r="CL47" s="136" t="n"/>
      <c r="CM47" s="136" t="n"/>
      <c r="CN47" s="136" t="n"/>
      <c r="CO47" s="136" t="n"/>
      <c r="CP47" s="136" t="n"/>
      <c r="CQ47" s="136" t="n"/>
      <c r="CR47" s="136" t="n"/>
      <c r="CS47" s="136" t="n"/>
      <c r="CT47" s="136" t="n"/>
      <c r="CU47" s="136" t="n"/>
      <c r="CV47" s="136" t="n"/>
      <c r="CW47" s="136" t="n"/>
      <c r="CX47" s="136" t="n"/>
      <c r="CY47" s="136" t="n"/>
      <c r="CZ47" s="136" t="n"/>
      <c r="DA47" s="136" t="n"/>
      <c r="DB47" s="136" t="n"/>
      <c r="DC47" s="136" t="n"/>
      <c r="DD47" s="136" t="n"/>
      <c r="DE47" s="136" t="n"/>
      <c r="DF47" s="136" t="n"/>
      <c r="DG47" s="136" t="n"/>
      <c r="DH47" s="136" t="n"/>
      <c r="DI47" s="136" t="n"/>
      <c r="DJ47" s="136" t="n"/>
      <c r="DK47" s="136" t="n"/>
      <c r="DL47" s="136" t="n"/>
      <c r="DM47" s="136" t="n"/>
      <c r="DN47" s="136" t="n"/>
      <c r="DO47" s="136" t="n"/>
      <c r="DP47" s="136" t="n"/>
      <c r="DQ47" s="136" t="n"/>
      <c r="DR47" s="136" t="n"/>
      <c r="DS47" s="136" t="n"/>
      <c r="DT47" s="136" t="n"/>
      <c r="DU47" s="137"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39" t="n"/>
      <c r="BU48" s="31" t="n"/>
      <c r="BV48" s="32" t="n"/>
      <c r="DU48" s="140"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39" t="n"/>
      <c r="BU49" s="72" t="n"/>
      <c r="BV49" s="140" t="n"/>
      <c r="DU49" s="140"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39" t="n"/>
      <c r="BV50" s="140" t="n"/>
      <c r="DU50" s="140"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39" t="n"/>
      <c r="BV51" s="140" t="n"/>
      <c r="DU51" s="140"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39" t="n"/>
      <c r="BV52" s="140" t="n"/>
      <c r="DU52" s="140" t="n"/>
      <c r="DV52" s="7" t="n"/>
      <c r="DW52" s="2" t="n"/>
      <c r="DX52" s="2" t="n"/>
      <c r="DY52" s="2" t="n"/>
      <c r="DZ52" s="2" t="n"/>
      <c r="EA52" s="2" t="n"/>
      <c r="EB52" s="2" t="n"/>
      <c r="EC52" s="2" t="n"/>
    </row>
    <row r="53" ht="6.75" customHeight="1" s="118">
      <c r="A53" s="2" t="n"/>
      <c r="B53" s="2" t="n"/>
      <c r="C53" s="2" t="n"/>
      <c r="D53" s="2" t="n"/>
      <c r="E53" s="173" t="inlineStr">
        <is>
          <t>在籍校</t>
        </is>
      </c>
      <c r="F53" s="136" t="n"/>
      <c r="G53" s="136" t="n"/>
      <c r="H53" s="136" t="n"/>
      <c r="I53" s="136" t="n"/>
      <c r="J53" s="136" t="n"/>
      <c r="K53" s="137"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6" t="n"/>
      <c r="AY53" s="136" t="n"/>
      <c r="AZ53" s="136" t="n"/>
      <c r="BA53" s="136" t="n"/>
      <c r="BB53" s="136" t="n"/>
      <c r="BC53" s="136" t="n"/>
      <c r="BD53" s="136" t="n"/>
      <c r="BE53" s="136" t="n"/>
      <c r="BF53" s="136" t="n"/>
      <c r="BG53" s="136" t="n"/>
      <c r="BH53" s="136" t="n"/>
      <c r="BI53" s="137" t="n"/>
      <c r="BJ53" s="2" t="n"/>
      <c r="BK53" s="2" t="n"/>
      <c r="BL53" s="2" t="n"/>
      <c r="BM53" s="2" t="n"/>
      <c r="BN53" s="2" t="n"/>
      <c r="BO53" s="2" t="n"/>
      <c r="BP53" s="139" t="n"/>
      <c r="BV53" s="140" t="n"/>
      <c r="DU53" s="140" t="n"/>
      <c r="DV53" s="2" t="n"/>
      <c r="DW53" s="2" t="n"/>
      <c r="DX53" s="2" t="n"/>
      <c r="DY53" s="2" t="n"/>
      <c r="DZ53" s="2" t="n"/>
      <c r="EA53" s="2" t="n"/>
      <c r="EB53" s="2" t="n"/>
      <c r="EC53" s="2" t="n"/>
    </row>
    <row r="54" ht="6.75" customHeight="1" s="118">
      <c r="A54" s="2" t="n"/>
      <c r="B54" s="2" t="n"/>
      <c r="C54" s="2" t="n"/>
      <c r="D54" s="2" t="n"/>
      <c r="E54" s="139" t="n"/>
      <c r="K54" s="140" t="n"/>
      <c r="L54" s="36" t="n"/>
      <c r="M54" s="19" t="n"/>
      <c r="N54" s="19" t="n"/>
      <c r="O54" s="19" t="n"/>
      <c r="P54" s="19" t="n"/>
      <c r="Q54" s="19" t="n"/>
      <c r="R54" s="19" t="n"/>
      <c r="S54" s="19" t="n"/>
      <c r="T54" s="19" t="n"/>
      <c r="U54" s="19" t="n"/>
      <c r="V54" s="19" t="n"/>
      <c r="W54" s="19" t="n"/>
      <c r="X54" s="37" t="n"/>
      <c r="Y54" s="174">
        <f>計算!$N$42</f>
        <v/>
      </c>
      <c r="BI54" s="140" t="n"/>
      <c r="BJ54" s="2" t="n"/>
      <c r="BK54" s="2" t="n"/>
      <c r="BL54" s="2" t="n"/>
      <c r="BM54" s="2" t="n"/>
      <c r="BN54" s="2" t="n"/>
      <c r="BO54" s="2" t="n"/>
      <c r="BP54" s="139" t="n"/>
      <c r="BV54" s="140" t="n"/>
      <c r="DU54" s="140" t="n"/>
      <c r="DV54" s="2" t="n"/>
      <c r="DW54" s="2" t="n"/>
      <c r="DX54" s="2" t="n"/>
      <c r="DY54" s="2" t="n"/>
      <c r="DZ54" s="2" t="n"/>
      <c r="EA54" s="2" t="n"/>
      <c r="EB54" s="2" t="n"/>
      <c r="EC54" s="2" t="n"/>
    </row>
    <row r="55" ht="6.75" customHeight="1" s="118">
      <c r="A55" s="2" t="n"/>
      <c r="B55" s="2" t="n"/>
      <c r="C55" s="2" t="n"/>
      <c r="D55" s="2" t="n"/>
      <c r="E55" s="139" t="n"/>
      <c r="K55" s="140" t="n"/>
      <c r="L55" s="36" t="n"/>
      <c r="M55" s="19" t="n"/>
      <c r="N55" s="19" t="n"/>
      <c r="O55" s="19" t="n"/>
      <c r="P55" s="175">
        <f>設定!$B$6</f>
        <v/>
      </c>
      <c r="S55" s="11" t="n"/>
      <c r="T55" s="11" t="n"/>
      <c r="U55" s="175">
        <f>設定!$B$7</f>
        <v/>
      </c>
      <c r="W55" s="11" t="n"/>
      <c r="X55" s="12" t="n"/>
      <c r="Y55" s="139" t="n"/>
      <c r="BI55" s="140" t="n"/>
      <c r="BJ55" s="2" t="n"/>
      <c r="BK55" s="2" t="n"/>
      <c r="BL55" s="2" t="n"/>
      <c r="BM55" s="2" t="n"/>
      <c r="BN55" s="2" t="n"/>
      <c r="BO55" s="2" t="n"/>
      <c r="BP55" s="139" t="n"/>
      <c r="BV55" s="140" t="n"/>
      <c r="DU55" s="140" t="n"/>
      <c r="DV55" s="2" t="n"/>
      <c r="DW55" s="2" t="n"/>
      <c r="DX55" s="2" t="n"/>
      <c r="DY55" s="2" t="n"/>
      <c r="DZ55" s="2" t="n"/>
      <c r="EA55" s="2" t="n"/>
      <c r="EB55" s="2" t="n"/>
      <c r="EC55" s="2" t="n"/>
    </row>
    <row r="56" ht="6.75" customHeight="1" s="118">
      <c r="A56" s="2" t="n"/>
      <c r="B56" s="2" t="n"/>
      <c r="C56" s="2" t="n"/>
      <c r="D56" s="2" t="n"/>
      <c r="E56" s="139" t="n"/>
      <c r="K56" s="140" t="n"/>
      <c r="L56" s="92" t="inlineStr">
        <is>
          <t>令和</t>
        </is>
      </c>
      <c r="S56" s="52" t="inlineStr">
        <is>
          <t>年</t>
        </is>
      </c>
      <c r="W56" s="53" t="inlineStr">
        <is>
          <t>月</t>
        </is>
      </c>
      <c r="X56" s="140" t="n"/>
      <c r="Y56" s="139" t="n"/>
      <c r="BI56" s="140" t="n"/>
      <c r="BJ56" s="2" t="n"/>
      <c r="BK56" s="2" t="n"/>
      <c r="BL56" s="2" t="n"/>
      <c r="BM56" s="2" t="n"/>
      <c r="BN56" s="2" t="n"/>
      <c r="BO56" s="2" t="n"/>
      <c r="BP56" s="139" t="n"/>
      <c r="BV56" s="140" t="n"/>
      <c r="DU56" s="140" t="n"/>
      <c r="DV56" s="2" t="n"/>
      <c r="DW56" s="2" t="n"/>
      <c r="DX56" s="2" t="n"/>
      <c r="DY56" s="2" t="n"/>
      <c r="DZ56" s="2" t="n"/>
      <c r="EA56" s="2" t="n"/>
      <c r="EB56" s="2" t="n"/>
      <c r="EC56" s="2" t="n"/>
    </row>
    <row r="57" ht="6.75" customHeight="1" s="118">
      <c r="A57" s="2" t="n"/>
      <c r="B57" s="2" t="n"/>
      <c r="C57" s="2" t="n"/>
      <c r="D57" s="2" t="n"/>
      <c r="E57" s="139" t="n"/>
      <c r="K57" s="140" t="n"/>
      <c r="L57" s="139" t="n"/>
      <c r="X57" s="140" t="n"/>
      <c r="Y57" s="139" t="n"/>
      <c r="AW57" s="75" t="inlineStr">
        <is>
          <t>卒業</t>
        </is>
      </c>
      <c r="BI57" s="140" t="n"/>
      <c r="BJ57" s="2" t="n"/>
      <c r="BK57" s="2" t="n"/>
      <c r="BL57" s="2" t="n"/>
      <c r="BM57" s="2" t="n"/>
      <c r="BN57" s="2" t="n"/>
      <c r="BO57" s="2" t="n"/>
      <c r="BP57" s="139" t="n"/>
      <c r="BV57" s="140" t="n"/>
      <c r="DU57" s="140" t="n"/>
      <c r="DV57" s="2" t="n"/>
      <c r="DW57" s="2" t="n"/>
      <c r="DX57" s="2" t="n"/>
      <c r="DY57" s="2" t="n"/>
      <c r="DZ57" s="2" t="n"/>
      <c r="EA57" s="2" t="n"/>
      <c r="EB57" s="2" t="n"/>
      <c r="EC57" s="2" t="n"/>
    </row>
    <row r="58" ht="6.75" customHeight="1" s="118">
      <c r="A58" s="2" t="n"/>
      <c r="B58" s="2" t="n"/>
      <c r="C58" s="2" t="n"/>
      <c r="D58" s="2" t="n"/>
      <c r="E58" s="139" t="n"/>
      <c r="K58" s="140" t="n"/>
      <c r="L58" s="36" t="n"/>
      <c r="M58" s="19" t="n"/>
      <c r="N58" s="19" t="n"/>
      <c r="O58" s="19" t="n"/>
      <c r="P58" s="19" t="n"/>
      <c r="Q58" s="19" t="n"/>
      <c r="R58" s="19" t="n"/>
      <c r="S58" s="19" t="n"/>
      <c r="T58" s="19" t="n"/>
      <c r="U58" s="19" t="n"/>
      <c r="V58" s="19" t="n"/>
      <c r="W58" s="19" t="n"/>
      <c r="X58" s="37" t="n"/>
      <c r="Y58" s="139" t="n"/>
      <c r="BI58" s="140" t="n"/>
      <c r="BJ58" s="2" t="n"/>
      <c r="BK58" s="2" t="n"/>
      <c r="BL58" s="2" t="n"/>
      <c r="BM58" s="2" t="n"/>
      <c r="BN58" s="2" t="n"/>
      <c r="BO58" s="2" t="n"/>
      <c r="BP58" s="139" t="n"/>
      <c r="BV58" s="140" t="n"/>
      <c r="DU58" s="140" t="n"/>
      <c r="DV58" s="2" t="n"/>
      <c r="DW58" s="2" t="n"/>
      <c r="DX58" s="2" t="n"/>
      <c r="DY58" s="2" t="n"/>
      <c r="DZ58" s="2" t="n"/>
      <c r="EA58" s="2" t="n"/>
      <c r="EB58" s="2" t="n"/>
      <c r="EC58" s="2" t="n"/>
    </row>
    <row r="59" ht="6.75" customHeight="1" s="118">
      <c r="A59" s="2" t="n"/>
      <c r="B59" s="2" t="n"/>
      <c r="C59" s="2" t="n"/>
      <c r="D59" s="2" t="n"/>
      <c r="E59" s="139" t="n"/>
      <c r="K59" s="140" t="n"/>
      <c r="L59" s="36" t="n"/>
      <c r="M59" s="19" t="n"/>
      <c r="N59" s="19" t="n"/>
      <c r="O59" s="19" t="n"/>
      <c r="P59" s="19" t="n"/>
      <c r="Q59" s="19" t="n"/>
      <c r="R59" s="19" t="n"/>
      <c r="S59" s="19" t="n"/>
      <c r="T59" s="19" t="n"/>
      <c r="U59" s="19" t="n"/>
      <c r="V59" s="19" t="n"/>
      <c r="W59" s="19" t="n"/>
      <c r="X59" s="37" t="n"/>
      <c r="Y59" s="139" t="n"/>
      <c r="BI59" s="140" t="n"/>
      <c r="BJ59" s="2" t="n"/>
      <c r="BK59" s="2" t="n"/>
      <c r="BL59" s="2" t="n"/>
      <c r="BM59" s="2" t="n"/>
      <c r="BN59" s="2" t="n"/>
      <c r="BO59" s="2" t="n"/>
      <c r="BP59" s="139" t="n"/>
      <c r="BV59" s="140" t="n"/>
      <c r="DU59" s="140" t="n"/>
      <c r="DV59" s="2" t="n"/>
      <c r="DW59" s="2" t="n"/>
      <c r="DX59" s="2" t="n"/>
      <c r="DY59" s="2" t="n"/>
      <c r="DZ59" s="2" t="n"/>
      <c r="EA59" s="2" t="n"/>
      <c r="EB59" s="2" t="n"/>
      <c r="EC59" s="2" t="n"/>
    </row>
    <row r="60" ht="6.75" customHeight="1" s="118">
      <c r="A60" s="2" t="n"/>
      <c r="B60" s="2" t="n"/>
      <c r="C60" s="2" t="n"/>
      <c r="D60" s="2" t="n"/>
      <c r="E60" s="142" t="n"/>
      <c r="F60" s="143" t="n"/>
      <c r="G60" s="143" t="n"/>
      <c r="H60" s="143" t="n"/>
      <c r="I60" s="143" t="n"/>
      <c r="J60" s="143" t="n"/>
      <c r="K60" s="144"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3" t="n"/>
      <c r="AX60" s="143" t="n"/>
      <c r="AY60" s="143" t="n"/>
      <c r="AZ60" s="143" t="n"/>
      <c r="BA60" s="143" t="n"/>
      <c r="BB60" s="143" t="n"/>
      <c r="BC60" s="143" t="n"/>
      <c r="BD60" s="143" t="n"/>
      <c r="BE60" s="143" t="n"/>
      <c r="BF60" s="143" t="n"/>
      <c r="BG60" s="143" t="n"/>
      <c r="BH60" s="143" t="n"/>
      <c r="BI60" s="144" t="n"/>
      <c r="BJ60" s="2" t="n"/>
      <c r="BK60" s="2" t="n"/>
      <c r="BL60" s="2" t="n"/>
      <c r="BM60" s="2" t="n"/>
      <c r="BN60" s="2" t="n"/>
      <c r="BO60" s="2" t="n"/>
      <c r="BP60" s="139" t="n"/>
      <c r="BV60" s="140" t="n"/>
      <c r="DU60" s="140"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6" t="n"/>
      <c r="U61" s="17" t="n"/>
      <c r="V61" s="17" t="n"/>
      <c r="W61" s="76" t="n"/>
      <c r="X61" s="136"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39" t="n"/>
      <c r="BV61" s="140" t="n"/>
      <c r="DU61" s="140"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39" t="n"/>
      <c r="BV62" s="140" t="n"/>
      <c r="DU62" s="140"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39" t="n"/>
      <c r="BV63" s="140" t="n"/>
      <c r="DU63" s="140" t="n"/>
      <c r="DV63" s="2" t="n"/>
      <c r="DW63" s="2" t="n"/>
      <c r="DX63" s="2" t="n"/>
      <c r="DY63" s="2" t="n"/>
      <c r="DZ63" s="2" t="n"/>
      <c r="EA63" s="2" t="n"/>
      <c r="EB63" s="2" t="n"/>
      <c r="EC63" s="2" t="n"/>
    </row>
    <row r="64" ht="6.75" customHeight="1" s="118">
      <c r="A64" s="2" t="n"/>
      <c r="B64" s="2" t="n"/>
      <c r="C64" s="2" t="n"/>
      <c r="D64" s="2" t="n"/>
      <c r="E64" s="176" t="inlineStr">
        <is>
          <t>職　歴</t>
        </is>
      </c>
      <c r="K64" s="140" t="n"/>
      <c r="L64" s="54" t="inlineStr">
        <is>
          <t>平成</t>
        </is>
      </c>
      <c r="M64" s="136" t="n"/>
      <c r="N64" s="136" t="n"/>
      <c r="O64" s="136" t="n"/>
      <c r="P64" s="19" t="n"/>
      <c r="Q64" s="19" t="n"/>
      <c r="R64" s="19" t="n"/>
      <c r="S64" s="19" t="n"/>
      <c r="T64" s="19" t="n"/>
      <c r="U64" s="19" t="n"/>
      <c r="V64" s="19" t="n"/>
      <c r="W64" s="19" t="n"/>
      <c r="X64" s="37" t="n"/>
      <c r="Y64" s="167">
        <f>計算!$AD$42</f>
        <v/>
      </c>
      <c r="BI64" s="140" t="n"/>
      <c r="BJ64" s="2" t="n"/>
      <c r="BK64" s="2" t="n"/>
      <c r="BL64" s="2" t="n"/>
      <c r="BM64" s="2" t="n"/>
      <c r="BN64" s="2" t="n"/>
      <c r="BO64" s="2" t="n"/>
      <c r="BP64" s="139" t="n"/>
      <c r="BV64" s="140" t="n"/>
      <c r="DU64" s="140" t="n"/>
      <c r="DV64" s="2" t="n"/>
      <c r="DW64" s="2" t="n"/>
      <c r="DX64" s="2" t="n"/>
      <c r="DY64" s="2" t="n"/>
      <c r="DZ64" s="2" t="n"/>
      <c r="EA64" s="2" t="n"/>
      <c r="EB64" s="2" t="n"/>
      <c r="EC64" s="2" t="n"/>
    </row>
    <row r="65" ht="6.75" customHeight="1" s="118">
      <c r="A65" s="2" t="n"/>
      <c r="B65" s="2" t="n"/>
      <c r="C65" s="2" t="n"/>
      <c r="D65" s="2" t="n"/>
      <c r="E65" s="139" t="n"/>
      <c r="K65" s="140" t="n"/>
      <c r="L65" s="139" t="n"/>
      <c r="P65" s="19" t="n"/>
      <c r="Q65" s="19" t="n"/>
      <c r="R65" s="19" t="n"/>
      <c r="S65" s="19" t="n"/>
      <c r="T65" s="19" t="n"/>
      <c r="U65" s="19" t="n"/>
      <c r="V65" s="19" t="n"/>
      <c r="W65" s="19" t="n"/>
      <c r="X65" s="37" t="n"/>
      <c r="Y65" s="139" t="n"/>
      <c r="BI65" s="140" t="n"/>
      <c r="BJ65" s="2" t="n"/>
      <c r="BK65" s="2" t="n"/>
      <c r="BL65" s="2" t="n"/>
      <c r="BM65" s="2" t="n"/>
      <c r="BN65" s="2" t="n"/>
      <c r="BO65" s="2" t="n"/>
      <c r="BP65" s="139" t="n"/>
      <c r="BV65" s="140" t="n"/>
      <c r="DU65" s="140" t="n"/>
      <c r="DV65" s="2" t="n"/>
      <c r="DW65" s="2" t="n"/>
      <c r="DX65" s="2" t="n"/>
      <c r="DY65" s="2" t="n"/>
      <c r="DZ65" s="2" t="n"/>
      <c r="EA65" s="2" t="n"/>
      <c r="EB65" s="2" t="n"/>
      <c r="EC65" s="2" t="n"/>
    </row>
    <row r="66" ht="6.75" customHeight="1" s="118">
      <c r="A66" s="2" t="n"/>
      <c r="B66" s="2" t="n"/>
      <c r="C66" s="2" t="n"/>
      <c r="D66" s="2" t="n"/>
      <c r="E66" s="139" t="n"/>
      <c r="K66" s="140" t="n"/>
      <c r="L66" s="139" t="n"/>
      <c r="P66" s="175">
        <f>計算!$AB$42</f>
        <v/>
      </c>
      <c r="S66" s="52" t="inlineStr">
        <is>
          <t>年</t>
        </is>
      </c>
      <c r="U66" s="175">
        <f>計算!$AC$42</f>
        <v/>
      </c>
      <c r="W66" s="53" t="inlineStr">
        <is>
          <t>月</t>
        </is>
      </c>
      <c r="X66" s="140" t="n"/>
      <c r="Y66" s="139" t="n"/>
      <c r="BI66" s="140" t="n"/>
      <c r="BJ66" s="2" t="n"/>
      <c r="BK66" s="2" t="n"/>
      <c r="BL66" s="2" t="n"/>
      <c r="BM66" s="2" t="n"/>
      <c r="BN66" s="2" t="n"/>
      <c r="BO66" s="2" t="n"/>
      <c r="BP66" s="139" t="n"/>
      <c r="BV66" s="140" t="n"/>
      <c r="DU66" s="140" t="n"/>
      <c r="DV66" s="2" t="n"/>
      <c r="DW66" s="2" t="n"/>
      <c r="DX66" s="2" t="n"/>
      <c r="DY66" s="2" t="n"/>
      <c r="DZ66" s="2" t="n"/>
      <c r="EA66" s="2" t="n"/>
      <c r="EB66" s="2" t="n"/>
      <c r="EC66" s="2" t="n"/>
    </row>
    <row r="67" ht="6.75" customHeight="1" s="118">
      <c r="A67" s="2" t="n"/>
      <c r="B67" s="2" t="n"/>
      <c r="C67" s="2" t="n"/>
      <c r="D67" s="2" t="n"/>
      <c r="E67" s="139" t="n"/>
      <c r="K67" s="140" t="n"/>
      <c r="L67" s="49" t="inlineStr">
        <is>
          <t>令和</t>
        </is>
      </c>
      <c r="X67" s="140" t="n"/>
      <c r="Y67" s="139" t="n"/>
      <c r="BI67" s="140" t="n"/>
      <c r="BJ67" s="2" t="n"/>
      <c r="BK67" s="2" t="n"/>
      <c r="BL67" s="2" t="n"/>
      <c r="BM67" s="2" t="n"/>
      <c r="BN67" s="2" t="n"/>
      <c r="BO67" s="2" t="n"/>
      <c r="BP67" s="139" t="n"/>
      <c r="BV67" s="140" t="n"/>
      <c r="DU67" s="140" t="n"/>
      <c r="DV67" s="2" t="n"/>
      <c r="DW67" s="2" t="n"/>
      <c r="DX67" s="2" t="n"/>
      <c r="DY67" s="2" t="n"/>
      <c r="DZ67" s="2" t="n"/>
      <c r="EA67" s="2" t="n"/>
      <c r="EB67" s="2" t="n"/>
      <c r="EC67" s="2" t="n"/>
    </row>
    <row r="68" ht="6.75" customHeight="1" s="118">
      <c r="A68" s="2" t="n"/>
      <c r="B68" s="2" t="n"/>
      <c r="C68" s="2" t="n"/>
      <c r="D68" s="2" t="n"/>
      <c r="E68" s="139" t="n"/>
      <c r="K68" s="140" t="n"/>
      <c r="L68" s="139" t="n"/>
      <c r="P68" s="19" t="n"/>
      <c r="Q68" s="19" t="n"/>
      <c r="R68" s="19" t="n"/>
      <c r="S68" s="19" t="n"/>
      <c r="T68" s="19" t="n"/>
      <c r="U68" s="19" t="n"/>
      <c r="V68" s="19" t="n"/>
      <c r="W68" s="19" t="n"/>
      <c r="X68" s="37" t="n"/>
      <c r="Y68" s="139" t="n"/>
      <c r="BI68" s="140" t="n"/>
      <c r="BJ68" s="2" t="n"/>
      <c r="BK68" s="2" t="n"/>
      <c r="BL68" s="2" t="n"/>
      <c r="BM68" s="2" t="n"/>
      <c r="BN68" s="2" t="n"/>
      <c r="BO68" s="2" t="n"/>
      <c r="BP68" s="139" t="n"/>
      <c r="BV68" s="140" t="n"/>
      <c r="DU68" s="140" t="n"/>
      <c r="DV68" s="2" t="n"/>
      <c r="DW68" s="2" t="n"/>
      <c r="DX68" s="2" t="n"/>
      <c r="DY68" s="2" t="n"/>
      <c r="DZ68" s="2" t="n"/>
      <c r="EA68" s="2" t="n"/>
      <c r="EB68" s="2" t="n"/>
      <c r="EC68" s="2" t="n"/>
    </row>
    <row r="69" ht="5.25" customHeight="1" s="118">
      <c r="A69" s="2" t="n"/>
      <c r="B69" s="2" t="n"/>
      <c r="C69" s="2" t="n"/>
      <c r="D69" s="2" t="n"/>
      <c r="E69" s="139" t="n"/>
      <c r="K69" s="140" t="n"/>
      <c r="L69" s="142" t="n"/>
      <c r="M69" s="143" t="n"/>
      <c r="N69" s="143" t="n"/>
      <c r="O69" s="143" t="n"/>
      <c r="P69" s="20" t="n"/>
      <c r="Q69" s="20" t="n"/>
      <c r="R69" s="20" t="n"/>
      <c r="S69" s="20" t="n"/>
      <c r="T69" s="20" t="n"/>
      <c r="U69" s="20" t="n"/>
      <c r="V69" s="20" t="n"/>
      <c r="W69" s="20" t="n"/>
      <c r="X69" s="39" t="n"/>
      <c r="Y69" s="142" t="n"/>
      <c r="Z69" s="143" t="n"/>
      <c r="AA69" s="143" t="n"/>
      <c r="AB69" s="143" t="n"/>
      <c r="AC69" s="143" t="n"/>
      <c r="AD69" s="143" t="n"/>
      <c r="AE69" s="143" t="n"/>
      <c r="AF69" s="143" t="n"/>
      <c r="AG69" s="143" t="n"/>
      <c r="AH69" s="143" t="n"/>
      <c r="AI69" s="143" t="n"/>
      <c r="AJ69" s="143" t="n"/>
      <c r="AK69" s="143" t="n"/>
      <c r="AL69" s="143" t="n"/>
      <c r="AM69" s="143" t="n"/>
      <c r="AN69" s="143" t="n"/>
      <c r="AO69" s="143" t="n"/>
      <c r="AP69" s="143" t="n"/>
      <c r="AQ69" s="143" t="n"/>
      <c r="AR69" s="143" t="n"/>
      <c r="AS69" s="143" t="n"/>
      <c r="AT69" s="143" t="n"/>
      <c r="AU69" s="143" t="n"/>
      <c r="AV69" s="143" t="n"/>
      <c r="AW69" s="143" t="n"/>
      <c r="AX69" s="143" t="n"/>
      <c r="AY69" s="143" t="n"/>
      <c r="AZ69" s="143" t="n"/>
      <c r="BA69" s="143" t="n"/>
      <c r="BB69" s="143" t="n"/>
      <c r="BC69" s="143" t="n"/>
      <c r="BD69" s="143" t="n"/>
      <c r="BE69" s="143" t="n"/>
      <c r="BF69" s="143" t="n"/>
      <c r="BG69" s="143" t="n"/>
      <c r="BH69" s="143" t="n"/>
      <c r="BI69" s="144" t="n"/>
      <c r="BJ69" s="2" t="n"/>
      <c r="BK69" s="2" t="n"/>
      <c r="BL69" s="2" t="n"/>
      <c r="BM69" s="2" t="n"/>
      <c r="BN69" s="2" t="n"/>
      <c r="BO69" s="2" t="n"/>
      <c r="BP69" s="139" t="n"/>
      <c r="BV69" s="140" t="n"/>
      <c r="DU69" s="140" t="n"/>
      <c r="DV69" s="2" t="n"/>
      <c r="DW69" s="2" t="n"/>
      <c r="DX69" s="2" t="n"/>
      <c r="DY69" s="2" t="n"/>
      <c r="DZ69" s="2" t="n"/>
      <c r="EA69" s="2" t="n"/>
      <c r="EB69" s="2" t="n"/>
      <c r="EC69" s="2" t="n"/>
    </row>
    <row r="70" ht="6.75" customHeight="1" s="118">
      <c r="A70" s="2" t="n"/>
      <c r="B70" s="2" t="n"/>
      <c r="C70" s="2" t="n"/>
      <c r="D70" s="2" t="n"/>
      <c r="E70" s="139" t="n"/>
      <c r="K70" s="140" t="n"/>
      <c r="L70" s="54" t="inlineStr">
        <is>
          <t>平成</t>
        </is>
      </c>
      <c r="M70" s="136" t="n"/>
      <c r="N70" s="136" t="n"/>
      <c r="O70" s="136" t="n"/>
      <c r="P70" s="18" t="n"/>
      <c r="Q70" s="18" t="n"/>
      <c r="R70" s="18" t="n"/>
      <c r="S70" s="18" t="n"/>
      <c r="T70" s="18" t="n"/>
      <c r="U70" s="18" t="n"/>
      <c r="V70" s="18" t="n"/>
      <c r="W70" s="18" t="n"/>
      <c r="X70" s="35" t="n"/>
      <c r="Y70" s="167">
        <f>計算!$AG$42</f>
        <v/>
      </c>
      <c r="BI70" s="140" t="n"/>
      <c r="BJ70" s="2" t="n"/>
      <c r="BK70" s="2" t="n"/>
      <c r="BL70" s="2" t="n"/>
      <c r="BM70" s="2" t="n"/>
      <c r="BN70" s="2" t="n"/>
      <c r="BO70" s="2" t="n"/>
      <c r="BP70" s="139" t="n"/>
      <c r="BV70" s="140" t="n"/>
      <c r="DU70" s="140" t="n"/>
      <c r="DV70" s="2" t="n"/>
      <c r="DW70" s="2" t="n"/>
      <c r="DX70" s="2" t="n"/>
      <c r="DY70" s="2" t="n"/>
      <c r="DZ70" s="2" t="n"/>
      <c r="EA70" s="2" t="n"/>
      <c r="EB70" s="2" t="n"/>
      <c r="EC70" s="2" t="n"/>
    </row>
    <row r="71" ht="6.75" customHeight="1" s="118">
      <c r="A71" s="2" t="n"/>
      <c r="B71" s="2" t="n"/>
      <c r="C71" s="2" t="n"/>
      <c r="D71" s="2" t="n"/>
      <c r="E71" s="139" t="n"/>
      <c r="K71" s="140" t="n"/>
      <c r="L71" s="139" t="n"/>
      <c r="P71" s="19" t="n"/>
      <c r="Q71" s="19" t="n"/>
      <c r="R71" s="19" t="n"/>
      <c r="S71" s="19" t="n"/>
      <c r="T71" s="19" t="n"/>
      <c r="U71" s="19" t="n"/>
      <c r="V71" s="19" t="n"/>
      <c r="W71" s="19" t="n"/>
      <c r="X71" s="37" t="n"/>
      <c r="Y71" s="139" t="n"/>
      <c r="BI71" s="140" t="n"/>
      <c r="BJ71" s="2" t="n"/>
      <c r="BK71" s="2" t="n"/>
      <c r="BL71" s="2" t="n"/>
      <c r="BM71" s="2" t="n"/>
      <c r="BN71" s="2" t="n"/>
      <c r="BO71" s="2" t="n"/>
      <c r="BP71" s="139" t="n"/>
      <c r="BV71" s="140" t="n"/>
      <c r="DU71" s="140" t="n"/>
      <c r="DV71" s="2" t="n"/>
      <c r="DW71" s="2" t="n"/>
      <c r="DX71" s="2" t="n"/>
      <c r="DY71" s="2" t="n"/>
      <c r="DZ71" s="2" t="n"/>
      <c r="EA71" s="2" t="n"/>
      <c r="EB71" s="2" t="n"/>
      <c r="EC71" s="2" t="n"/>
    </row>
    <row r="72" ht="6.75" customHeight="1" s="118">
      <c r="A72" s="2" t="n"/>
      <c r="B72" s="2" t="n"/>
      <c r="C72" s="2" t="n"/>
      <c r="D72" s="2" t="n"/>
      <c r="E72" s="139" t="n"/>
      <c r="K72" s="140" t="n"/>
      <c r="L72" s="139" t="n"/>
      <c r="P72" s="175">
        <f>計算!$AE$42</f>
        <v/>
      </c>
      <c r="S72" s="52" t="inlineStr">
        <is>
          <t>年</t>
        </is>
      </c>
      <c r="U72" s="175">
        <f>計算!$AF$42</f>
        <v/>
      </c>
      <c r="W72" s="53" t="inlineStr">
        <is>
          <t>月</t>
        </is>
      </c>
      <c r="X72" s="140" t="n"/>
      <c r="Y72" s="139" t="n"/>
      <c r="BI72" s="140" t="n"/>
      <c r="BJ72" s="2" t="n"/>
      <c r="BK72" s="2" t="n"/>
      <c r="BL72" s="2" t="n"/>
      <c r="BM72" s="2" t="n"/>
      <c r="BN72" s="2" t="n"/>
      <c r="BO72" s="2" t="n"/>
      <c r="BP72" s="139" t="n"/>
      <c r="BV72" s="140" t="n"/>
      <c r="DU72" s="140" t="n"/>
      <c r="DV72" s="2" t="n"/>
      <c r="DW72" s="2" t="n"/>
      <c r="DX72" s="2" t="n"/>
      <c r="DY72" s="2" t="n"/>
      <c r="DZ72" s="2" t="n"/>
      <c r="EA72" s="2" t="n"/>
      <c r="EB72" s="2" t="n"/>
      <c r="EC72" s="2" t="n"/>
    </row>
    <row r="73" ht="6.75" customHeight="1" s="118">
      <c r="A73" s="2" t="n"/>
      <c r="B73" s="2" t="n"/>
      <c r="C73" s="2" t="n"/>
      <c r="D73" s="2" t="n"/>
      <c r="E73" s="139" t="n"/>
      <c r="K73" s="140" t="n"/>
      <c r="L73" s="49" t="inlineStr">
        <is>
          <t>令和</t>
        </is>
      </c>
      <c r="X73" s="140" t="n"/>
      <c r="Y73" s="139" t="n"/>
      <c r="BI73" s="140" t="n"/>
      <c r="BJ73" s="2" t="n"/>
      <c r="BK73" s="2" t="n"/>
      <c r="BL73" s="2" t="n"/>
      <c r="BM73" s="2" t="n"/>
      <c r="BN73" s="2" t="n"/>
      <c r="BO73" s="2" t="n"/>
      <c r="BP73" s="139" t="n"/>
      <c r="BV73" s="140" t="n"/>
      <c r="DU73" s="140" t="n"/>
      <c r="DV73" s="2" t="n"/>
      <c r="DW73" s="2" t="n"/>
      <c r="DX73" s="2" t="n"/>
      <c r="DY73" s="2" t="n"/>
      <c r="DZ73" s="2" t="n"/>
      <c r="EA73" s="2" t="n"/>
      <c r="EB73" s="2" t="n"/>
      <c r="EC73" s="2" t="n"/>
    </row>
    <row r="74" ht="6.75" customHeight="1" s="118">
      <c r="A74" s="2" t="n"/>
      <c r="B74" s="2" t="n"/>
      <c r="C74" s="2" t="n"/>
      <c r="D74" s="2" t="n"/>
      <c r="E74" s="139" t="n"/>
      <c r="K74" s="140" t="n"/>
      <c r="L74" s="139" t="n"/>
      <c r="P74" s="19" t="n"/>
      <c r="Q74" s="19" t="n"/>
      <c r="R74" s="19" t="n"/>
      <c r="S74" s="19" t="n"/>
      <c r="T74" s="19" t="n"/>
      <c r="U74" s="19" t="n"/>
      <c r="V74" s="19" t="n"/>
      <c r="W74" s="19" t="n"/>
      <c r="X74" s="37" t="n"/>
      <c r="Y74" s="139" t="n"/>
      <c r="BI74" s="140" t="n"/>
      <c r="BJ74" s="2" t="n"/>
      <c r="BK74" s="2" t="n"/>
      <c r="BL74" s="2" t="n"/>
      <c r="BM74" s="2" t="n"/>
      <c r="BN74" s="2" t="n"/>
      <c r="BO74" s="2" t="n"/>
      <c r="BP74" s="139" t="n"/>
      <c r="BU74" s="43" t="n"/>
      <c r="BV74" s="44" t="n"/>
      <c r="DU74" s="140" t="n"/>
      <c r="DV74" s="2" t="n"/>
      <c r="DW74" s="2" t="n"/>
      <c r="DX74" s="2" t="n"/>
      <c r="DY74" s="2" t="n"/>
      <c r="DZ74" s="2" t="n"/>
      <c r="EA74" s="2" t="n"/>
      <c r="EB74" s="2" t="n"/>
      <c r="EC74" s="2" t="n"/>
    </row>
    <row r="75" ht="4.5" customHeight="1" s="118">
      <c r="A75" s="2" t="n"/>
      <c r="B75" s="2" t="n"/>
      <c r="C75" s="2" t="n"/>
      <c r="D75" s="2" t="n"/>
      <c r="E75" s="139" t="n"/>
      <c r="K75" s="140" t="n"/>
      <c r="L75" s="142" t="n"/>
      <c r="M75" s="143" t="n"/>
      <c r="N75" s="143" t="n"/>
      <c r="O75" s="143" t="n"/>
      <c r="P75" s="20" t="n"/>
      <c r="Q75" s="20" t="n"/>
      <c r="R75" s="20" t="n"/>
      <c r="S75" s="20" t="n"/>
      <c r="T75" s="20" t="n"/>
      <c r="U75" s="20" t="n"/>
      <c r="V75" s="20" t="n"/>
      <c r="W75" s="20" t="n"/>
      <c r="X75" s="39" t="n"/>
      <c r="Y75" s="142" t="n"/>
      <c r="Z75" s="143" t="n"/>
      <c r="AA75" s="143" t="n"/>
      <c r="AB75" s="143" t="n"/>
      <c r="AC75" s="143" t="n"/>
      <c r="AD75" s="143" t="n"/>
      <c r="AE75" s="143" t="n"/>
      <c r="AF75" s="143" t="n"/>
      <c r="AG75" s="143" t="n"/>
      <c r="AH75" s="143" t="n"/>
      <c r="AI75" s="143" t="n"/>
      <c r="AJ75" s="143" t="n"/>
      <c r="AK75" s="143" t="n"/>
      <c r="AL75" s="143" t="n"/>
      <c r="AM75" s="143" t="n"/>
      <c r="AN75" s="143" t="n"/>
      <c r="AO75" s="143" t="n"/>
      <c r="AP75" s="143" t="n"/>
      <c r="AQ75" s="143" t="n"/>
      <c r="AR75" s="143" t="n"/>
      <c r="AS75" s="143" t="n"/>
      <c r="AT75" s="143" t="n"/>
      <c r="AU75" s="143" t="n"/>
      <c r="AV75" s="143" t="n"/>
      <c r="AW75" s="143" t="n"/>
      <c r="AX75" s="143" t="n"/>
      <c r="AY75" s="143" t="n"/>
      <c r="AZ75" s="143" t="n"/>
      <c r="BA75" s="143" t="n"/>
      <c r="BB75" s="143" t="n"/>
      <c r="BC75" s="143" t="n"/>
      <c r="BD75" s="143" t="n"/>
      <c r="BE75" s="143" t="n"/>
      <c r="BF75" s="143" t="n"/>
      <c r="BG75" s="143" t="n"/>
      <c r="BH75" s="143" t="n"/>
      <c r="BI75" s="144" t="n"/>
      <c r="BJ75" s="2" t="n"/>
      <c r="BK75" s="2" t="n"/>
      <c r="BL75" s="2" t="n"/>
      <c r="BM75" s="2" t="n"/>
      <c r="BN75" s="2" t="n"/>
      <c r="BO75" s="2" t="n"/>
      <c r="BP75" s="142" t="n"/>
      <c r="BQ75" s="143" t="n"/>
      <c r="BR75" s="143" t="n"/>
      <c r="BS75" s="143" t="n"/>
      <c r="BT75" s="143" t="n"/>
      <c r="BU75" s="42" t="n"/>
      <c r="BV75" s="45" t="n"/>
      <c r="BW75" s="143" t="n"/>
      <c r="BX75" s="143" t="n"/>
      <c r="BY75" s="143" t="n"/>
      <c r="BZ75" s="143" t="n"/>
      <c r="CA75" s="143" t="n"/>
      <c r="CB75" s="143" t="n"/>
      <c r="CC75" s="143" t="n"/>
      <c r="CD75" s="143" t="n"/>
      <c r="CE75" s="143" t="n"/>
      <c r="CF75" s="143" t="n"/>
      <c r="CG75" s="143" t="n"/>
      <c r="CH75" s="143" t="n"/>
      <c r="CI75" s="143" t="n"/>
      <c r="CJ75" s="143" t="n"/>
      <c r="CK75" s="143" t="n"/>
      <c r="CL75" s="143" t="n"/>
      <c r="CM75" s="143" t="n"/>
      <c r="CN75" s="143" t="n"/>
      <c r="CO75" s="143" t="n"/>
      <c r="CP75" s="143" t="n"/>
      <c r="CQ75" s="143" t="n"/>
      <c r="CR75" s="143" t="n"/>
      <c r="CS75" s="143" t="n"/>
      <c r="CT75" s="143" t="n"/>
      <c r="CU75" s="143" t="n"/>
      <c r="CV75" s="143" t="n"/>
      <c r="CW75" s="143" t="n"/>
      <c r="CX75" s="143" t="n"/>
      <c r="CY75" s="143" t="n"/>
      <c r="CZ75" s="143" t="n"/>
      <c r="DA75" s="143" t="n"/>
      <c r="DB75" s="143" t="n"/>
      <c r="DC75" s="143" t="n"/>
      <c r="DD75" s="143" t="n"/>
      <c r="DE75" s="143" t="n"/>
      <c r="DF75" s="143" t="n"/>
      <c r="DG75" s="143" t="n"/>
      <c r="DH75" s="143" t="n"/>
      <c r="DI75" s="143" t="n"/>
      <c r="DJ75" s="143" t="n"/>
      <c r="DK75" s="143" t="n"/>
      <c r="DL75" s="143" t="n"/>
      <c r="DM75" s="143" t="n"/>
      <c r="DN75" s="143" t="n"/>
      <c r="DO75" s="143" t="n"/>
      <c r="DP75" s="143" t="n"/>
      <c r="DQ75" s="143" t="n"/>
      <c r="DR75" s="143" t="n"/>
      <c r="DS75" s="143" t="n"/>
      <c r="DT75" s="143" t="n"/>
      <c r="DU75" s="144" t="n"/>
      <c r="DV75" s="2" t="n"/>
      <c r="DW75" s="2" t="n"/>
      <c r="DX75" s="2" t="n"/>
      <c r="DY75" s="2" t="n"/>
      <c r="DZ75" s="2" t="n"/>
      <c r="EA75" s="2" t="n"/>
      <c r="EB75" s="2" t="n"/>
      <c r="EC75" s="2" t="n"/>
    </row>
    <row r="76" ht="6.75" customHeight="1" s="118">
      <c r="A76" s="2" t="n"/>
      <c r="B76" s="2" t="n"/>
      <c r="C76" s="2" t="n"/>
      <c r="D76" s="2" t="n"/>
      <c r="E76" s="139" t="n"/>
      <c r="K76" s="140" t="n"/>
      <c r="L76" s="54" t="inlineStr">
        <is>
          <t>平成</t>
        </is>
      </c>
      <c r="M76" s="136" t="n"/>
      <c r="N76" s="136" t="n"/>
      <c r="O76" s="136"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5" t="inlineStr">
        <is>
          <t>備　考</t>
        </is>
      </c>
      <c r="BQ76" s="136" t="n"/>
      <c r="BR76" s="136" t="n"/>
      <c r="BS76" s="136" t="n"/>
      <c r="BT76" s="136" t="n"/>
      <c r="BU76" s="136" t="n"/>
      <c r="BV76" s="137" t="n"/>
      <c r="BW76" s="172">
        <f>計算!$AA$42</f>
        <v/>
      </c>
      <c r="BX76" s="136" t="n"/>
      <c r="BY76" s="136" t="n"/>
      <c r="BZ76" s="136" t="n"/>
      <c r="CA76" s="136" t="n"/>
      <c r="CB76" s="136" t="n"/>
      <c r="CC76" s="136" t="n"/>
      <c r="CD76" s="136" t="n"/>
      <c r="CE76" s="136" t="n"/>
      <c r="CF76" s="136" t="n"/>
      <c r="CG76" s="136" t="n"/>
      <c r="CH76" s="136" t="n"/>
      <c r="CI76" s="136" t="n"/>
      <c r="CJ76" s="136" t="n"/>
      <c r="CK76" s="136" t="n"/>
      <c r="CL76" s="136" t="n"/>
      <c r="CM76" s="136" t="n"/>
      <c r="CN76" s="136" t="n"/>
      <c r="CO76" s="136" t="n"/>
      <c r="CP76" s="136" t="n"/>
      <c r="CQ76" s="136" t="n"/>
      <c r="CR76" s="136" t="n"/>
      <c r="CS76" s="136" t="n"/>
      <c r="CT76" s="136" t="n"/>
      <c r="CU76" s="136" t="n"/>
      <c r="CV76" s="136" t="n"/>
      <c r="CW76" s="136" t="n"/>
      <c r="CX76" s="136" t="n"/>
      <c r="CY76" s="136" t="n"/>
      <c r="CZ76" s="136" t="n"/>
      <c r="DA76" s="136" t="n"/>
      <c r="DB76" s="136" t="n"/>
      <c r="DC76" s="136" t="n"/>
      <c r="DD76" s="136" t="n"/>
      <c r="DE76" s="136" t="n"/>
      <c r="DF76" s="136" t="n"/>
      <c r="DG76" s="136" t="n"/>
      <c r="DH76" s="136" t="n"/>
      <c r="DI76" s="136" t="n"/>
      <c r="DJ76" s="136" t="n"/>
      <c r="DK76" s="136" t="n"/>
      <c r="DL76" s="136" t="n"/>
      <c r="DM76" s="136" t="n"/>
      <c r="DN76" s="136" t="n"/>
      <c r="DO76" s="136" t="n"/>
      <c r="DP76" s="136" t="n"/>
      <c r="DQ76" s="136" t="n"/>
      <c r="DR76" s="136" t="n"/>
      <c r="DS76" s="136" t="n"/>
      <c r="DT76" s="136" t="n"/>
      <c r="DU76" s="137" t="n"/>
      <c r="DV76" s="2" t="n"/>
      <c r="DW76" s="2" t="n"/>
      <c r="DX76" s="2" t="n"/>
      <c r="DY76" s="2" t="n"/>
      <c r="DZ76" s="2" t="n"/>
      <c r="EA76" s="2" t="n"/>
      <c r="EB76" s="2" t="n"/>
      <c r="EC76" s="2" t="n"/>
    </row>
    <row r="77" ht="6.75" customHeight="1" s="118">
      <c r="A77" s="2" t="n"/>
      <c r="B77" s="2" t="n"/>
      <c r="C77" s="2" t="n"/>
      <c r="D77" s="2" t="n"/>
      <c r="E77" s="139" t="n"/>
      <c r="K77" s="140" t="n"/>
      <c r="L77" s="139"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39" t="n"/>
      <c r="BV77" s="140" t="n"/>
      <c r="DU77" s="140" t="n"/>
      <c r="DV77" s="2" t="n"/>
      <c r="DW77" s="2" t="n"/>
      <c r="DX77" s="2" t="n"/>
      <c r="DY77" s="2" t="n"/>
      <c r="DZ77" s="2" t="n"/>
      <c r="EA77" s="2" t="n"/>
      <c r="EB77" s="2" t="n"/>
      <c r="EC77" s="2" t="n"/>
    </row>
    <row r="78" ht="6.75" customHeight="1" s="118">
      <c r="A78" s="2" t="n"/>
      <c r="B78" s="2" t="n"/>
      <c r="C78" s="2" t="n"/>
      <c r="D78" s="2" t="n"/>
      <c r="E78" s="139" t="n"/>
      <c r="K78" s="140" t="n"/>
      <c r="L78" s="139" t="n"/>
      <c r="P78" s="19" t="n"/>
      <c r="Q78" s="19" t="n"/>
      <c r="R78" s="19" t="n"/>
      <c r="S78" s="52" t="inlineStr">
        <is>
          <t>年</t>
        </is>
      </c>
      <c r="U78" s="11" t="n"/>
      <c r="V78" s="11" t="n"/>
      <c r="W78" s="53" t="inlineStr">
        <is>
          <t>月</t>
        </is>
      </c>
      <c r="X78" s="140"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39" t="n"/>
      <c r="BV78" s="140" t="n"/>
      <c r="DU78" s="140" t="n"/>
      <c r="DV78" s="2" t="n"/>
      <c r="DW78" s="2" t="n"/>
      <c r="DX78" s="2" t="n"/>
      <c r="DY78" s="2" t="n"/>
      <c r="DZ78" s="2" t="n"/>
      <c r="EA78" s="2" t="n"/>
      <c r="EB78" s="2" t="n"/>
      <c r="EC78" s="2" t="n"/>
    </row>
    <row r="79" ht="6.75" customHeight="1" s="118">
      <c r="A79" s="2" t="n"/>
      <c r="B79" s="2" t="n"/>
      <c r="C79" s="2" t="n"/>
      <c r="D79" s="2" t="n"/>
      <c r="E79" s="139" t="n"/>
      <c r="K79" s="140" t="n"/>
      <c r="L79" s="49" t="inlineStr">
        <is>
          <t>令和</t>
        </is>
      </c>
      <c r="P79" s="19" t="n"/>
      <c r="Q79" s="19" t="n"/>
      <c r="R79" s="19" t="n"/>
      <c r="U79" s="11" t="n"/>
      <c r="V79" s="11" t="n"/>
      <c r="X79" s="140"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39" t="n"/>
      <c r="BV79" s="140" t="n"/>
      <c r="DU79" s="140" t="n"/>
      <c r="DV79" s="2" t="n"/>
      <c r="DW79" s="2" t="n"/>
      <c r="DX79" s="2" t="n"/>
      <c r="DY79" s="2" t="n"/>
      <c r="DZ79" s="2" t="n"/>
      <c r="EA79" s="2" t="n"/>
      <c r="EB79" s="2" t="n"/>
      <c r="EC79" s="2" t="n"/>
    </row>
    <row r="80" ht="6.75" customHeight="1" s="118">
      <c r="A80" s="2" t="n"/>
      <c r="B80" s="2" t="n"/>
      <c r="C80" s="2" t="n"/>
      <c r="D80" s="2" t="n"/>
      <c r="E80" s="139" t="n"/>
      <c r="K80" s="140" t="n"/>
      <c r="L80" s="139"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39" t="n"/>
      <c r="BV80" s="140" t="n"/>
      <c r="DU80" s="140" t="n"/>
      <c r="DV80" s="2" t="n"/>
      <c r="DW80" s="2" t="n"/>
      <c r="DX80" s="2" t="n"/>
      <c r="DY80" s="2" t="n"/>
      <c r="DZ80" s="2" t="n"/>
      <c r="EA80" s="2" t="n"/>
      <c r="EB80" s="2" t="n"/>
      <c r="EC80" s="2" t="n"/>
    </row>
    <row r="81" ht="3.75" customHeight="1" s="118">
      <c r="A81" s="2" t="n"/>
      <c r="B81" s="2" t="n"/>
      <c r="C81" s="2" t="n"/>
      <c r="D81" s="2" t="n"/>
      <c r="E81" s="139" t="n"/>
      <c r="K81" s="140" t="n"/>
      <c r="L81" s="142" t="n"/>
      <c r="M81" s="143" t="n"/>
      <c r="N81" s="143" t="n"/>
      <c r="O81" s="143"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39" t="n"/>
      <c r="BV81" s="140" t="n"/>
      <c r="DU81" s="140" t="n"/>
      <c r="DV81" s="2" t="n"/>
      <c r="DW81" s="2" t="n"/>
      <c r="DX81" s="2" t="n"/>
      <c r="DY81" s="2" t="n"/>
      <c r="DZ81" s="2" t="n"/>
      <c r="EA81" s="2" t="n"/>
      <c r="EB81" s="2" t="n"/>
      <c r="EC81" s="2" t="n"/>
    </row>
    <row r="82" ht="6.75" customHeight="1" s="118">
      <c r="A82" s="2" t="n"/>
      <c r="B82" s="2" t="n"/>
      <c r="C82" s="2" t="n"/>
      <c r="D82" s="2" t="n"/>
      <c r="E82" s="139" t="n"/>
      <c r="K82" s="140" t="n"/>
      <c r="L82" s="54" t="inlineStr">
        <is>
          <t>平成</t>
        </is>
      </c>
      <c r="M82" s="136" t="n"/>
      <c r="N82" s="136" t="n"/>
      <c r="O82" s="136"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39" t="n"/>
      <c r="BV82" s="140" t="n"/>
      <c r="DU82" s="140" t="n"/>
      <c r="DV82" s="2" t="n"/>
      <c r="DW82" s="2" t="n"/>
      <c r="DX82" s="2" t="n"/>
      <c r="DY82" s="2" t="n"/>
      <c r="DZ82" s="2" t="n"/>
      <c r="EA82" s="2" t="n"/>
      <c r="EB82" s="2" t="n"/>
      <c r="EC82" s="2" t="n"/>
    </row>
    <row r="83" ht="6.75" customHeight="1" s="118">
      <c r="A83" s="2" t="n"/>
      <c r="B83" s="2" t="n"/>
      <c r="C83" s="2" t="n"/>
      <c r="D83" s="2" t="n"/>
      <c r="E83" s="139" t="n"/>
      <c r="K83" s="140" t="n"/>
      <c r="L83" s="139"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39" t="n"/>
      <c r="BV83" s="140" t="n"/>
      <c r="DU83" s="140" t="n"/>
      <c r="DV83" s="2" t="n"/>
      <c r="DW83" s="2" t="n"/>
      <c r="DX83" s="2" t="n"/>
      <c r="DY83" s="2" t="n"/>
      <c r="DZ83" s="2" t="n"/>
      <c r="EA83" s="2" t="n"/>
      <c r="EB83" s="2" t="n"/>
      <c r="EC83" s="2" t="n"/>
    </row>
    <row r="84" ht="6.75" customHeight="1" s="118">
      <c r="A84" s="2" t="n"/>
      <c r="B84" s="2" t="n"/>
      <c r="C84" s="2" t="n"/>
      <c r="D84" s="2" t="n"/>
      <c r="E84" s="139" t="n"/>
      <c r="K84" s="140" t="n"/>
      <c r="L84" s="139" t="n"/>
      <c r="P84" s="19" t="n"/>
      <c r="Q84" s="19" t="n"/>
      <c r="R84" s="19" t="n"/>
      <c r="S84" s="52" t="inlineStr">
        <is>
          <t>年</t>
        </is>
      </c>
      <c r="U84" s="11" t="n"/>
      <c r="V84" s="11" t="n"/>
      <c r="W84" s="53" t="inlineStr">
        <is>
          <t>月</t>
        </is>
      </c>
      <c r="X84" s="140"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39" t="n"/>
      <c r="BV84" s="140" t="n"/>
      <c r="DU84" s="140" t="n"/>
      <c r="DV84" s="2" t="n"/>
      <c r="DW84" s="2" t="n"/>
      <c r="DX84" s="2" t="n"/>
      <c r="DY84" s="2" t="n"/>
      <c r="DZ84" s="2" t="n"/>
      <c r="EA84" s="2" t="n"/>
      <c r="EB84" s="2" t="n"/>
      <c r="EC84" s="2" t="n"/>
    </row>
    <row r="85" ht="6.75" customHeight="1" s="118">
      <c r="A85" s="2" t="n"/>
      <c r="B85" s="2" t="n"/>
      <c r="C85" s="2" t="n"/>
      <c r="D85" s="2" t="n"/>
      <c r="E85" s="139" t="n"/>
      <c r="K85" s="140" t="n"/>
      <c r="L85" s="49" t="inlineStr">
        <is>
          <t>令和</t>
        </is>
      </c>
      <c r="P85" s="19" t="n"/>
      <c r="Q85" s="19" t="n"/>
      <c r="R85" s="19" t="n"/>
      <c r="U85" s="11" t="n"/>
      <c r="V85" s="11" t="n"/>
      <c r="X85" s="140"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39" t="n"/>
      <c r="BV85" s="140" t="n"/>
      <c r="DU85" s="140" t="n"/>
      <c r="DV85" s="2" t="n"/>
      <c r="DW85" s="2" t="n"/>
      <c r="DX85" s="2" t="n"/>
      <c r="DY85" s="2" t="n"/>
      <c r="DZ85" s="2" t="n"/>
      <c r="EA85" s="2" t="n"/>
      <c r="EB85" s="2" t="n"/>
      <c r="EC85" s="2" t="n"/>
    </row>
    <row r="86" ht="6.75" customHeight="1" s="118">
      <c r="A86" s="2" t="n"/>
      <c r="B86" s="2" t="n"/>
      <c r="C86" s="2" t="n"/>
      <c r="D86" s="2" t="n"/>
      <c r="E86" s="139" t="n"/>
      <c r="K86" s="140" t="n"/>
      <c r="L86" s="139"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39" t="n"/>
      <c r="BV86" s="140" t="n"/>
      <c r="DU86" s="140" t="n"/>
      <c r="DV86" s="2" t="n"/>
      <c r="DW86" s="2" t="n"/>
      <c r="DX86" s="2" t="n"/>
      <c r="DY86" s="2" t="n"/>
      <c r="DZ86" s="2" t="n"/>
      <c r="EA86" s="2" t="n"/>
      <c r="EB86" s="2" t="n"/>
      <c r="EC86" s="2" t="n"/>
    </row>
    <row r="87" ht="6.75" customHeight="1" s="118">
      <c r="A87" s="2" t="n"/>
      <c r="B87" s="2" t="n"/>
      <c r="C87" s="2" t="n"/>
      <c r="D87" s="2" t="n"/>
      <c r="E87" s="142" t="n"/>
      <c r="F87" s="143" t="n"/>
      <c r="G87" s="143" t="n"/>
      <c r="H87" s="143" t="n"/>
      <c r="I87" s="143" t="n"/>
      <c r="J87" s="143" t="n"/>
      <c r="K87" s="144" t="n"/>
      <c r="L87" s="142" t="n"/>
      <c r="M87" s="143" t="n"/>
      <c r="N87" s="143" t="n"/>
      <c r="O87" s="143"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2" t="n"/>
      <c r="BQ87" s="143" t="n"/>
      <c r="BR87" s="143" t="n"/>
      <c r="BS87" s="143" t="n"/>
      <c r="BT87" s="143" t="n"/>
      <c r="BU87" s="143" t="n"/>
      <c r="BV87" s="144" t="n"/>
      <c r="BW87" s="143" t="n"/>
      <c r="BX87" s="143" t="n"/>
      <c r="BY87" s="143" t="n"/>
      <c r="BZ87" s="143" t="n"/>
      <c r="CA87" s="143" t="n"/>
      <c r="CB87" s="143" t="n"/>
      <c r="CC87" s="143" t="n"/>
      <c r="CD87" s="143" t="n"/>
      <c r="CE87" s="143" t="n"/>
      <c r="CF87" s="143" t="n"/>
      <c r="CG87" s="143" t="n"/>
      <c r="CH87" s="143" t="n"/>
      <c r="CI87" s="143" t="n"/>
      <c r="CJ87" s="143" t="n"/>
      <c r="CK87" s="143" t="n"/>
      <c r="CL87" s="143" t="n"/>
      <c r="CM87" s="143" t="n"/>
      <c r="CN87" s="143" t="n"/>
      <c r="CO87" s="143" t="n"/>
      <c r="CP87" s="143" t="n"/>
      <c r="CQ87" s="143" t="n"/>
      <c r="CR87" s="143" t="n"/>
      <c r="CS87" s="143" t="n"/>
      <c r="CT87" s="143" t="n"/>
      <c r="CU87" s="143" t="n"/>
      <c r="CV87" s="143" t="n"/>
      <c r="CW87" s="143" t="n"/>
      <c r="CX87" s="143" t="n"/>
      <c r="CY87" s="143" t="n"/>
      <c r="CZ87" s="143" t="n"/>
      <c r="DA87" s="143" t="n"/>
      <c r="DB87" s="143" t="n"/>
      <c r="DC87" s="143" t="n"/>
      <c r="DD87" s="143" t="n"/>
      <c r="DE87" s="143" t="n"/>
      <c r="DF87" s="143" t="n"/>
      <c r="DG87" s="143" t="n"/>
      <c r="DH87" s="143" t="n"/>
      <c r="DI87" s="143" t="n"/>
      <c r="DJ87" s="143" t="n"/>
      <c r="DK87" s="143" t="n"/>
      <c r="DL87" s="143" t="n"/>
      <c r="DM87" s="143" t="n"/>
      <c r="DN87" s="143" t="n"/>
      <c r="DO87" s="143" t="n"/>
      <c r="DP87" s="143" t="n"/>
      <c r="DQ87" s="143" t="n"/>
      <c r="DR87" s="143" t="n"/>
      <c r="DS87" s="143" t="n"/>
      <c r="DT87" s="143" t="n"/>
      <c r="DU87" s="144"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2026-08-03T06:31:25Z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