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office.chartex+xml" PartName="/xl/charts/chartEx1.xml"/>
  <Override ContentType="application/vnd.ms-office.chartstyle+xml" PartName="/xl/charts/style1.xml"/>
  <Override ContentType="application/vnd.ms-office.chartcolorstyle+xml" PartName="/xl/charts/color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orin\dev\AnalyzeHoof\"/>
    </mc:Choice>
  </mc:AlternateContent>
  <xr:revisionPtr revIDLastSave="0" documentId="13_ncr:1_{08C89AAF-0276-4BDC-AF98-E3AEFACFC5ED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definedNames>
    <definedName name="_xlchart.v1.0" hidden="true">Sheet1!$D$2</definedName>
    <definedName name="_xlchart.v1.1" hidden="true">Sheet1!$D$3:$D$8</definedName>
    <definedName name="_xlchart.v1.2" hidden="true">Sheet1!$E$2</definedName>
    <definedName name="_xlchart.v1.3" hidden="true">Sheet1!$E$3:$E$8</definedName>
    <definedName name="_xlchart.v1.4" hidden="true">Sheet1!$F$2</definedName>
    <definedName name="_xlchart.v1.5" hidden="true">Sheet1!$F$3:$F$8</definedName>
    <definedName name="_xlchart.v1.6" hidden="true">Sheet1!$G$2</definedName>
    <definedName name="_xlchart.v1.7" hidden="true">Sheet1!$G$3:$G$8</definedName>
    <definedName name="_xlchart.v1.8" hidden="true">Sheet1!$M$2</definedName>
    <definedName name="_xlchart.v1.9" hidden="true">Sheet1!$M$3:$M$8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<sst xmlns="http://schemas.openxmlformats.org/spreadsheetml/2006/main" count="218" uniqueCount="211">
  <si>
    <t>2023/01/24 17:04:04</t>
  </si>
  <si>
    <t>Busako_LH_0000_f.stl</t>
  </si>
  <si>
    <t>日付</t>
  </si>
  <si>
    <t>モデル名</t>
  </si>
  <si>
    <t>校正倍率</t>
  </si>
  <si>
    <t>周囲長</t>
  </si>
  <si>
    <t>二階微分周囲長</t>
  </si>
  <si>
    <t>校正済周囲長</t>
  </si>
  <si>
    <t>校正済二階微分</t>
  </si>
  <si>
    <t>蹄背壁長</t>
  </si>
  <si>
    <t>二階蹄背壁長</t>
  </si>
  <si>
    <t>校正蹄背壁長</t>
  </si>
  <si>
    <t>校正二階蹄背壁長</t>
  </si>
  <si>
    <t>2023/01/24 19:50:50</t>
  </si>
  <si>
    <t>Busako_LH_4500_f.stl</t>
  </si>
  <si>
    <t>2023/01/24 20:46:34</t>
  </si>
  <si>
    <t>Busako_LH_m4500_f.stl</t>
  </si>
  <si>
    <t>2023/01/24 20:52:10</t>
  </si>
  <si>
    <t>Busako_LH_45m45.stl</t>
  </si>
  <si>
    <t>2023/01/24 20:55:40</t>
  </si>
  <si>
    <t>Busako_LH_m45m45_f.stl</t>
  </si>
  <si>
    <t>2023/01/24 21:43:17</t>
  </si>
  <si>
    <t>Busako_RH_0000_f.stl</t>
  </si>
  <si>
    <t>2023/01/25 14:42:02</t>
  </si>
  <si>
    <t>Busako_RH_4500_f.stl</t>
  </si>
  <si>
    <t>2023/01/25 15:09:03</t>
  </si>
  <si>
    <t>Busako_LH_m4500_f.stl</t>
  </si>
  <si>
    <t>2023/01/25 15:19:59</t>
  </si>
  <si>
    <t>Busako_RH_00m45.stl</t>
  </si>
  <si>
    <t>2023/01/25 15:25:44</t>
  </si>
  <si>
    <t>Busako_RH_45m45_f.stl</t>
  </si>
  <si>
    <t>2023/01/25 15:30:49</t>
  </si>
  <si>
    <t>Busako_RH_m45m45.stl</t>
  </si>
  <si>
    <t>2023/01/25 15:35:56</t>
  </si>
  <si>
    <t>Busako_RH_m4500_f.stl</t>
  </si>
  <si>
    <t>2023/01/25 15:44:36</t>
  </si>
  <si>
    <t>OB74_0000.stl</t>
  </si>
  <si>
    <t>2023/01/25 15:50:36</t>
  </si>
  <si>
    <t>OB74_4500.stl</t>
  </si>
  <si>
    <t>2023/01/25 15:56:39</t>
  </si>
  <si>
    <t>OB74_m4500.stl</t>
  </si>
  <si>
    <t>2023/01/25 16:02:15</t>
  </si>
  <si>
    <t>OB74_00m45.stl</t>
  </si>
  <si>
    <t>2023/01/25 16:09:05</t>
  </si>
  <si>
    <t>OB74_45m45.stl</t>
  </si>
  <si>
    <t>2023/01/25 16:13:53</t>
  </si>
  <si>
    <t>OB74_m45m45.stl</t>
  </si>
  <si>
    <t>2023/01/25 16:19:41</t>
  </si>
  <si>
    <t>OB75_00m45.stl</t>
  </si>
  <si>
    <t>2023/01/25 16:22:29</t>
  </si>
  <si>
    <t>OB77_0000.stl</t>
  </si>
  <si>
    <t>2023/01/25 16:26:35</t>
  </si>
  <si>
    <t>OB77_4500.stl</t>
  </si>
  <si>
    <t>2023/01/25 17:10:59</t>
  </si>
  <si>
    <t>OB77_m4500.stl</t>
  </si>
  <si>
    <t>2023/01/25 17:14:49</t>
  </si>
  <si>
    <t>OB77_00m45_f.stl</t>
  </si>
  <si>
    <t>2023/01/25 17:18:56</t>
  </si>
  <si>
    <t>Ob77_45m45.stl</t>
  </si>
  <si>
    <t>2023/01/25 17:22:34</t>
  </si>
  <si>
    <t>OB77_m45m45.stl</t>
  </si>
  <si>
    <t>2023/01/25 17:40:23</t>
  </si>
  <si>
    <t>OB78_0000.stl</t>
  </si>
  <si>
    <t>2023/01/25 17:44:39</t>
  </si>
  <si>
    <t>OB78_4500.stl</t>
  </si>
  <si>
    <t>2023/01/25 17:47:47</t>
  </si>
  <si>
    <t>Ob78_m4500.stl</t>
  </si>
  <si>
    <t>2023/01/25 17:56:21</t>
  </si>
  <si>
    <t>OB78_00m45_f.stl</t>
  </si>
  <si>
    <t>2023/01/25 18:00:13</t>
  </si>
  <si>
    <t>OB78_45m45.stl</t>
  </si>
  <si>
    <t>2023/01/25 18:04:27</t>
  </si>
  <si>
    <t>OB78_m45m45_f.stl</t>
  </si>
  <si>
    <t>2023/01/25 18:10:13</t>
  </si>
  <si>
    <t>OB87_0000.stl</t>
  </si>
  <si>
    <t>2023/01/25 18:15:26</t>
  </si>
  <si>
    <t>OB87_4500.stl</t>
  </si>
  <si>
    <t>2023/01/25 18:36:51</t>
  </si>
  <si>
    <t>OB88_0000.stl</t>
  </si>
  <si>
    <t>2023/01/25 18:39:44</t>
  </si>
  <si>
    <t>OB88_4500.stl</t>
  </si>
  <si>
    <t>2023/01/25 18:46:57</t>
  </si>
  <si>
    <t>OB88__m4500.stl</t>
  </si>
  <si>
    <t>2023/01/25 18:51:47</t>
  </si>
  <si>
    <t>OB88_00m45.stl</t>
  </si>
  <si>
    <t>2023/01/25 18:54:33</t>
  </si>
  <si>
    <t>OB88_45m45.stl</t>
  </si>
  <si>
    <t>①</t>
    <phoneticPr fontId="2"/>
  </si>
  <si>
    <t>②</t>
    <phoneticPr fontId="2"/>
  </si>
  <si>
    <t>③</t>
    <phoneticPr fontId="2"/>
  </si>
  <si>
    <t>④</t>
    <phoneticPr fontId="2"/>
  </si>
  <si>
    <t>⑴</t>
    <phoneticPr fontId="2"/>
  </si>
  <si>
    <t>⑵</t>
    <phoneticPr fontId="2"/>
  </si>
  <si>
    <t>⑶</t>
    <phoneticPr fontId="2"/>
  </si>
  <si>
    <t>⑷</t>
    <phoneticPr fontId="2"/>
  </si>
  <si>
    <t>算出値ー平均値</t>
    <rPh sb="0" eb="2">
      <t>サンシュツ</t>
    </rPh>
    <rPh sb="2" eb="3">
      <t>アタイ</t>
    </rPh>
    <rPh sb="4" eb="7">
      <t>ヘイキンチ</t>
    </rPh>
    <phoneticPr fontId="2"/>
  </si>
  <si>
    <t>⓷</t>
    <phoneticPr fontId="2"/>
  </si>
  <si>
    <t>実測値</t>
    <rPh sb="0" eb="3">
      <t>ジッソクチ</t>
    </rPh>
    <phoneticPr fontId="2"/>
  </si>
  <si>
    <t>2023/01/26 00:19:23</t>
  </si>
  <si>
    <t>Busako_LH_00m45.stl</t>
  </si>
  <si>
    <t>2023/01/26 11:54:41</t>
  </si>
  <si>
    <t>Busako_RH_0000_2.stl</t>
  </si>
  <si>
    <t>2023/01/26 11:58:55</t>
  </si>
  <si>
    <t>OB75_0000.stl</t>
  </si>
  <si>
    <t>2023/01/26 12:05:47</t>
  </si>
  <si>
    <t>OB75_4500.stl</t>
  </si>
  <si>
    <t>2023/01/26 12:12:18</t>
  </si>
  <si>
    <t>OB75_m4500.stl</t>
  </si>
  <si>
    <t>2023/01/26 12:15:45</t>
  </si>
  <si>
    <t>OB75_45m45.stl</t>
  </si>
  <si>
    <t>2023/01/26 12:23:14</t>
  </si>
  <si>
    <t>OB75_m45m45.stl</t>
  </si>
  <si>
    <t>2023/01/26 16:43:51</t>
  </si>
  <si>
    <t>OB75_0000_2.stl</t>
  </si>
  <si>
    <t>1.0231</t>
  </si>
  <si>
    <t>316.0191</t>
  </si>
  <si>
    <t>291.7041</t>
  </si>
  <si>
    <t>308.8798</t>
  </si>
  <si>
    <t>285.1141</t>
  </si>
  <si>
    <t>90.2097</t>
  </si>
  <si>
    <t>86.0299</t>
  </si>
  <si>
    <t>88.9824</t>
  </si>
  <si>
    <t>84.8971</t>
  </si>
  <si>
    <t>2023/01/26 16:51:15</t>
  </si>
  <si>
    <t>OB75_4500.stl</t>
  </si>
  <si>
    <t>1.0027</t>
  </si>
  <si>
    <t>316.6059</t>
  </si>
  <si>
    <t>297.4867</t>
  </si>
  <si>
    <t>315.7499</t>
  </si>
  <si>
    <t>296.6824</t>
  </si>
  <si>
    <t>90.3105</t>
  </si>
  <si>
    <t>87.024</t>
  </si>
  <si>
    <t>90.1634</t>
  </si>
  <si>
    <t>86.8857</t>
  </si>
  <si>
    <t>2023/01/26 16:53:51</t>
  </si>
  <si>
    <t>OB75_m4500.stl</t>
  </si>
  <si>
    <t>1.0437</t>
  </si>
  <si>
    <t>321.6713</t>
  </si>
  <si>
    <t>315.9951</t>
  </si>
  <si>
    <t>308.2042</t>
  </si>
  <si>
    <t>302.7656</t>
  </si>
  <si>
    <t>91.1813</t>
  </si>
  <si>
    <t>90.2056</t>
  </si>
  <si>
    <t>88.8663</t>
  </si>
  <si>
    <t>87.9314</t>
  </si>
  <si>
    <t>2023/01/26 16:55:51</t>
  </si>
  <si>
    <t>OB75_m4500.stl</t>
  </si>
  <si>
    <t>1.043</t>
  </si>
  <si>
    <t>319.6481</t>
  </si>
  <si>
    <t>316.5074</t>
  </si>
  <si>
    <t>306.4597</t>
  </si>
  <si>
    <t>303.4486</t>
  </si>
  <si>
    <t>90.8335</t>
  </si>
  <si>
    <t>90.2936</t>
  </si>
  <si>
    <t>88.5664</t>
  </si>
  <si>
    <t>88.0488</t>
  </si>
  <si>
    <t>2023/01/26 16:58:47</t>
  </si>
  <si>
    <t>OB75_00m45.stl</t>
  </si>
  <si>
    <t>1.0232</t>
  </si>
  <si>
    <t>317.9966</t>
  </si>
  <si>
    <t>313.0055</t>
  </si>
  <si>
    <t>310.7912</t>
  </si>
  <si>
    <t>305.9132</t>
  </si>
  <si>
    <t>90.5496</t>
  </si>
  <si>
    <t>89.6916</t>
  </si>
  <si>
    <t>89.311</t>
  </si>
  <si>
    <t>88.4725</t>
  </si>
  <si>
    <t>2023/01/26 17:02:17</t>
  </si>
  <si>
    <t>OB75_45m45.stl</t>
  </si>
  <si>
    <t>1.0401</t>
  </si>
  <si>
    <t>317.757</t>
  </si>
  <si>
    <t>295.6685</t>
  </si>
  <si>
    <t>305.5041</t>
  </si>
  <si>
    <t>284.2673</t>
  </si>
  <si>
    <t>90.5084</t>
  </si>
  <si>
    <t>86.7114</t>
  </si>
  <si>
    <t>88.4022</t>
  </si>
  <si>
    <t>84.7516</t>
  </si>
  <si>
    <t>2023/01/26 17:04:25</t>
  </si>
  <si>
    <t>OB75_45m45.stl</t>
  </si>
  <si>
    <t>1.0317</t>
  </si>
  <si>
    <t>323.1153</t>
  </si>
  <si>
    <t>293.3694</t>
  </si>
  <si>
    <t>313.2016</t>
  </si>
  <si>
    <t>284.3684</t>
  </si>
  <si>
    <t>91.4295</t>
  </si>
  <si>
    <t>86.3162</t>
  </si>
  <si>
    <t>89.7254</t>
  </si>
  <si>
    <t>84.7689</t>
  </si>
  <si>
    <t>2023/01/26 17:07:48</t>
  </si>
  <si>
    <t>OB75_m45m45.stl</t>
  </si>
  <si>
    <t>1.0292</t>
  </si>
  <si>
    <t>315.6434</t>
  </si>
  <si>
    <t>310.4627</t>
  </si>
  <si>
    <t>306.6785</t>
  </si>
  <si>
    <t>301.6449</t>
  </si>
  <si>
    <t>90.1451</t>
  </si>
  <si>
    <t>89.2545</t>
  </si>
  <si>
    <t>88.604</t>
  </si>
  <si>
    <t>87.7388</t>
  </si>
  <si>
    <t>2023/01/26 17:09:59</t>
  </si>
  <si>
    <t>OB78_00m45_f.stl</t>
  </si>
  <si>
    <t>1.0343</t>
  </si>
  <si>
    <t>362.582</t>
  </si>
  <si>
    <t>368.2012</t>
  </si>
  <si>
    <t>350.5461</t>
  </si>
  <si>
    <t>355.9788</t>
  </si>
  <si>
    <t>98.2138</t>
  </si>
  <si>
    <t>99.1798</t>
  </si>
  <si>
    <t>96.1449</t>
  </si>
  <si>
    <t>97.0788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</si>
</sst>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Segoe UI Symbol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3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0" fillId="0" borderId="0" xfId="0" applyNumberFormat="true"/>
    <xf numFmtId="0" fontId="0" fillId="0" borderId="1" xfId="0" applyBorder="true" applyAlignment="true">
      <alignment horizontal="center"/>
    </xf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Ex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Busako_LH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ja-JP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Busako_LH</a:t>
          </a:r>
        </a:p>
      </cx:txPr>
    </cx:title>
    <cx:plotArea>
      <cx:plotAreaRegion>
        <cx:series layoutId="boxWhisker" uniqueId="{582A1D8F-4B86-4178-A55E-E9AE7506AB5F}">
          <cx:tx>
            <cx:txData>
              <cx:f>_xlchart.v1.0</cx:f>
              <cx:v>周囲長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B37AC8F-381B-4627-AC99-6ED2A86F35B8}">
          <cx:tx>
            <cx:txData>
              <cx:f>_xlchart.v1.2</cx:f>
              <cx:v>二階微分周囲長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7A0CDEC-4D7E-4001-90CE-F5229DC667E2}">
          <cx:tx>
            <cx:txData>
              <cx:f>_xlchart.v1.4</cx:f>
              <cx:v>校正済周囲長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CCF1BAE-BD16-4252-81D2-A13B46BE925B}">
          <cx:tx>
            <cx:txData>
              <cx:f>_xlchart.v1.6</cx:f>
              <cx:v>校正済二階微分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76FFFD0-8E90-42D3-9888-30E7699C3452}">
          <cx:tx>
            <cx:txData>
              <cx:f>_xlchart.v1.8</cx:f>
              <cx:v>実測値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Ex1.xml" Type="http://schemas.microsoft.com/office/2014/relationships/chartEx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533400</xdr:colOff>
      <xdr:row>57</xdr:row>
      <xdr:rowOff>100012</xdr:rowOff>
    </xdr:from>
    <xdr:to>
      <xdr:col>6</xdr:col>
      <xdr:colOff>247650</xdr:colOff>
      <xdr:row>71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72ECAA65-B768-103F-828F-6D2774F930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2125" y="10044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true" topLeftCell="B1" workbookViewId="0">
      <selection activeCell="M3" sqref="M3:M8"/>
    </sheetView>
  </sheetViews>
  <sheetFormatPr defaultRowHeight="15" x14ac:dyDescent="0.25"/>
  <cols>
    <col min="1" max="1" width="18.42578125" customWidth="true"/>
    <col min="2" max="2" width="23.42578125" customWidth="true"/>
    <col min="3" max="3" width="10" customWidth="true"/>
    <col min="4" max="4" width="8.7109375" customWidth="true"/>
    <col min="5" max="5" width="16.42578125" customWidth="true"/>
    <col min="6" max="6" width="14.28515625" customWidth="true"/>
    <col min="7" max="7" width="16.42578125" customWidth="true"/>
    <col min="8" max="8" width="10" customWidth="true"/>
    <col min="9" max="9" width="14.28515625" customWidth="true"/>
    <col min="11" max="11" width="18.5703125" customWidth="true"/>
    <col min="10" max="10" width="14.28515625" customWidth="true"/>
  </cols>
  <sheetData>
    <row r="1" ht="16.5" x14ac:dyDescent="0.3">
      <c r="D1" s="2" t="s">
        <v>87</v>
      </c>
      <c r="E1" s="2" t="s">
        <v>88</v>
      </c>
      <c r="F1" s="3" t="s">
        <v>89</v>
      </c>
      <c r="G1" s="3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P1" s="6" t="s">
        <v>95</v>
      </c>
      <c r="Q1" s="5"/>
      <c r="R1" s="5"/>
      <c r="S1" s="5"/>
      <c r="T1" s="5"/>
      <c r="U1" s="5"/>
      <c r="V1" s="5"/>
      <c r="W1" s="5"/>
    </row>
    <row r="2" ht="16.5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M2" s="1" t="s">
        <v>97</v>
      </c>
      <c r="N2" s="4"/>
      <c r="O2" s="4"/>
      <c r="P2" s="2" t="s">
        <v>87</v>
      </c>
      <c r="Q2" s="2" t="s">
        <v>88</v>
      </c>
      <c r="R2" s="3" t="s">
        <v>96</v>
      </c>
      <c r="S2" s="3" t="s">
        <v>90</v>
      </c>
      <c r="T2" s="1" t="s">
        <v>91</v>
      </c>
      <c r="U2" s="1" t="s">
        <v>92</v>
      </c>
      <c r="V2" s="1" t="s">
        <v>93</v>
      </c>
      <c r="W2" s="1" t="s">
        <v>94</v>
      </c>
    </row>
    <row r="3" x14ac:dyDescent="0.25">
      <c r="A3" t="s">
        <v>0</v>
      </c>
      <c r="B3" t="s">
        <v>1</v>
      </c>
      <c r="C3">
        <v>1.0096000000000001</v>
      </c>
      <c r="D3">
        <v>304.26100000000002</v>
      </c>
      <c r="E3">
        <v>297.23660000000001</v>
      </c>
      <c r="F3">
        <v>301.35399999999998</v>
      </c>
      <c r="G3">
        <v>294.39679999999998</v>
      </c>
      <c r="H3">
        <v>88.188500000000005</v>
      </c>
      <c r="I3">
        <v>86.980999999999995</v>
      </c>
      <c r="J3">
        <v>87.688800000000001</v>
      </c>
      <c r="K3">
        <v>86.492800000000003</v>
      </c>
      <c r="M3">
        <v>297</v>
      </c>
      <c r="N3" s="5">
        <v>295.2</v>
      </c>
      <c r="O3" s="5">
        <f>((N3 * 0.1) * 0.1719 + 3.5886)*10</f>
        <v>86.630880000000005</v>
      </c>
      <c r="P3">
        <f t="shared" ref="P3:P8" si="0">D3-$N$3</f>
        <v>9.0610000000000355</v>
      </c>
      <c r="Q3">
        <f t="shared" ref="Q3:S8" si="1">E3-$N$3</f>
        <v>2.0366000000000213</v>
      </c>
      <c r="R3">
        <f t="shared" si="1"/>
        <v>6.1539999999999964</v>
      </c>
      <c r="S3">
        <f t="shared" si="1"/>
        <v>-0.80320000000000391</v>
      </c>
      <c r="T3">
        <f>H3-$O$3</f>
        <v>1.55762</v>
      </c>
      <c r="U3">
        <f t="shared" ref="U3:W8" si="2">I3-$O$3</f>
        <v>0.35011999999998977</v>
      </c>
      <c r="V3">
        <f t="shared" si="2"/>
        <v>1.0579199999999958</v>
      </c>
      <c r="W3">
        <f t="shared" si="2"/>
        <v>-0.1380800000000022</v>
      </c>
    </row>
    <row r="4" x14ac:dyDescent="0.25">
      <c r="A4" t="s">
        <v>13</v>
      </c>
      <c r="B4" t="s">
        <v>14</v>
      </c>
      <c r="C4">
        <v>0.99834999999999996</v>
      </c>
      <c r="D4">
        <v>302.31099999999998</v>
      </c>
      <c r="E4">
        <v>295.89420000000001</v>
      </c>
      <c r="F4">
        <v>302.81040000000002</v>
      </c>
      <c r="G4">
        <v>296.38290000000001</v>
      </c>
      <c r="H4">
        <v>87.853300000000004</v>
      </c>
      <c r="I4">
        <v>86.750200000000007</v>
      </c>
      <c r="J4">
        <v>87.939099999999996</v>
      </c>
      <c r="K4">
        <v>86.834199999999996</v>
      </c>
      <c r="M4">
        <v>294</v>
      </c>
      <c r="N4" s="5"/>
      <c r="O4" s="5"/>
      <c r="P4">
        <f t="shared" si="0"/>
        <v>7.11099999999999</v>
      </c>
      <c r="Q4">
        <f t="shared" si="1"/>
        <v>0.69420000000002346</v>
      </c>
      <c r="R4">
        <f t="shared" ref="R4:S8" si="3">F4-$N$3</f>
        <v>7.6104000000000269</v>
      </c>
      <c r="S4">
        <f t="shared" si="3"/>
        <v>1.1829000000000178</v>
      </c>
      <c r="T4">
        <f t="shared" ref="T4:T8" si="4">H4-$O$3</f>
        <v>1.2224199999999996</v>
      </c>
      <c r="U4">
        <f t="shared" si="2"/>
        <v>0.11932000000000187</v>
      </c>
      <c r="V4">
        <f t="shared" si="2"/>
        <v>1.3082199999999915</v>
      </c>
      <c r="W4">
        <f t="shared" si="2"/>
        <v>0.20331999999999084</v>
      </c>
    </row>
    <row r="5" x14ac:dyDescent="0.25">
      <c r="A5" t="s">
        <v>25</v>
      </c>
      <c r="B5" t="s">
        <v>26</v>
      </c>
      <c r="C5">
        <v>1.0204</v>
      </c>
      <c r="D5">
        <v>319.61290000000002</v>
      </c>
      <c r="E5">
        <v>309.81079999999997</v>
      </c>
      <c r="F5">
        <v>313.2176</v>
      </c>
      <c r="G5">
        <v>303.61169999999998</v>
      </c>
      <c r="H5">
        <v>90.827500000000001</v>
      </c>
      <c r="I5">
        <v>89.142499999999998</v>
      </c>
      <c r="J5">
        <v>89.728099999999998</v>
      </c>
      <c r="K5">
        <v>88.076800000000006</v>
      </c>
      <c r="M5">
        <v>294</v>
      </c>
      <c r="N5" s="5"/>
      <c r="O5" s="5"/>
      <c r="P5">
        <f t="shared" si="0"/>
        <v>24.412900000000036</v>
      </c>
      <c r="Q5">
        <f t="shared" si="1"/>
        <v>14.610799999999983</v>
      </c>
      <c r="R5">
        <f t="shared" si="3"/>
        <v>18.017600000000016</v>
      </c>
      <c r="S5">
        <f t="shared" si="3"/>
        <v>8.4116999999999962</v>
      </c>
      <c r="T5">
        <f t="shared" si="4"/>
        <v>4.1966199999999958</v>
      </c>
      <c r="U5">
        <f t="shared" si="2"/>
        <v>2.5116199999999935</v>
      </c>
      <c r="V5">
        <f t="shared" si="2"/>
        <v>3.097219999999993</v>
      </c>
      <c r="W5">
        <f t="shared" si="2"/>
        <v>1.445920000000001</v>
      </c>
    </row>
    <row r="6" x14ac:dyDescent="0.25">
      <c r="A6" t="s">
        <v>15</v>
      </c>
      <c r="B6" t="s">
        <v>16</v>
      </c>
      <c r="C6">
        <v>1.0181</v>
      </c>
      <c r="D6">
        <v>317.01819999999998</v>
      </c>
      <c r="E6">
        <v>311.04140000000001</v>
      </c>
      <c r="F6">
        <v>311.38040000000001</v>
      </c>
      <c r="G6">
        <v>305.50990000000002</v>
      </c>
      <c r="H6">
        <v>90.381399999999999</v>
      </c>
      <c r="I6">
        <v>89.353999999999999</v>
      </c>
      <c r="J6">
        <v>89.412300000000002</v>
      </c>
      <c r="K6">
        <v>88.403099999999995</v>
      </c>
      <c r="M6">
        <v>295.8</v>
      </c>
      <c r="N6" s="5"/>
      <c r="O6" s="5"/>
      <c r="P6">
        <f t="shared" si="0"/>
        <v>21.81819999999999</v>
      </c>
      <c r="Q6">
        <f t="shared" si="1"/>
        <v>15.841400000000021</v>
      </c>
      <c r="R6">
        <f t="shared" si="3"/>
        <v>16.18040000000002</v>
      </c>
      <c r="S6">
        <f t="shared" si="3"/>
        <v>10.309900000000027</v>
      </c>
      <c r="T6">
        <f t="shared" si="4"/>
        <v>3.7505199999999945</v>
      </c>
      <c r="U6">
        <f t="shared" si="2"/>
        <v>2.7231199999999944</v>
      </c>
      <c r="V6">
        <f t="shared" si="2"/>
        <v>2.7814199999999971</v>
      </c>
      <c r="W6">
        <f t="shared" si="2"/>
        <v>1.7722199999999901</v>
      </c>
    </row>
    <row r="7" x14ac:dyDescent="0.25">
      <c r="A7" t="s">
        <v>17</v>
      </c>
      <c r="B7" t="s">
        <v>18</v>
      </c>
      <c r="C7">
        <v>1.0261</v>
      </c>
      <c r="D7">
        <v>338.61880000000002</v>
      </c>
      <c r="E7">
        <v>335.48880000000003</v>
      </c>
      <c r="F7">
        <v>330.00839999999999</v>
      </c>
      <c r="G7">
        <v>326.95800000000003</v>
      </c>
      <c r="H7">
        <v>94.0946</v>
      </c>
      <c r="I7">
        <v>93.5565</v>
      </c>
      <c r="J7">
        <v>92.614500000000007</v>
      </c>
      <c r="K7">
        <v>92.090100000000007</v>
      </c>
      <c r="M7">
        <v>295.8</v>
      </c>
      <c r="N7" s="5"/>
      <c r="O7" s="5"/>
      <c r="P7">
        <f t="shared" si="0"/>
        <v>43.418800000000033</v>
      </c>
      <c r="Q7">
        <f t="shared" si="1"/>
        <v>40.288800000000037</v>
      </c>
      <c r="R7">
        <f t="shared" si="3"/>
        <v>34.808400000000006</v>
      </c>
      <c r="S7">
        <f t="shared" si="3"/>
        <v>31.758000000000038</v>
      </c>
      <c r="T7">
        <f t="shared" si="4"/>
        <v>7.463719999999995</v>
      </c>
      <c r="U7">
        <f t="shared" si="2"/>
        <v>6.925619999999995</v>
      </c>
      <c r="V7">
        <f t="shared" si="2"/>
        <v>5.9836200000000019</v>
      </c>
      <c r="W7">
        <f t="shared" si="2"/>
        <v>5.459220000000002</v>
      </c>
    </row>
    <row r="8" x14ac:dyDescent="0.25">
      <c r="A8" t="s">
        <v>19</v>
      </c>
      <c r="B8" t="s">
        <v>20</v>
      </c>
      <c r="C8">
        <v>1.0239</v>
      </c>
      <c r="D8">
        <v>299.86040000000003</v>
      </c>
      <c r="E8">
        <v>294.87740000000002</v>
      </c>
      <c r="F8">
        <v>292.85120000000001</v>
      </c>
      <c r="G8">
        <v>287.9846</v>
      </c>
      <c r="H8">
        <v>87.432000000000002</v>
      </c>
      <c r="I8">
        <v>86.575400000000002</v>
      </c>
      <c r="J8">
        <v>86.227099999999993</v>
      </c>
      <c r="K8">
        <v>85.390600000000006</v>
      </c>
      <c r="M8">
        <v>296</v>
      </c>
      <c r="N8" s="5"/>
      <c r="O8" s="5"/>
      <c r="P8">
        <f t="shared" si="0"/>
        <v>4.6604000000000383</v>
      </c>
      <c r="Q8">
        <f t="shared" si="1"/>
        <v>-0.3225999999999658</v>
      </c>
      <c r="R8">
        <f t="shared" si="3"/>
        <v>-2.3487999999999829</v>
      </c>
      <c r="S8">
        <f t="shared" si="3"/>
        <v>-7.2153999999999883</v>
      </c>
      <c r="T8">
        <f t="shared" si="4"/>
        <v>0.80111999999999739</v>
      </c>
      <c r="U8">
        <f t="shared" si="2"/>
        <v>-5.548000000000286E-2</v>
      </c>
      <c r="V8">
        <f t="shared" si="2"/>
        <v>-0.4037800000000118</v>
      </c>
      <c r="W8">
        <f t="shared" si="2"/>
        <v>-1.2402799999999985</v>
      </c>
    </row>
    <row r="9" x14ac:dyDescent="0.25">
      <c r="A9" t="s">
        <v>21</v>
      </c>
      <c r="B9" t="s">
        <v>22</v>
      </c>
      <c r="C9">
        <v>1.0305</v>
      </c>
      <c r="D9">
        <v>302.84789999999998</v>
      </c>
      <c r="E9">
        <v>296.84780000000001</v>
      </c>
      <c r="F9">
        <v>293.88839999999999</v>
      </c>
      <c r="G9">
        <v>288.06580000000002</v>
      </c>
      <c r="H9">
        <v>87.945499999999996</v>
      </c>
      <c r="I9">
        <v>86.914100000000005</v>
      </c>
      <c r="J9">
        <v>86.4054</v>
      </c>
      <c r="K9">
        <v>85.404499999999999</v>
      </c>
      <c r="N9" s="5">
        <v>294.3</v>
      </c>
      <c r="O9" s="5">
        <f>((N9 * 0.1) * 0.1719 + 3.5886)*10</f>
        <v>86.476169999999996</v>
      </c>
      <c r="P9">
        <f>D9-$N$9</f>
        <v>8.5478999999999701</v>
      </c>
      <c r="Q9">
        <f t="shared" ref="Q9:S14" si="5">E9-$N$9</f>
        <v>2.5477999999999952</v>
      </c>
      <c r="R9">
        <f t="shared" si="5"/>
        <v>-0.41160000000002128</v>
      </c>
      <c r="S9">
        <f t="shared" si="5"/>
        <v>-6.2341999999999871</v>
      </c>
      <c r="T9">
        <f>H9-$O$9</f>
        <v>1.4693299999999994</v>
      </c>
      <c r="U9">
        <f t="shared" ref="U9:W14" si="6">I9-$O$9</f>
        <v>0.43793000000000859</v>
      </c>
      <c r="V9">
        <f t="shared" si="6"/>
        <v>-7.0769999999996003E-2</v>
      </c>
      <c r="W9">
        <f t="shared" si="6"/>
        <v>-1.0716699999999975</v>
      </c>
    </row>
    <row r="10" x14ac:dyDescent="0.25">
      <c r="A10" t="s">
        <v>23</v>
      </c>
      <c r="B10" t="s">
        <v>24</v>
      </c>
      <c r="C10">
        <v>1.0192000000000001</v>
      </c>
      <c r="D10">
        <v>306.13310000000001</v>
      </c>
      <c r="E10">
        <v>295.71940000000001</v>
      </c>
      <c r="F10">
        <v>300.36860000000001</v>
      </c>
      <c r="G10">
        <v>290.15100000000001</v>
      </c>
      <c r="H10">
        <v>88.510300000000001</v>
      </c>
      <c r="I10">
        <v>86.720200000000006</v>
      </c>
      <c r="J10">
        <v>87.519400000000005</v>
      </c>
      <c r="K10">
        <v>85.763000000000005</v>
      </c>
      <c r="N10" s="5"/>
      <c r="O10" s="5"/>
      <c r="P10">
        <f t="shared" ref="P10:P14" si="7">D10-$N$9</f>
        <v>11.833100000000002</v>
      </c>
      <c r="Q10">
        <f t="shared" si="5"/>
        <v>1.419399999999996</v>
      </c>
      <c r="R10">
        <f t="shared" si="5"/>
        <v>6.0686000000000035</v>
      </c>
      <c r="S10">
        <f t="shared" si="5"/>
        <v>-4.1490000000000009</v>
      </c>
      <c r="T10">
        <f t="shared" ref="T10:T13" si="8">H10-$O$9</f>
        <v>2.0341300000000047</v>
      </c>
      <c r="U10">
        <f t="shared" si="6"/>
        <v>0.2440300000000093</v>
      </c>
      <c r="V10">
        <f t="shared" si="6"/>
        <v>1.0432300000000083</v>
      </c>
      <c r="W10">
        <f t="shared" si="6"/>
        <v>-0.71316999999999098</v>
      </c>
    </row>
    <row r="11" x14ac:dyDescent="0.25">
      <c r="A11" t="s">
        <v>27</v>
      </c>
      <c r="B11" t="s">
        <v>28</v>
      </c>
      <c r="C11">
        <v>1.018</v>
      </c>
      <c r="D11">
        <v>309.50040000000001</v>
      </c>
      <c r="E11">
        <v>302.92509999999999</v>
      </c>
      <c r="F11">
        <v>304.017</v>
      </c>
      <c r="G11">
        <v>297.5582</v>
      </c>
      <c r="H11">
        <v>89.089100000000002</v>
      </c>
      <c r="I11">
        <v>87.958799999999997</v>
      </c>
      <c r="J11">
        <v>88.146500000000003</v>
      </c>
      <c r="K11">
        <v>87.036199999999994</v>
      </c>
      <c r="N11" s="5"/>
      <c r="O11" s="5"/>
      <c r="P11">
        <f t="shared" si="7"/>
        <v>15.200400000000002</v>
      </c>
      <c r="Q11">
        <f t="shared" si="5"/>
        <v>8.6250999999999749</v>
      </c>
      <c r="R11">
        <f t="shared" si="5"/>
        <v>9.7169999999999845</v>
      </c>
      <c r="S11">
        <f t="shared" si="5"/>
        <v>3.258199999999988</v>
      </c>
      <c r="T11">
        <f t="shared" si="8"/>
        <v>2.6129300000000057</v>
      </c>
      <c r="U11">
        <f t="shared" si="6"/>
        <v>1.4826300000000003</v>
      </c>
      <c r="V11">
        <f t="shared" si="6"/>
        <v>1.670330000000007</v>
      </c>
      <c r="W11">
        <f t="shared" si="6"/>
        <v>0.56002999999999759</v>
      </c>
    </row>
    <row r="12" x14ac:dyDescent="0.25">
      <c r="A12" t="s">
        <v>29</v>
      </c>
      <c r="B12" t="s">
        <v>30</v>
      </c>
      <c r="C12">
        <v>1.0295000000000001</v>
      </c>
      <c r="D12">
        <v>315.11770000000001</v>
      </c>
      <c r="E12">
        <v>303.40780000000001</v>
      </c>
      <c r="F12">
        <v>306.10059999999999</v>
      </c>
      <c r="G12">
        <v>294.72590000000002</v>
      </c>
      <c r="H12">
        <v>90.054699999999997</v>
      </c>
      <c r="I12">
        <v>88.041799999999995</v>
      </c>
      <c r="J12">
        <v>88.5047</v>
      </c>
      <c r="K12">
        <v>86.549400000000006</v>
      </c>
      <c r="N12" s="5"/>
      <c r="O12" s="5"/>
      <c r="P12">
        <f t="shared" si="7"/>
        <v>20.817700000000002</v>
      </c>
      <c r="Q12">
        <f t="shared" si="5"/>
        <v>9.1077999999999975</v>
      </c>
      <c r="R12">
        <f t="shared" si="5"/>
        <v>11.800599999999974</v>
      </c>
      <c r="S12">
        <f t="shared" si="5"/>
        <v>0.42590000000001282</v>
      </c>
      <c r="T12">
        <f t="shared" si="8"/>
        <v>3.5785300000000007</v>
      </c>
      <c r="U12">
        <f t="shared" si="6"/>
        <v>1.5656299999999987</v>
      </c>
      <c r="V12">
        <f t="shared" si="6"/>
        <v>2.0285300000000035</v>
      </c>
      <c r="W12">
        <f t="shared" si="6"/>
        <v>7.3230000000009454E-2</v>
      </c>
    </row>
    <row r="13" x14ac:dyDescent="0.25">
      <c r="A13" t="s">
        <v>31</v>
      </c>
      <c r="B13" t="s">
        <v>32</v>
      </c>
      <c r="C13">
        <v>1.0297000000000001</v>
      </c>
      <c r="D13">
        <v>311.77980000000002</v>
      </c>
      <c r="E13">
        <v>304.50900000000001</v>
      </c>
      <c r="F13">
        <v>302.79910000000001</v>
      </c>
      <c r="G13">
        <v>295.73779999999999</v>
      </c>
      <c r="H13">
        <v>89.480900000000005</v>
      </c>
      <c r="I13">
        <v>88.231099999999998</v>
      </c>
      <c r="J13">
        <v>87.937200000000004</v>
      </c>
      <c r="K13">
        <v>86.723299999999995</v>
      </c>
      <c r="N13" s="5"/>
      <c r="O13" s="5"/>
      <c r="P13">
        <f t="shared" si="7"/>
        <v>17.479800000000012</v>
      </c>
      <c r="Q13">
        <f t="shared" si="5"/>
        <v>10.209000000000003</v>
      </c>
      <c r="R13">
        <f t="shared" si="5"/>
        <v>8.4990999999999985</v>
      </c>
      <c r="S13">
        <f t="shared" si="5"/>
        <v>1.4377999999999815</v>
      </c>
      <c r="T13">
        <f t="shared" si="8"/>
        <v>3.0047300000000092</v>
      </c>
      <c r="U13">
        <f t="shared" si="6"/>
        <v>1.7549300000000017</v>
      </c>
      <c r="V13">
        <f t="shared" si="6"/>
        <v>1.461030000000008</v>
      </c>
      <c r="W13">
        <f t="shared" si="6"/>
        <v>0.24712999999999852</v>
      </c>
    </row>
    <row r="14" x14ac:dyDescent="0.25">
      <c r="A14" t="s">
        <v>33</v>
      </c>
      <c r="B14" t="s">
        <v>34</v>
      </c>
      <c r="C14">
        <v>1.0276000000000001</v>
      </c>
      <c r="D14">
        <v>312.49169999999998</v>
      </c>
      <c r="E14">
        <v>304.59429999999998</v>
      </c>
      <c r="F14">
        <v>304.10250000000002</v>
      </c>
      <c r="G14">
        <v>296.4171</v>
      </c>
      <c r="H14">
        <v>89.603300000000004</v>
      </c>
      <c r="I14">
        <v>88.245800000000003</v>
      </c>
      <c r="J14">
        <v>88.161199999999994</v>
      </c>
      <c r="K14">
        <v>86.840100000000007</v>
      </c>
      <c r="N14" s="5"/>
      <c r="O14" s="5"/>
      <c r="P14">
        <f t="shared" si="7"/>
        <v>18.191699999999969</v>
      </c>
      <c r="Q14">
        <f t="shared" si="5"/>
        <v>10.294299999999964</v>
      </c>
      <c r="R14">
        <f t="shared" si="5"/>
        <v>9.8025000000000091</v>
      </c>
      <c r="S14">
        <f t="shared" si="5"/>
        <v>2.1170999999999935</v>
      </c>
      <c r="T14">
        <f>H14-$O$9</f>
        <v>3.1271300000000082</v>
      </c>
      <c r="U14">
        <f t="shared" si="6"/>
        <v>1.7696300000000065</v>
      </c>
      <c r="V14">
        <f t="shared" si="6"/>
        <v>1.6850299999999976</v>
      </c>
      <c r="W14">
        <f t="shared" si="6"/>
        <v>0.36393000000001052</v>
      </c>
    </row>
    <row r="15" x14ac:dyDescent="0.25">
      <c r="A15" t="s">
        <v>35</v>
      </c>
      <c r="B15" t="s">
        <v>36</v>
      </c>
      <c r="C15">
        <v>1.0213000000000001</v>
      </c>
      <c r="D15">
        <v>309.01459999999997</v>
      </c>
      <c r="E15">
        <v>302.86770000000001</v>
      </c>
      <c r="F15">
        <v>302.5566</v>
      </c>
      <c r="G15">
        <v>296.53809999999999</v>
      </c>
      <c r="H15">
        <v>89.005600000000001</v>
      </c>
      <c r="I15">
        <v>87.948999999999998</v>
      </c>
      <c r="J15">
        <v>87.895499999999998</v>
      </c>
      <c r="K15">
        <v>86.860900000000001</v>
      </c>
      <c r="N15" s="5">
        <v>298.8</v>
      </c>
      <c r="O15" s="5">
        <f>((N15 * 0.1) * 0.1719 + 3.5886)*10</f>
        <v>87.249720000000011</v>
      </c>
      <c r="P15">
        <f>D15-$N$15</f>
        <v>10.214599999999962</v>
      </c>
      <c r="Q15">
        <f t="shared" ref="Q15:S20" si="9">E15-$N$15</f>
        <v>4.0677000000000021</v>
      </c>
      <c r="R15">
        <f t="shared" si="9"/>
        <v>3.7565999999999917</v>
      </c>
      <c r="S15">
        <f t="shared" si="9"/>
        <v>-2.2619000000000256</v>
      </c>
      <c r="T15">
        <f>H15-$O$15</f>
        <v>1.7558799999999906</v>
      </c>
      <c r="U15">
        <f t="shared" ref="U15:W20" si="10">I15-$O$15</f>
        <v>0.69927999999998747</v>
      </c>
      <c r="V15">
        <f t="shared" si="10"/>
        <v>0.64577999999998781</v>
      </c>
      <c r="W15">
        <f t="shared" si="10"/>
        <v>-0.38882000000000971</v>
      </c>
    </row>
    <row r="16" x14ac:dyDescent="0.25">
      <c r="A16" t="s">
        <v>37</v>
      </c>
      <c r="B16" t="s">
        <v>38</v>
      </c>
      <c r="C16">
        <v>1.0619000000000001</v>
      </c>
      <c r="D16">
        <v>303.41539999999998</v>
      </c>
      <c r="E16">
        <v>300.29750000000001</v>
      </c>
      <c r="F16">
        <v>285.72149999999999</v>
      </c>
      <c r="G16">
        <v>282.78539999999998</v>
      </c>
      <c r="H16">
        <v>88.043099999999995</v>
      </c>
      <c r="I16">
        <v>87.507099999999994</v>
      </c>
      <c r="J16">
        <v>85.001499999999993</v>
      </c>
      <c r="K16">
        <v>84.496799999999993</v>
      </c>
      <c r="N16" s="5"/>
      <c r="O16" s="5"/>
      <c r="P16">
        <f t="shared" ref="P16:P20" si="11">D16-$N$15</f>
        <v>4.6153999999999655</v>
      </c>
      <c r="Q16">
        <f t="shared" si="9"/>
        <v>1.4975000000000023</v>
      </c>
      <c r="R16">
        <f t="shared" si="9"/>
        <v>-13.07850000000002</v>
      </c>
      <c r="S16">
        <f t="shared" si="9"/>
        <v>-16.01460000000003</v>
      </c>
      <c r="T16">
        <f t="shared" ref="T16:T20" si="12">H16-$O$15</f>
        <v>0.79337999999998488</v>
      </c>
      <c r="U16">
        <f t="shared" si="10"/>
        <v>0.25737999999998351</v>
      </c>
      <c r="V16">
        <f t="shared" si="10"/>
        <v>-2.2482200000000176</v>
      </c>
      <c r="W16">
        <f t="shared" si="10"/>
        <v>-2.7529200000000174</v>
      </c>
    </row>
    <row r="17" x14ac:dyDescent="0.25">
      <c r="A17" t="s">
        <v>39</v>
      </c>
      <c r="B17" t="s">
        <v>40</v>
      </c>
      <c r="C17">
        <v>1.0082</v>
      </c>
      <c r="D17">
        <v>311.3415</v>
      </c>
      <c r="E17">
        <v>303.4212</v>
      </c>
      <c r="F17">
        <v>308.82190000000003</v>
      </c>
      <c r="G17">
        <v>300.9658</v>
      </c>
      <c r="H17">
        <v>89.405600000000007</v>
      </c>
      <c r="I17">
        <v>88.0441</v>
      </c>
      <c r="J17">
        <v>88.972499999999997</v>
      </c>
      <c r="K17">
        <v>87.622</v>
      </c>
      <c r="N17" s="5"/>
      <c r="O17" s="5"/>
      <c r="P17">
        <f t="shared" si="11"/>
        <v>12.541499999999985</v>
      </c>
      <c r="Q17">
        <f t="shared" si="9"/>
        <v>4.6211999999999875</v>
      </c>
      <c r="R17">
        <f t="shared" si="9"/>
        <v>10.021900000000016</v>
      </c>
      <c r="S17">
        <f t="shared" si="9"/>
        <v>2.1657999999999902</v>
      </c>
      <c r="T17">
        <f t="shared" si="12"/>
        <v>2.1558799999999962</v>
      </c>
      <c r="U17">
        <f t="shared" si="10"/>
        <v>0.79437999999998965</v>
      </c>
      <c r="V17">
        <f t="shared" si="10"/>
        <v>1.722779999999986</v>
      </c>
      <c r="W17">
        <f t="shared" si="10"/>
        <v>0.37227999999998929</v>
      </c>
    </row>
    <row r="18" x14ac:dyDescent="0.25">
      <c r="A18" t="s">
        <v>41</v>
      </c>
      <c r="B18" t="s">
        <v>42</v>
      </c>
      <c r="C18">
        <v>1.0288999999999999</v>
      </c>
      <c r="D18">
        <v>328.84469999999999</v>
      </c>
      <c r="E18">
        <v>324.14909999999998</v>
      </c>
      <c r="F18">
        <v>319.60719999999998</v>
      </c>
      <c r="G18">
        <v>315.04340000000002</v>
      </c>
      <c r="H18">
        <v>92.414400000000001</v>
      </c>
      <c r="I18">
        <v>91.607200000000006</v>
      </c>
      <c r="J18">
        <v>90.826499999999996</v>
      </c>
      <c r="K18">
        <v>90.042000000000002</v>
      </c>
      <c r="N18" s="5"/>
      <c r="O18" s="5"/>
      <c r="P18">
        <f t="shared" si="11"/>
        <v>30.044699999999978</v>
      </c>
      <c r="Q18">
        <f t="shared" si="9"/>
        <v>25.349099999999964</v>
      </c>
      <c r="R18">
        <f t="shared" si="9"/>
        <v>20.807199999999966</v>
      </c>
      <c r="S18">
        <f t="shared" si="9"/>
        <v>16.243400000000008</v>
      </c>
      <c r="T18">
        <f t="shared" si="12"/>
        <v>5.1646799999999899</v>
      </c>
      <c r="U18">
        <f t="shared" si="10"/>
        <v>4.3574799999999954</v>
      </c>
      <c r="V18">
        <f t="shared" si="10"/>
        <v>3.5767799999999852</v>
      </c>
      <c r="W18">
        <f t="shared" si="10"/>
        <v>2.792279999999991</v>
      </c>
    </row>
    <row r="19" x14ac:dyDescent="0.25">
      <c r="A19" t="s">
        <v>43</v>
      </c>
      <c r="B19" t="s">
        <v>44</v>
      </c>
      <c r="C19">
        <v>1.0348999999999999</v>
      </c>
      <c r="D19">
        <v>304.2081</v>
      </c>
      <c r="E19">
        <v>341.7278</v>
      </c>
      <c r="F19">
        <v>293.93819999999999</v>
      </c>
      <c r="G19">
        <v>330.19130000000001</v>
      </c>
      <c r="H19">
        <v>88.179400000000001</v>
      </c>
      <c r="I19">
        <v>94.629000000000005</v>
      </c>
      <c r="J19">
        <v>86.414000000000001</v>
      </c>
      <c r="K19">
        <v>92.645899999999997</v>
      </c>
      <c r="N19" s="5"/>
      <c r="O19" s="5"/>
      <c r="P19">
        <f t="shared" si="11"/>
        <v>5.4080999999999904</v>
      </c>
      <c r="Q19">
        <f t="shared" si="9"/>
        <v>42.927799999999991</v>
      </c>
      <c r="R19">
        <f t="shared" si="9"/>
        <v>-4.8618000000000166</v>
      </c>
      <c r="S19">
        <f t="shared" si="9"/>
        <v>31.391300000000001</v>
      </c>
      <c r="T19">
        <f t="shared" si="12"/>
        <v>0.92967999999999051</v>
      </c>
      <c r="U19">
        <f t="shared" si="10"/>
        <v>7.3792799999999943</v>
      </c>
      <c r="V19">
        <f t="shared" si="10"/>
        <v>-0.83572000000000912</v>
      </c>
      <c r="W19">
        <f t="shared" si="10"/>
        <v>5.3961799999999869</v>
      </c>
    </row>
    <row r="20" x14ac:dyDescent="0.25">
      <c r="A20" t="s">
        <v>45</v>
      </c>
      <c r="B20" t="s">
        <v>46</v>
      </c>
      <c r="C20">
        <v>1.03</v>
      </c>
      <c r="D20">
        <v>318.52019999999999</v>
      </c>
      <c r="E20">
        <v>308.8938</v>
      </c>
      <c r="F20">
        <v>309.22910000000002</v>
      </c>
      <c r="G20">
        <v>299.88350000000003</v>
      </c>
      <c r="H20">
        <v>90.639600000000002</v>
      </c>
      <c r="I20">
        <v>88.984899999999996</v>
      </c>
      <c r="J20">
        <v>89.042500000000004</v>
      </c>
      <c r="K20">
        <v>87.436000000000007</v>
      </c>
      <c r="N20" s="5"/>
      <c r="O20" s="5"/>
      <c r="P20">
        <f t="shared" si="11"/>
        <v>19.720199999999977</v>
      </c>
      <c r="Q20">
        <f t="shared" si="9"/>
        <v>10.093799999999987</v>
      </c>
      <c r="R20">
        <f t="shared" si="9"/>
        <v>10.429100000000005</v>
      </c>
      <c r="S20">
        <f t="shared" si="9"/>
        <v>1.083500000000015</v>
      </c>
      <c r="T20">
        <f t="shared" si="12"/>
        <v>3.3898799999999909</v>
      </c>
      <c r="U20">
        <f t="shared" si="10"/>
        <v>1.7351799999999855</v>
      </c>
      <c r="V20">
        <f t="shared" si="10"/>
        <v>1.7927799999999934</v>
      </c>
      <c r="W20">
        <f t="shared" si="10"/>
        <v>0.18627999999999645</v>
      </c>
    </row>
    <row r="21" x14ac:dyDescent="0.25">
      <c r="A21" t="s">
        <v>102</v>
      </c>
      <c r="B21" t="s">
        <v>103</v>
      </c>
      <c r="C21" s="7">
        <v>1.024</v>
      </c>
      <c r="D21" s="7">
        <v>316.05860000000001</v>
      </c>
      <c r="E21" s="7">
        <v>291.69150000000002</v>
      </c>
      <c r="F21" s="7">
        <v>308.65010000000001</v>
      </c>
      <c r="G21" s="7">
        <v>284.85419999999999</v>
      </c>
      <c r="H21" s="7">
        <v>90.216499999999996</v>
      </c>
      <c r="I21" s="7">
        <v>86.027799999999999</v>
      </c>
      <c r="J21" s="7">
        <v>88.942999999999998</v>
      </c>
      <c r="K21" s="7">
        <v>84.852400000000003</v>
      </c>
      <c r="N21" s="8">
        <v>283.92</v>
      </c>
      <c r="O21" s="8">
        <f>((N21 * 0.1) * 0.1719 + 3.5886)*10</f>
        <v>84.691848000000007</v>
      </c>
      <c r="P21">
        <f t="shared" ref="P21:P25" si="13">D21-$N$21</f>
        <v>32.138599999999997</v>
      </c>
      <c r="Q21">
        <f t="shared" ref="Q21:Q25" si="14">E21-$N$21</f>
        <v>7.7715000000000032</v>
      </c>
      <c r="R21">
        <f t="shared" ref="R21:R25" si="15">F21-$N$21</f>
        <v>24.730099999999993</v>
      </c>
      <c r="S21">
        <f t="shared" ref="S21:S25" si="16">G21-$N$21</f>
        <v>0.93419999999997572</v>
      </c>
      <c r="T21">
        <f t="shared" ref="T21:T25" si="17">H21-$O$21</f>
        <v>5.524651999999989</v>
      </c>
      <c r="U21">
        <f t="shared" ref="U21:U25" si="18">I21-$O$21</f>
        <v>1.3359519999999918</v>
      </c>
      <c r="V21">
        <f t="shared" ref="V21:V25" si="19">J21-$O$21</f>
        <v>4.2511519999999905</v>
      </c>
      <c r="W21">
        <f t="shared" ref="W21:W25" si="20">K21-$O$21</f>
        <v>0.16055199999999559</v>
      </c>
    </row>
    <row r="22" x14ac:dyDescent="0.25">
      <c r="A22" t="s">
        <v>104</v>
      </c>
      <c r="B22" t="s">
        <v>105</v>
      </c>
      <c r="C22" s="7">
        <v>0.98585</v>
      </c>
      <c r="D22" s="7">
        <v>321.66590000000002</v>
      </c>
      <c r="E22" s="7">
        <v>317.11099999999999</v>
      </c>
      <c r="F22" s="7">
        <v>326.28160000000003</v>
      </c>
      <c r="G22" s="7">
        <v>321.66140000000001</v>
      </c>
      <c r="H22" s="7">
        <v>91.180400000000006</v>
      </c>
      <c r="I22" s="7">
        <v>90.397400000000005</v>
      </c>
      <c r="J22" s="7">
        <v>91.973799999999997</v>
      </c>
      <c r="K22" s="7">
        <v>91.179599999999994</v>
      </c>
      <c r="N22" s="8"/>
      <c r="O22" s="8"/>
      <c r="P22">
        <f t="shared" si="13"/>
        <v>37.745900000000006</v>
      </c>
      <c r="Q22">
        <f t="shared" si="14"/>
        <v>33.190999999999974</v>
      </c>
      <c r="R22">
        <f t="shared" si="15"/>
        <v>42.36160000000001</v>
      </c>
      <c r="S22">
        <f t="shared" si="16"/>
        <v>37.741399999999999</v>
      </c>
      <c r="T22">
        <f t="shared" si="17"/>
        <v>6.4885519999999985</v>
      </c>
      <c r="U22">
        <f t="shared" si="18"/>
        <v>5.7055519999999973</v>
      </c>
      <c r="V22">
        <f t="shared" si="19"/>
        <v>7.2819519999999898</v>
      </c>
      <c r="W22">
        <f t="shared" si="20"/>
        <v>6.4877519999999862</v>
      </c>
    </row>
    <row r="23" x14ac:dyDescent="0.25">
      <c r="A23" t="s">
        <v>106</v>
      </c>
      <c r="B23" t="s">
        <v>107</v>
      </c>
      <c r="C23" s="7">
        <v>1.0448</v>
      </c>
      <c r="D23" s="7">
        <v>321.59010000000001</v>
      </c>
      <c r="E23" s="7">
        <v>318.93180000000001</v>
      </c>
      <c r="F23" s="7">
        <v>307.81479999999999</v>
      </c>
      <c r="G23" s="7">
        <v>305.2704</v>
      </c>
      <c r="H23" s="7">
        <v>91.167299999999997</v>
      </c>
      <c r="I23" s="7">
        <v>90.710400000000007</v>
      </c>
      <c r="J23" s="7">
        <v>88.799400000000006</v>
      </c>
      <c r="K23" s="7">
        <v>88.361999999999995</v>
      </c>
      <c r="N23" s="8"/>
      <c r="O23" s="8"/>
      <c r="P23">
        <f t="shared" si="13"/>
        <v>37.670099999999991</v>
      </c>
      <c r="Q23">
        <f t="shared" si="14"/>
        <v>35.011799999999994</v>
      </c>
      <c r="R23">
        <f t="shared" si="15"/>
        <v>23.894799999999975</v>
      </c>
      <c r="S23">
        <f t="shared" si="16"/>
        <v>21.350399999999979</v>
      </c>
      <c r="T23">
        <f t="shared" si="17"/>
        <v>6.47545199999999</v>
      </c>
      <c r="U23">
        <f t="shared" si="18"/>
        <v>6.0185519999999997</v>
      </c>
      <c r="V23">
        <f t="shared" si="19"/>
        <v>4.1075519999999983</v>
      </c>
      <c r="W23">
        <f t="shared" si="20"/>
        <v>3.6701519999999874</v>
      </c>
    </row>
    <row r="24" x14ac:dyDescent="0.25">
      <c r="A24" t="s">
        <v>108</v>
      </c>
      <c r="B24" t="s">
        <v>109</v>
      </c>
      <c r="C24" s="7">
        <v>1.0356000000000001</v>
      </c>
      <c r="D24" s="7">
        <v>297.60939999999999</v>
      </c>
      <c r="E24" s="7">
        <v>293.97800000000001</v>
      </c>
      <c r="F24" s="7">
        <v>287.37400000000002</v>
      </c>
      <c r="G24" s="7">
        <v>283.86739999999998</v>
      </c>
      <c r="H24" s="7">
        <v>87.045100000000005</v>
      </c>
      <c r="I24" s="7">
        <v>86.4208</v>
      </c>
      <c r="J24" s="7">
        <v>85.285600000000002</v>
      </c>
      <c r="K24" s="7">
        <v>84.6828</v>
      </c>
      <c r="N24" s="8"/>
      <c r="O24" s="8"/>
      <c r="P24">
        <f t="shared" si="13"/>
        <v>13.689399999999978</v>
      </c>
      <c r="Q24">
        <f t="shared" si="14"/>
        <v>10.057999999999993</v>
      </c>
      <c r="R24">
        <f t="shared" si="15"/>
        <v>3.4540000000000077</v>
      </c>
      <c r="S24">
        <f t="shared" si="16"/>
        <v>-5.2600000000040836E-2</v>
      </c>
      <c r="T24">
        <f t="shared" si="17"/>
        <v>2.3532519999999977</v>
      </c>
      <c r="U24">
        <f t="shared" si="18"/>
        <v>1.7289519999999925</v>
      </c>
      <c r="V24">
        <f t="shared" si="19"/>
        <v>0.59375199999999495</v>
      </c>
      <c r="W24">
        <f t="shared" si="20"/>
        <v>-9.0480000000070504E-3</v>
      </c>
    </row>
    <row r="25" x14ac:dyDescent="0.25">
      <c r="A25" t="s">
        <v>110</v>
      </c>
      <c r="B25" t="s">
        <v>111</v>
      </c>
      <c r="C25" s="7">
        <v>1.0298</v>
      </c>
      <c r="D25" s="7">
        <v>319.50450000000001</v>
      </c>
      <c r="E25" s="7">
        <v>289.84899999999999</v>
      </c>
      <c r="F25" s="7">
        <v>310.26119999999997</v>
      </c>
      <c r="G25" s="7">
        <v>281.46359999999999</v>
      </c>
      <c r="H25" s="7">
        <v>90.808800000000005</v>
      </c>
      <c r="I25" s="7">
        <v>85.710999999999999</v>
      </c>
      <c r="J25" s="7">
        <v>89.219899999999996</v>
      </c>
      <c r="K25" s="7">
        <v>84.269599999999997</v>
      </c>
      <c r="N25" s="8"/>
      <c r="O25" s="8"/>
      <c r="P25">
        <f t="shared" si="13"/>
        <v>35.584499999999991</v>
      </c>
      <c r="Q25">
        <f t="shared" si="14"/>
        <v>5.9289999999999736</v>
      </c>
      <c r="R25">
        <f t="shared" si="15"/>
        <v>26.341199999999958</v>
      </c>
      <c r="S25">
        <f t="shared" si="16"/>
        <v>-2.4564000000000306</v>
      </c>
      <c r="T25">
        <f t="shared" si="17"/>
        <v>6.1169519999999977</v>
      </c>
      <c r="U25">
        <f t="shared" si="18"/>
        <v>1.0191519999999912</v>
      </c>
      <c r="V25">
        <f t="shared" si="19"/>
        <v>4.5280519999999882</v>
      </c>
      <c r="W25">
        <f t="shared" si="20"/>
        <v>-0.42224800000001039</v>
      </c>
    </row>
    <row r="26" x14ac:dyDescent="0.25">
      <c r="A26" t="s">
        <v>47</v>
      </c>
      <c r="B26" t="s">
        <v>48</v>
      </c>
      <c r="C26">
        <v>1.0236000000000001</v>
      </c>
      <c r="D26">
        <v>332.49529999999999</v>
      </c>
      <c r="E26">
        <v>319.18689999999998</v>
      </c>
      <c r="F26">
        <v>324.8338</v>
      </c>
      <c r="G26">
        <v>311.8322</v>
      </c>
      <c r="H26">
        <v>93.041899999999998</v>
      </c>
      <c r="I26">
        <v>90.754199999999997</v>
      </c>
      <c r="J26">
        <v>91.724900000000005</v>
      </c>
      <c r="K26">
        <v>89.489900000000006</v>
      </c>
      <c r="N26" s="8"/>
      <c r="O26" s="8"/>
      <c r="P26">
        <f>D26-$N$21</f>
        <v>48.57529999999997</v>
      </c>
      <c r="Q26">
        <f>E26-$N$21</f>
        <v>35.266899999999964</v>
      </c>
      <c r="R26">
        <f>F26-$N$21</f>
        <v>40.913799999999981</v>
      </c>
      <c r="S26">
        <f>G26-$N$21</f>
        <v>27.912199999999984</v>
      </c>
      <c r="T26">
        <f>H26-$O$21</f>
        <v>8.3500519999999909</v>
      </c>
      <c r="U26">
        <f>I26-$O$21</f>
        <v>6.06235199999999</v>
      </c>
      <c r="V26">
        <f>J26-$O$21</f>
        <v>7.0330519999999979</v>
      </c>
      <c r="W26">
        <f>K26-$O$21</f>
        <v>4.7980519999999984</v>
      </c>
    </row>
    <row r="27" x14ac:dyDescent="0.25">
      <c r="A27" t="s">
        <v>49</v>
      </c>
      <c r="B27" t="s">
        <v>50</v>
      </c>
      <c r="C27">
        <v>1.0064</v>
      </c>
      <c r="D27">
        <v>313.81909999999999</v>
      </c>
      <c r="E27">
        <v>287.95139999999998</v>
      </c>
      <c r="F27">
        <v>311.83199999999999</v>
      </c>
      <c r="G27">
        <v>286.12810000000002</v>
      </c>
      <c r="H27">
        <v>89.831500000000005</v>
      </c>
      <c r="I27">
        <v>85.384799999999998</v>
      </c>
      <c r="J27">
        <v>89.489900000000006</v>
      </c>
      <c r="K27">
        <v>85.071399999999997</v>
      </c>
      <c r="N27" s="5">
        <v>301.60000000000002</v>
      </c>
      <c r="O27" s="5">
        <f>((N27 * 0.1) * 0.1719 + 3.5886)*10</f>
        <v>87.731040000000007</v>
      </c>
      <c r="P27">
        <f>D27-$N$27</f>
        <v>12.219099999999969</v>
      </c>
      <c r="Q27">
        <f t="shared" ref="Q27:S32" si="21">E27-$N$27</f>
        <v>-13.648600000000044</v>
      </c>
      <c r="R27">
        <f t="shared" si="21"/>
        <v>10.231999999999971</v>
      </c>
      <c r="S27">
        <f t="shared" si="21"/>
        <v>-15.471900000000005</v>
      </c>
      <c r="T27">
        <f>H27-$O$27</f>
        <v>2.1004599999999982</v>
      </c>
      <c r="U27">
        <f t="shared" ref="U27:W32" si="22">I27-$O$27</f>
        <v>-2.3462400000000088</v>
      </c>
      <c r="V27">
        <f t="shared" si="22"/>
        <v>1.7588599999999985</v>
      </c>
      <c r="W27">
        <f t="shared" si="22"/>
        <v>-2.6596400000000102</v>
      </c>
    </row>
    <row r="28" x14ac:dyDescent="0.25">
      <c r="A28" t="s">
        <v>51</v>
      </c>
      <c r="B28" t="s">
        <v>52</v>
      </c>
      <c r="C28">
        <v>1.0407999999999999</v>
      </c>
      <c r="D28">
        <v>319.96719999999999</v>
      </c>
      <c r="E28">
        <v>310.5847</v>
      </c>
      <c r="F28">
        <v>307.42669999999998</v>
      </c>
      <c r="G28">
        <v>298.4119</v>
      </c>
      <c r="H28">
        <v>90.888400000000004</v>
      </c>
      <c r="I28">
        <v>89.275499999999994</v>
      </c>
      <c r="J28">
        <v>88.732699999999994</v>
      </c>
      <c r="K28">
        <v>87.183000000000007</v>
      </c>
      <c r="N28" s="5"/>
      <c r="O28" s="5"/>
      <c r="P28">
        <f t="shared" ref="P28:P32" si="23">D28-$N$27</f>
        <v>18.367199999999968</v>
      </c>
      <c r="Q28">
        <f t="shared" si="21"/>
        <v>8.9846999999999753</v>
      </c>
      <c r="R28">
        <f t="shared" si="21"/>
        <v>5.8266999999999598</v>
      </c>
      <c r="S28">
        <f t="shared" si="21"/>
        <v>-3.1881000000000199</v>
      </c>
      <c r="T28">
        <f t="shared" ref="T28:T32" si="24">H28-$O$27</f>
        <v>3.1573599999999971</v>
      </c>
      <c r="U28">
        <f t="shared" si="22"/>
        <v>1.5444599999999866</v>
      </c>
      <c r="V28">
        <f t="shared" si="22"/>
        <v>1.0016599999999869</v>
      </c>
      <c r="W28">
        <f t="shared" si="22"/>
        <v>-0.5480400000000003</v>
      </c>
    </row>
    <row r="29" x14ac:dyDescent="0.25">
      <c r="A29" t="s">
        <v>53</v>
      </c>
      <c r="B29" t="s">
        <v>54</v>
      </c>
      <c r="C29">
        <v>1.0232000000000001</v>
      </c>
      <c r="D29">
        <v>318.70409999999998</v>
      </c>
      <c r="E29">
        <v>311.27730000000003</v>
      </c>
      <c r="F29">
        <v>311.4914</v>
      </c>
      <c r="G29">
        <v>304.23270000000002</v>
      </c>
      <c r="H29">
        <v>90.671199999999999</v>
      </c>
      <c r="I29">
        <v>89.394599999999997</v>
      </c>
      <c r="J29">
        <v>89.431399999999996</v>
      </c>
      <c r="K29">
        <v>88.183599999999998</v>
      </c>
      <c r="N29" s="5"/>
      <c r="O29" s="5"/>
      <c r="P29">
        <f t="shared" si="23"/>
        <v>17.10409999999996</v>
      </c>
      <c r="Q29">
        <f t="shared" si="21"/>
        <v>9.6773000000000025</v>
      </c>
      <c r="R29">
        <f t="shared" si="21"/>
        <v>9.891399999999976</v>
      </c>
      <c r="S29">
        <f t="shared" si="21"/>
        <v>2.6326999999999998</v>
      </c>
      <c r="T29">
        <f t="shared" si="24"/>
        <v>2.9401599999999917</v>
      </c>
      <c r="U29">
        <f t="shared" si="22"/>
        <v>1.6635599999999897</v>
      </c>
      <c r="V29">
        <f t="shared" si="22"/>
        <v>1.7003599999999892</v>
      </c>
      <c r="W29">
        <f t="shared" si="22"/>
        <v>0.45255999999999119</v>
      </c>
    </row>
    <row r="30" x14ac:dyDescent="0.25">
      <c r="A30" t="s">
        <v>55</v>
      </c>
      <c r="B30" t="s">
        <v>56</v>
      </c>
      <c r="C30">
        <v>1.014</v>
      </c>
      <c r="D30">
        <v>328.07499999999999</v>
      </c>
      <c r="E30">
        <v>314.57889999999998</v>
      </c>
      <c r="F30">
        <v>323.55250000000001</v>
      </c>
      <c r="G30">
        <v>310.24239999999998</v>
      </c>
      <c r="H30">
        <v>92.2821</v>
      </c>
      <c r="I30">
        <v>89.962100000000007</v>
      </c>
      <c r="J30">
        <v>91.5047</v>
      </c>
      <c r="K30">
        <v>89.216700000000003</v>
      </c>
      <c r="N30" s="5"/>
      <c r="O30" s="5"/>
      <c r="P30">
        <f t="shared" si="23"/>
        <v>26.474999999999966</v>
      </c>
      <c r="Q30">
        <f t="shared" si="21"/>
        <v>12.978899999999953</v>
      </c>
      <c r="R30">
        <f t="shared" si="21"/>
        <v>21.952499999999986</v>
      </c>
      <c r="S30">
        <f t="shared" si="21"/>
        <v>8.6423999999999523</v>
      </c>
      <c r="T30">
        <f t="shared" si="24"/>
        <v>4.5510599999999926</v>
      </c>
      <c r="U30">
        <f t="shared" si="22"/>
        <v>2.2310599999999994</v>
      </c>
      <c r="V30">
        <f t="shared" si="22"/>
        <v>3.7736599999999925</v>
      </c>
      <c r="W30">
        <f t="shared" si="22"/>
        <v>1.4856599999999958</v>
      </c>
    </row>
    <row r="31" x14ac:dyDescent="0.25">
      <c r="A31" t="s">
        <v>57</v>
      </c>
      <c r="B31" t="s">
        <v>58</v>
      </c>
      <c r="C31">
        <v>1.0387</v>
      </c>
      <c r="D31">
        <v>328.16829999999999</v>
      </c>
      <c r="E31">
        <v>311.71260000000001</v>
      </c>
      <c r="F31">
        <v>315.94069999999999</v>
      </c>
      <c r="G31">
        <v>300.09820000000002</v>
      </c>
      <c r="H31">
        <v>92.298100000000005</v>
      </c>
      <c r="I31">
        <v>89.469399999999993</v>
      </c>
      <c r="J31">
        <v>90.196200000000005</v>
      </c>
      <c r="K31">
        <v>87.472899999999996</v>
      </c>
      <c r="N31" s="5"/>
      <c r="O31" s="5"/>
      <c r="P31">
        <f t="shared" si="23"/>
        <v>26.568299999999965</v>
      </c>
      <c r="Q31">
        <f t="shared" si="21"/>
        <v>10.112599999999986</v>
      </c>
      <c r="R31">
        <f t="shared" si="21"/>
        <v>14.34069999999997</v>
      </c>
      <c r="S31">
        <f t="shared" si="21"/>
        <v>-1.5018000000000029</v>
      </c>
      <c r="T31">
        <f t="shared" si="24"/>
        <v>4.5670599999999979</v>
      </c>
      <c r="U31">
        <f t="shared" si="22"/>
        <v>1.7383599999999859</v>
      </c>
      <c r="V31">
        <f t="shared" si="22"/>
        <v>2.4651599999999974</v>
      </c>
      <c r="W31">
        <f t="shared" si="22"/>
        <v>-0.25814000000001158</v>
      </c>
    </row>
    <row r="32" x14ac:dyDescent="0.25">
      <c r="A32" t="s">
        <v>59</v>
      </c>
      <c r="B32" t="s">
        <v>60</v>
      </c>
      <c r="C32">
        <v>1.0125999999999999</v>
      </c>
      <c r="D32">
        <v>315.25799999999998</v>
      </c>
      <c r="E32">
        <v>309.23579999999998</v>
      </c>
      <c r="F32">
        <v>311.33030000000002</v>
      </c>
      <c r="G32">
        <v>305.38319999999999</v>
      </c>
      <c r="H32">
        <v>90.078800000000001</v>
      </c>
      <c r="I32">
        <v>89.043599999999998</v>
      </c>
      <c r="J32">
        <v>89.403700000000001</v>
      </c>
      <c r="K32">
        <v>88.381399999999999</v>
      </c>
      <c r="N32" s="5"/>
      <c r="O32" s="5"/>
      <c r="P32">
        <f t="shared" si="23"/>
        <v>13.657999999999959</v>
      </c>
      <c r="Q32">
        <f t="shared" si="21"/>
        <v>7.6357999999999606</v>
      </c>
      <c r="R32">
        <f t="shared" si="21"/>
        <v>9.7302999999999997</v>
      </c>
      <c r="S32">
        <f t="shared" si="21"/>
        <v>3.7831999999999653</v>
      </c>
      <c r="T32">
        <f t="shared" si="24"/>
        <v>2.3477599999999939</v>
      </c>
      <c r="U32">
        <f t="shared" si="22"/>
        <v>1.3125599999999906</v>
      </c>
      <c r="V32">
        <f t="shared" si="22"/>
        <v>1.6726599999999934</v>
      </c>
      <c r="W32">
        <f t="shared" si="22"/>
        <v>0.65035999999999206</v>
      </c>
    </row>
    <row r="33" x14ac:dyDescent="0.25">
      <c r="A33" t="s">
        <v>61</v>
      </c>
      <c r="B33" t="s">
        <v>62</v>
      </c>
      <c r="C33">
        <v>1.0237000000000001</v>
      </c>
      <c r="D33">
        <v>310.90640000000002</v>
      </c>
      <c r="E33">
        <v>300.78219999999999</v>
      </c>
      <c r="F33">
        <v>303.69400000000002</v>
      </c>
      <c r="G33">
        <v>293.80459999999999</v>
      </c>
      <c r="H33">
        <v>89.330799999999996</v>
      </c>
      <c r="I33">
        <v>87.590500000000006</v>
      </c>
      <c r="J33">
        <v>88.090999999999994</v>
      </c>
      <c r="K33">
        <v>86.391000000000005</v>
      </c>
      <c r="N33" s="5">
        <v>292.5</v>
      </c>
      <c r="O33" s="5">
        <f>((N33 * 0.1) * 0.1719 + 3.5886)*10</f>
        <v>86.166750000000008</v>
      </c>
      <c r="P33">
        <f>D33-$N$33</f>
        <v>18.406400000000019</v>
      </c>
      <c r="Q33">
        <f t="shared" ref="Q33:S38" si="25">E33-$N$33</f>
        <v>8.2821999999999889</v>
      </c>
      <c r="R33">
        <f t="shared" si="25"/>
        <v>11.194000000000017</v>
      </c>
      <c r="S33">
        <f t="shared" si="25"/>
        <v>1.3045999999999935</v>
      </c>
      <c r="T33">
        <f>H33-$O$33</f>
        <v>3.1640499999999889</v>
      </c>
      <c r="U33">
        <f t="shared" ref="U33:W38" si="26">I33-$O$33</f>
        <v>1.4237499999999983</v>
      </c>
      <c r="V33">
        <f t="shared" si="26"/>
        <v>1.9242499999999865</v>
      </c>
      <c r="W33">
        <f t="shared" si="26"/>
        <v>0.22424999999999784</v>
      </c>
    </row>
    <row r="34" x14ac:dyDescent="0.25">
      <c r="A34" t="s">
        <v>63</v>
      </c>
      <c r="B34" t="s">
        <v>64</v>
      </c>
      <c r="C34">
        <v>1.0197000000000001</v>
      </c>
      <c r="D34">
        <v>301.72359999999998</v>
      </c>
      <c r="E34">
        <v>294.36590000000001</v>
      </c>
      <c r="F34">
        <v>295.9058</v>
      </c>
      <c r="G34">
        <v>288.69</v>
      </c>
      <c r="H34">
        <v>87.752300000000005</v>
      </c>
      <c r="I34">
        <v>86.487499999999997</v>
      </c>
      <c r="J34">
        <v>86.752200000000002</v>
      </c>
      <c r="K34">
        <v>85.511799999999994</v>
      </c>
      <c r="N34" s="5"/>
      <c r="O34" s="5"/>
      <c r="P34">
        <f t="shared" ref="P34:P38" si="27">D34-$N$33</f>
        <v>9.2235999999999763</v>
      </c>
      <c r="Q34">
        <f t="shared" si="25"/>
        <v>1.8659000000000106</v>
      </c>
      <c r="R34">
        <f t="shared" si="25"/>
        <v>3.4057999999999993</v>
      </c>
      <c r="S34">
        <f t="shared" si="25"/>
        <v>-3.8100000000000023</v>
      </c>
      <c r="T34">
        <f t="shared" ref="T34:T38" si="28">H34-$O$33</f>
        <v>1.5855499999999978</v>
      </c>
      <c r="U34">
        <f t="shared" si="26"/>
        <v>0.32074999999998965</v>
      </c>
      <c r="V34">
        <f t="shared" si="26"/>
        <v>0.58544999999999447</v>
      </c>
      <c r="W34">
        <f t="shared" si="26"/>
        <v>-0.65495000000001369</v>
      </c>
    </row>
    <row r="35" x14ac:dyDescent="0.25">
      <c r="A35" t="s">
        <v>65</v>
      </c>
      <c r="B35" t="s">
        <v>66</v>
      </c>
      <c r="C35">
        <v>1.0375000000000001</v>
      </c>
      <c r="D35">
        <v>306.52379999999999</v>
      </c>
      <c r="E35">
        <v>296.64999999999998</v>
      </c>
      <c r="F35">
        <v>295.44099999999997</v>
      </c>
      <c r="G35">
        <v>285.92419999999998</v>
      </c>
      <c r="H35">
        <v>88.577399999999997</v>
      </c>
      <c r="I35">
        <v>86.880099999999999</v>
      </c>
      <c r="J35">
        <v>86.672300000000007</v>
      </c>
      <c r="K35">
        <v>85.0364</v>
      </c>
      <c r="N35" s="5"/>
      <c r="O35" s="5"/>
      <c r="P35">
        <f t="shared" si="27"/>
        <v>14.023799999999994</v>
      </c>
      <c r="Q35">
        <f t="shared" si="25"/>
        <v>4.1499999999999773</v>
      </c>
      <c r="R35">
        <f t="shared" si="25"/>
        <v>2.9409999999999741</v>
      </c>
      <c r="S35">
        <f t="shared" si="25"/>
        <v>-6.5758000000000152</v>
      </c>
      <c r="T35">
        <f t="shared" si="28"/>
        <v>2.4106499999999897</v>
      </c>
      <c r="U35">
        <f t="shared" si="26"/>
        <v>0.71334999999999127</v>
      </c>
      <c r="V35">
        <f t="shared" si="26"/>
        <v>0.5055499999999995</v>
      </c>
      <c r="W35">
        <f t="shared" si="26"/>
        <v>-1.1303500000000071</v>
      </c>
    </row>
    <row r="36" x14ac:dyDescent="0.25">
      <c r="A36" t="s">
        <v>67</v>
      </c>
      <c r="B36" t="s">
        <v>68</v>
      </c>
      <c r="C36">
        <v>1.0355000000000001</v>
      </c>
      <c r="D36">
        <v>346.21789999999999</v>
      </c>
      <c r="E36">
        <v>365.15899999999999</v>
      </c>
      <c r="F36">
        <v>334.33769999999998</v>
      </c>
      <c r="G36">
        <v>352.62889999999999</v>
      </c>
      <c r="H36">
        <v>95.400899999999993</v>
      </c>
      <c r="I36">
        <v>98.656800000000004</v>
      </c>
      <c r="J36">
        <v>93.358699999999999</v>
      </c>
      <c r="K36">
        <v>96.502899999999997</v>
      </c>
      <c r="N36" s="5"/>
      <c r="O36" s="5"/>
      <c r="P36">
        <f t="shared" si="27"/>
        <v>53.717899999999986</v>
      </c>
      <c r="Q36">
        <f t="shared" si="25"/>
        <v>72.658999999999992</v>
      </c>
      <c r="R36">
        <f t="shared" si="25"/>
        <v>41.837699999999984</v>
      </c>
      <c r="S36">
        <f t="shared" si="25"/>
        <v>60.128899999999987</v>
      </c>
      <c r="T36">
        <f t="shared" si="28"/>
        <v>9.2341499999999854</v>
      </c>
      <c r="U36">
        <f t="shared" si="26"/>
        <v>12.490049999999997</v>
      </c>
      <c r="V36">
        <f t="shared" si="26"/>
        <v>7.1919499999999914</v>
      </c>
      <c r="W36">
        <f t="shared" si="26"/>
        <v>10.336149999999989</v>
      </c>
    </row>
    <row r="37" x14ac:dyDescent="0.25">
      <c r="A37" t="s">
        <v>69</v>
      </c>
      <c r="B37" t="s">
        <v>70</v>
      </c>
      <c r="C37">
        <v>1.0294000000000001</v>
      </c>
      <c r="D37">
        <v>316.56240000000003</v>
      </c>
      <c r="E37">
        <v>303.09980000000002</v>
      </c>
      <c r="F37">
        <v>307.5111</v>
      </c>
      <c r="G37">
        <v>294.43349999999998</v>
      </c>
      <c r="H37">
        <v>90.303100000000001</v>
      </c>
      <c r="I37">
        <v>87.988900000000001</v>
      </c>
      <c r="J37">
        <v>88.747200000000007</v>
      </c>
      <c r="K37">
        <v>86.499099999999999</v>
      </c>
      <c r="N37" s="5"/>
      <c r="O37" s="5"/>
      <c r="P37">
        <f t="shared" si="27"/>
        <v>24.062400000000025</v>
      </c>
      <c r="Q37">
        <f t="shared" si="25"/>
        <v>10.599800000000016</v>
      </c>
      <c r="R37">
        <f t="shared" si="25"/>
        <v>15.011099999999999</v>
      </c>
      <c r="S37">
        <f t="shared" si="25"/>
        <v>1.9334999999999809</v>
      </c>
      <c r="T37">
        <f t="shared" si="28"/>
        <v>4.1363499999999931</v>
      </c>
      <c r="U37">
        <f t="shared" si="26"/>
        <v>1.8221499999999935</v>
      </c>
      <c r="V37">
        <f t="shared" si="26"/>
        <v>2.580449999999999</v>
      </c>
      <c r="W37">
        <f t="shared" si="26"/>
        <v>0.33234999999999104</v>
      </c>
    </row>
    <row r="38" x14ac:dyDescent="0.25">
      <c r="A38" t="s">
        <v>71</v>
      </c>
      <c r="B38" t="s">
        <v>72</v>
      </c>
      <c r="C38">
        <v>1.0384</v>
      </c>
      <c r="D38">
        <v>321.88670000000002</v>
      </c>
      <c r="E38">
        <v>304.12970000000001</v>
      </c>
      <c r="F38">
        <v>309.9864</v>
      </c>
      <c r="G38">
        <v>292.88589999999999</v>
      </c>
      <c r="H38">
        <v>91.218299999999999</v>
      </c>
      <c r="I38">
        <v>88.165899999999993</v>
      </c>
      <c r="J38">
        <v>89.172700000000006</v>
      </c>
      <c r="K38">
        <v>86.233099999999993</v>
      </c>
      <c r="N38" s="5"/>
      <c r="O38" s="5"/>
      <c r="P38">
        <f t="shared" si="27"/>
        <v>29.386700000000019</v>
      </c>
      <c r="Q38">
        <f t="shared" si="25"/>
        <v>11.629700000000014</v>
      </c>
      <c r="R38">
        <f t="shared" si="25"/>
        <v>17.486400000000003</v>
      </c>
      <c r="S38">
        <f t="shared" si="25"/>
        <v>0.38589999999999236</v>
      </c>
      <c r="T38">
        <f t="shared" si="28"/>
        <v>5.0515499999999918</v>
      </c>
      <c r="U38">
        <f t="shared" si="26"/>
        <v>1.999149999999986</v>
      </c>
      <c r="V38">
        <f t="shared" si="26"/>
        <v>3.0059499999999986</v>
      </c>
      <c r="W38">
        <f t="shared" si="26"/>
        <v>6.6349999999985698E-2</v>
      </c>
    </row>
    <row r="39" x14ac:dyDescent="0.25">
      <c r="A39" t="s">
        <v>73</v>
      </c>
      <c r="B39" t="s">
        <v>74</v>
      </c>
      <c r="C39">
        <v>1.0536000000000001</v>
      </c>
      <c r="D39">
        <v>291.69409999999999</v>
      </c>
      <c r="E39">
        <v>285.87349999999998</v>
      </c>
      <c r="F39">
        <v>276.85509999999999</v>
      </c>
      <c r="G39">
        <v>271.3306</v>
      </c>
      <c r="H39">
        <v>86.028199999999998</v>
      </c>
      <c r="I39">
        <v>85.027600000000007</v>
      </c>
      <c r="J39">
        <v>83.477400000000003</v>
      </c>
      <c r="K39">
        <v>82.527699999999996</v>
      </c>
      <c r="N39" s="5">
        <v>321.60000000000002</v>
      </c>
      <c r="O39" s="5">
        <f>((N39 * 0.1) * 0.1719 + 3.5886)*10</f>
        <v>91.169039999999995</v>
      </c>
      <c r="P39">
        <f>D39-$N$39</f>
        <v>-29.905900000000031</v>
      </c>
      <c r="Q39">
        <f t="shared" ref="Q39:S40" si="29">E39-$N$39</f>
        <v>-35.726500000000044</v>
      </c>
      <c r="R39">
        <f t="shared" si="29"/>
        <v>-44.74490000000003</v>
      </c>
      <c r="S39">
        <f t="shared" si="29"/>
        <v>-50.269400000000019</v>
      </c>
      <c r="T39">
        <f>H39-$O$39</f>
        <v>-5.1408399999999972</v>
      </c>
      <c r="U39">
        <f t="shared" ref="U39:W40" si="30">I39-$O$39</f>
        <v>-6.1414399999999887</v>
      </c>
      <c r="V39">
        <f t="shared" si="30"/>
        <v>-7.6916399999999925</v>
      </c>
      <c r="W39">
        <f t="shared" si="30"/>
        <v>-8.6413399999999996</v>
      </c>
    </row>
    <row r="40" x14ac:dyDescent="0.25">
      <c r="A40" t="s">
        <v>75</v>
      </c>
      <c r="B40" t="s">
        <v>76</v>
      </c>
      <c r="C40">
        <v>0.99834999999999996</v>
      </c>
      <c r="D40">
        <v>260.26870000000002</v>
      </c>
      <c r="E40">
        <v>258.37060000000002</v>
      </c>
      <c r="F40">
        <v>260.69810000000001</v>
      </c>
      <c r="G40">
        <v>258.79689999999999</v>
      </c>
      <c r="H40">
        <v>80.626199999999997</v>
      </c>
      <c r="I40">
        <v>80.299899999999994</v>
      </c>
      <c r="J40">
        <v>80.7</v>
      </c>
      <c r="K40">
        <v>80.373199999999997</v>
      </c>
      <c r="N40" s="5"/>
      <c r="O40" s="5"/>
      <c r="P40">
        <f>D40-$N$39</f>
        <v>-61.331299999999999</v>
      </c>
      <c r="Q40">
        <f t="shared" si="29"/>
        <v>-63.229399999999998</v>
      </c>
      <c r="R40">
        <f t="shared" si="29"/>
        <v>-60.901900000000012</v>
      </c>
      <c r="S40">
        <f t="shared" si="29"/>
        <v>-62.803100000000029</v>
      </c>
      <c r="T40">
        <f>H40-$O$39</f>
        <v>-10.542839999999998</v>
      </c>
      <c r="U40">
        <f t="shared" si="30"/>
        <v>-10.869140000000002</v>
      </c>
      <c r="V40">
        <f t="shared" si="30"/>
        <v>-10.469039999999993</v>
      </c>
      <c r="W40">
        <f t="shared" si="30"/>
        <v>-10.795839999999998</v>
      </c>
    </row>
    <row r="41" x14ac:dyDescent="0.25">
      <c r="A41" t="s">
        <v>77</v>
      </c>
      <c r="B41" t="s">
        <v>78</v>
      </c>
      <c r="C41">
        <v>1.0287999999999999</v>
      </c>
      <c r="D41">
        <v>343.24689999999998</v>
      </c>
      <c r="E41">
        <v>320.39569999999998</v>
      </c>
      <c r="F41">
        <v>333.63229999999999</v>
      </c>
      <c r="G41">
        <v>311.42110000000002</v>
      </c>
      <c r="H41">
        <v>94.890100000000004</v>
      </c>
      <c r="I41">
        <v>90.962000000000003</v>
      </c>
      <c r="J41">
        <v>93.237399999999994</v>
      </c>
      <c r="K41">
        <v>89.419300000000007</v>
      </c>
      <c r="N41" s="5">
        <v>303</v>
      </c>
      <c r="O41" s="5">
        <f>((N41 * 0.1) * 0.1719 + 3.5886)*10</f>
        <v>87.971699999999998</v>
      </c>
      <c r="P41">
        <f>D41-$N$41</f>
        <v>40.246899999999982</v>
      </c>
      <c r="Q41">
        <f t="shared" ref="Q41:S45" si="31">E41-$N$41</f>
        <v>17.395699999999977</v>
      </c>
      <c r="R41">
        <f t="shared" si="31"/>
        <v>30.632299999999987</v>
      </c>
      <c r="S41">
        <f t="shared" si="31"/>
        <v>8.421100000000024</v>
      </c>
      <c r="T41">
        <f>H41-$O$41</f>
        <v>6.9184000000000054</v>
      </c>
      <c r="U41">
        <f t="shared" ref="U41:W45" si="32">I41-$O$41</f>
        <v>2.9903000000000048</v>
      </c>
      <c r="V41">
        <f t="shared" si="32"/>
        <v>5.2656999999999954</v>
      </c>
      <c r="W41">
        <f t="shared" si="32"/>
        <v>1.4476000000000084</v>
      </c>
    </row>
    <row r="42" x14ac:dyDescent="0.25">
      <c r="A42" t="s">
        <v>79</v>
      </c>
      <c r="B42" t="s">
        <v>80</v>
      </c>
      <c r="C42">
        <v>1.0187999999999999</v>
      </c>
      <c r="D42">
        <v>270.48770000000002</v>
      </c>
      <c r="E42">
        <v>265.15750000000003</v>
      </c>
      <c r="F42">
        <v>265.50369999999998</v>
      </c>
      <c r="G42">
        <v>260.27170000000001</v>
      </c>
      <c r="H42">
        <v>82.382800000000003</v>
      </c>
      <c r="I42">
        <v>81.4666</v>
      </c>
      <c r="J42">
        <v>81.5261</v>
      </c>
      <c r="K42">
        <v>80.6267</v>
      </c>
      <c r="N42" s="5"/>
      <c r="O42" s="5"/>
      <c r="P42">
        <f t="shared" ref="P42:P45" si="33">D42-$N$41</f>
        <v>-32.512299999999982</v>
      </c>
      <c r="Q42">
        <f t="shared" si="31"/>
        <v>-37.842499999999973</v>
      </c>
      <c r="R42">
        <f t="shared" si="31"/>
        <v>-37.496300000000019</v>
      </c>
      <c r="S42">
        <f t="shared" si="31"/>
        <v>-42.72829999999999</v>
      </c>
      <c r="T42">
        <f t="shared" ref="T42:T45" si="34">H42-$O$41</f>
        <v>-5.5888999999999953</v>
      </c>
      <c r="U42">
        <f t="shared" si="32"/>
        <v>-6.5050999999999988</v>
      </c>
      <c r="V42">
        <f t="shared" si="32"/>
        <v>-6.4455999999999989</v>
      </c>
      <c r="W42">
        <f t="shared" si="32"/>
        <v>-7.3449999999999989</v>
      </c>
    </row>
    <row r="43" x14ac:dyDescent="0.25">
      <c r="A43" t="s">
        <v>81</v>
      </c>
      <c r="B43" t="s">
        <v>82</v>
      </c>
      <c r="C43">
        <v>1.0257000000000001</v>
      </c>
      <c r="D43">
        <v>270.30590000000001</v>
      </c>
      <c r="E43">
        <v>267.72359999999998</v>
      </c>
      <c r="F43">
        <v>263.53309999999999</v>
      </c>
      <c r="G43">
        <v>261.0154</v>
      </c>
      <c r="H43">
        <v>82.351600000000005</v>
      </c>
      <c r="I43">
        <v>81.907700000000006</v>
      </c>
      <c r="J43">
        <v>81.187299999999993</v>
      </c>
      <c r="K43">
        <v>80.754499999999993</v>
      </c>
      <c r="N43" s="5"/>
      <c r="O43" s="5"/>
      <c r="P43">
        <f t="shared" si="33"/>
        <v>-32.694099999999992</v>
      </c>
      <c r="Q43">
        <f t="shared" si="31"/>
        <v>-35.276400000000024</v>
      </c>
      <c r="R43">
        <f t="shared" si="31"/>
        <v>-39.46690000000001</v>
      </c>
      <c r="S43">
        <f t="shared" si="31"/>
        <v>-41.9846</v>
      </c>
      <c r="T43">
        <f t="shared" si="34"/>
        <v>-5.6200999999999937</v>
      </c>
      <c r="U43">
        <f t="shared" si="32"/>
        <v>-6.063999999999993</v>
      </c>
      <c r="V43">
        <f t="shared" si="32"/>
        <v>-6.7844000000000051</v>
      </c>
      <c r="W43">
        <f t="shared" si="32"/>
        <v>-7.2172000000000054</v>
      </c>
    </row>
    <row r="44" x14ac:dyDescent="0.25">
      <c r="A44" t="s">
        <v>83</v>
      </c>
      <c r="B44" t="s">
        <v>84</v>
      </c>
      <c r="C44">
        <v>1.0474000000000001</v>
      </c>
      <c r="D44">
        <v>275.5496</v>
      </c>
      <c r="E44">
        <v>272.95859999999999</v>
      </c>
      <c r="F44">
        <v>263.0788</v>
      </c>
      <c r="G44">
        <v>260.60509999999999</v>
      </c>
      <c r="H44">
        <v>83.253</v>
      </c>
      <c r="I44">
        <v>82.807599999999994</v>
      </c>
      <c r="J44">
        <v>81.109300000000005</v>
      </c>
      <c r="K44">
        <v>80.683999999999997</v>
      </c>
      <c r="N44" s="5"/>
      <c r="O44" s="5"/>
      <c r="P44">
        <f t="shared" si="33"/>
        <v>-27.450400000000002</v>
      </c>
      <c r="Q44">
        <f t="shared" si="31"/>
        <v>-30.04140000000001</v>
      </c>
      <c r="R44">
        <f t="shared" si="31"/>
        <v>-39.921199999999999</v>
      </c>
      <c r="S44">
        <f t="shared" si="31"/>
        <v>-42.394900000000007</v>
      </c>
      <c r="T44">
        <f t="shared" si="34"/>
        <v>-4.7186999999999983</v>
      </c>
      <c r="U44">
        <f t="shared" si="32"/>
        <v>-5.1641000000000048</v>
      </c>
      <c r="V44">
        <f t="shared" si="32"/>
        <v>-6.8623999999999938</v>
      </c>
      <c r="W44">
        <f t="shared" si="32"/>
        <v>-7.287700000000001</v>
      </c>
    </row>
    <row r="45" x14ac:dyDescent="0.25">
      <c r="A45" t="s">
        <v>85</v>
      </c>
      <c r="B45" t="s">
        <v>86</v>
      </c>
      <c r="C45">
        <v>1.0494000000000001</v>
      </c>
      <c r="D45">
        <v>246.26990000000001</v>
      </c>
      <c r="E45">
        <v>245.9085</v>
      </c>
      <c r="F45">
        <v>234.68559999999999</v>
      </c>
      <c r="G45">
        <v>234.34119999999999</v>
      </c>
      <c r="H45">
        <v>78.219800000000006</v>
      </c>
      <c r="I45">
        <v>78.157700000000006</v>
      </c>
      <c r="J45">
        <v>76.228499999999997</v>
      </c>
      <c r="K45">
        <v>76.169300000000007</v>
      </c>
      <c r="N45" s="5"/>
      <c r="O45" s="5"/>
      <c r="P45">
        <f t="shared" si="33"/>
        <v>-56.730099999999993</v>
      </c>
      <c r="Q45">
        <f t="shared" si="31"/>
        <v>-57.091499999999996</v>
      </c>
      <c r="R45">
        <f t="shared" si="31"/>
        <v>-68.314400000000006</v>
      </c>
      <c r="S45">
        <f t="shared" si="31"/>
        <v>-68.658800000000014</v>
      </c>
      <c r="T45">
        <f t="shared" si="34"/>
        <v>-9.751899999999992</v>
      </c>
      <c r="U45">
        <f t="shared" si="32"/>
        <v>-9.813999999999993</v>
      </c>
      <c r="V45">
        <f t="shared" si="32"/>
        <v>-11.743200000000002</v>
      </c>
      <c r="W45">
        <f t="shared" si="32"/>
        <v>-11.802399999999992</v>
      </c>
    </row>
    <row r="46" x14ac:dyDescent="0.25">
      <c r="A46" t="s">
        <v>98</v>
      </c>
      <c r="B46" t="s">
        <v>99</v>
      </c>
      <c r="C46" s="7">
        <v>1.0361</v>
      </c>
      <c r="D46" s="7">
        <v>310.02289999999999</v>
      </c>
      <c r="E46" s="7">
        <v>300.1431</v>
      </c>
      <c r="F46" s="7">
        <v>299.22129999999999</v>
      </c>
      <c r="G46" s="7">
        <v>289.68579999999997</v>
      </c>
      <c r="H46" s="7">
        <v>89.178899999999999</v>
      </c>
      <c r="I46" s="7">
        <v>87.480599999999995</v>
      </c>
      <c r="J46" s="7">
        <v>87.322100000000006</v>
      </c>
      <c r="K46" s="7">
        <v>85.683000000000007</v>
      </c>
    </row>
    <row r="47" x14ac:dyDescent="0.25">
      <c r="A47" t="s">
        <v>100</v>
      </c>
      <c r="B47" t="s">
        <v>101</v>
      </c>
      <c r="C47" s="7">
        <v>1.0113000000000001</v>
      </c>
      <c r="D47" s="7">
        <v>306.18680000000001</v>
      </c>
      <c r="E47" s="7">
        <v>294.80680000000001</v>
      </c>
      <c r="F47" s="7">
        <v>302.77229999999997</v>
      </c>
      <c r="G47" s="7">
        <v>291.51920000000001</v>
      </c>
      <c r="H47" s="7">
        <v>88.519499999999994</v>
      </c>
      <c r="I47" s="7">
        <v>86.563299999999998</v>
      </c>
      <c r="J47" s="7">
        <v>87.932599999999994</v>
      </c>
      <c r="K47" s="7">
        <v>85.998199999999997</v>
      </c>
    </row>
    <row r="48">
      <c r="A48" s="0" t="s">
        <v>112</v>
      </c>
      <c r="B48" s="0" t="s">
        <v>113</v>
      </c>
      <c r="C48" s="0" t="s">
        <v>114</v>
      </c>
      <c r="D48" s="0" t="s">
        <v>115</v>
      </c>
      <c r="E48" s="0" t="s">
        <v>116</v>
      </c>
      <c r="F48" s="0" t="s">
        <v>117</v>
      </c>
      <c r="G48" s="0" t="s">
        <v>118</v>
      </c>
      <c r="H48" s="0" t="s">
        <v>119</v>
      </c>
      <c r="I48" s="0" t="s">
        <v>120</v>
      </c>
      <c r="J48" s="0" t="s">
        <v>121</v>
      </c>
      <c r="K48" s="0" t="s">
        <v>122</v>
      </c>
    </row>
    <row r="49">
      <c r="A49" s="0" t="s">
        <v>123</v>
      </c>
      <c r="B49" s="0" t="s">
        <v>124</v>
      </c>
      <c r="C49" s="0" t="s">
        <v>125</v>
      </c>
      <c r="D49" s="0" t="s">
        <v>126</v>
      </c>
      <c r="E49" s="0" t="s">
        <v>127</v>
      </c>
      <c r="F49" s="0" t="s">
        <v>128</v>
      </c>
      <c r="G49" s="0" t="s">
        <v>129</v>
      </c>
      <c r="H49" s="0" t="s">
        <v>130</v>
      </c>
      <c r="I49" s="0" t="s">
        <v>131</v>
      </c>
      <c r="J49" s="0" t="s">
        <v>132</v>
      </c>
      <c r="K49" s="0" t="s">
        <v>133</v>
      </c>
    </row>
    <row r="50">
      <c r="A50" s="0" t="s">
        <v>134</v>
      </c>
      <c r="B50" s="0" t="s">
        <v>135</v>
      </c>
      <c r="C50" s="0" t="s">
        <v>136</v>
      </c>
      <c r="D50" s="0" t="s">
        <v>137</v>
      </c>
      <c r="E50" s="0" t="s">
        <v>138</v>
      </c>
      <c r="F50" s="0" t="s">
        <v>139</v>
      </c>
      <c r="G50" s="0" t="s">
        <v>140</v>
      </c>
      <c r="H50" s="0" t="s">
        <v>141</v>
      </c>
      <c r="I50" s="0" t="s">
        <v>142</v>
      </c>
      <c r="J50" s="0" t="s">
        <v>143</v>
      </c>
      <c r="K50" s="0" t="s">
        <v>144</v>
      </c>
    </row>
    <row r="51">
      <c r="A51" s="0" t="s">
        <v>145</v>
      </c>
      <c r="B51" s="0" t="s">
        <v>146</v>
      </c>
      <c r="C51" s="0" t="s">
        <v>147</v>
      </c>
      <c r="D51" s="0" t="s">
        <v>148</v>
      </c>
      <c r="E51" s="0" t="s">
        <v>149</v>
      </c>
      <c r="F51" s="0" t="s">
        <v>150</v>
      </c>
      <c r="G51" s="0" t="s">
        <v>151</v>
      </c>
      <c r="H51" s="0" t="s">
        <v>152</v>
      </c>
      <c r="I51" s="0" t="s">
        <v>153</v>
      </c>
      <c r="J51" s="0" t="s">
        <v>154</v>
      </c>
      <c r="K51" s="0" t="s">
        <v>155</v>
      </c>
    </row>
    <row r="52">
      <c r="A52" s="0" t="s">
        <v>156</v>
      </c>
      <c r="B52" s="0" t="s">
        <v>157</v>
      </c>
      <c r="C52" s="0" t="s">
        <v>158</v>
      </c>
      <c r="D52" s="0" t="s">
        <v>159</v>
      </c>
      <c r="E52" s="0" t="s">
        <v>160</v>
      </c>
      <c r="F52" s="0" t="s">
        <v>161</v>
      </c>
      <c r="G52" s="0" t="s">
        <v>162</v>
      </c>
      <c r="H52" s="0" t="s">
        <v>163</v>
      </c>
      <c r="I52" s="0" t="s">
        <v>164</v>
      </c>
      <c r="J52" s="0" t="s">
        <v>165</v>
      </c>
      <c r="K52" s="0" t="s">
        <v>166</v>
      </c>
    </row>
    <row r="53">
      <c r="A53" s="0" t="s">
        <v>167</v>
      </c>
      <c r="B53" s="0" t="s">
        <v>168</v>
      </c>
      <c r="C53" s="0" t="s">
        <v>169</v>
      </c>
      <c r="D53" s="0" t="s">
        <v>170</v>
      </c>
      <c r="E53" s="0" t="s">
        <v>171</v>
      </c>
      <c r="F53" s="0" t="s">
        <v>172</v>
      </c>
      <c r="G53" s="0" t="s">
        <v>173</v>
      </c>
      <c r="H53" s="0" t="s">
        <v>174</v>
      </c>
      <c r="I53" s="0" t="s">
        <v>175</v>
      </c>
      <c r="J53" s="0" t="s">
        <v>176</v>
      </c>
      <c r="K53" s="0" t="s">
        <v>177</v>
      </c>
    </row>
    <row r="54">
      <c r="A54" s="0" t="s">
        <v>178</v>
      </c>
      <c r="B54" s="0" t="s">
        <v>179</v>
      </c>
      <c r="C54" s="0" t="s">
        <v>180</v>
      </c>
      <c r="D54" s="0" t="s">
        <v>181</v>
      </c>
      <c r="E54" s="0" t="s">
        <v>182</v>
      </c>
      <c r="F54" s="0" t="s">
        <v>183</v>
      </c>
      <c r="G54" s="0" t="s">
        <v>184</v>
      </c>
      <c r="H54" s="0" t="s">
        <v>185</v>
      </c>
      <c r="I54" s="0" t="s">
        <v>186</v>
      </c>
      <c r="J54" s="0" t="s">
        <v>187</v>
      </c>
      <c r="K54" s="0" t="s">
        <v>188</v>
      </c>
    </row>
    <row r="55">
      <c r="A55" s="0" t="s">
        <v>189</v>
      </c>
      <c r="B55" s="0" t="s">
        <v>190</v>
      </c>
      <c r="C55" s="0" t="s">
        <v>191</v>
      </c>
      <c r="D55" s="0" t="s">
        <v>192</v>
      </c>
      <c r="E55" s="0" t="s">
        <v>193</v>
      </c>
      <c r="F55" s="0" t="s">
        <v>194</v>
      </c>
      <c r="G55" s="0" t="s">
        <v>195</v>
      </c>
      <c r="H55" s="0" t="s">
        <v>196</v>
      </c>
      <c r="I55" s="0" t="s">
        <v>197</v>
      </c>
      <c r="J55" s="0" t="s">
        <v>198</v>
      </c>
      <c r="K55" s="0" t="s">
        <v>199</v>
      </c>
    </row>
    <row r="56">
      <c r="A56" s="0" t="s">
        <v>200</v>
      </c>
      <c r="B56" s="0" t="s">
        <v>201</v>
      </c>
      <c r="C56" s="0" t="s">
        <v>202</v>
      </c>
      <c r="D56" s="0" t="s">
        <v>203</v>
      </c>
      <c r="E56" s="0" t="s">
        <v>204</v>
      </c>
      <c r="F56" s="0" t="s">
        <v>205</v>
      </c>
      <c r="G56" s="0" t="s">
        <v>206</v>
      </c>
      <c r="H56" s="0" t="s">
        <v>207</v>
      </c>
      <c r="I56" s="0" t="s">
        <v>208</v>
      </c>
      <c r="J56" s="0" t="s">
        <v>209</v>
      </c>
      <c r="K56" s="0" t="s">
        <v>210</v>
      </c>
    </row>
  </sheetData>
  <mergeCells count="17">
    <mergeCell ref="O21:O26"/>
    <mergeCell ref="N41:N45"/>
    <mergeCell ref="O41:O45"/>
    <mergeCell ref="P1:W1"/>
    <mergeCell ref="N27:N32"/>
    <mergeCell ref="O27:O32"/>
    <mergeCell ref="N33:N38"/>
    <mergeCell ref="O33:O38"/>
    <mergeCell ref="N39:N40"/>
    <mergeCell ref="O39:O40"/>
    <mergeCell ref="N3:N8"/>
    <mergeCell ref="O3:O8"/>
    <mergeCell ref="N9:N14"/>
    <mergeCell ref="O9:O14"/>
    <mergeCell ref="N15:N20"/>
    <mergeCell ref="O15:O20"/>
    <mergeCell ref="N21:N2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piyorin</cp:lastModifiedBy>
  <dcterms:modified xsi:type="dcterms:W3CDTF">2023-01-26T05:52:24Z</dcterms:modified>
</cp:coreProperties>
</file>