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orin\dev\AnalyzeHoof\xlsx\"/>
    </mc:Choice>
  </mc:AlternateContent>
  <xr:revisionPtr revIDLastSave="0" documentId="13_ncr:1_{56E7EB1F-8E3A-442C-A55B-6AFF0EDF57F8}" xr6:coauthVersionLast="47" xr6:coauthVersionMax="47" xr10:uidLastSave="{00000000-0000-0000-0000-000000000000}"/>
  <bookViews>
    <workbookView xWindow="1245" yWindow="1560" windowWidth="28770" windowHeight="1240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O36" i="1"/>
  <c r="P35" i="1"/>
  <c r="O35" i="1"/>
  <c r="P34" i="1"/>
  <c r="O34" i="1"/>
  <c r="P33" i="1"/>
  <c r="O33" i="1"/>
  <c r="P32" i="1"/>
  <c r="O32" i="1"/>
  <c r="AF31" i="1"/>
  <c r="AE31" i="1"/>
  <c r="AD31" i="1"/>
  <c r="AC31" i="1"/>
  <c r="AB31" i="1"/>
  <c r="AA31" i="1"/>
  <c r="Z31" i="1"/>
  <c r="Y31" i="1"/>
  <c r="X31" i="1"/>
  <c r="P31" i="1"/>
  <c r="O31" i="1"/>
  <c r="P27" i="1"/>
  <c r="O27" i="1"/>
  <c r="P26" i="1"/>
  <c r="O26" i="1"/>
  <c r="P25" i="1"/>
  <c r="O25" i="1"/>
  <c r="P24" i="1"/>
  <c r="O24" i="1"/>
  <c r="P23" i="1"/>
  <c r="O23" i="1"/>
  <c r="AF22" i="1"/>
  <c r="AE22" i="1"/>
  <c r="AD22" i="1"/>
  <c r="AC22" i="1"/>
  <c r="AB22" i="1"/>
  <c r="AA22" i="1"/>
  <c r="Z22" i="1"/>
  <c r="Y22" i="1"/>
  <c r="X22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AF15" i="1"/>
  <c r="AE15" i="1"/>
  <c r="AD15" i="1"/>
  <c r="AC15" i="1"/>
  <c r="AB15" i="1"/>
  <c r="AA15" i="1"/>
  <c r="Z15" i="1"/>
  <c r="Y15" i="1"/>
  <c r="X15" i="1"/>
  <c r="P15" i="1"/>
  <c r="O15" i="1"/>
  <c r="P14" i="1"/>
  <c r="O14" i="1"/>
  <c r="P13" i="1"/>
  <c r="O13" i="1"/>
  <c r="P12" i="1"/>
  <c r="O12" i="1"/>
  <c r="P11" i="1"/>
  <c r="O11" i="1"/>
  <c r="P10" i="1"/>
  <c r="O10" i="1"/>
  <c r="AF9" i="1"/>
  <c r="AE9" i="1"/>
  <c r="AD9" i="1"/>
  <c r="AC9" i="1"/>
  <c r="AB9" i="1"/>
  <c r="AA9" i="1"/>
  <c r="Z9" i="1"/>
  <c r="Y9" i="1"/>
  <c r="X9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AF2" i="1"/>
  <c r="AE2" i="1"/>
  <c r="AD2" i="1"/>
  <c r="AC2" i="1"/>
  <c r="AB2" i="1"/>
  <c r="AA2" i="1"/>
  <c r="Z2" i="1"/>
  <c r="Y2" i="1"/>
  <c r="X2" i="1"/>
  <c r="P2" i="1"/>
  <c r="O2" i="1"/>
</calcChain>
</file>

<file path=xl/sharedStrings.xml><?xml version="1.0" encoding="utf-8"?>
<sst xmlns="http://schemas.openxmlformats.org/spreadsheetml/2006/main" count="192" uniqueCount="173">
  <si>
    <t>2023/01/18 22:37:57</t>
  </si>
  <si>
    <t>Busako_RH_0000_f.stl</t>
  </si>
  <si>
    <t>自動</t>
  </si>
  <si>
    <t>2023/01/18 22:48:56</t>
  </si>
  <si>
    <t>Busako_RH_4500_f.stl</t>
  </si>
  <si>
    <t>自動</t>
  </si>
  <si>
    <t>2023/01/18 22:49:53</t>
  </si>
  <si>
    <t>Busako_RH_4500_f.stl</t>
  </si>
  <si>
    <t>自動</t>
  </si>
  <si>
    <t>2023/01/18 22:55:30</t>
  </si>
  <si>
    <t>Busako_RH_m4500_f.stl</t>
  </si>
  <si>
    <t>自動</t>
  </si>
  <si>
    <t>2023/01/18 23:12:18</t>
  </si>
  <si>
    <t>Busako_RH_4500_f.stl</t>
  </si>
  <si>
    <t>自動</t>
  </si>
  <si>
    <t>2023/01/18 23:34:11</t>
  </si>
  <si>
    <t>Busako_RH_45m45_f.stl</t>
  </si>
  <si>
    <t>自動</t>
  </si>
  <si>
    <t>2023/01/18 23:40:28</t>
  </si>
  <si>
    <t>Busako_RH_m45m45.stl</t>
  </si>
  <si>
    <t>自動</t>
  </si>
  <si>
    <t>2023/01/19 10:33:51</t>
  </si>
  <si>
    <t>OB74_0000.stl</t>
  </si>
  <si>
    <t>自動</t>
  </si>
  <si>
    <t>2023/01/19 11:24:16</t>
  </si>
  <si>
    <t>OB74_m4500.stl</t>
  </si>
  <si>
    <t>自動</t>
  </si>
  <si>
    <t>2023/01/19 11:31:52</t>
  </si>
  <si>
    <t>OB74_00m45.stl</t>
  </si>
  <si>
    <t>自動</t>
  </si>
  <si>
    <t>OB74_45m45.stl</t>
  </si>
  <si>
    <t>2023/01/19 12:25:31</t>
  </si>
  <si>
    <t>OB74_m45m45.stl</t>
  </si>
  <si>
    <t>2023/01/19 12:39:37</t>
  </si>
  <si>
    <t>OB77_0000.stl</t>
  </si>
  <si>
    <t>2023/01/19 12:49:34</t>
  </si>
  <si>
    <t>OB77_4500.stl</t>
  </si>
  <si>
    <t>2023/01/19 12:56:35</t>
  </si>
  <si>
    <t>OB77_m4500.stl</t>
  </si>
  <si>
    <t>2023/01/19 13:14:21</t>
  </si>
  <si>
    <t>OB77_m4500.stl</t>
  </si>
  <si>
    <t>2023/01/19 14:38:40</t>
  </si>
  <si>
    <t>OB77_00m45_f.stl</t>
  </si>
  <si>
    <t>2023/01/19 14:44:27</t>
  </si>
  <si>
    <t>Ob77_45m45.stl</t>
  </si>
  <si>
    <t>2023/01/19 14:58:29</t>
  </si>
  <si>
    <t>OB77_m45m45.stl</t>
  </si>
  <si>
    <t>2023/01/19 15:28:27</t>
  </si>
  <si>
    <t>OB78_0000.stl</t>
  </si>
  <si>
    <t>2023/01/19 15:54:14</t>
  </si>
  <si>
    <t>OB78_4500.stl</t>
  </si>
  <si>
    <t>2023/01/19 16:00:07</t>
  </si>
  <si>
    <t>Ob78_m4500.stl</t>
  </si>
  <si>
    <t>2023/01/19 16:04:00</t>
  </si>
  <si>
    <t>OB78_00m45_f.stl</t>
  </si>
  <si>
    <t>2023/01/19 16:09:13</t>
  </si>
  <si>
    <t>OB78_45m45.stl</t>
  </si>
  <si>
    <t>2023/01/19 16:21:05</t>
  </si>
  <si>
    <t>OB78_m45m45_f.stl</t>
  </si>
  <si>
    <t>2023/01/19 16:26:31</t>
  </si>
  <si>
    <t>OB87_0000.stl</t>
  </si>
  <si>
    <t>2023/01/19 16:37:53</t>
  </si>
  <si>
    <t>OB87_4500.stl</t>
  </si>
  <si>
    <t>2023/01/19 16:45:17</t>
  </si>
  <si>
    <t>OB88_0000.stl</t>
  </si>
  <si>
    <t>2023/01/19 16:47:52</t>
  </si>
  <si>
    <t>Busako_LH_0000_fixed.stl</t>
  </si>
  <si>
    <t>2023/01/19 16:54:14</t>
  </si>
  <si>
    <t>Busako_LH_4500_f.stl</t>
  </si>
  <si>
    <t>2023/01/19 16:58:37</t>
  </si>
  <si>
    <t>Busako_LH_m4500_f.stl</t>
  </si>
  <si>
    <t>2023/01/19 17:03:19</t>
  </si>
  <si>
    <t>Busako_LH_00m45.stl</t>
  </si>
  <si>
    <t>2023/01/19 17:21:11</t>
  </si>
  <si>
    <t>Busako_LH_m45m45_f.stl</t>
  </si>
  <si>
    <t>2023/01/19 17:27:02</t>
  </si>
  <si>
    <t>Busako_LH_45m45.stl</t>
  </si>
  <si>
    <t>RH</t>
    <phoneticPr fontId="1"/>
  </si>
  <si>
    <t>OB77</t>
    <phoneticPr fontId="1"/>
  </si>
  <si>
    <t>OB78</t>
    <phoneticPr fontId="1"/>
  </si>
  <si>
    <t>Busako_LH</t>
    <phoneticPr fontId="1"/>
  </si>
  <si>
    <t>周囲長１</t>
    <rPh sb="0" eb="3">
      <t>シュウイチョウ</t>
    </rPh>
    <phoneticPr fontId="1"/>
  </si>
  <si>
    <t>周囲長２</t>
    <rPh sb="0" eb="3">
      <t>シュウイチョウ</t>
    </rPh>
    <phoneticPr fontId="1"/>
  </si>
  <si>
    <t>蹄背壁長</t>
    <rPh sb="0" eb="4">
      <t>テイハイヘキチョウ</t>
    </rPh>
    <phoneticPr fontId="1"/>
  </si>
  <si>
    <t>校正周囲長</t>
    <rPh sb="0" eb="2">
      <t>コウセイ</t>
    </rPh>
    <rPh sb="2" eb="5">
      <t>シュウイチョウ</t>
    </rPh>
    <phoneticPr fontId="1"/>
  </si>
  <si>
    <t>校正蹄背壁長</t>
    <rPh sb="0" eb="2">
      <t>コウセイ</t>
    </rPh>
    <rPh sb="2" eb="6">
      <t>テイハイヘキチョウ</t>
    </rPh>
    <phoneticPr fontId="1"/>
  </si>
  <si>
    <t>背壁長２</t>
    <rPh sb="0" eb="3">
      <t>ハイヘキチョウ</t>
    </rPh>
    <phoneticPr fontId="1"/>
  </si>
  <si>
    <t>校正周囲長２</t>
    <rPh sb="0" eb="2">
      <t>コウセイ</t>
    </rPh>
    <rPh sb="2" eb="5">
      <t>シュウイチョウ</t>
    </rPh>
    <phoneticPr fontId="1"/>
  </si>
  <si>
    <t>校正背壁長２</t>
    <rPh sb="0" eb="2">
      <t>コウセイ</t>
    </rPh>
    <rPh sb="2" eb="5">
      <t>ハイヘキチョウ</t>
    </rPh>
    <phoneticPr fontId="1"/>
  </si>
  <si>
    <t>倍率</t>
    <rPh sb="0" eb="2">
      <t>バイリツ</t>
    </rPh>
    <phoneticPr fontId="1"/>
  </si>
  <si>
    <t>OB74  _ 296.6</t>
    <phoneticPr fontId="1"/>
  </si>
  <si>
    <t>OB77_301.6</t>
    <phoneticPr fontId="1"/>
  </si>
  <si>
    <t>OB78_287.2</t>
    <phoneticPr fontId="1"/>
  </si>
  <si>
    <t>OB87_321.6</t>
    <phoneticPr fontId="1"/>
  </si>
  <si>
    <t>OB88_303</t>
    <phoneticPr fontId="1"/>
  </si>
  <si>
    <t>Busako_LH_292.6</t>
    <phoneticPr fontId="1"/>
  </si>
  <si>
    <t>RH_294.3</t>
    <phoneticPr fontId="1"/>
  </si>
  <si>
    <t xml:space="preserve">OB74 </t>
    <phoneticPr fontId="1"/>
  </si>
  <si>
    <t>OB87</t>
    <phoneticPr fontId="1"/>
  </si>
  <si>
    <t>OB88</t>
    <phoneticPr fontId="1"/>
  </si>
  <si>
    <t>2023/01/19 18:04:12</t>
  </si>
  <si>
    <t>OB74_4500.stl</t>
  </si>
  <si>
    <t>2023/01/19 18:10:21</t>
  </si>
  <si>
    <t>実測値の平均</t>
    <rPh sb="0" eb="3">
      <t>ジッソクチ</t>
    </rPh>
    <rPh sb="4" eb="6">
      <t>ヘイキン</t>
    </rPh>
    <phoneticPr fontId="1"/>
  </si>
  <si>
    <t>周囲長１ー平均</t>
    <rPh sb="0" eb="3">
      <t>シュウイチョウ</t>
    </rPh>
    <rPh sb="5" eb="7">
      <t>ヘイキン</t>
    </rPh>
    <phoneticPr fontId="1"/>
  </si>
  <si>
    <t>周囲長２－平均値</t>
    <rPh sb="0" eb="3">
      <t>シュウイチョウ</t>
    </rPh>
    <rPh sb="5" eb="8">
      <t>ヘイキンチ</t>
    </rPh>
    <phoneticPr fontId="1"/>
  </si>
  <si>
    <t>2023/01/19 20:15:04</t>
  </si>
  <si>
    <t>busako_RH_0000_fix.stl</t>
  </si>
  <si>
    <t>302.75</t>
  </si>
  <si>
    <t>87.9287</t>
  </si>
  <si>
    <t>311.7447</t>
  </si>
  <si>
    <t>90.5411</t>
  </si>
  <si>
    <t>296.5483</t>
  </si>
  <si>
    <t>86.8627</t>
  </si>
  <si>
    <t>305.3588</t>
  </si>
  <si>
    <t>89.4433</t>
  </si>
  <si>
    <t>1.0297</t>
  </si>
  <si>
    <t>0</t>
  </si>
  <si>
    <t>87.9287</t>
  </si>
  <si>
    <t>311.7447</t>
  </si>
  <si>
    <t>90.5411</t>
  </si>
  <si>
    <t>296.5483</t>
  </si>
  <si>
    <t>86.8627</t>
  </si>
  <si>
    <t>305.3588</t>
  </si>
  <si>
    <t>89.4433</t>
  </si>
  <si>
    <t>1.0297</t>
  </si>
  <si>
    <t>0</t>
  </si>
  <si>
    <t>87.9287</t>
  </si>
  <si>
    <t>311.7447</t>
  </si>
  <si>
    <t>90.5411</t>
  </si>
  <si>
    <t>296.5483</t>
  </si>
  <si>
    <t>86.8627</t>
  </si>
  <si>
    <t>305.3588</t>
  </si>
  <si>
    <t>89.4433</t>
  </si>
  <si>
    <t>1.0297</t>
  </si>
  <si>
    <t>0</t>
  </si>
  <si>
    <t>87.9287</t>
  </si>
  <si>
    <t>311.7447</t>
  </si>
  <si>
    <t>90.5411</t>
  </si>
  <si>
    <t>296.5483</t>
  </si>
  <si>
    <t>86.8627</t>
  </si>
  <si>
    <t>305.3588</t>
  </si>
  <si>
    <t>89.4433</t>
  </si>
  <si>
    <t>1.0297</t>
  </si>
  <si>
    <t>0</t>
  </si>
  <si>
    <t>87.9287</t>
  </si>
  <si>
    <t>311.7447</t>
  </si>
  <si>
    <t>90.5411</t>
  </si>
  <si>
    <t>296.5483</t>
  </si>
  <si>
    <t>86.8627</t>
  </si>
  <si>
    <t>305.3588</t>
  </si>
  <si>
    <t>89.4433</t>
  </si>
  <si>
    <t>1.0297</t>
  </si>
  <si>
    <t>2023/01/19 21:06:00</t>
  </si>
  <si>
    <t>Busako_LH_0000.stl</t>
  </si>
  <si>
    <t>310.3468</t>
  </si>
  <si>
    <t>89.2346</t>
  </si>
  <si>
    <t>313.5334</t>
  </si>
  <si>
    <t>90.1509</t>
  </si>
  <si>
    <t>294.0802</t>
  </si>
  <si>
    <t>86.4384</t>
  </si>
  <si>
    <t>297.0998</t>
  </si>
  <si>
    <t>87.3259</t>
  </si>
  <si>
    <t>1.0103</t>
  </si>
  <si>
    <t>0</t>
  </si>
  <si>
    <t>89.2346</t>
  </si>
  <si>
    <t>313.5334</t>
  </si>
  <si>
    <t>90.1509</t>
  </si>
  <si>
    <t>294.0802</t>
  </si>
  <si>
    <t>86.4384</t>
  </si>
  <si>
    <t>297.0998</t>
  </si>
  <si>
    <t>87.3259</t>
  </si>
  <si>
    <t>1.0103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</si>
</sst>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tabSelected="1" workbookViewId="0">
      <selection activeCell="C37" sqref="C37"/>
    </sheetView>
  </sheetViews>
  <sheetFormatPr defaultRowHeight="15" x14ac:dyDescent="0.25"/>
  <cols>
    <col min="1" max="1" width="18.42578125" customWidth="1"/>
    <col min="2" max="2" width="23.85546875" customWidth="1"/>
    <col min="3" max="3" width="8.7109375" style="7" customWidth="1"/>
    <col min="4" max="4" width="9.28515625" customWidth="1"/>
    <col min="5" max="5" width="10" bestFit="1" customWidth="1"/>
    <col min="6" max="6" width="12.140625" customWidth="1"/>
    <col min="7" max="7" width="14.28515625" customWidth="1"/>
    <col min="8" max="9" width="9.28515625" customWidth="1"/>
    <col min="10" max="11" width="13.5703125" customWidth="1"/>
    <col min="12" max="12" width="7.7109375" customWidth="1"/>
    <col min="13" max="14" width="5.42578125" customWidth="1"/>
    <col min="15" max="15" width="16.5703125" bestFit="1" customWidth="1"/>
    <col min="16" max="16" width="15.28515625" customWidth="1"/>
    <col min="17" max="17" width="13.28515625" customWidth="1"/>
    <col min="18" max="21" width="12.140625" customWidth="1"/>
    <col min="22" max="22" width="19.42578125" customWidth="1"/>
    <col min="23" max="23" width="16.140625" customWidth="1"/>
    <col min="25" max="25" width="11.5703125" customWidth="1"/>
    <col min="26" max="26" width="12.85546875" customWidth="1"/>
    <col min="27" max="27" width="11.85546875" customWidth="1"/>
    <col min="28" max="28" width="14.140625" style="5" customWidth="1"/>
    <col min="29" max="29" width="13.42578125" customWidth="1"/>
    <col min="30" max="30" width="11.85546875" customWidth="1"/>
    <col min="31" max="31" width="12.85546875" customWidth="1"/>
  </cols>
  <sheetData>
    <row r="1" spans="1:32" x14ac:dyDescent="0.25">
      <c r="D1" s="1" t="s">
        <v>81</v>
      </c>
      <c r="E1" s="1" t="s">
        <v>83</v>
      </c>
      <c r="F1" s="1" t="s">
        <v>84</v>
      </c>
      <c r="G1" s="1" t="s">
        <v>85</v>
      </c>
      <c r="H1" s="1" t="s">
        <v>82</v>
      </c>
      <c r="I1" s="1" t="s">
        <v>86</v>
      </c>
      <c r="J1" s="1" t="s">
        <v>87</v>
      </c>
      <c r="K1" s="1" t="s">
        <v>88</v>
      </c>
      <c r="L1" s="1" t="s">
        <v>89</v>
      </c>
      <c r="O1" s="1" t="s">
        <v>104</v>
      </c>
      <c r="P1" s="1" t="s">
        <v>105</v>
      </c>
      <c r="T1" s="2"/>
      <c r="U1" s="3"/>
      <c r="X1" s="1" t="s">
        <v>81</v>
      </c>
      <c r="Y1" s="1" t="s">
        <v>83</v>
      </c>
      <c r="Z1" s="1" t="s">
        <v>84</v>
      </c>
      <c r="AA1" s="1" t="s">
        <v>85</v>
      </c>
      <c r="AB1" s="4" t="s">
        <v>82</v>
      </c>
      <c r="AC1" s="1" t="s">
        <v>86</v>
      </c>
      <c r="AD1" s="1" t="s">
        <v>87</v>
      </c>
      <c r="AE1" s="1" t="s">
        <v>88</v>
      </c>
      <c r="AF1" s="1" t="s">
        <v>89</v>
      </c>
    </row>
    <row r="2" spans="1:32" x14ac:dyDescent="0.25">
      <c r="A2" t="s">
        <v>0</v>
      </c>
      <c r="B2" t="s">
        <v>1</v>
      </c>
      <c r="C2" s="13">
        <v>294.3</v>
      </c>
      <c r="D2">
        <v>296.30619999999999</v>
      </c>
      <c r="E2">
        <v>86.820999999999998</v>
      </c>
      <c r="F2">
        <v>304.76240000000001</v>
      </c>
      <c r="G2">
        <v>89.2988</v>
      </c>
      <c r="H2">
        <v>289.96550000000002</v>
      </c>
      <c r="I2">
        <v>85.731099999999998</v>
      </c>
      <c r="J2">
        <v>298.24079999999998</v>
      </c>
      <c r="K2">
        <v>88.177700000000002</v>
      </c>
      <c r="L2">
        <v>1.0285</v>
      </c>
      <c r="M2" t="s">
        <v>2</v>
      </c>
      <c r="O2" s="8">
        <f>D2-$C$2</f>
        <v>2.0061999999999784</v>
      </c>
      <c r="P2" s="8">
        <f>H2-$C$2</f>
        <v>-4.3344999999999914</v>
      </c>
      <c r="U2" s="3"/>
      <c r="W2" s="14" t="s">
        <v>96</v>
      </c>
      <c r="X2">
        <f>AVERAGE(D2:D8)</f>
        <v>301.54482857142858</v>
      </c>
      <c r="Y2">
        <f t="shared" ref="Y2:AF2" si="0">AVERAGE(E2:E8)</f>
        <v>87.721557142857151</v>
      </c>
      <c r="Z2">
        <f t="shared" si="0"/>
        <v>312.37267142857144</v>
      </c>
      <c r="AA2">
        <f t="shared" si="0"/>
        <v>90.54174285714285</v>
      </c>
      <c r="AB2" s="5">
        <f t="shared" si="0"/>
        <v>291.39828571428569</v>
      </c>
      <c r="AC2">
        <f t="shared" si="0"/>
        <v>85.977371428571431</v>
      </c>
      <c r="AD2">
        <f t="shared" si="0"/>
        <v>299.19964285714286</v>
      </c>
      <c r="AE2">
        <f t="shared" si="0"/>
        <v>88.277314285714283</v>
      </c>
      <c r="AF2">
        <f t="shared" si="0"/>
        <v>1.0267285714285714</v>
      </c>
    </row>
    <row r="3" spans="1:32" x14ac:dyDescent="0.25">
      <c r="A3" t="s">
        <v>3</v>
      </c>
      <c r="B3" t="s">
        <v>4</v>
      </c>
      <c r="C3" s="13"/>
      <c r="D3">
        <v>311.99529999999999</v>
      </c>
      <c r="E3">
        <v>89.518000000000001</v>
      </c>
      <c r="F3">
        <v>318.4846</v>
      </c>
      <c r="G3">
        <v>91.379900000000006</v>
      </c>
      <c r="H3">
        <v>285.55799999999999</v>
      </c>
      <c r="I3">
        <v>84.973399999999998</v>
      </c>
      <c r="J3">
        <v>291.49740000000003</v>
      </c>
      <c r="K3">
        <v>86.740799999999993</v>
      </c>
      <c r="L3">
        <v>1.0207999999999999</v>
      </c>
      <c r="M3" t="s">
        <v>5</v>
      </c>
      <c r="O3" s="8">
        <f t="shared" ref="O3:O8" si="1">D3-$C$2</f>
        <v>17.695299999999975</v>
      </c>
      <c r="P3" s="8">
        <f t="shared" ref="P3:P8" si="2">H3-$C$2</f>
        <v>-8.7420000000000186</v>
      </c>
      <c r="T3" s="2"/>
      <c r="U3" s="3"/>
      <c r="W3" s="15"/>
    </row>
    <row r="4" spans="1:32" x14ac:dyDescent="0.25">
      <c r="A4" t="s">
        <v>6</v>
      </c>
      <c r="B4" t="s">
        <v>7</v>
      </c>
      <c r="C4" s="13"/>
      <c r="D4">
        <v>292.9853</v>
      </c>
      <c r="E4">
        <v>86.250200000000007</v>
      </c>
      <c r="F4">
        <v>318.4846</v>
      </c>
      <c r="G4">
        <v>91.379900000000006</v>
      </c>
      <c r="H4">
        <v>285.55799999999999</v>
      </c>
      <c r="I4">
        <v>84.973399999999998</v>
      </c>
      <c r="J4">
        <v>291.49740000000003</v>
      </c>
      <c r="K4">
        <v>86.740799999999993</v>
      </c>
      <c r="L4">
        <v>1.0207999999999999</v>
      </c>
      <c r="M4" t="s">
        <v>8</v>
      </c>
      <c r="O4" s="8">
        <f t="shared" si="1"/>
        <v>-1.3147000000000162</v>
      </c>
      <c r="P4" s="8">
        <f t="shared" si="2"/>
        <v>-8.7420000000000186</v>
      </c>
      <c r="U4" s="3"/>
      <c r="W4" s="15"/>
    </row>
    <row r="5" spans="1:32" x14ac:dyDescent="0.25">
      <c r="A5" t="s">
        <v>9</v>
      </c>
      <c r="B5" t="s">
        <v>10</v>
      </c>
      <c r="C5" s="13"/>
      <c r="D5">
        <v>298.94459999999998</v>
      </c>
      <c r="E5">
        <v>87.274600000000007</v>
      </c>
      <c r="F5">
        <v>307.27050000000003</v>
      </c>
      <c r="G5">
        <v>89.705200000000005</v>
      </c>
      <c r="H5">
        <v>294.3784</v>
      </c>
      <c r="I5">
        <v>86.489699999999999</v>
      </c>
      <c r="J5">
        <v>302.57709999999997</v>
      </c>
      <c r="K5">
        <v>88.898499999999999</v>
      </c>
      <c r="L5">
        <v>1.0279</v>
      </c>
      <c r="M5" t="s">
        <v>11</v>
      </c>
      <c r="O5" s="8">
        <f t="shared" si="1"/>
        <v>4.6445999999999685</v>
      </c>
      <c r="P5" s="8">
        <f t="shared" si="2"/>
        <v>7.8399999999987813E-2</v>
      </c>
      <c r="T5" s="2"/>
      <c r="U5" s="3"/>
      <c r="W5" s="15"/>
    </row>
    <row r="6" spans="1:32" x14ac:dyDescent="0.25">
      <c r="A6" t="s">
        <v>12</v>
      </c>
      <c r="B6" t="s">
        <v>13</v>
      </c>
      <c r="C6" s="13"/>
      <c r="D6">
        <v>309.62709999999998</v>
      </c>
      <c r="E6">
        <v>89.110900000000001</v>
      </c>
      <c r="F6">
        <v>318.57569999999998</v>
      </c>
      <c r="G6">
        <v>91.686300000000003</v>
      </c>
      <c r="H6">
        <v>290.6927</v>
      </c>
      <c r="I6">
        <v>85.856099999999998</v>
      </c>
      <c r="J6">
        <v>299.09399999999999</v>
      </c>
      <c r="K6">
        <v>88.337400000000002</v>
      </c>
      <c r="L6">
        <v>1.0288999999999999</v>
      </c>
      <c r="M6" t="s">
        <v>14</v>
      </c>
      <c r="O6" s="8">
        <f t="shared" si="1"/>
        <v>15.327099999999973</v>
      </c>
      <c r="P6" s="8">
        <f t="shared" si="2"/>
        <v>-3.6073000000000093</v>
      </c>
      <c r="U6" s="3"/>
      <c r="W6" s="15"/>
    </row>
    <row r="7" spans="1:32" x14ac:dyDescent="0.25">
      <c r="A7" t="s">
        <v>15</v>
      </c>
      <c r="B7" t="s">
        <v>16</v>
      </c>
      <c r="C7" s="13"/>
      <c r="D7">
        <v>300.71850000000001</v>
      </c>
      <c r="E7">
        <v>87.579499999999996</v>
      </c>
      <c r="F7">
        <v>309.76530000000002</v>
      </c>
      <c r="G7">
        <v>90.214200000000005</v>
      </c>
      <c r="H7">
        <v>296.66669999999999</v>
      </c>
      <c r="I7">
        <v>86.882999999999996</v>
      </c>
      <c r="J7">
        <v>305.59160000000003</v>
      </c>
      <c r="K7">
        <v>89.496799999999993</v>
      </c>
      <c r="L7">
        <v>1.0301</v>
      </c>
      <c r="M7" t="s">
        <v>17</v>
      </c>
      <c r="O7" s="8">
        <f t="shared" si="1"/>
        <v>6.4184999999999945</v>
      </c>
      <c r="P7" s="8">
        <f t="shared" si="2"/>
        <v>2.3666999999999803</v>
      </c>
      <c r="T7" s="2"/>
      <c r="U7" s="3"/>
      <c r="W7" s="15"/>
    </row>
    <row r="8" spans="1:32" x14ac:dyDescent="0.25">
      <c r="A8" t="s">
        <v>18</v>
      </c>
      <c r="B8" t="s">
        <v>19</v>
      </c>
      <c r="C8" s="13"/>
      <c r="D8">
        <v>300.23680000000002</v>
      </c>
      <c r="E8">
        <v>87.496700000000004</v>
      </c>
      <c r="F8">
        <v>309.26560000000001</v>
      </c>
      <c r="G8">
        <v>90.127899999999997</v>
      </c>
      <c r="H8">
        <v>296.96870000000001</v>
      </c>
      <c r="I8">
        <v>86.934899999999999</v>
      </c>
      <c r="J8">
        <v>305.89920000000001</v>
      </c>
      <c r="K8">
        <v>89.549199999999999</v>
      </c>
      <c r="L8">
        <v>1.0301</v>
      </c>
      <c r="M8" t="s">
        <v>20</v>
      </c>
      <c r="O8" s="9">
        <f t="shared" si="1"/>
        <v>5.9368000000000052</v>
      </c>
      <c r="P8" s="9">
        <f t="shared" si="2"/>
        <v>2.6687000000000012</v>
      </c>
      <c r="U8" s="3"/>
      <c r="W8" s="15"/>
    </row>
    <row r="9" spans="1:32" x14ac:dyDescent="0.25">
      <c r="A9" t="s">
        <v>21</v>
      </c>
      <c r="B9" t="s">
        <v>22</v>
      </c>
      <c r="C9" s="13">
        <v>298.8</v>
      </c>
      <c r="D9">
        <v>305.89859999999999</v>
      </c>
      <c r="E9">
        <v>88.47</v>
      </c>
      <c r="F9">
        <v>314.7099</v>
      </c>
      <c r="G9">
        <v>91.018299999999996</v>
      </c>
      <c r="H9">
        <v>304.40690000000001</v>
      </c>
      <c r="I9">
        <v>88.213499999999996</v>
      </c>
      <c r="J9">
        <v>313.17529999999999</v>
      </c>
      <c r="K9">
        <v>90.754499999999993</v>
      </c>
      <c r="L9">
        <v>1.0287999999999999</v>
      </c>
      <c r="M9" t="s">
        <v>23</v>
      </c>
      <c r="O9" s="10">
        <f>D9-$C$9</f>
        <v>7.0985999999999763</v>
      </c>
      <c r="P9" s="10">
        <f>H9-$C$9</f>
        <v>5.606899999999996</v>
      </c>
      <c r="T9" s="2"/>
      <c r="U9" s="3"/>
      <c r="W9" s="14" t="s">
        <v>90</v>
      </c>
      <c r="X9">
        <f>AVERAGE(D9:D14)</f>
        <v>312.65528333333333</v>
      </c>
      <c r="Y9">
        <f t="shared" ref="Y9:AF9" si="3">AVERAGE(E9:E14)</f>
        <v>89.631433333333348</v>
      </c>
      <c r="Z9">
        <f t="shared" si="3"/>
        <v>326.69378333333333</v>
      </c>
      <c r="AA9">
        <f t="shared" si="3"/>
        <v>93.672433333333331</v>
      </c>
      <c r="AB9">
        <f t="shared" si="3"/>
        <v>305.69598333333334</v>
      </c>
      <c r="AC9">
        <f t="shared" si="3"/>
        <v>88.435133333333326</v>
      </c>
      <c r="AD9">
        <f t="shared" si="3"/>
        <v>319.52319999999997</v>
      </c>
      <c r="AE9">
        <f t="shared" si="3"/>
        <v>92.439816666666658</v>
      </c>
      <c r="AF9">
        <f t="shared" si="3"/>
        <v>1.0453666666666666</v>
      </c>
    </row>
    <row r="10" spans="1:32" x14ac:dyDescent="0.25">
      <c r="A10" t="s">
        <v>24</v>
      </c>
      <c r="B10" t="s">
        <v>25</v>
      </c>
      <c r="C10" s="13"/>
      <c r="D10">
        <v>321.43239999999997</v>
      </c>
      <c r="E10">
        <v>91.140199999999993</v>
      </c>
      <c r="F10">
        <v>324.83609999999999</v>
      </c>
      <c r="G10">
        <v>92.1053</v>
      </c>
      <c r="H10">
        <v>304.9889</v>
      </c>
      <c r="I10">
        <v>88.313599999999994</v>
      </c>
      <c r="J10">
        <v>308.21850000000001</v>
      </c>
      <c r="K10">
        <v>89.248800000000003</v>
      </c>
      <c r="L10">
        <v>1.0105999999999999</v>
      </c>
      <c r="M10" t="s">
        <v>26</v>
      </c>
      <c r="O10" s="8">
        <f t="shared" ref="O10:O14" si="4">D10-$C$9</f>
        <v>22.632399999999961</v>
      </c>
      <c r="P10" s="8">
        <f t="shared" ref="P10:P14" si="5">H10-$C$9</f>
        <v>6.1888999999999896</v>
      </c>
      <c r="U10" s="3"/>
      <c r="W10" s="15"/>
    </row>
    <row r="11" spans="1:32" x14ac:dyDescent="0.25">
      <c r="A11" t="s">
        <v>27</v>
      </c>
      <c r="B11" t="s">
        <v>28</v>
      </c>
      <c r="C11" s="13"/>
      <c r="D11">
        <v>326.77940000000001</v>
      </c>
      <c r="E11">
        <v>92.059399999999997</v>
      </c>
      <c r="F11">
        <v>339.16460000000001</v>
      </c>
      <c r="G11">
        <v>95.548500000000004</v>
      </c>
      <c r="H11">
        <v>307.14780000000002</v>
      </c>
      <c r="I11">
        <v>88.684700000000007</v>
      </c>
      <c r="J11">
        <v>318.78899999999999</v>
      </c>
      <c r="K11">
        <v>92.045900000000003</v>
      </c>
      <c r="L11">
        <v>1.0379</v>
      </c>
      <c r="M11" t="s">
        <v>29</v>
      </c>
      <c r="O11" s="8">
        <f t="shared" si="4"/>
        <v>27.979399999999998</v>
      </c>
      <c r="P11" s="8">
        <f t="shared" si="5"/>
        <v>8.3478000000000065</v>
      </c>
      <c r="T11" s="2"/>
      <c r="U11" s="3"/>
      <c r="W11" s="15"/>
    </row>
    <row r="12" spans="1:32" x14ac:dyDescent="0.25">
      <c r="A12" t="s">
        <v>100</v>
      </c>
      <c r="B12" t="s">
        <v>101</v>
      </c>
      <c r="C12" s="13"/>
      <c r="D12">
        <v>304.37360000000001</v>
      </c>
      <c r="E12">
        <v>88.207800000000006</v>
      </c>
      <c r="F12">
        <v>341.94139999999999</v>
      </c>
      <c r="G12">
        <v>99.094999999999999</v>
      </c>
      <c r="H12">
        <v>302.60000000000002</v>
      </c>
      <c r="I12">
        <v>87.902900000000002</v>
      </c>
      <c r="J12">
        <v>339.94889999999998</v>
      </c>
      <c r="K12">
        <v>98.752499999999998</v>
      </c>
      <c r="L12">
        <v>1.1234</v>
      </c>
      <c r="M12" t="s">
        <v>2</v>
      </c>
      <c r="O12" s="8">
        <f t="shared" si="4"/>
        <v>5.573599999999999</v>
      </c>
      <c r="P12" s="8">
        <f t="shared" si="5"/>
        <v>3.8000000000000114</v>
      </c>
      <c r="T12" s="2"/>
      <c r="U12" s="3"/>
      <c r="W12" s="15"/>
    </row>
    <row r="13" spans="1:32" x14ac:dyDescent="0.25">
      <c r="A13" t="s">
        <v>102</v>
      </c>
      <c r="B13" t="s">
        <v>30</v>
      </c>
      <c r="C13" s="13"/>
      <c r="D13">
        <v>310.74079999999998</v>
      </c>
      <c r="E13">
        <v>89.302300000000002</v>
      </c>
      <c r="F13">
        <v>322.4717</v>
      </c>
      <c r="G13">
        <v>92.673599999999993</v>
      </c>
      <c r="H13">
        <v>309.17720000000003</v>
      </c>
      <c r="I13">
        <v>89.033600000000007</v>
      </c>
      <c r="J13">
        <v>320.84910000000002</v>
      </c>
      <c r="K13">
        <v>92.3947</v>
      </c>
      <c r="L13">
        <v>1.0378000000000001</v>
      </c>
      <c r="O13" s="8">
        <f t="shared" si="4"/>
        <v>11.940799999999967</v>
      </c>
      <c r="P13" s="8">
        <f t="shared" si="5"/>
        <v>10.377200000000016</v>
      </c>
      <c r="T13" s="2"/>
      <c r="U13" s="3"/>
      <c r="W13" s="15"/>
    </row>
    <row r="14" spans="1:32" x14ac:dyDescent="0.25">
      <c r="A14" t="s">
        <v>31</v>
      </c>
      <c r="B14" t="s">
        <v>32</v>
      </c>
      <c r="C14" s="13"/>
      <c r="D14">
        <v>306.70690000000002</v>
      </c>
      <c r="E14">
        <v>88.608900000000006</v>
      </c>
      <c r="F14">
        <v>317.03899999999999</v>
      </c>
      <c r="G14">
        <v>91.593900000000005</v>
      </c>
      <c r="H14">
        <v>305.85509999999999</v>
      </c>
      <c r="I14">
        <v>88.462500000000006</v>
      </c>
      <c r="J14">
        <v>316.15839999999997</v>
      </c>
      <c r="K14">
        <v>91.442499999999995</v>
      </c>
      <c r="L14">
        <v>1.0337000000000001</v>
      </c>
      <c r="O14" s="9">
        <f t="shared" si="4"/>
        <v>7.9069000000000074</v>
      </c>
      <c r="P14" s="9">
        <f t="shared" si="5"/>
        <v>7.0550999999999817</v>
      </c>
      <c r="W14" s="15"/>
    </row>
    <row r="15" spans="1:32" x14ac:dyDescent="0.25">
      <c r="A15" t="s">
        <v>33</v>
      </c>
      <c r="B15" t="s">
        <v>34</v>
      </c>
      <c r="C15" s="13">
        <v>301.60000000000002</v>
      </c>
      <c r="D15">
        <v>314.84960000000001</v>
      </c>
      <c r="E15">
        <v>90.008600000000001</v>
      </c>
      <c r="F15">
        <v>317.02429999999998</v>
      </c>
      <c r="G15">
        <v>90.630399999999995</v>
      </c>
      <c r="H15">
        <v>314.00920000000002</v>
      </c>
      <c r="I15">
        <v>89.864199999999997</v>
      </c>
      <c r="J15">
        <v>316.1782</v>
      </c>
      <c r="K15">
        <v>90.484899999999996</v>
      </c>
      <c r="L15">
        <v>1.0068999999999999</v>
      </c>
      <c r="O15" s="10">
        <f>D15-$C$15</f>
        <v>13.249599999999987</v>
      </c>
      <c r="P15" s="10">
        <f>H15-$C$15</f>
        <v>12.409199999999998</v>
      </c>
      <c r="W15" s="14" t="s">
        <v>91</v>
      </c>
      <c r="X15">
        <f>AVERAGE(D15:D21)</f>
        <v>326.01037142857143</v>
      </c>
      <c r="Y15">
        <f t="shared" ref="Y15:AF15" si="6">AVERAGE(E15:E21)</f>
        <v>91.927185714285727</v>
      </c>
      <c r="Z15">
        <f t="shared" si="6"/>
        <v>333.3997</v>
      </c>
      <c r="AA15">
        <f t="shared" si="6"/>
        <v>94.006971428571418</v>
      </c>
      <c r="AB15" s="5">
        <f t="shared" si="6"/>
        <v>320.64120000000003</v>
      </c>
      <c r="AC15">
        <f t="shared" si="6"/>
        <v>91.004214285714284</v>
      </c>
      <c r="AD15">
        <f t="shared" si="6"/>
        <v>327.94205714285721</v>
      </c>
      <c r="AE15">
        <f t="shared" si="6"/>
        <v>93.06880000000001</v>
      </c>
      <c r="AF15">
        <f t="shared" si="6"/>
        <v>1.0225571428571427</v>
      </c>
    </row>
    <row r="16" spans="1:32" x14ac:dyDescent="0.25">
      <c r="A16" t="s">
        <v>35</v>
      </c>
      <c r="B16" t="s">
        <v>36</v>
      </c>
      <c r="C16" s="13"/>
      <c r="D16">
        <v>327.98540000000003</v>
      </c>
      <c r="E16">
        <v>92.2667</v>
      </c>
      <c r="F16">
        <v>341.35680000000002</v>
      </c>
      <c r="G16">
        <v>96.028199999999998</v>
      </c>
      <c r="H16">
        <v>327.98540000000003</v>
      </c>
      <c r="I16">
        <v>92.2667</v>
      </c>
      <c r="J16">
        <v>341.35680000000002</v>
      </c>
      <c r="K16">
        <v>96.028199999999998</v>
      </c>
      <c r="L16">
        <v>1.0407999999999999</v>
      </c>
      <c r="O16" s="8">
        <f t="shared" ref="O16:O21" si="7">D16-$C$15</f>
        <v>26.385400000000004</v>
      </c>
      <c r="P16" s="8">
        <f t="shared" ref="P16:P21" si="8">H16-$C$15</f>
        <v>26.385400000000004</v>
      </c>
      <c r="W16" s="15"/>
    </row>
    <row r="17" spans="1:32" x14ac:dyDescent="0.25">
      <c r="A17" t="s">
        <v>37</v>
      </c>
      <c r="B17" t="s">
        <v>38</v>
      </c>
      <c r="C17" s="13"/>
      <c r="D17">
        <v>328.52379999999999</v>
      </c>
      <c r="E17">
        <v>92.359200000000001</v>
      </c>
      <c r="F17">
        <v>334.40989999999999</v>
      </c>
      <c r="G17">
        <v>94.013999999999996</v>
      </c>
      <c r="H17">
        <v>327.54610000000002</v>
      </c>
      <c r="I17">
        <v>92.191199999999995</v>
      </c>
      <c r="J17">
        <v>333.41469999999998</v>
      </c>
      <c r="K17">
        <v>93.843000000000004</v>
      </c>
      <c r="L17">
        <v>1.0179</v>
      </c>
      <c r="O17" s="8">
        <f t="shared" si="7"/>
        <v>26.923799999999972</v>
      </c>
      <c r="P17" s="8">
        <f t="shared" si="8"/>
        <v>25.946100000000001</v>
      </c>
      <c r="W17" s="15"/>
    </row>
    <row r="18" spans="1:32" x14ac:dyDescent="0.25">
      <c r="A18" t="s">
        <v>39</v>
      </c>
      <c r="B18" t="s">
        <v>40</v>
      </c>
      <c r="C18" s="13"/>
      <c r="D18">
        <v>327.92129999999997</v>
      </c>
      <c r="E18">
        <v>92.255700000000004</v>
      </c>
      <c r="F18">
        <v>336.46249999999998</v>
      </c>
      <c r="G18">
        <v>94.658600000000007</v>
      </c>
      <c r="H18">
        <v>326.92450000000002</v>
      </c>
      <c r="I18">
        <v>92.084299999999999</v>
      </c>
      <c r="J18">
        <v>335.43979999999999</v>
      </c>
      <c r="K18">
        <v>94.482799999999997</v>
      </c>
      <c r="L18">
        <v>1.026</v>
      </c>
      <c r="O18" s="8">
        <f t="shared" si="7"/>
        <v>26.321299999999951</v>
      </c>
      <c r="P18" s="8">
        <f t="shared" si="8"/>
        <v>25.3245</v>
      </c>
      <c r="W18" s="15"/>
    </row>
    <row r="19" spans="1:32" x14ac:dyDescent="0.25">
      <c r="A19" t="s">
        <v>41</v>
      </c>
      <c r="B19" t="s">
        <v>42</v>
      </c>
      <c r="C19" s="13"/>
      <c r="D19">
        <v>327.48570000000001</v>
      </c>
      <c r="E19">
        <v>92.180800000000005</v>
      </c>
      <c r="F19">
        <v>333.67579999999998</v>
      </c>
      <c r="G19">
        <v>93.923199999999994</v>
      </c>
      <c r="H19">
        <v>311.57549999999998</v>
      </c>
      <c r="I19">
        <v>89.445800000000006</v>
      </c>
      <c r="J19">
        <v>317.4649</v>
      </c>
      <c r="K19">
        <v>91.136499999999998</v>
      </c>
      <c r="L19">
        <v>1.0188999999999999</v>
      </c>
      <c r="O19" s="8">
        <f t="shared" si="7"/>
        <v>25.885699999999986</v>
      </c>
      <c r="P19" s="8">
        <f t="shared" si="8"/>
        <v>9.9754999999999541</v>
      </c>
      <c r="W19" s="15"/>
    </row>
    <row r="20" spans="1:32" x14ac:dyDescent="0.25">
      <c r="A20" t="s">
        <v>43</v>
      </c>
      <c r="B20" t="s">
        <v>44</v>
      </c>
      <c r="C20" s="13"/>
      <c r="D20">
        <v>329.57760000000002</v>
      </c>
      <c r="E20">
        <v>92.540400000000005</v>
      </c>
      <c r="F20">
        <v>340.79</v>
      </c>
      <c r="G20">
        <v>95.688699999999997</v>
      </c>
      <c r="H20">
        <v>328.72030000000001</v>
      </c>
      <c r="I20">
        <v>92.393000000000001</v>
      </c>
      <c r="J20">
        <v>339.90359999999998</v>
      </c>
      <c r="K20">
        <v>95.536299999999997</v>
      </c>
      <c r="L20">
        <v>1.034</v>
      </c>
      <c r="O20" s="8">
        <f t="shared" si="7"/>
        <v>27.977599999999995</v>
      </c>
      <c r="P20" s="8">
        <f t="shared" si="8"/>
        <v>27.120299999999986</v>
      </c>
      <c r="W20" s="15"/>
    </row>
    <row r="21" spans="1:32" x14ac:dyDescent="0.25">
      <c r="A21" t="s">
        <v>45</v>
      </c>
      <c r="B21" t="s">
        <v>46</v>
      </c>
      <c r="C21" s="13"/>
      <c r="D21">
        <v>325.72919999999999</v>
      </c>
      <c r="E21">
        <v>91.878900000000002</v>
      </c>
      <c r="F21">
        <v>330.07859999999999</v>
      </c>
      <c r="G21">
        <v>93.105699999999999</v>
      </c>
      <c r="H21">
        <v>307.72739999999999</v>
      </c>
      <c r="I21">
        <v>88.784300000000002</v>
      </c>
      <c r="J21">
        <v>311.83640000000003</v>
      </c>
      <c r="K21">
        <v>89.969899999999996</v>
      </c>
      <c r="L21">
        <v>1.0134000000000001</v>
      </c>
      <c r="O21" s="8">
        <f t="shared" si="7"/>
        <v>24.129199999999969</v>
      </c>
      <c r="P21" s="8">
        <f t="shared" si="8"/>
        <v>6.127399999999966</v>
      </c>
      <c r="W21" s="15"/>
    </row>
    <row r="22" spans="1:32" x14ac:dyDescent="0.25">
      <c r="A22" t="s">
        <v>47</v>
      </c>
      <c r="B22" t="s">
        <v>48</v>
      </c>
      <c r="C22" s="13">
        <v>292.5</v>
      </c>
      <c r="D22">
        <v>307.8981</v>
      </c>
      <c r="E22">
        <v>88.813699999999997</v>
      </c>
      <c r="F22">
        <v>314.85730000000001</v>
      </c>
      <c r="G22">
        <v>90.821100000000001</v>
      </c>
      <c r="H22">
        <v>305.4076</v>
      </c>
      <c r="I22">
        <v>88.385599999999997</v>
      </c>
      <c r="J22">
        <v>312.31049999999999</v>
      </c>
      <c r="K22">
        <v>90.383300000000006</v>
      </c>
      <c r="L22">
        <v>1.0226</v>
      </c>
      <c r="O22" s="10">
        <f>D22-$C$22</f>
        <v>15.398099999999999</v>
      </c>
      <c r="P22" s="10">
        <f>H22-$C$22</f>
        <v>12.907600000000002</v>
      </c>
      <c r="W22" s="14" t="s">
        <v>92</v>
      </c>
      <c r="X22">
        <f>AVERAGE(D22:D27)</f>
        <v>308.6580166666667</v>
      </c>
      <c r="Y22">
        <f t="shared" ref="Y22:AF22" si="9">AVERAGE(E22:E27)</f>
        <v>88.944333333333319</v>
      </c>
      <c r="Z22">
        <f t="shared" si="9"/>
        <v>318.19914999999997</v>
      </c>
      <c r="AA22">
        <f t="shared" si="9"/>
        <v>91.692516666666663</v>
      </c>
      <c r="AB22" s="5">
        <f t="shared" si="9"/>
        <v>306.11461666666668</v>
      </c>
      <c r="AC22">
        <f t="shared" si="9"/>
        <v>88.507099999999994</v>
      </c>
      <c r="AD22">
        <f t="shared" si="9"/>
        <v>315.57665000000003</v>
      </c>
      <c r="AE22">
        <f t="shared" si="9"/>
        <v>91.241716666666676</v>
      </c>
      <c r="AF22">
        <f t="shared" si="9"/>
        <v>1.0308833333333334</v>
      </c>
    </row>
    <row r="23" spans="1:32" x14ac:dyDescent="0.25">
      <c r="A23" t="s">
        <v>49</v>
      </c>
      <c r="B23" t="s">
        <v>50</v>
      </c>
      <c r="C23" s="13"/>
      <c r="D23">
        <v>304.97120000000001</v>
      </c>
      <c r="E23">
        <v>88.310599999999994</v>
      </c>
      <c r="F23">
        <v>311.79340000000002</v>
      </c>
      <c r="G23">
        <v>90.286000000000001</v>
      </c>
      <c r="H23">
        <v>302.49270000000001</v>
      </c>
      <c r="I23">
        <v>87.884500000000003</v>
      </c>
      <c r="J23">
        <v>309.2595</v>
      </c>
      <c r="K23">
        <v>89.850499999999997</v>
      </c>
      <c r="L23">
        <v>1.0224</v>
      </c>
      <c r="O23" s="8">
        <f t="shared" ref="O23:O27" si="10">D23-$C$22</f>
        <v>12.47120000000001</v>
      </c>
      <c r="P23" s="8">
        <f t="shared" ref="P23:P27" si="11">H23-$C$22</f>
        <v>9.9927000000000135</v>
      </c>
      <c r="W23" s="15"/>
    </row>
    <row r="24" spans="1:32" x14ac:dyDescent="0.25">
      <c r="A24" t="s">
        <v>51</v>
      </c>
      <c r="B24" t="s">
        <v>52</v>
      </c>
      <c r="C24" s="13"/>
      <c r="D24">
        <v>311.226</v>
      </c>
      <c r="E24">
        <v>89.385800000000003</v>
      </c>
      <c r="F24">
        <v>323.34289999999999</v>
      </c>
      <c r="G24">
        <v>92.865799999999993</v>
      </c>
      <c r="H24">
        <v>308.6721</v>
      </c>
      <c r="I24">
        <v>88.946700000000007</v>
      </c>
      <c r="J24">
        <v>320.68959999999998</v>
      </c>
      <c r="K24">
        <v>92.409700000000001</v>
      </c>
      <c r="L24">
        <v>1.0388999999999999</v>
      </c>
      <c r="O24" s="8">
        <f t="shared" si="10"/>
        <v>18.725999999999999</v>
      </c>
      <c r="P24" s="8">
        <f t="shared" si="11"/>
        <v>16.1721</v>
      </c>
      <c r="W24" s="15"/>
    </row>
    <row r="25" spans="1:32" x14ac:dyDescent="0.25">
      <c r="A25" t="s">
        <v>53</v>
      </c>
      <c r="B25" t="s">
        <v>54</v>
      </c>
      <c r="C25" s="13"/>
      <c r="D25">
        <v>307.18540000000002</v>
      </c>
      <c r="E25">
        <v>88.691199999999995</v>
      </c>
      <c r="F25">
        <v>318.17169999999999</v>
      </c>
      <c r="G25">
        <v>91.863200000000006</v>
      </c>
      <c r="H25">
        <v>305.89530000000002</v>
      </c>
      <c r="I25">
        <v>88.469399999999993</v>
      </c>
      <c r="J25">
        <v>316.83550000000002</v>
      </c>
      <c r="K25">
        <v>91.633499999999998</v>
      </c>
      <c r="L25">
        <v>1.0358000000000001</v>
      </c>
      <c r="O25" s="8">
        <f t="shared" si="10"/>
        <v>14.685400000000016</v>
      </c>
      <c r="P25" s="8">
        <f t="shared" si="11"/>
        <v>13.39530000000002</v>
      </c>
      <c r="W25" s="15"/>
    </row>
    <row r="26" spans="1:32" x14ac:dyDescent="0.25">
      <c r="A26" t="s">
        <v>55</v>
      </c>
      <c r="B26" t="s">
        <v>56</v>
      </c>
      <c r="C26" s="13"/>
      <c r="D26">
        <v>309.69529999999997</v>
      </c>
      <c r="E26">
        <v>89.122600000000006</v>
      </c>
      <c r="F26">
        <v>318.51859999999999</v>
      </c>
      <c r="G26">
        <v>91.661799999999999</v>
      </c>
      <c r="H26">
        <v>307.16269999999997</v>
      </c>
      <c r="I26">
        <v>88.687299999999993</v>
      </c>
      <c r="J26">
        <v>315.91379999999998</v>
      </c>
      <c r="K26">
        <v>91.213999999999999</v>
      </c>
      <c r="L26">
        <v>1.0285</v>
      </c>
      <c r="O26" s="8">
        <f t="shared" si="10"/>
        <v>17.195299999999975</v>
      </c>
      <c r="P26" s="8">
        <f t="shared" si="11"/>
        <v>14.662699999999973</v>
      </c>
      <c r="W26" s="15"/>
    </row>
    <row r="27" spans="1:32" x14ac:dyDescent="0.25">
      <c r="A27" t="s">
        <v>57</v>
      </c>
      <c r="B27" t="s">
        <v>58</v>
      </c>
      <c r="C27" s="13"/>
      <c r="D27">
        <v>310.97210000000001</v>
      </c>
      <c r="E27">
        <v>89.342100000000002</v>
      </c>
      <c r="F27">
        <v>322.51100000000002</v>
      </c>
      <c r="G27">
        <v>92.657200000000003</v>
      </c>
      <c r="H27">
        <v>307.0573</v>
      </c>
      <c r="I27">
        <v>88.6691</v>
      </c>
      <c r="J27">
        <v>318.45100000000002</v>
      </c>
      <c r="K27">
        <v>91.959299999999999</v>
      </c>
      <c r="L27">
        <v>1.0370999999999999</v>
      </c>
      <c r="O27" s="8">
        <f t="shared" si="10"/>
        <v>18.472100000000012</v>
      </c>
      <c r="P27" s="8">
        <f t="shared" si="11"/>
        <v>14.557299999999998</v>
      </c>
      <c r="W27" s="15"/>
    </row>
    <row r="28" spans="1:32" x14ac:dyDescent="0.25">
      <c r="A28" t="s">
        <v>59</v>
      </c>
      <c r="B28" s="3" t="s">
        <v>60</v>
      </c>
      <c r="C28" s="13">
        <v>321.60000000000002</v>
      </c>
      <c r="D28">
        <v>288.44909999999999</v>
      </c>
      <c r="E28">
        <v>85.470399999999998</v>
      </c>
      <c r="F28">
        <v>305.83760000000001</v>
      </c>
      <c r="G28">
        <v>90.622799999999998</v>
      </c>
      <c r="H28">
        <v>286.06959999999998</v>
      </c>
      <c r="I28">
        <v>85.061400000000006</v>
      </c>
      <c r="J28">
        <v>303.31459999999998</v>
      </c>
      <c r="K28">
        <v>90.189099999999996</v>
      </c>
      <c r="L28">
        <v>1.0603</v>
      </c>
      <c r="O28" s="10"/>
      <c r="P28" s="10"/>
      <c r="W28" s="2" t="s">
        <v>93</v>
      </c>
    </row>
    <row r="29" spans="1:32" x14ac:dyDescent="0.25">
      <c r="A29" t="s">
        <v>61</v>
      </c>
      <c r="B29" s="3" t="s">
        <v>62</v>
      </c>
      <c r="C29" s="13"/>
      <c r="D29">
        <v>280.02789999999999</v>
      </c>
      <c r="E29">
        <v>84.022800000000004</v>
      </c>
      <c r="F29">
        <v>279.05020000000002</v>
      </c>
      <c r="G29">
        <v>83.729399999999998</v>
      </c>
      <c r="H29">
        <v>277.68009999999998</v>
      </c>
      <c r="I29">
        <v>83.619200000000006</v>
      </c>
      <c r="J29">
        <v>276.7106</v>
      </c>
      <c r="K29">
        <v>83.327299999999994</v>
      </c>
      <c r="L29">
        <v>0.99651000000000001</v>
      </c>
      <c r="O29" s="9"/>
      <c r="P29" s="9"/>
    </row>
    <row r="30" spans="1:32" x14ac:dyDescent="0.25">
      <c r="A30" t="s">
        <v>63</v>
      </c>
      <c r="B30" s="3" t="s">
        <v>64</v>
      </c>
      <c r="C30" s="7">
        <v>303</v>
      </c>
      <c r="D30">
        <v>281.60950000000003</v>
      </c>
      <c r="E30">
        <v>84.294700000000006</v>
      </c>
      <c r="F30">
        <v>292.69839999999999</v>
      </c>
      <c r="G30">
        <v>87.613900000000001</v>
      </c>
      <c r="H30">
        <v>266.89190000000002</v>
      </c>
      <c r="I30">
        <v>81.764700000000005</v>
      </c>
      <c r="J30">
        <v>277.40129999999999</v>
      </c>
      <c r="K30">
        <v>84.984399999999994</v>
      </c>
      <c r="L30">
        <v>1.0394000000000001</v>
      </c>
      <c r="O30" s="11"/>
      <c r="P30" s="11"/>
      <c r="W30" s="2" t="s">
        <v>94</v>
      </c>
    </row>
    <row r="31" spans="1:32" x14ac:dyDescent="0.25">
      <c r="A31" t="s">
        <v>65</v>
      </c>
      <c r="B31" t="s">
        <v>66</v>
      </c>
      <c r="C31" s="13">
        <v>295.2</v>
      </c>
      <c r="D31">
        <v>310.39620000000002</v>
      </c>
      <c r="E31">
        <v>89.243099999999998</v>
      </c>
      <c r="F31">
        <v>313.52069999999998</v>
      </c>
      <c r="G31">
        <v>90.141499999999994</v>
      </c>
      <c r="H31">
        <v>294.65640000000002</v>
      </c>
      <c r="I31">
        <v>86.537400000000005</v>
      </c>
      <c r="J31">
        <v>297.62259999999998</v>
      </c>
      <c r="K31">
        <v>87.408600000000007</v>
      </c>
      <c r="L31">
        <v>1.0101</v>
      </c>
      <c r="O31" s="8">
        <f>D31-$C$31</f>
        <v>15.196200000000033</v>
      </c>
      <c r="P31" s="8">
        <f>H31-$C$31</f>
        <v>-0.54359999999996944</v>
      </c>
      <c r="W31" s="14" t="s">
        <v>95</v>
      </c>
      <c r="X31">
        <f>AVERAGE(D31:D35)</f>
        <v>315.79005999999998</v>
      </c>
      <c r="Y31">
        <f t="shared" ref="Y31:AF31" si="12">AVERAGE(E31:E35)</f>
        <v>90.170299999999997</v>
      </c>
      <c r="Z31">
        <f t="shared" si="12"/>
        <v>322.20429999999999</v>
      </c>
      <c r="AA31">
        <f t="shared" si="12"/>
        <v>91.995919999999998</v>
      </c>
      <c r="AB31" s="5">
        <f t="shared" si="12"/>
        <v>297.62812000000002</v>
      </c>
      <c r="AC31">
        <f t="shared" si="12"/>
        <v>87.048259999999999</v>
      </c>
      <c r="AD31">
        <f t="shared" si="12"/>
        <v>303.65729999999996</v>
      </c>
      <c r="AE31">
        <f t="shared" si="12"/>
        <v>88.807679999999991</v>
      </c>
      <c r="AF31">
        <f t="shared" si="12"/>
        <v>1.0201540000000002</v>
      </c>
    </row>
    <row r="32" spans="1:32" x14ac:dyDescent="0.25">
      <c r="A32" t="s">
        <v>67</v>
      </c>
      <c r="B32" t="s">
        <v>68</v>
      </c>
      <c r="C32" s="13"/>
      <c r="D32">
        <v>311.8535</v>
      </c>
      <c r="E32">
        <v>89.493600000000001</v>
      </c>
      <c r="F32">
        <v>311.75009999999997</v>
      </c>
      <c r="G32">
        <v>89.463999999999999</v>
      </c>
      <c r="H32">
        <v>293.86279999999999</v>
      </c>
      <c r="I32">
        <v>86.400999999999996</v>
      </c>
      <c r="J32">
        <v>293.7654</v>
      </c>
      <c r="K32">
        <v>86.372399999999999</v>
      </c>
      <c r="L32">
        <v>0.99966999999999995</v>
      </c>
      <c r="O32" s="8">
        <f t="shared" ref="O32:O36" si="13">D32-$C$31</f>
        <v>16.653500000000008</v>
      </c>
      <c r="P32" s="8">
        <f t="shared" ref="P32:P36" si="14">H32-$C$31</f>
        <v>-1.3371999999999957</v>
      </c>
      <c r="W32" s="15"/>
    </row>
    <row r="33" spans="1:23" x14ac:dyDescent="0.25">
      <c r="A33" t="s">
        <v>69</v>
      </c>
      <c r="B33" t="s">
        <v>70</v>
      </c>
      <c r="C33" s="13"/>
      <c r="D33">
        <v>327.64069999999998</v>
      </c>
      <c r="E33">
        <v>92.207400000000007</v>
      </c>
      <c r="F33">
        <v>336.2527</v>
      </c>
      <c r="G33">
        <v>94.631100000000004</v>
      </c>
      <c r="H33">
        <v>307.38209999999998</v>
      </c>
      <c r="I33">
        <v>88.724999999999994</v>
      </c>
      <c r="J33">
        <v>315.46159999999998</v>
      </c>
      <c r="K33">
        <v>91.057100000000005</v>
      </c>
      <c r="L33">
        <v>1.0263</v>
      </c>
      <c r="O33" s="8">
        <f t="shared" si="13"/>
        <v>32.440699999999993</v>
      </c>
      <c r="P33" s="8">
        <f t="shared" si="14"/>
        <v>12.182099999999991</v>
      </c>
      <c r="W33" s="15"/>
    </row>
    <row r="34" spans="1:23" x14ac:dyDescent="0.25">
      <c r="A34" t="s">
        <v>71</v>
      </c>
      <c r="B34" t="s">
        <v>72</v>
      </c>
      <c r="C34" s="13"/>
      <c r="D34">
        <v>319.41950000000003</v>
      </c>
      <c r="E34">
        <v>90.794200000000004</v>
      </c>
      <c r="F34">
        <v>332.48099999999999</v>
      </c>
      <c r="G34">
        <v>94.506900000000002</v>
      </c>
      <c r="H34">
        <v>298.13720000000001</v>
      </c>
      <c r="I34">
        <v>87.135800000000003</v>
      </c>
      <c r="J34">
        <v>310.32850000000002</v>
      </c>
      <c r="K34">
        <v>90.698899999999995</v>
      </c>
      <c r="L34">
        <v>1.0408999999999999</v>
      </c>
      <c r="O34" s="8">
        <f t="shared" si="13"/>
        <v>24.219500000000039</v>
      </c>
      <c r="P34" s="8">
        <f t="shared" si="14"/>
        <v>2.9372000000000185</v>
      </c>
      <c r="W34" s="15"/>
    </row>
    <row r="35" spans="1:23" x14ac:dyDescent="0.25">
      <c r="A35" t="s">
        <v>73</v>
      </c>
      <c r="B35" t="s">
        <v>74</v>
      </c>
      <c r="C35" s="13"/>
      <c r="D35">
        <v>309.6404</v>
      </c>
      <c r="E35">
        <v>89.113200000000006</v>
      </c>
      <c r="F35">
        <v>317.017</v>
      </c>
      <c r="G35">
        <v>91.236099999999993</v>
      </c>
      <c r="H35">
        <v>294.10210000000001</v>
      </c>
      <c r="I35">
        <v>86.442099999999996</v>
      </c>
      <c r="J35">
        <v>301.10840000000002</v>
      </c>
      <c r="K35">
        <v>88.501400000000004</v>
      </c>
      <c r="L35">
        <v>1.0238</v>
      </c>
      <c r="O35" s="8">
        <f t="shared" si="13"/>
        <v>14.440400000000011</v>
      </c>
      <c r="P35" s="8">
        <f t="shared" si="14"/>
        <v>-1.0978999999999814</v>
      </c>
      <c r="W35" s="15"/>
    </row>
    <row r="36" spans="1:23" x14ac:dyDescent="0.25">
      <c r="A36" t="s">
        <v>75</v>
      </c>
      <c r="B36" s="3" t="s">
        <v>76</v>
      </c>
      <c r="C36" s="13"/>
      <c r="D36">
        <v>863.31560000000002</v>
      </c>
      <c r="E36">
        <v>184.29</v>
      </c>
      <c r="F36">
        <v>894.31290000000001</v>
      </c>
      <c r="G36">
        <v>190.90690000000001</v>
      </c>
      <c r="H36">
        <v>977.89949999999999</v>
      </c>
      <c r="I36">
        <v>203.98689999999999</v>
      </c>
      <c r="J36">
        <v>1013.011</v>
      </c>
      <c r="K36">
        <v>211.31110000000001</v>
      </c>
      <c r="L36">
        <v>1.0359</v>
      </c>
      <c r="O36" s="12">
        <f t="shared" si="13"/>
        <v>568.11560000000009</v>
      </c>
      <c r="P36" s="12">
        <f t="shared" si="14"/>
        <v>682.69949999999994</v>
      </c>
      <c r="W36" s="15"/>
    </row>
    <row r="37" spans="1:23" x14ac:dyDescent="0.25">
      <c r="A37" t="s">
        <v>106</v>
      </c>
      <c r="B37" t="s">
        <v>107</v>
      </c>
      <c r="C37" s="7" t="s">
        <v>108</v>
      </c>
      <c r="D37" t="s">
        <v>109</v>
      </c>
      <c r="E37" t="s">
        <v>110</v>
      </c>
      <c r="F37" t="s">
        <v>111</v>
      </c>
      <c r="G37" t="s">
        <v>112</v>
      </c>
      <c r="H37" t="s">
        <v>113</v>
      </c>
      <c r="I37" t="s">
        <v>114</v>
      </c>
      <c r="J37" t="s">
        <v>115</v>
      </c>
      <c r="K37" t="s">
        <v>116</v>
      </c>
    </row>
    <row r="38" spans="1:23" x14ac:dyDescent="0.25">
      <c r="C38" s="7" t="s">
        <v>117</v>
      </c>
      <c r="D38" t="s">
        <v>118</v>
      </c>
      <c r="E38" t="s">
        <v>119</v>
      </c>
      <c r="F38" t="s">
        <v>120</v>
      </c>
      <c r="G38" t="s">
        <v>121</v>
      </c>
      <c r="H38" t="s">
        <v>122</v>
      </c>
      <c r="I38" t="s">
        <v>123</v>
      </c>
      <c r="J38" t="s">
        <v>124</v>
      </c>
      <c r="K38" t="s">
        <v>125</v>
      </c>
    </row>
    <row r="39" spans="1:23" x14ac:dyDescent="0.25">
      <c r="C39" s="7" t="s">
        <v>126</v>
      </c>
      <c r="D39" t="s">
        <v>127</v>
      </c>
      <c r="E39" t="s">
        <v>128</v>
      </c>
      <c r="F39" t="s">
        <v>129</v>
      </c>
      <c r="G39" t="s">
        <v>130</v>
      </c>
      <c r="H39" t="s">
        <v>131</v>
      </c>
      <c r="I39" t="s">
        <v>132</v>
      </c>
      <c r="J39" t="s">
        <v>133</v>
      </c>
      <c r="K39" t="s">
        <v>134</v>
      </c>
    </row>
    <row r="40" spans="1:23" x14ac:dyDescent="0.25">
      <c r="C40" s="7" t="s">
        <v>135</v>
      </c>
      <c r="D40" t="s">
        <v>136</v>
      </c>
      <c r="E40" t="s">
        <v>137</v>
      </c>
      <c r="F40" t="s">
        <v>138</v>
      </c>
      <c r="G40" t="s">
        <v>139</v>
      </c>
      <c r="H40" t="s">
        <v>140</v>
      </c>
      <c r="I40" t="s">
        <v>141</v>
      </c>
      <c r="J40" t="s">
        <v>142</v>
      </c>
      <c r="K40" t="s">
        <v>143</v>
      </c>
    </row>
    <row r="41" spans="1:23" x14ac:dyDescent="0.25">
      <c r="C41" s="7" t="s">
        <v>144</v>
      </c>
      <c r="D41" t="s">
        <v>145</v>
      </c>
      <c r="E41" t="s">
        <v>146</v>
      </c>
      <c r="F41" t="s">
        <v>147</v>
      </c>
      <c r="G41" t="s">
        <v>148</v>
      </c>
      <c r="H41" t="s">
        <v>149</v>
      </c>
      <c r="I41" t="s">
        <v>150</v>
      </c>
      <c r="J41" t="s">
        <v>151</v>
      </c>
      <c r="K41" t="s">
        <v>152</v>
      </c>
    </row>
    <row r="42" spans="1:23" x14ac:dyDescent="0.25">
      <c r="A42" t="s">
        <v>153</v>
      </c>
      <c r="B42" t="s">
        <v>154</v>
      </c>
      <c r="C42" s="7" t="s">
        <v>155</v>
      </c>
      <c r="D42" t="s">
        <v>156</v>
      </c>
      <c r="E42" t="s">
        <v>157</v>
      </c>
      <c r="F42" t="s">
        <v>158</v>
      </c>
      <c r="G42" t="s">
        <v>159</v>
      </c>
      <c r="H42" t="s">
        <v>160</v>
      </c>
      <c r="I42" t="s">
        <v>161</v>
      </c>
      <c r="J42" t="s">
        <v>162</v>
      </c>
      <c r="K42" t="s">
        <v>163</v>
      </c>
    </row>
    <row r="43" spans="1:23" x14ac:dyDescent="0.25">
      <c r="C43" s="7" t="s">
        <v>164</v>
      </c>
      <c r="D43" t="s">
        <v>165</v>
      </c>
      <c r="E43" t="s">
        <v>166</v>
      </c>
      <c r="F43" t="s">
        <v>167</v>
      </c>
      <c r="G43" t="s">
        <v>168</v>
      </c>
      <c r="H43" t="s">
        <v>169</v>
      </c>
      <c r="I43" t="s">
        <v>170</v>
      </c>
      <c r="J43" t="s">
        <v>171</v>
      </c>
      <c r="K43" t="s">
        <v>172</v>
      </c>
    </row>
  </sheetData>
  <mergeCells count="11">
    <mergeCell ref="W2:W8"/>
    <mergeCell ref="W9:W14"/>
    <mergeCell ref="W15:W21"/>
    <mergeCell ref="W22:W27"/>
    <mergeCell ref="W31:W36"/>
    <mergeCell ref="C31:C36"/>
    <mergeCell ref="C2:C8"/>
    <mergeCell ref="C9:C14"/>
    <mergeCell ref="C15:C21"/>
    <mergeCell ref="C22:C27"/>
    <mergeCell ref="C28:C2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2AF4-4EBF-4E4C-97D3-102ED5FCA45C}">
  <dimension ref="A1:K14"/>
  <sheetViews>
    <sheetView workbookViewId="0">
      <selection activeCell="G2" sqref="G2"/>
    </sheetView>
  </sheetViews>
  <sheetFormatPr defaultRowHeight="15" x14ac:dyDescent="0.25"/>
  <cols>
    <col min="1" max="1" width="19.28515625" customWidth="1"/>
    <col min="2" max="2" width="16.42578125" customWidth="1"/>
    <col min="3" max="6" width="12.5703125" customWidth="1"/>
    <col min="7" max="7" width="12.5703125" style="5" customWidth="1"/>
    <col min="8" max="11" width="12.5703125" customWidth="1"/>
  </cols>
  <sheetData>
    <row r="1" spans="1:11" x14ac:dyDescent="0.25">
      <c r="B1" s="6" t="s">
        <v>103</v>
      </c>
      <c r="C1" t="s">
        <v>81</v>
      </c>
      <c r="D1" t="s">
        <v>83</v>
      </c>
      <c r="E1" t="s">
        <v>84</v>
      </c>
      <c r="F1" t="s">
        <v>85</v>
      </c>
      <c r="G1" s="5" t="s">
        <v>82</v>
      </c>
      <c r="H1" t="s">
        <v>86</v>
      </c>
      <c r="I1" t="s">
        <v>87</v>
      </c>
      <c r="J1" t="s">
        <v>88</v>
      </c>
      <c r="K1" t="s">
        <v>89</v>
      </c>
    </row>
    <row r="2" spans="1:11" x14ac:dyDescent="0.25">
      <c r="A2" s="2" t="s">
        <v>77</v>
      </c>
      <c r="B2" s="3">
        <v>294.3</v>
      </c>
      <c r="C2">
        <v>301.54482857142858</v>
      </c>
      <c r="D2">
        <v>87.721557142857151</v>
      </c>
      <c r="E2">
        <v>312.37267142857144</v>
      </c>
      <c r="F2">
        <v>90.54174285714285</v>
      </c>
      <c r="G2" s="5">
        <v>291.39828571428569</v>
      </c>
      <c r="H2">
        <v>85.977371428571431</v>
      </c>
      <c r="I2">
        <v>299.19964285714286</v>
      </c>
      <c r="J2">
        <v>88.277314285714283</v>
      </c>
      <c r="K2">
        <v>1.0267285714285714</v>
      </c>
    </row>
    <row r="3" spans="1:11" x14ac:dyDescent="0.25">
      <c r="B3" s="3"/>
    </row>
    <row r="4" spans="1:11" x14ac:dyDescent="0.25">
      <c r="A4" s="2" t="s">
        <v>97</v>
      </c>
      <c r="B4" s="3">
        <v>296.60000000000002</v>
      </c>
      <c r="C4">
        <v>312.65528333333333</v>
      </c>
      <c r="D4">
        <v>89.631433333333348</v>
      </c>
      <c r="E4">
        <v>326.69378333333333</v>
      </c>
      <c r="F4">
        <v>93.672433333333331</v>
      </c>
      <c r="G4" s="5">
        <v>305.69598333333334</v>
      </c>
      <c r="H4">
        <v>88.435133333333326</v>
      </c>
      <c r="I4">
        <v>319.52319999999997</v>
      </c>
      <c r="J4">
        <v>92.439816666666658</v>
      </c>
      <c r="K4">
        <v>1.0453666666666666</v>
      </c>
    </row>
    <row r="5" spans="1:11" x14ac:dyDescent="0.25">
      <c r="B5" s="3"/>
    </row>
    <row r="6" spans="1:11" x14ac:dyDescent="0.25">
      <c r="A6" s="2" t="s">
        <v>78</v>
      </c>
      <c r="B6" s="3">
        <v>301.60000000000002</v>
      </c>
      <c r="C6">
        <v>326.01037142857143</v>
      </c>
      <c r="D6">
        <v>91.927185714285727</v>
      </c>
      <c r="E6">
        <v>333.3997</v>
      </c>
      <c r="F6">
        <v>94.006971428571418</v>
      </c>
      <c r="G6" s="5">
        <v>320.64120000000003</v>
      </c>
      <c r="H6">
        <v>91.004214285714284</v>
      </c>
      <c r="I6">
        <v>327.94205714285721</v>
      </c>
      <c r="J6">
        <v>93.06880000000001</v>
      </c>
      <c r="K6">
        <v>1.0225571428571427</v>
      </c>
    </row>
    <row r="7" spans="1:11" x14ac:dyDescent="0.25">
      <c r="B7" s="3"/>
    </row>
    <row r="8" spans="1:11" x14ac:dyDescent="0.25">
      <c r="A8" s="2" t="s">
        <v>79</v>
      </c>
      <c r="B8" s="3">
        <v>287.2</v>
      </c>
      <c r="C8">
        <v>308.6580166666667</v>
      </c>
      <c r="D8">
        <v>88.944333333333319</v>
      </c>
      <c r="E8">
        <v>318.19914999999997</v>
      </c>
      <c r="F8">
        <v>91.692516666666663</v>
      </c>
      <c r="G8" s="5">
        <v>306.11461666666668</v>
      </c>
      <c r="H8">
        <v>88.507099999999994</v>
      </c>
      <c r="I8">
        <v>315.57665000000003</v>
      </c>
      <c r="J8">
        <v>91.241716666666676</v>
      </c>
      <c r="K8">
        <v>1.0308833333333334</v>
      </c>
    </row>
    <row r="9" spans="1:11" x14ac:dyDescent="0.25">
      <c r="B9" s="3"/>
    </row>
    <row r="10" spans="1:11" x14ac:dyDescent="0.25">
      <c r="A10" s="2" t="s">
        <v>98</v>
      </c>
      <c r="B10" s="3">
        <v>321.60000000000002</v>
      </c>
    </row>
    <row r="11" spans="1:11" x14ac:dyDescent="0.25">
      <c r="B11" s="3"/>
    </row>
    <row r="12" spans="1:11" x14ac:dyDescent="0.25">
      <c r="A12" s="2" t="s">
        <v>99</v>
      </c>
      <c r="B12" s="3">
        <v>303</v>
      </c>
    </row>
    <row r="13" spans="1:11" x14ac:dyDescent="0.25">
      <c r="A13" s="2"/>
      <c r="B13" s="3"/>
    </row>
    <row r="14" spans="1:11" x14ac:dyDescent="0.25">
      <c r="A14" s="2" t="s">
        <v>80</v>
      </c>
      <c r="B14" s="3">
        <v>292.60000000000002</v>
      </c>
      <c r="C14">
        <v>315.79005999999998</v>
      </c>
      <c r="D14">
        <v>90.170299999999997</v>
      </c>
      <c r="E14">
        <v>322.20429999999999</v>
      </c>
      <c r="F14">
        <v>91.995919999999998</v>
      </c>
      <c r="G14" s="5">
        <v>297.62812000000002</v>
      </c>
      <c r="H14">
        <v>87.048259999999999</v>
      </c>
      <c r="I14">
        <v>303.65729999999996</v>
      </c>
      <c r="J14">
        <v>88.807679999999991</v>
      </c>
      <c r="K14">
        <v>1.0201540000000002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piyorin</cp:lastModifiedBy>
  <dcterms:modified xsi:type="dcterms:W3CDTF">2023-01-25T13:22:50Z</dcterms:modified>
</cp:coreProperties>
</file>