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orin\dev\AnalyzeHoof\"/>
    </mc:Choice>
  </mc:AlternateContent>
  <xr:revisionPtr revIDLastSave="0" documentId="13_ncr:1_{5129250B-EA13-4B55-AC0F-EE195B07F773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<sst xmlns="http://schemas.openxmlformats.org/spreadsheetml/2006/main" count="227" uniqueCount="209">
  <si>
    <t>2023/01/24 17:04:04</t>
  </si>
  <si>
    <t>Busako_LH_0000_f.stl</t>
  </si>
  <si>
    <t>日付</t>
    <rPh sb="0" eb="2">
      <t>ヒヅケ</t>
    </rPh>
    <phoneticPr fontId="1"/>
  </si>
  <si>
    <t>モデル名</t>
    <rPh sb="3" eb="4">
      <t>メイ</t>
    </rPh>
    <phoneticPr fontId="1"/>
  </si>
  <si>
    <t>校正倍率</t>
    <rPh sb="0" eb="4">
      <t>コウセイバイリツ</t>
    </rPh>
    <phoneticPr fontId="1"/>
  </si>
  <si>
    <t>周囲長</t>
    <rPh sb="0" eb="3">
      <t>シュウイチョウ</t>
    </rPh>
    <phoneticPr fontId="1"/>
  </si>
  <si>
    <t>二階微分周囲長</t>
    <rPh sb="0" eb="4">
      <t>ニカイビブン</t>
    </rPh>
    <rPh sb="4" eb="7">
      <t>シュウイチョウ</t>
    </rPh>
    <phoneticPr fontId="1"/>
  </si>
  <si>
    <t>校正済周囲長</t>
    <rPh sb="0" eb="2">
      <t>コウセイ</t>
    </rPh>
    <rPh sb="2" eb="3">
      <t>ズミ</t>
    </rPh>
    <rPh sb="3" eb="5">
      <t>シュウイ</t>
    </rPh>
    <rPh sb="5" eb="6">
      <t>チョウ</t>
    </rPh>
    <phoneticPr fontId="1"/>
  </si>
  <si>
    <t>校正済二階微分</t>
    <rPh sb="0" eb="2">
      <t>コウセイ</t>
    </rPh>
    <rPh sb="2" eb="3">
      <t>ズ</t>
    </rPh>
    <rPh sb="3" eb="7">
      <t>ニカイビブン</t>
    </rPh>
    <phoneticPr fontId="1"/>
  </si>
  <si>
    <t>蹄背壁長</t>
    <rPh sb="0" eb="4">
      <t>テイハイヘキチョウ</t>
    </rPh>
    <phoneticPr fontId="1"/>
  </si>
  <si>
    <t>二階蹄背壁長</t>
    <rPh sb="0" eb="2">
      <t>ニカイ</t>
    </rPh>
    <rPh sb="2" eb="3">
      <t>テイ</t>
    </rPh>
    <rPh sb="3" eb="4">
      <t>ハイ</t>
    </rPh>
    <rPh sb="4" eb="5">
      <t>ヘキ</t>
    </rPh>
    <rPh sb="5" eb="6">
      <t>チョウ</t>
    </rPh>
    <phoneticPr fontId="1"/>
  </si>
  <si>
    <t>校正蹄背壁長</t>
    <rPh sb="0" eb="2">
      <t>コウセイ</t>
    </rPh>
    <rPh sb="2" eb="6">
      <t>テイハイヘキチョウ</t>
    </rPh>
    <phoneticPr fontId="1"/>
  </si>
  <si>
    <t>校正二階蹄背壁長</t>
    <rPh sb="0" eb="2">
      <t>コウセイ</t>
    </rPh>
    <rPh sb="2" eb="4">
      <t>ニカイ</t>
    </rPh>
    <rPh sb="4" eb="8">
      <t>テイハイヘキチョウ</t>
    </rPh>
    <phoneticPr fontId="1"/>
  </si>
  <si>
    <t>2023/01/24 19:50:50</t>
  </si>
  <si>
    <t>Busako_LH_4500_f.stl</t>
  </si>
  <si>
    <t>2023/01/24 20:46:34</t>
  </si>
  <si>
    <t>Busako_LH_m4500_f.stl</t>
  </si>
  <si>
    <t>2023/01/24 20:52:10</t>
  </si>
  <si>
    <t>Busako_LH_45m45.stl</t>
  </si>
  <si>
    <t>2023/01/24 20:55:40</t>
  </si>
  <si>
    <t>Busako_LH_m45m45_f.stl</t>
  </si>
  <si>
    <t>2023/01/24 21:43:17</t>
  </si>
  <si>
    <t>Busako_RH_0000_f.stl</t>
  </si>
  <si>
    <t>2023/01/25 14:42:02</t>
  </si>
  <si>
    <t>Busako_RH_4500_f.stl</t>
  </si>
  <si>
    <t>2023/01/25 15:09:03</t>
  </si>
  <si>
    <t>Busako_LH_m4500_f.stl</t>
  </si>
  <si>
    <t>2023/01/25 15:19:59</t>
  </si>
  <si>
    <t>Busako_RH_00m45.stl</t>
  </si>
  <si>
    <t>2023/01/25 15:25:44</t>
  </si>
  <si>
    <t>Busako_RH_45m45_f.stl</t>
  </si>
  <si>
    <t>2023/01/25 15:30:49</t>
  </si>
  <si>
    <t>Busako_RH_m45m45.stl</t>
  </si>
  <si>
    <t>2023/01/25 15:35:56</t>
  </si>
  <si>
    <t>Busako_RH_m4500_f.stl</t>
  </si>
  <si>
    <t>2023/01/25 15:44:36</t>
  </si>
  <si>
    <t>OB74_0000.stl</t>
  </si>
  <si>
    <t>2023/01/25 15:50:36</t>
  </si>
  <si>
    <t>OB74_4500.stl</t>
  </si>
  <si>
    <t>2023/01/25 15:56:39</t>
  </si>
  <si>
    <t>OB74_m4500.stl</t>
  </si>
  <si>
    <t>2023/01/25 16:02:15</t>
  </si>
  <si>
    <t>OB74_00m45.stl</t>
  </si>
  <si>
    <t>2023/01/25 16:09:05</t>
  </si>
  <si>
    <t>OB74_45m45.stl</t>
  </si>
  <si>
    <t>2023/01/25 16:13:53</t>
  </si>
  <si>
    <t>OB74_m45m45.stl</t>
  </si>
  <si>
    <t>2023/01/25 16:19:41</t>
  </si>
  <si>
    <t>OB75_00m45.stl</t>
  </si>
  <si>
    <t>2023/01/25 16:22:29</t>
  </si>
  <si>
    <t>OB77_0000.stl</t>
  </si>
  <si>
    <t>2023/01/25 16:26:35</t>
  </si>
  <si>
    <t>OB77_4500.stl</t>
  </si>
  <si>
    <t>2023/01/25 17:10:59</t>
  </si>
  <si>
    <t>OB77_m4500.stl</t>
  </si>
  <si>
    <t>2023/01/25 17:14:49</t>
  </si>
  <si>
    <t>OB77_00m45_f.stl</t>
  </si>
  <si>
    <t>2023/01/25 17:18:56</t>
  </si>
  <si>
    <t>Ob77_45m45.stl</t>
  </si>
  <si>
    <t>2023/01/25 17:22:34</t>
  </si>
  <si>
    <t>OB77_m45m45.stl</t>
  </si>
  <si>
    <t>2023/01/25 17:40:23</t>
  </si>
  <si>
    <t>OB78_0000.stl</t>
  </si>
  <si>
    <t>2023/01/25 17:44:39</t>
  </si>
  <si>
    <t>OB78_4500.stl</t>
  </si>
  <si>
    <t>2023/01/25 17:47:47</t>
  </si>
  <si>
    <t>Ob78_m4500.stl</t>
  </si>
  <si>
    <t>2023/01/25 17:56:21</t>
  </si>
  <si>
    <t>OB78_00m45_f.stl</t>
  </si>
  <si>
    <t>2023/01/25 18:00:13</t>
  </si>
  <si>
    <t>OB78_45m45.stl</t>
  </si>
  <si>
    <t>2023/01/25 18:04:27</t>
  </si>
  <si>
    <t>OB78_m45m45_f.stl</t>
  </si>
  <si>
    <t>2023/01/25 18:10:13</t>
  </si>
  <si>
    <t>OB87_0000.stl</t>
  </si>
  <si>
    <t>2023/01/25 18:15:26</t>
  </si>
  <si>
    <t>OB87_4500.stl</t>
  </si>
  <si>
    <t>2023/01/25 18:36:51</t>
  </si>
  <si>
    <t>OB88_0000.stl</t>
  </si>
  <si>
    <t>2023/01/25 18:39:44</t>
  </si>
  <si>
    <t>OB88_4500.stl</t>
  </si>
  <si>
    <t>2023/01/25 18:46:57</t>
  </si>
  <si>
    <t>OB88__m4500.stl</t>
  </si>
  <si>
    <t>2023/01/25 18:51:47</t>
  </si>
  <si>
    <t>OB88_00m45.stl</t>
  </si>
  <si>
    <t>2023/01/25 18:54:33</t>
  </si>
  <si>
    <t>OB88_45m45.stl</t>
  </si>
  <si>
    <t>①</t>
    <phoneticPr fontId="1"/>
  </si>
  <si>
    <t>②</t>
    <phoneticPr fontId="1"/>
  </si>
  <si>
    <t>③</t>
    <phoneticPr fontId="1"/>
  </si>
  <si>
    <t>④</t>
    <phoneticPr fontId="1"/>
  </si>
  <si>
    <t>⑴</t>
    <phoneticPr fontId="1"/>
  </si>
  <si>
    <t>⑵</t>
    <phoneticPr fontId="1"/>
  </si>
  <si>
    <t>⑶</t>
    <phoneticPr fontId="1"/>
  </si>
  <si>
    <t>⑷</t>
    <phoneticPr fontId="1"/>
  </si>
  <si>
    <t>算出値ー平均値</t>
    <rPh sb="0" eb="2">
      <t>サンシュツ</t>
    </rPh>
    <rPh sb="2" eb="3">
      <t>アタイ</t>
    </rPh>
    <rPh sb="4" eb="7">
      <t>ヘイキンチ</t>
    </rPh>
    <phoneticPr fontId="1"/>
  </si>
  <si>
    <t>2023/01/26 00:19:23</t>
  </si>
  <si>
    <t>Busako_LH_00m45.stl</t>
  </si>
  <si>
    <t>2023/01/26 11:54:41</t>
  </si>
  <si>
    <t>Busako_RH_0000_2.stl</t>
  </si>
  <si>
    <t>2023/01/26 11:58:55</t>
  </si>
  <si>
    <t>OB75_0000.stl</t>
  </si>
  <si>
    <t>2023/01/26 12:05:47</t>
  </si>
  <si>
    <t>OB75_4500.stl</t>
  </si>
  <si>
    <t>2023/01/26 12:12:18</t>
  </si>
  <si>
    <t>OB75_m4500.stl</t>
  </si>
  <si>
    <t>2023/01/26 12:15:45</t>
  </si>
  <si>
    <t>OB75_45m45.stl</t>
  </si>
  <si>
    <t>2023/01/26 12:23:14</t>
  </si>
  <si>
    <t>OB75_m45m45.stl</t>
  </si>
  <si>
    <t>2023/01/26 16:43:51</t>
  </si>
  <si>
    <t>OB75_0000_2.stl</t>
  </si>
  <si>
    <t>1.0231</t>
  </si>
  <si>
    <t>327.1277</t>
  </si>
  <si>
    <t>321.739</t>
  </si>
  <si>
    <t>319.7374</t>
  </si>
  <si>
    <t>314.4704</t>
  </si>
  <si>
    <t>92.1193</t>
  </si>
  <si>
    <t>91.1929</t>
  </si>
  <si>
    <t>90.8489</t>
  </si>
  <si>
    <t>89.9435</t>
  </si>
  <si>
    <t>2023/01/26 16:51:15</t>
  </si>
  <si>
    <t>OB75_4500.stl</t>
  </si>
  <si>
    <t>1.0027</t>
  </si>
  <si>
    <t>327.4935</t>
  </si>
  <si>
    <t>319.8823</t>
  </si>
  <si>
    <t>326.6081</t>
  </si>
  <si>
    <t>319.0174</t>
  </si>
  <si>
    <t>92.1821</t>
  </si>
  <si>
    <t>90.8738</t>
  </si>
  <si>
    <t>92.0299</t>
  </si>
  <si>
    <t>90.7251</t>
  </si>
  <si>
    <t>2023/01/26 16:53:51</t>
  </si>
  <si>
    <t>OB75_m4500.stl</t>
  </si>
  <si>
    <t>1.0437</t>
  </si>
  <si>
    <t>326.2763</t>
  </si>
  <si>
    <t>318.0895</t>
  </si>
  <si>
    <t>312.6163</t>
  </si>
  <si>
    <t>304.7724</t>
  </si>
  <si>
    <t>91.9729</t>
  </si>
  <si>
    <t>90.5656</t>
  </si>
  <si>
    <t>89.6247</t>
  </si>
  <si>
    <t>88.2764</t>
  </si>
  <si>
    <t>2023/01/26 16:55:51</t>
  </si>
  <si>
    <t>OB75_m4500.stl</t>
  </si>
  <si>
    <t>1.043</t>
  </si>
  <si>
    <t>324.287</t>
  </si>
  <si>
    <t>318.5753</t>
  </si>
  <si>
    <t>310.9071</t>
  </si>
  <si>
    <t>305.4311</t>
  </si>
  <si>
    <t>91.6309</t>
  </si>
  <si>
    <t>90.6491</t>
  </si>
  <si>
    <t>89.3309</t>
  </si>
  <si>
    <t>88.3896</t>
  </si>
  <si>
    <t>2023/01/26 16:58:47</t>
  </si>
  <si>
    <t>OB75_00m45.stl</t>
  </si>
  <si>
    <t>1.0232</t>
  </si>
  <si>
    <t>313.7874</t>
  </si>
  <si>
    <t>309.2022</t>
  </si>
  <si>
    <t>306.6773</t>
  </si>
  <si>
    <t>302.196</t>
  </si>
  <si>
    <t>89.8261</t>
  </si>
  <si>
    <t>89.0379</t>
  </si>
  <si>
    <t>88.6038</t>
  </si>
  <si>
    <t>87.8335</t>
  </si>
  <si>
    <t>2023/01/26 17:02:17</t>
  </si>
  <si>
    <t>OB75_45m45.stl</t>
  </si>
  <si>
    <t>1.0401</t>
  </si>
  <si>
    <t>319.8544</t>
  </si>
  <si>
    <t>316.8516</t>
  </si>
  <si>
    <t>307.5206</t>
  </si>
  <si>
    <t>304.6336</t>
  </si>
  <si>
    <t>90.869</t>
  </si>
  <si>
    <t>90.3528</t>
  </si>
  <si>
    <t>88.7488</t>
  </si>
  <si>
    <t>88.2525</t>
  </si>
  <si>
    <t>2023/01/26 17:04:25</t>
  </si>
  <si>
    <t>OB75_45m45.stl</t>
  </si>
  <si>
    <t>1.0317</t>
  </si>
  <si>
    <t>330.1038</t>
  </si>
  <si>
    <t>332.8307</t>
  </si>
  <si>
    <t>319.9756</t>
  </si>
  <si>
    <t>322.6189</t>
  </si>
  <si>
    <t>92.6308</t>
  </si>
  <si>
    <t>93.0996</t>
  </si>
  <si>
    <t>90.8898</t>
  </si>
  <si>
    <t>91.3442</t>
  </si>
  <si>
    <t>2023/01/26 17:07:48</t>
  </si>
  <si>
    <t>OB75_m45m45.stl</t>
  </si>
  <si>
    <t>1.0292</t>
  </si>
  <si>
    <t>315.6434</t>
  </si>
  <si>
    <t>310.4627</t>
  </si>
  <si>
    <t>306.6785</t>
  </si>
  <si>
    <t>301.6449</t>
  </si>
  <si>
    <t>90.1451</t>
  </si>
  <si>
    <t>89.2545</t>
  </si>
  <si>
    <t>88.604</t>
  </si>
  <si>
    <t>87.7388</t>
  </si>
  <si>
    <t>2023/01/26 17:09:59</t>
  </si>
  <si>
    <t>OB78_00m45_f.stl</t>
  </si>
  <si>
    <t>1.0343</t>
  </si>
  <si>
    <t>296.5998</t>
  </si>
  <si>
    <t>328.346</t>
  </si>
  <si>
    <t>286.7542</t>
  </si>
  <si>
    <t>317.4466</t>
  </si>
  <si>
    <t>86.8715</t>
  </si>
  <si>
    <t>92.3287</t>
  </si>
  <si>
    <t>85.179</t>
  </si>
  <si>
    <t>90.4551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</si>
</sst>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2" fillId="0" borderId="0" xfId="0" applyFont="true"/>
    <xf numFmtId="0" fontId="3" fillId="0" borderId="0" xfId="0" applyFont="true" applyAlignment="true">
      <alignment horizontal="center"/>
    </xf>
    <xf numFmtId="0" fontId="3" fillId="2" borderId="0" xfId="0" applyFont="true" applyFill="true" applyAlignment="true">
      <alignment horizontal="center"/>
    </xf>
    <xf numFmtId="0" fontId="2" fillId="2" borderId="0" xfId="0" applyFont="true" applyFill="true" applyAlignment="true">
      <alignment horizontal="center"/>
    </xf>
    <xf numFmtId="0" fontId="2" fillId="3" borderId="0" xfId="0" applyFont="true" applyFill="true"/>
    <xf numFmtId="0" fontId="2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NumberFormat="true"/>
    <xf numFmtId="0" fontId="0" fillId="0" borderId="1" xfId="0" applyBorder="true" applyAlignment="true">
      <alignment horizontal="center"/>
    </xf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true" topLeftCell="B1" workbookViewId="0">
      <selection activeCell="O27" sqref="O22:V27"/>
    </sheetView>
  </sheetViews>
  <sheetFormatPr defaultRowHeight="15" x14ac:dyDescent="0.25"/>
  <cols>
    <col min="1" max="1" width="18.42578125" customWidth="true"/>
    <col min="2" max="2" width="23.42578125" customWidth="true"/>
    <col min="3" max="3" width="10" customWidth="true"/>
    <col min="4" max="4" width="8.7109375" customWidth="true"/>
    <col min="5" max="5" width="16.42578125" customWidth="true"/>
    <col min="6" max="6" width="14.28515625" customWidth="true"/>
    <col min="7" max="7" width="16.42578125" customWidth="true"/>
    <col min="8" max="8" width="10" customWidth="true"/>
    <col min="9" max="9" width="14.28515625" customWidth="true"/>
    <col min="11" max="11" width="18.5703125" customWidth="true"/>
    <col min="10" max="10" width="14.28515625" customWidth="true"/>
  </cols>
  <sheetData>
    <row r="1" ht="16.5" x14ac:dyDescent="0.3">
      <c r="D1" s="5" t="s">
        <v>87</v>
      </c>
      <c r="E1" s="5" t="s">
        <v>88</v>
      </c>
      <c r="F1" s="6" t="s">
        <v>89</v>
      </c>
      <c r="G1" s="6" t="s">
        <v>90</v>
      </c>
      <c r="H1" s="7" t="s">
        <v>91</v>
      </c>
      <c r="I1" s="7" t="s">
        <v>92</v>
      </c>
      <c r="J1" s="7" t="s">
        <v>93</v>
      </c>
      <c r="K1" s="7" t="s">
        <v>94</v>
      </c>
      <c r="O1" s="8" t="s">
        <v>95</v>
      </c>
      <c r="P1" s="9"/>
      <c r="Q1" s="9"/>
      <c r="R1" s="9"/>
      <c r="S1" s="9"/>
      <c r="T1" s="9"/>
      <c r="U1" s="9"/>
      <c r="V1" s="9"/>
    </row>
    <row r="2" s="2" customFormat="true" ht="16.5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O2" s="4" t="s">
        <v>87</v>
      </c>
      <c r="P2" s="4" t="s">
        <v>88</v>
      </c>
      <c r="Q2" s="1" t="s">
        <v>89</v>
      </c>
      <c r="R2" s="1" t="s">
        <v>90</v>
      </c>
      <c r="S2" s="3" t="s">
        <v>91</v>
      </c>
      <c r="T2" s="3" t="s">
        <v>92</v>
      </c>
      <c r="U2" s="3" t="s">
        <v>93</v>
      </c>
      <c r="V2" s="3" t="s">
        <v>94</v>
      </c>
    </row>
    <row r="3" x14ac:dyDescent="0.25">
      <c r="A3" t="s">
        <v>0</v>
      </c>
      <c r="B3" t="s">
        <v>1</v>
      </c>
      <c r="C3">
        <v>1.0096000000000001</v>
      </c>
      <c r="D3">
        <v>310.06959999999998</v>
      </c>
      <c r="E3">
        <v>304.88339999999999</v>
      </c>
      <c r="F3">
        <v>307.10719999999998</v>
      </c>
      <c r="G3">
        <v>301.97059999999999</v>
      </c>
      <c r="H3">
        <v>89.186999999999998</v>
      </c>
      <c r="I3">
        <v>88.295500000000004</v>
      </c>
      <c r="J3">
        <v>88.677700000000002</v>
      </c>
      <c r="K3">
        <v>87.794700000000006</v>
      </c>
      <c r="M3" s="2">
        <v>295.2</v>
      </c>
      <c r="N3" s="2">
        <f>((M3 * 0.1) * 0.1719 + 3.5886)*10</f>
        <v>86.630880000000005</v>
      </c>
      <c r="O3">
        <f t="shared" ref="O3:O9" si="0">D3-$M$3</f>
        <v>14.869599999999991</v>
      </c>
      <c r="P3">
        <f t="shared" ref="P3:R9" si="1">E3-$M$3</f>
        <v>9.683400000000006</v>
      </c>
      <c r="Q3">
        <f t="shared" si="1"/>
        <v>11.907199999999989</v>
      </c>
      <c r="R3">
        <f t="shared" si="1"/>
        <v>6.7706000000000017</v>
      </c>
      <c r="S3">
        <f>H3-$N$3</f>
        <v>2.5561199999999928</v>
      </c>
      <c r="T3">
        <f t="shared" ref="T3:V3" si="2">I3-$N$3</f>
        <v>1.6646199999999993</v>
      </c>
      <c r="U3">
        <f t="shared" si="2"/>
        <v>2.0468199999999968</v>
      </c>
      <c r="V3">
        <f t="shared" si="2"/>
        <v>1.1638200000000012</v>
      </c>
    </row>
    <row r="4" x14ac:dyDescent="0.25">
      <c r="A4" t="s">
        <v>96</v>
      </c>
      <c r="B4" t="s">
        <v>97</v>
      </c>
      <c r="C4">
        <v>1.0361</v>
      </c>
      <c r="D4">
        <v>321.5539</v>
      </c>
      <c r="E4">
        <v>302.81330000000003</v>
      </c>
      <c r="F4">
        <v>310.35059999999999</v>
      </c>
      <c r="G4">
        <v>292.26299999999998</v>
      </c>
      <c r="H4">
        <v>91.161100000000005</v>
      </c>
      <c r="I4">
        <v>87.939599999999999</v>
      </c>
      <c r="J4">
        <v>89.235299999999995</v>
      </c>
      <c r="K4">
        <v>86.126000000000005</v>
      </c>
      <c r="M4" s="2"/>
      <c r="N4" s="2"/>
      <c r="O4">
        <f t="shared" ref="O4" si="3">D4-$M$3</f>
        <v>26.35390000000001</v>
      </c>
      <c r="P4">
        <f t="shared" ref="P4" si="4">E4-$M$3</f>
        <v>7.6133000000000379</v>
      </c>
      <c r="Q4">
        <f t="shared" ref="Q4" si="5">F4-$M$3</f>
        <v>15.150599999999997</v>
      </c>
      <c r="R4">
        <f t="shared" ref="R4" si="6">G4-$M$3</f>
        <v>-2.9370000000000118</v>
      </c>
      <c r="S4">
        <f>H4-$N$3</f>
        <v>4.5302199999999999</v>
      </c>
      <c r="T4">
        <f t="shared" ref="T4" si="7">I4-$N$3</f>
        <v>1.3087199999999939</v>
      </c>
      <c r="U4">
        <f t="shared" ref="U4" si="8">J4-$N$3</f>
        <v>2.6044199999999904</v>
      </c>
      <c r="V4">
        <f t="shared" ref="V4" si="9">K4-$N$3</f>
        <v>-0.50488</v>
      </c>
    </row>
    <row r="5" x14ac:dyDescent="0.25">
      <c r="A5" t="s">
        <v>15</v>
      </c>
      <c r="B5" t="s">
        <v>16</v>
      </c>
      <c r="C5">
        <v>1.0181</v>
      </c>
      <c r="D5">
        <v>336.21210000000002</v>
      </c>
      <c r="E5">
        <v>319.26679999999999</v>
      </c>
      <c r="F5">
        <v>330.233</v>
      </c>
      <c r="G5">
        <v>313.589</v>
      </c>
      <c r="H5">
        <v>93.680899999999994</v>
      </c>
      <c r="I5">
        <v>90.768000000000001</v>
      </c>
      <c r="J5">
        <v>92.653000000000006</v>
      </c>
      <c r="K5">
        <v>89.791899999999998</v>
      </c>
      <c r="O5">
        <f t="shared" ref="O5" si="10">D5-$M$3</f>
        <v>41.012100000000032</v>
      </c>
      <c r="P5">
        <f t="shared" ref="P5" si="11">E5-$M$3</f>
        <v>24.066800000000001</v>
      </c>
      <c r="Q5">
        <f t="shared" ref="Q5" si="12">F5-$M$3</f>
        <v>35.033000000000015</v>
      </c>
      <c r="R5">
        <f t="shared" ref="R5" si="13">G5-$M$3</f>
        <v>18.38900000000001</v>
      </c>
      <c r="S5">
        <f t="shared" ref="S5" si="14">H5-$N$3</f>
        <v>7.0500199999999893</v>
      </c>
      <c r="T5">
        <f t="shared" ref="T5" si="15">I5-$N$3</f>
        <v>4.1371199999999959</v>
      </c>
      <c r="U5">
        <f t="shared" ref="U5" si="16">J5-$N$3</f>
        <v>6.022120000000001</v>
      </c>
      <c r="V5">
        <f t="shared" ref="V5" si="17">K5-$N$3</f>
        <v>3.1610199999999935</v>
      </c>
    </row>
    <row r="6" x14ac:dyDescent="0.25">
      <c r="A6" t="s">
        <v>13</v>
      </c>
      <c r="B6" t="s">
        <v>14</v>
      </c>
      <c r="C6">
        <v>0.99834999999999996</v>
      </c>
      <c r="D6">
        <v>309.3023</v>
      </c>
      <c r="E6">
        <v>301.53089999999997</v>
      </c>
      <c r="F6">
        <v>309.81319999999999</v>
      </c>
      <c r="G6">
        <v>302.029</v>
      </c>
      <c r="H6">
        <v>89.055099999999996</v>
      </c>
      <c r="I6">
        <v>87.719200000000001</v>
      </c>
      <c r="J6">
        <v>89.142899999999997</v>
      </c>
      <c r="K6">
        <v>87.8048</v>
      </c>
      <c r="M6" s="2"/>
      <c r="N6" s="2"/>
      <c r="O6">
        <f t="shared" si="0"/>
        <v>14.102300000000014</v>
      </c>
      <c r="P6">
        <f t="shared" si="1"/>
        <v>6.3308999999999855</v>
      </c>
      <c r="Q6">
        <f t="shared" ref="Q6:R9" si="18">F6-$M$3</f>
        <v>14.613200000000006</v>
      </c>
      <c r="R6">
        <f t="shared" si="18"/>
        <v>6.8290000000000077</v>
      </c>
      <c r="S6">
        <f t="shared" ref="S6:S9" si="19">H6-$N$3</f>
        <v>2.4242199999999912</v>
      </c>
      <c r="T6">
        <f t="shared" ref="T6:T9" si="20">I6-$N$3</f>
        <v>1.088319999999996</v>
      </c>
      <c r="U6">
        <f t="shared" ref="U6:U9" si="21">J6-$N$3</f>
        <v>2.5120199999999926</v>
      </c>
      <c r="V6">
        <f t="shared" ref="V6:V9" si="22">K6-$N$3</f>
        <v>1.1739199999999954</v>
      </c>
    </row>
    <row r="7" x14ac:dyDescent="0.25">
      <c r="A7" t="s">
        <v>25</v>
      </c>
      <c r="B7" t="s">
        <v>26</v>
      </c>
      <c r="C7">
        <v>1.0204</v>
      </c>
      <c r="D7">
        <v>334.43509999999998</v>
      </c>
      <c r="E7">
        <v>318.78179999999998</v>
      </c>
      <c r="F7">
        <v>327.74329999999998</v>
      </c>
      <c r="G7">
        <v>312.40309999999999</v>
      </c>
      <c r="H7">
        <v>93.375399999999999</v>
      </c>
      <c r="I7">
        <v>90.684600000000003</v>
      </c>
      <c r="J7">
        <v>92.225099999999998</v>
      </c>
      <c r="K7">
        <v>89.588099999999997</v>
      </c>
      <c r="M7" s="2"/>
      <c r="N7" s="2"/>
      <c r="O7">
        <f t="shared" si="0"/>
        <v>39.235099999999989</v>
      </c>
      <c r="P7">
        <f t="shared" si="1"/>
        <v>23.581799999999987</v>
      </c>
      <c r="Q7">
        <f t="shared" si="18"/>
        <v>32.543299999999988</v>
      </c>
      <c r="R7">
        <f t="shared" si="18"/>
        <v>17.203100000000006</v>
      </c>
      <c r="S7">
        <f t="shared" si="19"/>
        <v>6.7445199999999943</v>
      </c>
      <c r="T7">
        <f t="shared" si="20"/>
        <v>4.0537199999999984</v>
      </c>
      <c r="U7">
        <f t="shared" si="21"/>
        <v>5.5942199999999929</v>
      </c>
      <c r="V7">
        <f t="shared" si="22"/>
        <v>2.9572199999999924</v>
      </c>
    </row>
    <row r="8" x14ac:dyDescent="0.25">
      <c r="A8" t="s">
        <v>17</v>
      </c>
      <c r="B8" t="s">
        <v>18</v>
      </c>
      <c r="C8">
        <v>1.0261</v>
      </c>
      <c r="D8">
        <v>308.84980000000002</v>
      </c>
      <c r="E8">
        <v>303.48649999999998</v>
      </c>
      <c r="F8">
        <v>300.99639999999999</v>
      </c>
      <c r="G8">
        <v>295.76949999999999</v>
      </c>
      <c r="H8">
        <v>88.9773</v>
      </c>
      <c r="I8">
        <v>88.055300000000003</v>
      </c>
      <c r="J8">
        <v>87.627300000000005</v>
      </c>
      <c r="K8">
        <v>86.728800000000007</v>
      </c>
      <c r="M8" s="2"/>
      <c r="N8" s="2"/>
      <c r="O8">
        <f t="shared" si="0"/>
        <v>13.649800000000027</v>
      </c>
      <c r="P8">
        <f t="shared" si="1"/>
        <v>8.2864999999999895</v>
      </c>
      <c r="Q8">
        <f t="shared" si="18"/>
        <v>5.7964000000000055</v>
      </c>
      <c r="R8">
        <f t="shared" si="18"/>
        <v>0.569500000000005</v>
      </c>
      <c r="S8">
        <f t="shared" si="19"/>
        <v>2.3464199999999948</v>
      </c>
      <c r="T8">
        <f t="shared" si="20"/>
        <v>1.4244199999999978</v>
      </c>
      <c r="U8">
        <f t="shared" si="21"/>
        <v>0.99642000000000053</v>
      </c>
      <c r="V8">
        <f t="shared" si="22"/>
        <v>9.7920000000002005E-2</v>
      </c>
    </row>
    <row r="9" x14ac:dyDescent="0.25">
      <c r="A9" t="s">
        <v>19</v>
      </c>
      <c r="B9" t="s">
        <v>20</v>
      </c>
      <c r="C9">
        <v>1.0239</v>
      </c>
      <c r="D9">
        <v>294.24889999999999</v>
      </c>
      <c r="E9">
        <v>317.2765</v>
      </c>
      <c r="F9">
        <v>287.37079999999997</v>
      </c>
      <c r="G9">
        <v>309.86009999999999</v>
      </c>
      <c r="H9">
        <v>86.467399999999998</v>
      </c>
      <c r="I9">
        <v>90.425799999999995</v>
      </c>
      <c r="J9">
        <v>85.284999999999997</v>
      </c>
      <c r="K9">
        <v>89.150999999999996</v>
      </c>
      <c r="M9" s="2"/>
      <c r="N9" s="2"/>
      <c r="O9">
        <f t="shared" si="0"/>
        <v>-0.95109999999999673</v>
      </c>
      <c r="P9">
        <f t="shared" si="1"/>
        <v>22.07650000000001</v>
      </c>
      <c r="Q9">
        <f t="shared" si="18"/>
        <v>-7.8292000000000144</v>
      </c>
      <c r="R9">
        <f t="shared" si="18"/>
        <v>14.6601</v>
      </c>
      <c r="S9">
        <f t="shared" si="19"/>
        <v>-0.16348000000000695</v>
      </c>
      <c r="T9">
        <f t="shared" si="20"/>
        <v>3.7949199999999905</v>
      </c>
      <c r="U9">
        <f t="shared" si="21"/>
        <v>-1.3458800000000082</v>
      </c>
      <c r="V9">
        <f t="shared" si="22"/>
        <v>2.5201199999999915</v>
      </c>
    </row>
    <row r="10" x14ac:dyDescent="0.25">
      <c r="A10" t="s">
        <v>21</v>
      </c>
      <c r="B10" t="s">
        <v>22</v>
      </c>
      <c r="C10">
        <v>1.0305</v>
      </c>
      <c r="D10">
        <v>325.9896</v>
      </c>
      <c r="E10">
        <v>299.88080000000002</v>
      </c>
      <c r="F10">
        <v>316.34550000000002</v>
      </c>
      <c r="G10">
        <v>291.00909999999999</v>
      </c>
      <c r="H10">
        <v>91.923599999999993</v>
      </c>
      <c r="I10">
        <v>87.435500000000005</v>
      </c>
      <c r="J10">
        <v>90.265799999999999</v>
      </c>
      <c r="K10">
        <v>85.910499999999999</v>
      </c>
      <c r="M10" s="9">
        <v>294.3</v>
      </c>
      <c r="N10" s="9">
        <f>((M10 * 0.1) * 0.1719 + 3.5886)*10</f>
        <v>86.476169999999996</v>
      </c>
      <c r="O10">
        <f>D10-$M$10</f>
        <v>31.689599999999984</v>
      </c>
      <c r="P10">
        <f t="shared" ref="P10:R10" si="23">E10-$M$10</f>
        <v>5.5808000000000106</v>
      </c>
      <c r="Q10">
        <f t="shared" si="23"/>
        <v>22.045500000000004</v>
      </c>
      <c r="R10">
        <f t="shared" si="23"/>
        <v>-3.2909000000000219</v>
      </c>
      <c r="S10">
        <f>H10-$N$10</f>
        <v>5.4474299999999971</v>
      </c>
      <c r="T10">
        <f t="shared" ref="T10:V10" si="24">I10-$N$10</f>
        <v>0.95933000000000845</v>
      </c>
      <c r="U10">
        <f t="shared" si="24"/>
        <v>3.7896300000000025</v>
      </c>
      <c r="V10">
        <f t="shared" si="24"/>
        <v>-0.56566999999999723</v>
      </c>
    </row>
    <row r="11" x14ac:dyDescent="0.25">
      <c r="A11" t="s">
        <v>23</v>
      </c>
      <c r="B11" t="s">
        <v>24</v>
      </c>
      <c r="C11">
        <v>1.0192000000000001</v>
      </c>
      <c r="D11">
        <v>317.9794</v>
      </c>
      <c r="E11">
        <v>302.66019999999997</v>
      </c>
      <c r="F11">
        <v>311.99180000000001</v>
      </c>
      <c r="G11">
        <v>296.96109999999999</v>
      </c>
      <c r="H11">
        <v>90.546700000000001</v>
      </c>
      <c r="I11">
        <v>87.913300000000007</v>
      </c>
      <c r="J11">
        <v>89.517399999999995</v>
      </c>
      <c r="K11">
        <v>86.933599999999998</v>
      </c>
      <c r="M11" s="9"/>
      <c r="N11" s="9"/>
      <c r="O11">
        <f t="shared" ref="O11:O15" si="25">D11-$M$10</f>
        <v>23.679399999999987</v>
      </c>
      <c r="P11">
        <f t="shared" ref="P11:P15" si="26">E11-$M$10</f>
        <v>8.3601999999999634</v>
      </c>
      <c r="Q11">
        <f t="shared" ref="Q11:Q15" si="27">F11-$M$10</f>
        <v>17.691800000000001</v>
      </c>
      <c r="R11">
        <f t="shared" ref="R11:R15" si="28">G11-$M$10</f>
        <v>2.6610999999999763</v>
      </c>
      <c r="S11">
        <f t="shared" ref="S11:S14" si="29">H11-$N$10</f>
        <v>4.0705300000000051</v>
      </c>
      <c r="T11">
        <f t="shared" ref="T11:T15" si="30">I11-$N$10</f>
        <v>1.4371300000000105</v>
      </c>
      <c r="U11">
        <f t="shared" ref="U11:U15" si="31">J11-$N$10</f>
        <v>3.0412299999999988</v>
      </c>
      <c r="V11">
        <f t="shared" ref="V11:V15" si="32">K11-$N$10</f>
        <v>0.45743000000000222</v>
      </c>
    </row>
    <row r="12" x14ac:dyDescent="0.25">
      <c r="A12" t="s">
        <v>27</v>
      </c>
      <c r="B12" t="s">
        <v>28</v>
      </c>
      <c r="C12">
        <v>1.018</v>
      </c>
      <c r="D12">
        <v>335.77929999999998</v>
      </c>
      <c r="E12">
        <v>332.65750000000003</v>
      </c>
      <c r="F12">
        <v>329.83030000000002</v>
      </c>
      <c r="G12">
        <v>326.7638</v>
      </c>
      <c r="H12">
        <v>93.606499999999997</v>
      </c>
      <c r="I12">
        <v>93.069800000000001</v>
      </c>
      <c r="J12">
        <v>92.583799999999997</v>
      </c>
      <c r="K12">
        <v>92.056700000000006</v>
      </c>
      <c r="M12" s="9"/>
      <c r="N12" s="9"/>
      <c r="O12">
        <f t="shared" si="25"/>
        <v>41.479299999999967</v>
      </c>
      <c r="P12">
        <f t="shared" si="26"/>
        <v>38.357500000000016</v>
      </c>
      <c r="Q12">
        <f t="shared" si="27"/>
        <v>35.530300000000011</v>
      </c>
      <c r="R12">
        <f t="shared" si="28"/>
        <v>32.463799999999992</v>
      </c>
      <c r="S12">
        <f t="shared" si="29"/>
        <v>7.1303300000000007</v>
      </c>
      <c r="T12">
        <f t="shared" si="30"/>
        <v>6.5936300000000045</v>
      </c>
      <c r="U12">
        <f t="shared" si="31"/>
        <v>6.1076300000000003</v>
      </c>
      <c r="V12">
        <f t="shared" si="32"/>
        <v>5.5805300000000102</v>
      </c>
    </row>
    <row r="13" x14ac:dyDescent="0.25">
      <c r="A13" t="s">
        <v>29</v>
      </c>
      <c r="B13" t="s">
        <v>30</v>
      </c>
      <c r="C13">
        <v>1.0295000000000001</v>
      </c>
      <c r="D13">
        <v>322.56920000000002</v>
      </c>
      <c r="E13">
        <v>313.94319999999999</v>
      </c>
      <c r="F13">
        <v>313.33890000000002</v>
      </c>
      <c r="G13">
        <v>304.95979999999997</v>
      </c>
      <c r="H13">
        <v>91.335599999999999</v>
      </c>
      <c r="I13">
        <v>89.852800000000002</v>
      </c>
      <c r="J13">
        <v>89.748999999999995</v>
      </c>
      <c r="K13">
        <v>88.308599999999998</v>
      </c>
      <c r="M13" s="9"/>
      <c r="N13" s="9"/>
      <c r="O13">
        <f t="shared" si="25"/>
        <v>28.269200000000012</v>
      </c>
      <c r="P13">
        <f t="shared" si="26"/>
        <v>19.643199999999979</v>
      </c>
      <c r="Q13">
        <f t="shared" si="27"/>
        <v>19.038900000000012</v>
      </c>
      <c r="R13">
        <f t="shared" si="28"/>
        <v>10.659799999999962</v>
      </c>
      <c r="S13">
        <f t="shared" si="29"/>
        <v>4.8594300000000032</v>
      </c>
      <c r="T13">
        <f t="shared" si="30"/>
        <v>3.3766300000000058</v>
      </c>
      <c r="U13">
        <f t="shared" si="31"/>
        <v>3.272829999999999</v>
      </c>
      <c r="V13">
        <f t="shared" si="32"/>
        <v>1.8324300000000022</v>
      </c>
    </row>
    <row r="14" x14ac:dyDescent="0.25">
      <c r="A14" t="s">
        <v>31</v>
      </c>
      <c r="B14" t="s">
        <v>32</v>
      </c>
      <c r="C14">
        <v>1.0297000000000001</v>
      </c>
      <c r="D14">
        <v>318.42200000000003</v>
      </c>
      <c r="E14">
        <v>306.39830000000001</v>
      </c>
      <c r="F14">
        <v>309.25009999999997</v>
      </c>
      <c r="G14">
        <v>297.5727</v>
      </c>
      <c r="H14">
        <v>90.622699999999995</v>
      </c>
      <c r="I14">
        <v>88.555899999999994</v>
      </c>
      <c r="J14">
        <v>89.046099999999996</v>
      </c>
      <c r="K14">
        <v>87.038799999999995</v>
      </c>
      <c r="M14" s="9"/>
      <c r="N14" s="9"/>
      <c r="O14">
        <f t="shared" si="25"/>
        <v>24.122000000000014</v>
      </c>
      <c r="P14">
        <f t="shared" si="26"/>
        <v>12.098299999999995</v>
      </c>
      <c r="Q14">
        <f t="shared" si="27"/>
        <v>14.950099999999964</v>
      </c>
      <c r="R14">
        <f t="shared" si="28"/>
        <v>3.2726999999999862</v>
      </c>
      <c r="S14">
        <f t="shared" si="29"/>
        <v>4.1465299999999985</v>
      </c>
      <c r="T14">
        <f t="shared" si="30"/>
        <v>2.0797299999999979</v>
      </c>
      <c r="U14">
        <f t="shared" si="31"/>
        <v>2.5699299999999994</v>
      </c>
      <c r="V14">
        <f t="shared" si="32"/>
        <v>0.56262999999999863</v>
      </c>
    </row>
    <row r="15" x14ac:dyDescent="0.25">
      <c r="A15" t="s">
        <v>33</v>
      </c>
      <c r="B15" t="s">
        <v>34</v>
      </c>
      <c r="C15">
        <v>1.0276000000000001</v>
      </c>
      <c r="D15">
        <v>314.69400000000002</v>
      </c>
      <c r="E15">
        <v>307.63619999999997</v>
      </c>
      <c r="F15">
        <v>306.2457</v>
      </c>
      <c r="G15">
        <v>299.37740000000002</v>
      </c>
      <c r="H15">
        <v>89.981899999999996</v>
      </c>
      <c r="I15">
        <v>88.768699999999995</v>
      </c>
      <c r="J15">
        <v>88.529600000000002</v>
      </c>
      <c r="K15">
        <v>87.349000000000004</v>
      </c>
      <c r="M15" s="9"/>
      <c r="N15" s="9"/>
      <c r="O15">
        <f t="shared" si="25"/>
        <v>20.394000000000005</v>
      </c>
      <c r="P15">
        <f t="shared" si="26"/>
        <v>13.336199999999963</v>
      </c>
      <c r="Q15">
        <f t="shared" si="27"/>
        <v>11.945699999999988</v>
      </c>
      <c r="R15">
        <f t="shared" si="28"/>
        <v>5.0774000000000115</v>
      </c>
      <c r="S15">
        <f>H15-$N$10</f>
        <v>3.5057299999999998</v>
      </c>
      <c r="T15">
        <f t="shared" si="30"/>
        <v>2.2925299999999993</v>
      </c>
      <c r="U15">
        <f t="shared" si="31"/>
        <v>2.0534300000000059</v>
      </c>
      <c r="V15">
        <f t="shared" si="32"/>
        <v>0.87283000000000754</v>
      </c>
    </row>
    <row r="16" x14ac:dyDescent="0.25">
      <c r="A16" t="s">
        <v>35</v>
      </c>
      <c r="B16" t="s">
        <v>36</v>
      </c>
      <c r="C16">
        <v>1.0213000000000001</v>
      </c>
      <c r="D16">
        <v>327.93349999999998</v>
      </c>
      <c r="E16">
        <v>316.67689999999999</v>
      </c>
      <c r="F16">
        <v>321.08010000000002</v>
      </c>
      <c r="G16">
        <v>310.05869999999999</v>
      </c>
      <c r="H16">
        <v>92.257800000000003</v>
      </c>
      <c r="I16">
        <v>90.322800000000001</v>
      </c>
      <c r="J16">
        <v>91.079700000000003</v>
      </c>
      <c r="K16">
        <v>89.185100000000006</v>
      </c>
      <c r="M16" s="9">
        <v>298.8</v>
      </c>
      <c r="N16" s="9">
        <f>((M16 * 0.1) * 0.1719 + 3.5886)*10</f>
        <v>87.249720000000011</v>
      </c>
      <c r="O16">
        <f>D16-$M$16</f>
        <v>29.13349999999997</v>
      </c>
      <c r="P16">
        <f t="shared" ref="P16:R16" si="33">E16-$M$16</f>
        <v>17.876899999999978</v>
      </c>
      <c r="Q16">
        <f t="shared" si="33"/>
        <v>22.280100000000004</v>
      </c>
      <c r="R16">
        <f t="shared" si="33"/>
        <v>11.258699999999976</v>
      </c>
      <c r="S16">
        <f>H16-$N$16</f>
        <v>5.0080799999999925</v>
      </c>
      <c r="T16">
        <f t="shared" ref="T16:V16" si="34">I16-$N$16</f>
        <v>3.0730799999999903</v>
      </c>
      <c r="U16">
        <f t="shared" si="34"/>
        <v>3.8299799999999919</v>
      </c>
      <c r="V16">
        <f t="shared" si="34"/>
        <v>1.935379999999995</v>
      </c>
    </row>
    <row r="17" x14ac:dyDescent="0.25">
      <c r="A17" t="s">
        <v>37</v>
      </c>
      <c r="B17" t="s">
        <v>38</v>
      </c>
      <c r="C17">
        <v>1.0619000000000001</v>
      </c>
      <c r="D17">
        <v>312.07679999999999</v>
      </c>
      <c r="E17">
        <v>304.43759999999997</v>
      </c>
      <c r="F17">
        <v>293.87779999999998</v>
      </c>
      <c r="G17">
        <v>286.6841</v>
      </c>
      <c r="H17">
        <v>89.531999999999996</v>
      </c>
      <c r="I17">
        <v>88.218800000000002</v>
      </c>
      <c r="J17">
        <v>86.403599999999997</v>
      </c>
      <c r="K17">
        <v>85.167000000000002</v>
      </c>
      <c r="M17" s="9"/>
      <c r="N17" s="9"/>
      <c r="O17">
        <f t="shared" ref="O17:O21" si="35">D17-$M$16</f>
        <v>13.27679999999998</v>
      </c>
      <c r="P17">
        <f t="shared" ref="P17:P21" si="36">E17-$M$16</f>
        <v>5.6375999999999635</v>
      </c>
      <c r="Q17">
        <f t="shared" ref="Q17:Q21" si="37">F17-$M$16</f>
        <v>-4.9222000000000321</v>
      </c>
      <c r="R17">
        <f t="shared" ref="R17:R21" si="38">G17-$M$16</f>
        <v>-12.115900000000011</v>
      </c>
      <c r="S17">
        <f t="shared" ref="S17:S21" si="39">H17-$N$16</f>
        <v>2.2822799999999859</v>
      </c>
      <c r="T17">
        <f t="shared" ref="T17:T21" si="40">I17-$N$16</f>
        <v>0.96907999999999106</v>
      </c>
      <c r="U17">
        <f t="shared" ref="U17:U21" si="41">J17-$N$16</f>
        <v>-0.84612000000001331</v>
      </c>
      <c r="V17">
        <f t="shared" ref="V17:V21" si="42">K17-$N$16</f>
        <v>-2.082720000000009</v>
      </c>
    </row>
    <row r="18" x14ac:dyDescent="0.25">
      <c r="A18" t="s">
        <v>39</v>
      </c>
      <c r="B18" t="s">
        <v>40</v>
      </c>
      <c r="C18">
        <v>1.0082</v>
      </c>
      <c r="D18">
        <v>317.29570000000001</v>
      </c>
      <c r="E18">
        <v>310.25700000000001</v>
      </c>
      <c r="F18">
        <v>314.72800000000001</v>
      </c>
      <c r="G18">
        <v>307.74619999999999</v>
      </c>
      <c r="H18">
        <v>90.429100000000005</v>
      </c>
      <c r="I18">
        <v>89.219200000000001</v>
      </c>
      <c r="J18">
        <v>89.987700000000004</v>
      </c>
      <c r="K18">
        <v>88.787599999999998</v>
      </c>
      <c r="M18" s="9"/>
      <c r="N18" s="9"/>
      <c r="O18">
        <f t="shared" si="35"/>
        <v>18.495699999999999</v>
      </c>
      <c r="P18">
        <f t="shared" si="36"/>
        <v>11.456999999999994</v>
      </c>
      <c r="Q18">
        <f t="shared" si="37"/>
        <v>15.927999999999997</v>
      </c>
      <c r="R18">
        <f t="shared" si="38"/>
        <v>8.9461999999999762</v>
      </c>
      <c r="S18">
        <f t="shared" si="39"/>
        <v>3.1793799999999948</v>
      </c>
      <c r="T18">
        <f t="shared" si="40"/>
        <v>1.9694799999999901</v>
      </c>
      <c r="U18">
        <f t="shared" si="41"/>
        <v>2.7379799999999932</v>
      </c>
      <c r="V18">
        <f t="shared" si="42"/>
        <v>1.537879999999987</v>
      </c>
    </row>
    <row r="19" x14ac:dyDescent="0.25">
      <c r="A19" t="s">
        <v>41</v>
      </c>
      <c r="B19" t="s">
        <v>42</v>
      </c>
      <c r="C19">
        <v>1.0288999999999999</v>
      </c>
      <c r="D19">
        <v>330.87790000000001</v>
      </c>
      <c r="E19">
        <v>322.4984</v>
      </c>
      <c r="F19">
        <v>321.58319999999998</v>
      </c>
      <c r="G19">
        <v>313.4391</v>
      </c>
      <c r="H19">
        <v>92.763900000000007</v>
      </c>
      <c r="I19">
        <v>91.323499999999996</v>
      </c>
      <c r="J19">
        <v>91.166200000000003</v>
      </c>
      <c r="K19">
        <v>89.766199999999998</v>
      </c>
      <c r="M19" s="9"/>
      <c r="N19" s="9"/>
      <c r="O19">
        <f t="shared" si="35"/>
        <v>32.0779</v>
      </c>
      <c r="P19">
        <f t="shared" si="36"/>
        <v>23.698399999999992</v>
      </c>
      <c r="Q19">
        <f t="shared" si="37"/>
        <v>22.783199999999965</v>
      </c>
      <c r="R19">
        <f t="shared" si="38"/>
        <v>14.639099999999985</v>
      </c>
      <c r="S19">
        <f t="shared" si="39"/>
        <v>5.5141799999999961</v>
      </c>
      <c r="T19">
        <f t="shared" si="40"/>
        <v>4.0737799999999851</v>
      </c>
      <c r="U19">
        <f t="shared" si="41"/>
        <v>3.9164799999999929</v>
      </c>
      <c r="V19">
        <f t="shared" si="42"/>
        <v>2.5164799999999872</v>
      </c>
    </row>
    <row r="20" x14ac:dyDescent="0.25">
      <c r="A20" t="s">
        <v>43</v>
      </c>
      <c r="B20" t="s">
        <v>44</v>
      </c>
      <c r="C20">
        <v>1.0348999999999999</v>
      </c>
      <c r="D20">
        <v>316.4427</v>
      </c>
      <c r="E20">
        <v>311.08510000000001</v>
      </c>
      <c r="F20">
        <v>305.75979999999998</v>
      </c>
      <c r="G20">
        <v>300.58300000000003</v>
      </c>
      <c r="H20">
        <v>90.282499999999999</v>
      </c>
      <c r="I20">
        <v>89.361500000000007</v>
      </c>
      <c r="J20">
        <v>88.446100000000001</v>
      </c>
      <c r="K20">
        <v>87.556200000000004</v>
      </c>
      <c r="M20" s="9"/>
      <c r="N20" s="9"/>
      <c r="O20">
        <f t="shared" si="35"/>
        <v>17.642699999999991</v>
      </c>
      <c r="P20">
        <f t="shared" si="36"/>
        <v>12.2851</v>
      </c>
      <c r="Q20">
        <f t="shared" si="37"/>
        <v>6.9597999999999729</v>
      </c>
      <c r="R20">
        <f t="shared" si="38"/>
        <v>1.7830000000000155</v>
      </c>
      <c r="S20">
        <f t="shared" si="39"/>
        <v>3.0327799999999883</v>
      </c>
      <c r="T20">
        <f t="shared" si="40"/>
        <v>2.111779999999996</v>
      </c>
      <c r="U20">
        <f t="shared" si="41"/>
        <v>1.1963799999999907</v>
      </c>
      <c r="V20">
        <f t="shared" si="42"/>
        <v>0.30647999999999342</v>
      </c>
    </row>
    <row r="21" x14ac:dyDescent="0.25">
      <c r="A21" t="s">
        <v>45</v>
      </c>
      <c r="B21" t="s">
        <v>46</v>
      </c>
      <c r="C21">
        <v>1.03</v>
      </c>
      <c r="D21">
        <v>316.67239999999998</v>
      </c>
      <c r="E21">
        <v>308.8938</v>
      </c>
      <c r="F21">
        <v>307.43509999999998</v>
      </c>
      <c r="G21">
        <v>299.88350000000003</v>
      </c>
      <c r="H21">
        <v>90.322000000000003</v>
      </c>
      <c r="I21">
        <v>88.984899999999996</v>
      </c>
      <c r="J21">
        <v>88.734099999999998</v>
      </c>
      <c r="K21">
        <v>87.436000000000007</v>
      </c>
      <c r="M21" s="9"/>
      <c r="N21" s="9"/>
      <c r="O21">
        <f t="shared" si="35"/>
        <v>17.872399999999971</v>
      </c>
      <c r="P21">
        <f t="shared" si="36"/>
        <v>10.093799999999987</v>
      </c>
      <c r="Q21">
        <f t="shared" si="37"/>
        <v>8.6350999999999658</v>
      </c>
      <c r="R21">
        <f t="shared" si="38"/>
        <v>1.083500000000015</v>
      </c>
      <c r="S21">
        <f t="shared" si="39"/>
        <v>3.0722799999999921</v>
      </c>
      <c r="T21">
        <f t="shared" si="40"/>
        <v>1.7351799999999855</v>
      </c>
      <c r="U21">
        <f t="shared" si="41"/>
        <v>1.4843799999999874</v>
      </c>
      <c r="V21">
        <f t="shared" si="42"/>
        <v>0.18627999999999645</v>
      </c>
    </row>
    <row r="22" x14ac:dyDescent="0.25">
      <c r="A22" t="s">
        <v>100</v>
      </c>
      <c r="B22" t="s">
        <v>101</v>
      </c>
      <c r="C22" s="10">
        <v>1.024</v>
      </c>
      <c r="D22" s="10">
        <v>329.0729</v>
      </c>
      <c r="E22" s="10">
        <v>321.86279999999999</v>
      </c>
      <c r="F22" s="10">
        <v>321.35939999999999</v>
      </c>
      <c r="G22" s="10">
        <v>314.31830000000002</v>
      </c>
      <c r="H22" s="10">
        <v>92.453599999999994</v>
      </c>
      <c r="I22" s="10">
        <v>91.214200000000005</v>
      </c>
      <c r="J22" s="10">
        <v>91.127700000000004</v>
      </c>
      <c r="K22" s="10">
        <v>89.917299999999997</v>
      </c>
      <c r="M22" s="11">
        <v>283.92</v>
      </c>
      <c r="N22" s="11">
        <f>((M22 * 0.1) * 0.1719 + 3.5886)*10</f>
        <v>84.691848000000007</v>
      </c>
      <c r="O22">
        <f t="shared" ref="O22:O26" si="43">D22-$M$22</f>
        <v>45.152899999999988</v>
      </c>
      <c r="P22">
        <f t="shared" ref="P22:P26" si="44">E22-$M$22</f>
        <v>37.942799999999977</v>
      </c>
      <c r="Q22">
        <f t="shared" ref="Q22:Q26" si="45">F22-$M$22</f>
        <v>37.439399999999978</v>
      </c>
      <c r="R22">
        <f t="shared" ref="R22:R26" si="46">G22-$M$22</f>
        <v>30.398300000000006</v>
      </c>
      <c r="S22">
        <f t="shared" ref="S22:S26" si="47">H22-$N$22</f>
        <v>7.7617519999999871</v>
      </c>
      <c r="T22">
        <f t="shared" ref="T22:T26" si="48">I22-$N$22</f>
        <v>6.5223519999999979</v>
      </c>
      <c r="U22">
        <f t="shared" ref="U22:U26" si="49">J22-$N$22</f>
        <v>6.435851999999997</v>
      </c>
      <c r="V22">
        <f t="shared" ref="V22:V26" si="50">K22-$N$22</f>
        <v>5.22545199999999</v>
      </c>
    </row>
    <row r="23" x14ac:dyDescent="0.25">
      <c r="A23" t="s">
        <v>102</v>
      </c>
      <c r="B23" t="s">
        <v>103</v>
      </c>
      <c r="C23" s="10">
        <v>0.98585</v>
      </c>
      <c r="D23" s="10">
        <v>328.51839999999999</v>
      </c>
      <c r="E23" s="10">
        <v>320.63499999999999</v>
      </c>
      <c r="F23" s="10">
        <v>333.23239999999998</v>
      </c>
      <c r="G23" s="10">
        <v>325.23599999999999</v>
      </c>
      <c r="H23" s="10">
        <v>92.3583</v>
      </c>
      <c r="I23" s="10">
        <v>91.003200000000007</v>
      </c>
      <c r="J23" s="10">
        <v>93.168700000000001</v>
      </c>
      <c r="K23" s="10">
        <v>91.7941</v>
      </c>
      <c r="M23" s="11"/>
      <c r="N23" s="11"/>
      <c r="O23">
        <f t="shared" si="43"/>
        <v>44.59839999999997</v>
      </c>
      <c r="P23">
        <f t="shared" si="44"/>
        <v>36.714999999999975</v>
      </c>
      <c r="Q23">
        <f t="shared" si="45"/>
        <v>49.312399999999968</v>
      </c>
      <c r="R23">
        <f t="shared" si="46"/>
        <v>41.315999999999974</v>
      </c>
      <c r="S23">
        <f t="shared" si="47"/>
        <v>7.6664519999999925</v>
      </c>
      <c r="T23">
        <f t="shared" si="48"/>
        <v>6.3113519999999994</v>
      </c>
      <c r="U23">
        <f t="shared" si="49"/>
        <v>8.4768519999999938</v>
      </c>
      <c r="V23">
        <f t="shared" si="50"/>
        <v>7.1022519999999929</v>
      </c>
    </row>
    <row r="24" x14ac:dyDescent="0.25">
      <c r="A24" t="s">
        <v>104</v>
      </c>
      <c r="B24" t="s">
        <v>105</v>
      </c>
      <c r="C24" s="10">
        <v>1.0448</v>
      </c>
      <c r="D24" s="10">
        <v>318.06580000000002</v>
      </c>
      <c r="E24" s="10">
        <v>314.70650000000001</v>
      </c>
      <c r="F24" s="10">
        <v>304.44150000000002</v>
      </c>
      <c r="G24" s="10">
        <v>301.22609999999997</v>
      </c>
      <c r="H24" s="10">
        <v>90.561499999999995</v>
      </c>
      <c r="I24" s="10">
        <v>89.984099999999998</v>
      </c>
      <c r="J24" s="10">
        <v>88.219499999999996</v>
      </c>
      <c r="K24" s="10">
        <v>87.666799999999995</v>
      </c>
      <c r="M24" s="11"/>
      <c r="N24" s="11"/>
      <c r="O24">
        <f t="shared" si="43"/>
        <v>34.145800000000008</v>
      </c>
      <c r="P24">
        <f t="shared" si="44"/>
        <v>30.78649999999999</v>
      </c>
      <c r="Q24">
        <f t="shared" si="45"/>
        <v>20.521500000000003</v>
      </c>
      <c r="R24">
        <f t="shared" si="46"/>
        <v>17.306099999999958</v>
      </c>
      <c r="S24">
        <f t="shared" si="47"/>
        <v>5.8696519999999879</v>
      </c>
      <c r="T24">
        <f t="shared" si="48"/>
        <v>5.2922519999999906</v>
      </c>
      <c r="U24">
        <f t="shared" si="49"/>
        <v>3.5276519999999891</v>
      </c>
      <c r="V24">
        <f t="shared" si="50"/>
        <v>2.9749519999999876</v>
      </c>
    </row>
    <row r="25" x14ac:dyDescent="0.25">
      <c r="A25" t="s">
        <v>106</v>
      </c>
      <c r="B25" t="s">
        <v>107</v>
      </c>
      <c r="C25" s="10">
        <v>1.0356000000000001</v>
      </c>
      <c r="D25" s="10">
        <v>320.43939999999998</v>
      </c>
      <c r="E25" s="10">
        <v>316.89280000000002</v>
      </c>
      <c r="F25" s="10">
        <v>309.4187</v>
      </c>
      <c r="G25" s="10">
        <v>305.9941</v>
      </c>
      <c r="H25" s="10">
        <v>90.969499999999996</v>
      </c>
      <c r="I25" s="10">
        <v>90.359899999999996</v>
      </c>
      <c r="J25" s="10">
        <v>89.075100000000006</v>
      </c>
      <c r="K25" s="10">
        <v>88.486400000000003</v>
      </c>
      <c r="M25" s="11"/>
      <c r="N25" s="11"/>
      <c r="O25">
        <f t="shared" si="43"/>
        <v>36.519399999999962</v>
      </c>
      <c r="P25">
        <f t="shared" si="44"/>
        <v>32.972800000000007</v>
      </c>
      <c r="Q25">
        <f t="shared" si="45"/>
        <v>25.498699999999985</v>
      </c>
      <c r="R25">
        <f t="shared" si="46"/>
        <v>22.074099999999987</v>
      </c>
      <c r="S25">
        <f t="shared" si="47"/>
        <v>6.2776519999999891</v>
      </c>
      <c r="T25">
        <f t="shared" si="48"/>
        <v>5.6680519999999888</v>
      </c>
      <c r="U25">
        <f t="shared" si="49"/>
        <v>4.3832519999999988</v>
      </c>
      <c r="V25">
        <f t="shared" si="50"/>
        <v>3.7945519999999959</v>
      </c>
    </row>
    <row r="26" x14ac:dyDescent="0.25">
      <c r="A26" t="s">
        <v>108</v>
      </c>
      <c r="B26" t="s">
        <v>109</v>
      </c>
      <c r="C26" s="10">
        <v>1.0298</v>
      </c>
      <c r="D26" s="10">
        <v>309.8372</v>
      </c>
      <c r="E26" s="10">
        <v>326.45780000000002</v>
      </c>
      <c r="F26" s="10">
        <v>300.87360000000001</v>
      </c>
      <c r="G26" s="10">
        <v>317.01339999999999</v>
      </c>
      <c r="H26" s="10">
        <v>89.147000000000006</v>
      </c>
      <c r="I26" s="10">
        <v>92.004099999999994</v>
      </c>
      <c r="J26" s="10">
        <v>87.606200000000001</v>
      </c>
      <c r="K26" s="10">
        <v>90.380600000000001</v>
      </c>
      <c r="M26" s="11"/>
      <c r="N26" s="11"/>
      <c r="O26">
        <f t="shared" si="43"/>
        <v>25.91719999999998</v>
      </c>
      <c r="P26">
        <f t="shared" si="44"/>
        <v>42.537800000000004</v>
      </c>
      <c r="Q26">
        <f t="shared" si="45"/>
        <v>16.953599999999994</v>
      </c>
      <c r="R26">
        <f t="shared" si="46"/>
        <v>33.093399999999974</v>
      </c>
      <c r="S26">
        <f t="shared" si="47"/>
        <v>4.4551519999999982</v>
      </c>
      <c r="T26">
        <f t="shared" si="48"/>
        <v>7.3122519999999867</v>
      </c>
      <c r="U26">
        <f t="shared" si="49"/>
        <v>2.9143519999999938</v>
      </c>
      <c r="V26">
        <f t="shared" si="50"/>
        <v>5.6887519999999938</v>
      </c>
    </row>
    <row r="27" x14ac:dyDescent="0.25">
      <c r="A27" t="s">
        <v>47</v>
      </c>
      <c r="B27" t="s">
        <v>48</v>
      </c>
      <c r="C27">
        <v>1.0236000000000001</v>
      </c>
      <c r="D27">
        <v>246.97800000000001</v>
      </c>
      <c r="E27">
        <v>225.29390000000001</v>
      </c>
      <c r="F27">
        <v>241.28710000000001</v>
      </c>
      <c r="G27">
        <v>220.1026</v>
      </c>
      <c r="H27">
        <v>78.341499999999996</v>
      </c>
      <c r="I27">
        <v>74.614000000000004</v>
      </c>
      <c r="J27">
        <v>77.363299999999995</v>
      </c>
      <c r="K27">
        <v>73.721599999999995</v>
      </c>
      <c r="M27" s="11"/>
      <c r="N27" s="11"/>
      <c r="O27">
        <f>D27-$M$22</f>
        <v>-36.942000000000007</v>
      </c>
      <c r="P27">
        <f>E27-$M$22</f>
        <v>-58.626100000000008</v>
      </c>
      <c r="Q27">
        <f>F27-$M$22</f>
        <v>-42.632900000000006</v>
      </c>
      <c r="R27">
        <f>G27-$M$22</f>
        <v>-63.817400000000021</v>
      </c>
      <c r="S27">
        <f>H27-$N$22</f>
        <v>-6.350348000000011</v>
      </c>
      <c r="T27">
        <f>I27-$N$22</f>
        <v>-10.077848000000003</v>
      </c>
      <c r="U27">
        <f>J27-$N$22</f>
        <v>-7.3285480000000121</v>
      </c>
      <c r="V27">
        <f>K27-$N$22</f>
        <v>-10.970248000000012</v>
      </c>
    </row>
    <row r="28" x14ac:dyDescent="0.25">
      <c r="A28" t="s">
        <v>49</v>
      </c>
      <c r="B28" t="s">
        <v>50</v>
      </c>
      <c r="C28">
        <v>1.0064</v>
      </c>
      <c r="D28">
        <v>315.36070000000001</v>
      </c>
      <c r="E28">
        <v>313.16180000000003</v>
      </c>
      <c r="F28">
        <v>313.3639</v>
      </c>
      <c r="G28">
        <v>311.17899999999997</v>
      </c>
      <c r="H28">
        <v>90.096500000000006</v>
      </c>
      <c r="I28">
        <v>89.718500000000006</v>
      </c>
      <c r="J28">
        <v>89.753299999999996</v>
      </c>
      <c r="K28">
        <v>89.377700000000004</v>
      </c>
      <c r="M28" s="9">
        <v>301.60000000000002</v>
      </c>
      <c r="N28" s="9">
        <f>((M28 * 0.1) * 0.1719 + 3.5886)*10</f>
        <v>87.731040000000007</v>
      </c>
      <c r="O28">
        <f>D28-$M$28</f>
        <v>13.760699999999986</v>
      </c>
      <c r="P28">
        <f t="shared" ref="P28:R28" si="51">E28-$M$28</f>
        <v>11.561800000000005</v>
      </c>
      <c r="Q28">
        <f t="shared" si="51"/>
        <v>11.763899999999978</v>
      </c>
      <c r="R28">
        <f t="shared" si="51"/>
        <v>9.5789999999999509</v>
      </c>
      <c r="S28">
        <f>H28-$N$28</f>
        <v>2.3654599999999988</v>
      </c>
      <c r="T28">
        <f t="shared" ref="T28:V28" si="52">I28-$N$28</f>
        <v>1.9874599999999987</v>
      </c>
      <c r="U28">
        <f t="shared" si="52"/>
        <v>2.0222599999999886</v>
      </c>
      <c r="V28">
        <f t="shared" si="52"/>
        <v>1.6466599999999971</v>
      </c>
    </row>
    <row r="29" x14ac:dyDescent="0.25">
      <c r="A29" t="s">
        <v>51</v>
      </c>
      <c r="B29" t="s">
        <v>52</v>
      </c>
      <c r="C29">
        <v>1.0407999999999999</v>
      </c>
      <c r="D29">
        <v>323.96820000000002</v>
      </c>
      <c r="E29">
        <v>311.74880000000002</v>
      </c>
      <c r="F29">
        <v>311.27089999999998</v>
      </c>
      <c r="G29">
        <v>299.53039999999999</v>
      </c>
      <c r="H29">
        <v>91.576099999999997</v>
      </c>
      <c r="I29">
        <v>89.4756</v>
      </c>
      <c r="J29">
        <v>89.393500000000003</v>
      </c>
      <c r="K29">
        <v>87.375299999999996</v>
      </c>
      <c r="M29" s="9"/>
      <c r="N29" s="9"/>
      <c r="O29">
        <f t="shared" ref="O29:O33" si="53">D29-$M$28</f>
        <v>22.368200000000002</v>
      </c>
      <c r="P29">
        <f t="shared" ref="P29:P33" si="54">E29-$M$28</f>
        <v>10.148799999999994</v>
      </c>
      <c r="Q29">
        <f t="shared" ref="Q29:Q33" si="55">F29-$M$28</f>
        <v>9.6708999999999605</v>
      </c>
      <c r="R29">
        <f t="shared" ref="R29:R33" si="56">G29-$M$28</f>
        <v>-2.0696000000000367</v>
      </c>
      <c r="S29">
        <f t="shared" ref="S29:S33" si="57">H29-$N$28</f>
        <v>3.8450599999999895</v>
      </c>
      <c r="T29">
        <f t="shared" ref="T29:T33" si="58">I29-$N$28</f>
        <v>1.7445599999999928</v>
      </c>
      <c r="U29">
        <f t="shared" ref="U29:U33" si="59">J29-$N$28</f>
        <v>1.6624599999999958</v>
      </c>
      <c r="V29">
        <f t="shared" ref="V29:V33" si="60">K29-$N$28</f>
        <v>-0.35574000000001149</v>
      </c>
    </row>
    <row r="30" x14ac:dyDescent="0.25">
      <c r="A30" t="s">
        <v>53</v>
      </c>
      <c r="B30" t="s">
        <v>54</v>
      </c>
      <c r="C30">
        <v>1.0232000000000001</v>
      </c>
      <c r="D30">
        <v>329.89120000000003</v>
      </c>
      <c r="E30">
        <v>323.5163</v>
      </c>
      <c r="F30">
        <v>322.42529999999999</v>
      </c>
      <c r="G30">
        <v>316.19470000000001</v>
      </c>
      <c r="H30">
        <v>92.594300000000004</v>
      </c>
      <c r="I30">
        <v>91.498500000000007</v>
      </c>
      <c r="J30">
        <v>91.310900000000004</v>
      </c>
      <c r="K30">
        <v>90.239900000000006</v>
      </c>
      <c r="M30" s="9"/>
      <c r="N30" s="9"/>
      <c r="O30">
        <f t="shared" si="53"/>
        <v>28.291200000000003</v>
      </c>
      <c r="P30">
        <f t="shared" si="54"/>
        <v>21.916299999999978</v>
      </c>
      <c r="Q30">
        <f t="shared" si="55"/>
        <v>20.82529999999997</v>
      </c>
      <c r="R30">
        <f t="shared" si="56"/>
        <v>14.594699999999989</v>
      </c>
      <c r="S30">
        <f t="shared" si="57"/>
        <v>4.8632599999999968</v>
      </c>
      <c r="T30">
        <f t="shared" si="58"/>
        <v>3.7674599999999998</v>
      </c>
      <c r="U30">
        <f t="shared" si="59"/>
        <v>3.5798599999999965</v>
      </c>
      <c r="V30">
        <f t="shared" si="60"/>
        <v>2.5088599999999985</v>
      </c>
    </row>
    <row r="31" x14ac:dyDescent="0.25">
      <c r="A31" t="s">
        <v>55</v>
      </c>
      <c r="B31" t="s">
        <v>56</v>
      </c>
      <c r="C31">
        <v>1.014</v>
      </c>
      <c r="D31">
        <v>259.01060000000001</v>
      </c>
      <c r="E31">
        <v>318.09160000000003</v>
      </c>
      <c r="F31">
        <v>255.4402</v>
      </c>
      <c r="G31">
        <v>313.70670000000001</v>
      </c>
      <c r="H31">
        <v>80.409899999999993</v>
      </c>
      <c r="I31">
        <v>90.565899999999999</v>
      </c>
      <c r="J31">
        <v>79.796199999999999</v>
      </c>
      <c r="K31">
        <v>89.812200000000004</v>
      </c>
      <c r="M31" s="9"/>
      <c r="N31" s="9"/>
      <c r="O31">
        <f t="shared" si="53"/>
        <v>-42.589400000000012</v>
      </c>
      <c r="P31">
        <f t="shared" si="54"/>
        <v>16.491600000000005</v>
      </c>
      <c r="Q31">
        <f t="shared" si="55"/>
        <v>-46.159800000000018</v>
      </c>
      <c r="R31">
        <f t="shared" si="56"/>
        <v>12.106699999999989</v>
      </c>
      <c r="S31">
        <f t="shared" si="57"/>
        <v>-7.321140000000014</v>
      </c>
      <c r="T31">
        <f t="shared" si="58"/>
        <v>2.8348599999999919</v>
      </c>
      <c r="U31">
        <f t="shared" si="59"/>
        <v>-7.9348400000000083</v>
      </c>
      <c r="V31">
        <f t="shared" si="60"/>
        <v>2.081159999999997</v>
      </c>
    </row>
    <row r="32" x14ac:dyDescent="0.25">
      <c r="A32" t="s">
        <v>57</v>
      </c>
      <c r="B32" t="s">
        <v>58</v>
      </c>
      <c r="C32">
        <v>1.0387</v>
      </c>
      <c r="D32">
        <v>326.31330000000003</v>
      </c>
      <c r="E32">
        <v>319.22160000000002</v>
      </c>
      <c r="F32">
        <v>314.15480000000002</v>
      </c>
      <c r="G32">
        <v>307.32740000000001</v>
      </c>
      <c r="H32">
        <v>91.979200000000006</v>
      </c>
      <c r="I32">
        <v>90.760199999999998</v>
      </c>
      <c r="J32">
        <v>89.889200000000002</v>
      </c>
      <c r="K32">
        <v>88.715599999999995</v>
      </c>
      <c r="M32" s="9"/>
      <c r="N32" s="9"/>
      <c r="O32">
        <f t="shared" si="53"/>
        <v>24.713300000000004</v>
      </c>
      <c r="P32">
        <f t="shared" si="54"/>
        <v>17.621600000000001</v>
      </c>
      <c r="Q32">
        <f t="shared" si="55"/>
        <v>12.5548</v>
      </c>
      <c r="R32">
        <f t="shared" si="56"/>
        <v>5.7273999999999887</v>
      </c>
      <c r="S32">
        <f t="shared" si="57"/>
        <v>4.2481599999999986</v>
      </c>
      <c r="T32">
        <f t="shared" si="58"/>
        <v>3.0291599999999903</v>
      </c>
      <c r="U32">
        <f t="shared" si="59"/>
        <v>2.1581599999999952</v>
      </c>
      <c r="V32">
        <f t="shared" si="60"/>
        <v>0.98455999999998767</v>
      </c>
    </row>
    <row r="33" x14ac:dyDescent="0.25">
      <c r="A33" t="s">
        <v>59</v>
      </c>
      <c r="B33" t="s">
        <v>60</v>
      </c>
      <c r="C33">
        <v>1.0125999999999999</v>
      </c>
      <c r="D33">
        <v>321.18380000000002</v>
      </c>
      <c r="E33">
        <v>316.29289999999997</v>
      </c>
      <c r="F33">
        <v>317.18220000000002</v>
      </c>
      <c r="G33">
        <v>312.35239999999999</v>
      </c>
      <c r="H33">
        <v>91.097499999999997</v>
      </c>
      <c r="I33">
        <v>90.256799999999998</v>
      </c>
      <c r="J33">
        <v>90.409599999999998</v>
      </c>
      <c r="K33">
        <v>89.579400000000007</v>
      </c>
      <c r="M33" s="9"/>
      <c r="N33" s="9"/>
      <c r="O33">
        <f t="shared" si="53"/>
        <v>19.583799999999997</v>
      </c>
      <c r="P33">
        <f t="shared" si="54"/>
        <v>14.692899999999952</v>
      </c>
      <c r="Q33">
        <f t="shared" si="55"/>
        <v>15.5822</v>
      </c>
      <c r="R33">
        <f t="shared" si="56"/>
        <v>10.752399999999966</v>
      </c>
      <c r="S33">
        <f t="shared" si="57"/>
        <v>3.3664599999999893</v>
      </c>
      <c r="T33">
        <f t="shared" si="58"/>
        <v>2.5257599999999911</v>
      </c>
      <c r="U33">
        <f t="shared" si="59"/>
        <v>2.6785599999999903</v>
      </c>
      <c r="V33">
        <f t="shared" si="60"/>
        <v>1.8483599999999996</v>
      </c>
    </row>
    <row r="34" x14ac:dyDescent="0.25">
      <c r="A34" t="s">
        <v>61</v>
      </c>
      <c r="B34" t="s">
        <v>62</v>
      </c>
      <c r="C34">
        <v>1.0237000000000001</v>
      </c>
      <c r="D34">
        <v>340.39789999999999</v>
      </c>
      <c r="E34">
        <v>341.05189999999999</v>
      </c>
      <c r="F34">
        <v>332.50130000000001</v>
      </c>
      <c r="G34">
        <v>333.14019999999999</v>
      </c>
      <c r="H34">
        <v>94.400400000000005</v>
      </c>
      <c r="I34">
        <v>94.512799999999999</v>
      </c>
      <c r="J34">
        <v>93.043000000000006</v>
      </c>
      <c r="K34">
        <v>93.152799999999999</v>
      </c>
      <c r="M34" s="9">
        <v>292.5</v>
      </c>
      <c r="N34" s="9">
        <f>((M34 * 0.1) * 0.1719 + 3.5886)*10</f>
        <v>86.166750000000008</v>
      </c>
      <c r="O34">
        <f>D34-$M$34</f>
        <v>47.897899999999993</v>
      </c>
      <c r="P34">
        <f t="shared" ref="P34:R34" si="61">E34-$M$34</f>
        <v>48.551899999999989</v>
      </c>
      <c r="Q34">
        <f t="shared" si="61"/>
        <v>40.001300000000015</v>
      </c>
      <c r="R34">
        <f t="shared" si="61"/>
        <v>40.640199999999993</v>
      </c>
      <c r="S34">
        <f>H34-$N$34</f>
        <v>8.2336499999999972</v>
      </c>
      <c r="T34">
        <f t="shared" ref="T34:V34" si="62">I34-$N$34</f>
        <v>8.3460499999999911</v>
      </c>
      <c r="U34">
        <f t="shared" si="62"/>
        <v>6.8762499999999989</v>
      </c>
      <c r="V34">
        <f t="shared" si="62"/>
        <v>6.9860499999999917</v>
      </c>
    </row>
    <row r="35" x14ac:dyDescent="0.25">
      <c r="A35" t="s">
        <v>63</v>
      </c>
      <c r="B35" t="s">
        <v>64</v>
      </c>
      <c r="C35">
        <v>1.0197000000000001</v>
      </c>
      <c r="D35">
        <v>308.07350000000002</v>
      </c>
      <c r="E35">
        <v>300.89929999999998</v>
      </c>
      <c r="F35">
        <v>302.13330000000002</v>
      </c>
      <c r="G35">
        <v>295.09739999999999</v>
      </c>
      <c r="H35">
        <v>88.843800000000002</v>
      </c>
      <c r="I35">
        <v>87.610600000000005</v>
      </c>
      <c r="J35">
        <v>87.822699999999998</v>
      </c>
      <c r="K35">
        <v>86.613200000000006</v>
      </c>
      <c r="M35" s="9"/>
      <c r="N35" s="9"/>
      <c r="O35">
        <f t="shared" ref="O35:O39" si="63">D35-$M$34</f>
        <v>15.573500000000024</v>
      </c>
      <c r="P35">
        <f t="shared" ref="P35:P39" si="64">E35-$M$34</f>
        <v>8.3992999999999824</v>
      </c>
      <c r="Q35">
        <f t="shared" ref="Q35:Q39" si="65">F35-$M$34</f>
        <v>9.6333000000000197</v>
      </c>
      <c r="R35">
        <f t="shared" ref="R35:R39" si="66">G35-$M$34</f>
        <v>2.5973999999999933</v>
      </c>
      <c r="S35">
        <f t="shared" ref="S35:S39" si="67">H35-$N$34</f>
        <v>2.6770499999999942</v>
      </c>
      <c r="T35">
        <f t="shared" ref="T35:T39" si="68">I35-$N$34</f>
        <v>1.4438499999999976</v>
      </c>
      <c r="U35">
        <f t="shared" ref="U35:U39" si="69">J35-$N$34</f>
        <v>1.65594999999999</v>
      </c>
      <c r="V35">
        <f t="shared" ref="V35:V39" si="70">K35-$N$34</f>
        <v>0.44644999999999868</v>
      </c>
    </row>
    <row r="36" x14ac:dyDescent="0.25">
      <c r="A36" t="s">
        <v>65</v>
      </c>
      <c r="B36" t="s">
        <v>66</v>
      </c>
      <c r="C36">
        <v>1.0375000000000001</v>
      </c>
      <c r="D36">
        <v>300.95979999999997</v>
      </c>
      <c r="E36">
        <v>330.5659</v>
      </c>
      <c r="F36">
        <v>290.07819999999998</v>
      </c>
      <c r="G36">
        <v>318.6139</v>
      </c>
      <c r="H36">
        <v>87.620999999999995</v>
      </c>
      <c r="I36">
        <v>92.710300000000004</v>
      </c>
      <c r="J36">
        <v>85.750399999999999</v>
      </c>
      <c r="K36">
        <v>90.655699999999996</v>
      </c>
      <c r="M36" s="9"/>
      <c r="N36" s="9"/>
      <c r="O36">
        <f t="shared" si="63"/>
        <v>8.4597999999999729</v>
      </c>
      <c r="P36">
        <f t="shared" si="64"/>
        <v>38.065899999999999</v>
      </c>
      <c r="Q36">
        <f t="shared" si="65"/>
        <v>-2.4218000000000188</v>
      </c>
      <c r="R36">
        <f t="shared" si="66"/>
        <v>26.113900000000001</v>
      </c>
      <c r="S36">
        <f t="shared" si="67"/>
        <v>1.4542499999999876</v>
      </c>
      <c r="T36">
        <f t="shared" si="68"/>
        <v>6.5435499999999962</v>
      </c>
      <c r="U36">
        <f t="shared" si="69"/>
        <v>-0.41635000000000844</v>
      </c>
      <c r="V36">
        <f t="shared" si="70"/>
        <v>4.4889499999999884</v>
      </c>
    </row>
    <row r="37" x14ac:dyDescent="0.25">
      <c r="A37" t="s">
        <v>67</v>
      </c>
      <c r="B37" t="s">
        <v>68</v>
      </c>
      <c r="C37">
        <v>1.0355000000000001</v>
      </c>
      <c r="D37">
        <v>303.33139999999997</v>
      </c>
      <c r="E37">
        <v>298.30070000000001</v>
      </c>
      <c r="F37">
        <v>292.9228</v>
      </c>
      <c r="G37">
        <v>288.06479999999999</v>
      </c>
      <c r="H37">
        <v>88.028700000000001</v>
      </c>
      <c r="I37">
        <v>87.163899999999998</v>
      </c>
      <c r="J37">
        <v>86.239400000000003</v>
      </c>
      <c r="K37">
        <v>85.404300000000006</v>
      </c>
      <c r="M37" s="9"/>
      <c r="N37" s="9"/>
      <c r="O37">
        <f t="shared" si="63"/>
        <v>10.831399999999974</v>
      </c>
      <c r="P37">
        <f t="shared" si="64"/>
        <v>5.8007000000000062</v>
      </c>
      <c r="Q37">
        <f t="shared" si="65"/>
        <v>0.42279999999999518</v>
      </c>
      <c r="R37">
        <f t="shared" si="66"/>
        <v>-4.4352000000000089</v>
      </c>
      <c r="S37">
        <f t="shared" si="67"/>
        <v>1.8619499999999931</v>
      </c>
      <c r="T37">
        <f t="shared" si="68"/>
        <v>0.99714999999999065</v>
      </c>
      <c r="U37">
        <f t="shared" si="69"/>
        <v>7.2649999999995885E-2</v>
      </c>
      <c r="V37">
        <f t="shared" si="70"/>
        <v>-0.76245000000000118</v>
      </c>
    </row>
    <row r="38" x14ac:dyDescent="0.25">
      <c r="A38" t="s">
        <v>69</v>
      </c>
      <c r="B38" t="s">
        <v>70</v>
      </c>
      <c r="C38">
        <v>1.0294000000000001</v>
      </c>
      <c r="D38">
        <v>303.9735</v>
      </c>
      <c r="E38">
        <v>340.08980000000003</v>
      </c>
      <c r="F38">
        <v>295.28219999999999</v>
      </c>
      <c r="G38">
        <v>330.36579999999998</v>
      </c>
      <c r="H38">
        <v>88.139099999999999</v>
      </c>
      <c r="I38">
        <v>94.347399999999993</v>
      </c>
      <c r="J38">
        <v>86.644999999999996</v>
      </c>
      <c r="K38">
        <v>92.675899999999999</v>
      </c>
      <c r="M38" s="9"/>
      <c r="N38" s="9"/>
      <c r="O38">
        <f t="shared" si="63"/>
        <v>11.473500000000001</v>
      </c>
      <c r="P38">
        <f t="shared" si="64"/>
        <v>47.589800000000025</v>
      </c>
      <c r="Q38">
        <f t="shared" si="65"/>
        <v>2.7821999999999889</v>
      </c>
      <c r="R38">
        <f t="shared" si="66"/>
        <v>37.865799999999979</v>
      </c>
      <c r="S38">
        <f t="shared" si="67"/>
        <v>1.9723499999999916</v>
      </c>
      <c r="T38">
        <f t="shared" si="68"/>
        <v>8.1806499999999858</v>
      </c>
      <c r="U38">
        <f t="shared" si="69"/>
        <v>0.47824999999998852</v>
      </c>
      <c r="V38">
        <f t="shared" si="70"/>
        <v>6.5091499999999911</v>
      </c>
    </row>
    <row r="39" x14ac:dyDescent="0.25">
      <c r="A39" t="s">
        <v>71</v>
      </c>
      <c r="B39" t="s">
        <v>72</v>
      </c>
      <c r="C39">
        <v>1.0384</v>
      </c>
      <c r="D39">
        <v>298.1705</v>
      </c>
      <c r="E39">
        <v>350.47210000000001</v>
      </c>
      <c r="F39">
        <v>287.14699999999999</v>
      </c>
      <c r="G39">
        <v>337.51499999999999</v>
      </c>
      <c r="H39">
        <v>87.141499999999994</v>
      </c>
      <c r="I39">
        <v>96.132199999999997</v>
      </c>
      <c r="J39">
        <v>85.246600000000001</v>
      </c>
      <c r="K39">
        <v>93.904799999999994</v>
      </c>
      <c r="M39" s="9"/>
      <c r="N39" s="9"/>
      <c r="O39">
        <f t="shared" si="63"/>
        <v>5.6705000000000041</v>
      </c>
      <c r="P39">
        <f t="shared" si="64"/>
        <v>57.972100000000012</v>
      </c>
      <c r="Q39">
        <f t="shared" si="65"/>
        <v>-5.3530000000000086</v>
      </c>
      <c r="R39">
        <f t="shared" si="66"/>
        <v>45.014999999999986</v>
      </c>
      <c r="S39">
        <f t="shared" si="67"/>
        <v>0.97474999999998602</v>
      </c>
      <c r="T39">
        <f t="shared" si="68"/>
        <v>9.9654499999999899</v>
      </c>
      <c r="U39">
        <f t="shared" si="69"/>
        <v>-0.92015000000000668</v>
      </c>
      <c r="V39">
        <f t="shared" si="70"/>
        <v>7.738049999999987</v>
      </c>
    </row>
    <row r="40" x14ac:dyDescent="0.25">
      <c r="A40" t="s">
        <v>73</v>
      </c>
      <c r="B40" t="s">
        <v>74</v>
      </c>
      <c r="C40">
        <v>1.0536000000000001</v>
      </c>
      <c r="D40">
        <v>291.69409999999999</v>
      </c>
      <c r="E40">
        <v>267.4821</v>
      </c>
      <c r="F40">
        <v>276.85509999999999</v>
      </c>
      <c r="G40">
        <v>253.87479999999999</v>
      </c>
      <c r="H40">
        <v>86.028199999999998</v>
      </c>
      <c r="I40">
        <v>81.866200000000006</v>
      </c>
      <c r="J40">
        <v>83.477400000000003</v>
      </c>
      <c r="K40">
        <v>79.527100000000004</v>
      </c>
      <c r="M40" s="9">
        <v>321.60000000000002</v>
      </c>
      <c r="N40" s="9">
        <f>((M40 * 0.1) * 0.1719 + 3.5886)*10</f>
        <v>91.169039999999995</v>
      </c>
      <c r="O40">
        <f>D40-$M$40</f>
        <v>-29.905900000000031</v>
      </c>
      <c r="P40">
        <f t="shared" ref="P40:R40" si="71">E40-$M$40</f>
        <v>-54.11790000000002</v>
      </c>
      <c r="Q40">
        <f t="shared" si="71"/>
        <v>-44.74490000000003</v>
      </c>
      <c r="R40">
        <f t="shared" si="71"/>
        <v>-67.725200000000029</v>
      </c>
      <c r="S40">
        <f>H40-$N$40</f>
        <v>-5.1408399999999972</v>
      </c>
      <c r="T40">
        <f t="shared" ref="T40:V40" si="72">I40-$N$40</f>
        <v>-9.3028399999999891</v>
      </c>
      <c r="U40">
        <f t="shared" si="72"/>
        <v>-7.6916399999999925</v>
      </c>
      <c r="V40">
        <f t="shared" si="72"/>
        <v>-11.641939999999991</v>
      </c>
    </row>
    <row r="41" x14ac:dyDescent="0.25">
      <c r="A41" t="s">
        <v>75</v>
      </c>
      <c r="B41" t="s">
        <v>76</v>
      </c>
      <c r="C41">
        <v>0.99834999999999996</v>
      </c>
      <c r="D41">
        <v>279.91489999999999</v>
      </c>
      <c r="E41">
        <v>267.66719999999998</v>
      </c>
      <c r="F41">
        <v>280.37670000000003</v>
      </c>
      <c r="G41">
        <v>268.10879999999997</v>
      </c>
      <c r="H41">
        <v>84.003399999999999</v>
      </c>
      <c r="I41">
        <v>81.897999999999996</v>
      </c>
      <c r="J41">
        <v>84.082800000000006</v>
      </c>
      <c r="K41">
        <v>81.9739</v>
      </c>
      <c r="M41" s="9"/>
      <c r="N41" s="9"/>
      <c r="O41">
        <f>D41-$M$40</f>
        <v>-41.685100000000034</v>
      </c>
      <c r="P41">
        <f t="shared" ref="P41" si="73">E41-$M$40</f>
        <v>-53.932800000000043</v>
      </c>
      <c r="Q41">
        <f t="shared" ref="Q41" si="74">F41-$M$40</f>
        <v>-41.223299999999995</v>
      </c>
      <c r="R41">
        <f t="shared" ref="R41" si="75">G41-$M$40</f>
        <v>-53.491200000000049</v>
      </c>
      <c r="S41">
        <f>H41-$N$40</f>
        <v>-7.1656399999999962</v>
      </c>
      <c r="T41">
        <f t="shared" ref="T41" si="76">I41-$N$40</f>
        <v>-9.2710399999999993</v>
      </c>
      <c r="U41">
        <f t="shared" ref="U41" si="77">J41-$N$40</f>
        <v>-7.0862399999999894</v>
      </c>
      <c r="V41">
        <f t="shared" ref="V41" si="78">K41-$N$40</f>
        <v>-9.195139999999995</v>
      </c>
    </row>
    <row r="42" x14ac:dyDescent="0.25">
      <c r="A42" t="s">
        <v>77</v>
      </c>
      <c r="B42" t="s">
        <v>78</v>
      </c>
      <c r="C42">
        <v>1.0287999999999999</v>
      </c>
      <c r="D42">
        <v>267.084</v>
      </c>
      <c r="E42">
        <v>259.7312</v>
      </c>
      <c r="F42">
        <v>259.60270000000003</v>
      </c>
      <c r="G42">
        <v>252.45590000000001</v>
      </c>
      <c r="H42">
        <v>81.797700000000006</v>
      </c>
      <c r="I42">
        <v>80.533799999999999</v>
      </c>
      <c r="J42">
        <v>80.511700000000005</v>
      </c>
      <c r="K42">
        <v>79.283199999999994</v>
      </c>
      <c r="M42" s="9">
        <v>303</v>
      </c>
      <c r="N42" s="9">
        <f>((M42 * 0.1) * 0.1719 + 3.5886)*10</f>
        <v>87.971699999999998</v>
      </c>
      <c r="O42">
        <f>D42-$M$42</f>
        <v>-35.915999999999997</v>
      </c>
      <c r="P42">
        <f t="shared" ref="P42:R42" si="79">E42-$M$42</f>
        <v>-43.268799999999999</v>
      </c>
      <c r="Q42">
        <f t="shared" si="79"/>
        <v>-43.397299999999973</v>
      </c>
      <c r="R42">
        <f t="shared" si="79"/>
        <v>-50.544099999999986</v>
      </c>
      <c r="S42">
        <f>H42-$N$42</f>
        <v>-6.1739999999999924</v>
      </c>
      <c r="T42">
        <f t="shared" ref="T42:V42" si="80">I42-$N$42</f>
        <v>-7.4378999999999991</v>
      </c>
      <c r="U42">
        <f t="shared" si="80"/>
        <v>-7.4599999999999937</v>
      </c>
      <c r="V42">
        <f t="shared" si="80"/>
        <v>-8.6885000000000048</v>
      </c>
    </row>
    <row r="43" x14ac:dyDescent="0.25">
      <c r="A43" t="s">
        <v>79</v>
      </c>
      <c r="B43" t="s">
        <v>80</v>
      </c>
      <c r="C43">
        <v>1.0187999999999999</v>
      </c>
      <c r="D43">
        <v>281.41829999999999</v>
      </c>
      <c r="E43">
        <v>251.20949999999999</v>
      </c>
      <c r="F43">
        <v>276.23289999999997</v>
      </c>
      <c r="G43">
        <v>246.58070000000001</v>
      </c>
      <c r="H43">
        <v>84.261799999999994</v>
      </c>
      <c r="I43">
        <v>79.068899999999999</v>
      </c>
      <c r="J43">
        <v>83.370400000000004</v>
      </c>
      <c r="K43">
        <v>78.273200000000003</v>
      </c>
      <c r="M43" s="9"/>
      <c r="N43" s="9"/>
      <c r="O43">
        <f t="shared" ref="O43:O46" si="81">D43-$M$42</f>
        <v>-21.581700000000012</v>
      </c>
      <c r="P43">
        <f t="shared" ref="P43:P46" si="82">E43-$M$42</f>
        <v>-51.790500000000009</v>
      </c>
      <c r="Q43">
        <f t="shared" ref="Q43:Q46" si="83">F43-$M$42</f>
        <v>-26.767100000000028</v>
      </c>
      <c r="R43">
        <f t="shared" ref="R43:R46" si="84">G43-$M$42</f>
        <v>-56.419299999999993</v>
      </c>
      <c r="S43">
        <f t="shared" ref="S43:S46" si="85">H43-$N$42</f>
        <v>-3.7099000000000046</v>
      </c>
      <c r="T43">
        <f t="shared" ref="T43:T46" si="86">I43-$N$42</f>
        <v>-8.9027999999999992</v>
      </c>
      <c r="U43">
        <f t="shared" ref="U43:U46" si="87">J43-$N$42</f>
        <v>-4.6012999999999948</v>
      </c>
      <c r="V43">
        <f t="shared" ref="V43:V46" si="88">K43-$N$42</f>
        <v>-9.6984999999999957</v>
      </c>
    </row>
    <row r="44" x14ac:dyDescent="0.25">
      <c r="A44" t="s">
        <v>81</v>
      </c>
      <c r="B44" t="s">
        <v>82</v>
      </c>
      <c r="C44">
        <v>1.0257000000000001</v>
      </c>
      <c r="D44">
        <v>264.6173</v>
      </c>
      <c r="E44">
        <v>257.55099999999999</v>
      </c>
      <c r="F44">
        <v>257.98700000000002</v>
      </c>
      <c r="G44">
        <v>251.0977</v>
      </c>
      <c r="H44">
        <v>81.373699999999999</v>
      </c>
      <c r="I44">
        <v>80.159000000000006</v>
      </c>
      <c r="J44">
        <v>80.233999999999995</v>
      </c>
      <c r="K44">
        <v>79.049700000000001</v>
      </c>
      <c r="M44" s="9"/>
      <c r="N44" s="9"/>
      <c r="O44">
        <f t="shared" si="81"/>
        <v>-38.3827</v>
      </c>
      <c r="P44">
        <f t="shared" si="82"/>
        <v>-45.449000000000012</v>
      </c>
      <c r="Q44">
        <f t="shared" si="83"/>
        <v>-45.012999999999977</v>
      </c>
      <c r="R44">
        <f t="shared" si="84"/>
        <v>-51.902299999999997</v>
      </c>
      <c r="S44">
        <f t="shared" si="85"/>
        <v>-6.597999999999999</v>
      </c>
      <c r="T44">
        <f t="shared" si="86"/>
        <v>-7.8126999999999924</v>
      </c>
      <c r="U44">
        <f t="shared" si="87"/>
        <v>-7.7377000000000038</v>
      </c>
      <c r="V44">
        <f t="shared" si="88"/>
        <v>-8.921999999999997</v>
      </c>
    </row>
    <row r="45" x14ac:dyDescent="0.25">
      <c r="A45" t="s">
        <v>83</v>
      </c>
      <c r="B45" t="s">
        <v>84</v>
      </c>
      <c r="C45">
        <v>1.0474000000000001</v>
      </c>
      <c r="D45">
        <v>292.36630000000002</v>
      </c>
      <c r="E45">
        <v>271.923</v>
      </c>
      <c r="F45">
        <v>279.1345</v>
      </c>
      <c r="G45">
        <v>259.61630000000002</v>
      </c>
      <c r="H45">
        <v>86.143799999999999</v>
      </c>
      <c r="I45">
        <v>82.629599999999996</v>
      </c>
      <c r="J45">
        <v>83.869200000000006</v>
      </c>
      <c r="K45">
        <v>80.513999999999996</v>
      </c>
      <c r="M45" s="9"/>
      <c r="N45" s="9"/>
      <c r="O45">
        <f t="shared" si="81"/>
        <v>-10.633699999999976</v>
      </c>
      <c r="P45">
        <f t="shared" si="82"/>
        <v>-31.076999999999998</v>
      </c>
      <c r="Q45">
        <f t="shared" si="83"/>
        <v>-23.865499999999997</v>
      </c>
      <c r="R45">
        <f t="shared" si="84"/>
        <v>-43.383699999999976</v>
      </c>
      <c r="S45">
        <f t="shared" si="85"/>
        <v>-1.8278999999999996</v>
      </c>
      <c r="T45">
        <f t="shared" si="86"/>
        <v>-5.3421000000000021</v>
      </c>
      <c r="U45">
        <f t="shared" si="87"/>
        <v>-4.102499999999992</v>
      </c>
      <c r="V45">
        <f t="shared" si="88"/>
        <v>-7.4577000000000027</v>
      </c>
    </row>
    <row r="46" x14ac:dyDescent="0.25">
      <c r="A46" t="s">
        <v>85</v>
      </c>
      <c r="B46" t="s">
        <v>86</v>
      </c>
      <c r="C46">
        <v>1.0494000000000001</v>
      </c>
      <c r="D46">
        <v>290.08390000000003</v>
      </c>
      <c r="E46">
        <v>262.07060000000001</v>
      </c>
      <c r="F46">
        <v>276.43869999999998</v>
      </c>
      <c r="G46">
        <v>249.7431</v>
      </c>
      <c r="H46">
        <v>85.751400000000004</v>
      </c>
      <c r="I46">
        <v>80.935900000000004</v>
      </c>
      <c r="J46">
        <v>83.405799999999999</v>
      </c>
      <c r="K46">
        <v>78.816800000000001</v>
      </c>
      <c r="M46" s="9"/>
      <c r="N46" s="9"/>
      <c r="O46">
        <f t="shared" si="81"/>
        <v>-12.916099999999972</v>
      </c>
      <c r="P46">
        <f t="shared" si="82"/>
        <v>-40.929399999999987</v>
      </c>
      <c r="Q46">
        <f t="shared" si="83"/>
        <v>-26.561300000000017</v>
      </c>
      <c r="R46">
        <f t="shared" si="84"/>
        <v>-53.256900000000002</v>
      </c>
      <c r="S46">
        <f t="shared" si="85"/>
        <v>-2.2202999999999946</v>
      </c>
      <c r="T46">
        <f t="shared" si="86"/>
        <v>-7.0357999999999947</v>
      </c>
      <c r="U46">
        <f t="shared" si="87"/>
        <v>-4.5658999999999992</v>
      </c>
      <c r="V46">
        <f t="shared" si="88"/>
        <v>-9.1548999999999978</v>
      </c>
    </row>
    <row r="47" x14ac:dyDescent="0.25">
      <c r="A47" t="s">
        <v>98</v>
      </c>
      <c r="B47" t="s">
        <v>99</v>
      </c>
      <c r="C47" s="10">
        <v>1.0113000000000001</v>
      </c>
      <c r="D47" s="10">
        <v>313.88010000000003</v>
      </c>
      <c r="E47" s="10">
        <v>300.52390000000003</v>
      </c>
      <c r="F47" s="10">
        <v>310.37979999999999</v>
      </c>
      <c r="G47" s="10">
        <v>297.17259999999999</v>
      </c>
      <c r="H47" s="10">
        <v>89.841999999999999</v>
      </c>
      <c r="I47" s="10">
        <v>87.546099999999996</v>
      </c>
      <c r="J47" s="10">
        <v>89.240300000000005</v>
      </c>
      <c r="K47" s="10">
        <v>86.97</v>
      </c>
    </row>
    <row r="48" x14ac:dyDescent="0.25">
      <c r="A48" t="s">
        <v>100</v>
      </c>
      <c r="B48" t="s">
        <v>101</v>
      </c>
      <c r="C48" s="10">
        <v>1.024</v>
      </c>
      <c r="D48" s="10">
        <v>329.0729</v>
      </c>
      <c r="E48" s="10">
        <v>321.86279999999999</v>
      </c>
      <c r="F48" s="10">
        <v>321.35939999999999</v>
      </c>
      <c r="G48" s="10">
        <v>314.31830000000002</v>
      </c>
      <c r="H48" s="10">
        <v>92.453599999999994</v>
      </c>
      <c r="I48" s="10">
        <v>91.214200000000005</v>
      </c>
      <c r="J48" s="10">
        <v>91.127700000000004</v>
      </c>
      <c r="K48" s="10">
        <v>89.917299999999997</v>
      </c>
    </row>
    <row r="49" x14ac:dyDescent="0.25">
      <c r="A49" t="s">
        <v>102</v>
      </c>
      <c r="B49" t="s">
        <v>103</v>
      </c>
      <c r="C49" s="10">
        <v>0.98585</v>
      </c>
      <c r="D49" s="10">
        <v>328.51839999999999</v>
      </c>
      <c r="E49" s="10">
        <v>320.63499999999999</v>
      </c>
      <c r="F49" s="10">
        <v>333.23239999999998</v>
      </c>
      <c r="G49" s="10">
        <v>325.23599999999999</v>
      </c>
      <c r="H49" s="10">
        <v>92.3583</v>
      </c>
      <c r="I49" s="10">
        <v>91.003200000000007</v>
      </c>
      <c r="J49" s="10">
        <v>93.168700000000001</v>
      </c>
      <c r="K49" s="10">
        <v>91.7941</v>
      </c>
    </row>
    <row r="50" x14ac:dyDescent="0.25">
      <c r="A50" t="s">
        <v>104</v>
      </c>
      <c r="B50" t="s">
        <v>105</v>
      </c>
      <c r="C50" s="10">
        <v>1.0448</v>
      </c>
      <c r="D50" s="10">
        <v>318.06580000000002</v>
      </c>
      <c r="E50" s="10">
        <v>314.70650000000001</v>
      </c>
      <c r="F50" s="10">
        <v>304.44150000000002</v>
      </c>
      <c r="G50" s="10">
        <v>301.22609999999997</v>
      </c>
      <c r="H50" s="10">
        <v>90.561499999999995</v>
      </c>
      <c r="I50" s="10">
        <v>89.984099999999998</v>
      </c>
      <c r="J50" s="10">
        <v>88.219499999999996</v>
      </c>
      <c r="K50" s="10">
        <v>87.666799999999995</v>
      </c>
    </row>
    <row r="51" x14ac:dyDescent="0.25">
      <c r="A51" t="s">
        <v>106</v>
      </c>
      <c r="B51" t="s">
        <v>107</v>
      </c>
      <c r="C51" s="10">
        <v>1.0356000000000001</v>
      </c>
      <c r="D51" s="10">
        <v>320.43939999999998</v>
      </c>
      <c r="E51" s="10">
        <v>316.89280000000002</v>
      </c>
      <c r="F51" s="10">
        <v>309.4187</v>
      </c>
      <c r="G51" s="10">
        <v>305.9941</v>
      </c>
      <c r="H51" s="10">
        <v>90.969499999999996</v>
      </c>
      <c r="I51" s="10">
        <v>90.359899999999996</v>
      </c>
      <c r="J51" s="10">
        <v>89.075100000000006</v>
      </c>
      <c r="K51" s="10">
        <v>88.486400000000003</v>
      </c>
    </row>
    <row r="52" x14ac:dyDescent="0.25">
      <c r="A52" t="s">
        <v>108</v>
      </c>
      <c r="B52" t="s">
        <v>109</v>
      </c>
      <c r="C52" s="10">
        <v>1.0298</v>
      </c>
      <c r="D52" s="10">
        <v>309.8372</v>
      </c>
      <c r="E52" s="10">
        <v>326.45780000000002</v>
      </c>
      <c r="F52" s="10">
        <v>300.87360000000001</v>
      </c>
      <c r="G52" s="10">
        <v>317.01339999999999</v>
      </c>
      <c r="H52" s="10">
        <v>89.147000000000006</v>
      </c>
      <c r="I52" s="10">
        <v>92.004099999999994</v>
      </c>
      <c r="J52" s="10">
        <v>87.606200000000001</v>
      </c>
      <c r="K52" s="10">
        <v>90.380600000000001</v>
      </c>
    </row>
    <row r="53">
      <c r="A53" s="0" t="s">
        <v>110</v>
      </c>
      <c r="B53" s="0" t="s">
        <v>111</v>
      </c>
      <c r="C53" s="0" t="s">
        <v>112</v>
      </c>
      <c r="D53" s="0" t="s">
        <v>113</v>
      </c>
      <c r="E53" s="0" t="s">
        <v>114</v>
      </c>
      <c r="F53" s="0" t="s">
        <v>115</v>
      </c>
      <c r="G53" s="0" t="s">
        <v>116</v>
      </c>
      <c r="H53" s="0" t="s">
        <v>117</v>
      </c>
      <c r="I53" s="0" t="s">
        <v>118</v>
      </c>
      <c r="J53" s="0" t="s">
        <v>119</v>
      </c>
      <c r="K53" s="0" t="s">
        <v>120</v>
      </c>
    </row>
    <row r="54">
      <c r="A54" s="0" t="s">
        <v>121</v>
      </c>
      <c r="B54" s="0" t="s">
        <v>122</v>
      </c>
      <c r="C54" s="0" t="s">
        <v>123</v>
      </c>
      <c r="D54" s="0" t="s">
        <v>124</v>
      </c>
      <c r="E54" s="0" t="s">
        <v>125</v>
      </c>
      <c r="F54" s="0" t="s">
        <v>126</v>
      </c>
      <c r="G54" s="0" t="s">
        <v>127</v>
      </c>
      <c r="H54" s="0" t="s">
        <v>128</v>
      </c>
      <c r="I54" s="0" t="s">
        <v>129</v>
      </c>
      <c r="J54" s="0" t="s">
        <v>130</v>
      </c>
      <c r="K54" s="0" t="s">
        <v>131</v>
      </c>
    </row>
    <row r="55">
      <c r="A55" s="0" t="s">
        <v>132</v>
      </c>
      <c r="B55" s="0" t="s">
        <v>133</v>
      </c>
      <c r="C55" s="0" t="s">
        <v>134</v>
      </c>
      <c r="D55" s="0" t="s">
        <v>135</v>
      </c>
      <c r="E55" s="0" t="s">
        <v>136</v>
      </c>
      <c r="F55" s="0" t="s">
        <v>137</v>
      </c>
      <c r="G55" s="0" t="s">
        <v>138</v>
      </c>
      <c r="H55" s="0" t="s">
        <v>139</v>
      </c>
      <c r="I55" s="0" t="s">
        <v>140</v>
      </c>
      <c r="J55" s="0" t="s">
        <v>141</v>
      </c>
      <c r="K55" s="0" t="s">
        <v>142</v>
      </c>
    </row>
    <row r="56">
      <c r="A56" s="0" t="s">
        <v>143</v>
      </c>
      <c r="B56" s="0" t="s">
        <v>144</v>
      </c>
      <c r="C56" s="0" t="s">
        <v>145</v>
      </c>
      <c r="D56" s="0" t="s">
        <v>146</v>
      </c>
      <c r="E56" s="0" t="s">
        <v>147</v>
      </c>
      <c r="F56" s="0" t="s">
        <v>148</v>
      </c>
      <c r="G56" s="0" t="s">
        <v>149</v>
      </c>
      <c r="H56" s="0" t="s">
        <v>150</v>
      </c>
      <c r="I56" s="0" t="s">
        <v>151</v>
      </c>
      <c r="J56" s="0" t="s">
        <v>152</v>
      </c>
      <c r="K56" s="0" t="s">
        <v>153</v>
      </c>
    </row>
    <row r="57">
      <c r="A57" s="0" t="s">
        <v>154</v>
      </c>
      <c r="B57" s="0" t="s">
        <v>155</v>
      </c>
      <c r="C57" s="0" t="s">
        <v>156</v>
      </c>
      <c r="D57" s="0" t="s">
        <v>157</v>
      </c>
      <c r="E57" s="0" t="s">
        <v>158</v>
      </c>
      <c r="F57" s="0" t="s">
        <v>159</v>
      </c>
      <c r="G57" s="0" t="s">
        <v>160</v>
      </c>
      <c r="H57" s="0" t="s">
        <v>161</v>
      </c>
      <c r="I57" s="0" t="s">
        <v>162</v>
      </c>
      <c r="J57" s="0" t="s">
        <v>163</v>
      </c>
      <c r="K57" s="0" t="s">
        <v>164</v>
      </c>
    </row>
    <row r="58">
      <c r="A58" s="0" t="s">
        <v>165</v>
      </c>
      <c r="B58" s="0" t="s">
        <v>166</v>
      </c>
      <c r="C58" s="0" t="s">
        <v>167</v>
      </c>
      <c r="D58" s="0" t="s">
        <v>168</v>
      </c>
      <c r="E58" s="0" t="s">
        <v>169</v>
      </c>
      <c r="F58" s="0" t="s">
        <v>170</v>
      </c>
      <c r="G58" s="0" t="s">
        <v>171</v>
      </c>
      <c r="H58" s="0" t="s">
        <v>172</v>
      </c>
      <c r="I58" s="0" t="s">
        <v>173</v>
      </c>
      <c r="J58" s="0" t="s">
        <v>174</v>
      </c>
      <c r="K58" s="0" t="s">
        <v>175</v>
      </c>
    </row>
    <row r="59">
      <c r="A59" s="0" t="s">
        <v>176</v>
      </c>
      <c r="B59" s="0" t="s">
        <v>177</v>
      </c>
      <c r="C59" s="0" t="s">
        <v>178</v>
      </c>
      <c r="D59" s="0" t="s">
        <v>179</v>
      </c>
      <c r="E59" s="0" t="s">
        <v>180</v>
      </c>
      <c r="F59" s="0" t="s">
        <v>181</v>
      </c>
      <c r="G59" s="0" t="s">
        <v>182</v>
      </c>
      <c r="H59" s="0" t="s">
        <v>183</v>
      </c>
      <c r="I59" s="0" t="s">
        <v>184</v>
      </c>
      <c r="J59" s="0" t="s">
        <v>185</v>
      </c>
      <c r="K59" s="0" t="s">
        <v>186</v>
      </c>
    </row>
    <row r="60">
      <c r="A60" s="0" t="s">
        <v>187</v>
      </c>
      <c r="B60" s="0" t="s">
        <v>188</v>
      </c>
      <c r="C60" s="0" t="s">
        <v>189</v>
      </c>
      <c r="D60" s="0" t="s">
        <v>190</v>
      </c>
      <c r="E60" s="0" t="s">
        <v>191</v>
      </c>
      <c r="F60" s="0" t="s">
        <v>192</v>
      </c>
      <c r="G60" s="0" t="s">
        <v>193</v>
      </c>
      <c r="H60" s="0" t="s">
        <v>194</v>
      </c>
      <c r="I60" s="0" t="s">
        <v>195</v>
      </c>
      <c r="J60" s="0" t="s">
        <v>196</v>
      </c>
      <c r="K60" s="0" t="s">
        <v>197</v>
      </c>
    </row>
    <row r="61">
      <c r="A61" s="0" t="s">
        <v>198</v>
      </c>
      <c r="B61" s="0" t="s">
        <v>199</v>
      </c>
      <c r="C61" s="0" t="s">
        <v>200</v>
      </c>
      <c r="D61" s="0" t="s">
        <v>201</v>
      </c>
      <c r="E61" s="0" t="s">
        <v>202</v>
      </c>
      <c r="F61" s="0" t="s">
        <v>203</v>
      </c>
      <c r="G61" s="0" t="s">
        <v>204</v>
      </c>
      <c r="H61" s="0" t="s">
        <v>205</v>
      </c>
      <c r="I61" s="0" t="s">
        <v>206</v>
      </c>
      <c r="J61" s="0" t="s">
        <v>207</v>
      </c>
      <c r="K61" s="0" t="s">
        <v>208</v>
      </c>
    </row>
  </sheetData>
  <mergeCells count="15">
    <mergeCell ref="O1:V1"/>
    <mergeCell ref="M42:M46"/>
    <mergeCell ref="N10:N15"/>
    <mergeCell ref="N16:N21"/>
    <mergeCell ref="N28:N33"/>
    <mergeCell ref="N34:N39"/>
    <mergeCell ref="N40:N41"/>
    <mergeCell ref="N42:N46"/>
    <mergeCell ref="M10:M15"/>
    <mergeCell ref="M16:M21"/>
    <mergeCell ref="M28:M33"/>
    <mergeCell ref="M34:M39"/>
    <mergeCell ref="M40:M41"/>
    <mergeCell ref="M22:M27"/>
    <mergeCell ref="N22:N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piyorin</cp:lastModifiedBy>
  <dcterms:modified xsi:type="dcterms:W3CDTF">2023-01-26T07:40:12Z</dcterms:modified>
</cp:coreProperties>
</file>