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bookViews>
    <workbookView/>
  </bookViews>
  <sheets>
    <sheet name="RA" sheetId="1" r:id="rId1"/>
    <sheet name="Schedule" sheetId="2" r:id="rId2"/>
  </sheets>
</workbook>
</file>

<file path=xl/sharedStrings.xml><?xml version="1.0" encoding="utf-8"?>
<sst xmlns="http://schemas.openxmlformats.org/spreadsheetml/2006/main" count="29" uniqueCount="29">
  <si>
    <t>RA OF AUDIO SYSTEM AS PER (CPWD-FORMATE)</t>
  </si>
  <si>
    <t>S.N</t>
  </si>
  <si>
    <t>Description of Item</t>
  </si>
  <si>
    <t>Qty</t>
  </si>
  <si>
    <t>Unit</t>
  </si>
  <si>
    <t>Rate</t>
  </si>
  <si>
    <t>Amount</t>
  </si>
  <si>
    <t>Product Description</t>
  </si>
  <si>
    <t>Lowest Rate considered for rate analysis (Base rate)</t>
  </si>
  <si>
    <t>QTY</t>
  </si>
  <si>
    <t>Total</t>
  </si>
  <si>
    <t>JBL Go 2, Wireless Portable Bluetooth Speaker with Mic, Signature Sound, Vibrant Color Options with IPX7 Waterproof &amp; AUX (Black)</t>
  </si>
  <si>
    <t>A1</t>
  </si>
  <si>
    <t>MATERIALS</t>
  </si>
  <si>
    <t/>
  </si>
  <si>
    <t>Total of  A1</t>
  </si>
  <si>
    <t>Add Cartage @ 1 %</t>
  </si>
  <si>
    <t>total of A</t>
  </si>
  <si>
    <t>Installation Charges 10 %</t>
  </si>
  <si>
    <t>Total A +B</t>
  </si>
  <si>
    <t>OVERHEADS &amp; PROFIT @ 15% OF (A+B)</t>
  </si>
  <si>
    <t>Add LWC @ 1 %</t>
  </si>
  <si>
    <t>COST PER  EACH</t>
  </si>
  <si>
    <t>Say  Rs.</t>
  </si>
  <si>
    <t>EA</t>
  </si>
  <si>
    <t>Providing and Fixing of Horn loaded three way full range cabinet with a continuous power handling of 600 watt in a compact,  BIAMPED design combination of  minimum 3 or More loudspeakers  with a LG(Long thro) cabinet using a dispersion of 40X40 or batter - MT (Medium Thro) 40X60 or batter ,ST (Short thro) 40X90 or batter  and custom built  2X12 (300mm) low-frequency driver and a 8 MF using a 50 mm voice  coil and a 1' exit compression driver having a 44 mm voice coil mounted on a constant directivity  horn. At 4 Ohm and a sensitivity of 101/109 dB, it has a continuous/Peak SPL of 131/137 dB. With a frequency response to be 75hz ----20 kHz.   Constructed from a 15/24 mm Baltic multi-laminate Birch</t>
  </si>
  <si>
    <t>Providing and Fixing of Horn loaded three way full range cabinet with a continuous power handling of 600 watt in a compact,  BIAMPED design combination of  minimum 3 or More loudspeakers  with a LG(Long thro) cabinet using a dispersion of 40X40 or batter - MT (Medium Thro) 40X60 or batter ,ST (Short thro) 40X90 or batter  and custom built  2X12' (300mm) low-frequency driver and a 8' MF using a 50 mm voice  coil and a 1' exit compression driver having a 44 mm voice coil mounted on a constant directivity  horn. At 4 Ohm and a sensitivity of 101/109 dB, it has a continuous/Peak SPL of 131/137 dB. With a frequency response to be 75hz ----20 kHz.   Constructed from a 15/24 mm Baltic multi-laminate Birch</t>
  </si>
  <si>
    <t>To strip out all the HTML tags from a string there are lots of procedures in JavaScript. In order to strip out tags we can use replace() function and can also use .textContent property, .innerText property from HTML DOM. HTML tags are of two types opening tag and closing tag.</t>
  </si>
  <si>
    <t>Total Amount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</si>
</sst>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formatCode="₹ #,##0.00;₹ -#,##0.00" numFmtId="164"/>
  </numFmts>
  <fonts count="4">
    <font>
      <sz val="12"/>
      <color rgb="FF000000"/>
      <name val="Calibri"/>
      <family val="1"/>
    </font>
    <font>
      <i/>
      <sz val="12"/>
      <color rgb="FF000000"/>
      <name val="Calibri"/>
      <family val="1"/>
    </font>
    <font>
      <b/>
      <sz val="12"/>
      <color rgb="FFFFFFFF"/>
      <name val="Calibri"/>
      <family val="1"/>
    </font>
    <font>
      <b/>
      <sz val="12"/>
      <color rgb="FF000000"/>
      <name val="Calibri"/>
      <family val="1"/>
    </font>
  </fonts>
  <fills count="3">
    <fill>
      <patternFill patternType="none"/>
    </fill>
    <fill>
      <patternFill patternType="gray125"/>
    </fill>
    <fill>
      <patternFill patternType="solid">
        <fgColor rgb="FF4472C4"/>
      </patternFill>
    </fill>
  </fills>
  <borders count="1">
    <border>
      <left/>
      <right/>
      <top/>
      <bottom/>
      <diagonal/>
    </border>
  </borders>
  <cellStyleXfs count="1">
    <xf numFmtId="0" fontId="0" fillId="0" borderId="0" applyFont="true" applyBorder="false" applyAlignment="false" applyProtection="false"/>
  </cellStyleXfs>
  <cellXfs count="7">
    <xf applyFont="1" fontId="0"/>
    <xf applyFont="1" fontId="1"/>
    <xf applyFont="1" fontId="2" applyFill="1" fillId="2"/>
    <xf applyFont="1" fontId="0" applyNumberFormat="1" numFmtId="164"/>
    <xf applyFont="1" fontId="0" applyNumberFormat="1" numFmtId="164" applyAlignment="1">
      <alignment wrapText="1"/>
    </xf>
    <xf applyFont="1" fontId="3" applyAlignment="1">
      <alignment horizontal="center"/>
    </xf>
    <xf applyFont="1" fontId="2" applyFill="1" fillId="2" applyNumberFormat="1" numFmtId="164"/>
  </cellXfs>
  <cellStyles count="1">
    <cellStyle name="Normal" xfId="0" builtinId="0"/>
  </cellStyles>
</styleSheet>
</file>

<file path=xl/_rels/workbook.xml.rels><?xml version="1.0" encoding="UTF-8" standalone="yes"?><Relationships xmlns="http://schemas.openxmlformats.org/package/2006/relationships"><Relationship Id="rId3" Target="sharedStrings.xml" Type="http://schemas.openxmlformats.org/officeDocument/2006/relationships/sharedStrings"/><Relationship Id="rId4" Target="styles.xml" Type="http://schemas.openxmlformats.org/officeDocument/2006/relationships/styles"/><Relationship Id="rId1" Target="worksheets/sheet1.xml" Type="http://schemas.openxmlformats.org/officeDocument/2006/relationships/worksheet"/><Relationship Id="rId2" Target="worksheets/sheet2.xml" Type="http://schemas.openxmlformats.org/officeDocument/2006/relationships/worksheet"/></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E61"/>
  <sheetViews>
    <sheetView showGridLines="1" workbookViewId="0" rightToLeft="0" zoomScale="100" zoomScaleNormal="100" zoomScalePageLayoutView="100"/>
  </sheetViews>
  <sheetFormatPr baseColWidth="10" defaultRowHeight="16"/>
  <cols>
    <col min="2" max="2" width="50" customWidth="1"/>
    <col min="3" max="3" width="30" customWidth="1"/>
    <col min="5" max="5" width="25" customWidth="1"/>
  </cols>
  <sheetData>
    <row r="1" spans="1:5">
      <c r="A1" s="5" t="s">
        <v>0</v>
      </c>
      <c r="B1" s="5"/>
      <c r="C1" s="5"/>
      <c r="D1" s="5"/>
      <c r="E1" s="5"/>
    </row>
    <row r="2" spans="1:5">
      <c r="A2" s="2" t="n">
        <v>1</v>
      </c>
      <c r="B2" s="2" t="s">
        <v>7</v>
      </c>
      <c r="C2" s="2" t="s">
        <v>8</v>
      </c>
      <c r="D2" s="2" t="s">
        <v>9</v>
      </c>
      <c r="E2" s="2" t="s">
        <v>10</v>
      </c>
    </row>
    <row r="3" spans="1:5" ht="220" customHeight="1">
      <c r="A3" s="0" t="n">
        <v>1</v>
      </c>
      <c r="B3" s="4" t="s">
        <v>11</v>
      </c>
      <c r="C3" s="3" t="n">
        <v>104</v>
      </c>
      <c r="D3" s="0" t="n">
        <v>1</v>
      </c>
      <c r="E3" s="3">
        <f>C3 * D3</f>
      </c>
    </row>
    <row r="4" spans="1:5">
      <c r="A4" s="3" t="s">
        <v>12</v>
      </c>
      <c r="B4" s="3" t="s">
        <v>13</v>
      </c>
      <c r="C4" s="3">
        <f>C3</f>
      </c>
      <c r="D4" s="0">
        <f>D3</f>
      </c>
      <c r="E4" s="3">
        <f>E3</f>
      </c>
    </row>
    <row r="5" spans="1:5">
      <c r="A5" s="3" t="s">
        <v>14</v>
      </c>
      <c r="B5" s="1" t="s">
        <v>15</v>
      </c>
      <c r="C5" s="3" t="s">
        <v>14</v>
      </c>
      <c r="D5" s="3" t="s">
        <v>14</v>
      </c>
      <c r="E5" s="3">
        <f>E4</f>
      </c>
    </row>
    <row r="6" spans="1:5">
      <c r="A6" s="3" t="s">
        <v>14</v>
      </c>
      <c r="B6" s="1" t="s">
        <v>16</v>
      </c>
      <c r="C6" s="3" t="s">
        <v>14</v>
      </c>
      <c r="D6" s="3" t="s">
        <v>14</v>
      </c>
      <c r="E6" s="3">
        <f>E4 * 0.01</f>
      </c>
    </row>
    <row r="7" spans="1:5">
      <c r="A7" s="3" t="s">
        <v>14</v>
      </c>
      <c r="B7" s="1" t="s">
        <v>17</v>
      </c>
      <c r="C7" s="3" t="s">
        <v>14</v>
      </c>
      <c r="D7" s="3" t="s">
        <v>14</v>
      </c>
      <c r="E7" s="3">
        <f>E5 + E6</f>
      </c>
    </row>
    <row r="8" spans="1:5">
      <c r="A8" s="3" t="s">
        <v>14</v>
      </c>
      <c r="B8" s="1" t="s">
        <v>18</v>
      </c>
      <c r="C8" s="3" t="s">
        <v>14</v>
      </c>
      <c r="D8" s="3" t="s">
        <v>14</v>
      </c>
      <c r="E8" s="3">
        <f>E7 * 0.1</f>
      </c>
    </row>
    <row r="9" spans="1:5">
      <c r="A9" s="3" t="s">
        <v>14</v>
      </c>
      <c r="B9" s="1" t="s">
        <v>19</v>
      </c>
      <c r="C9" s="3" t="s">
        <v>14</v>
      </c>
      <c r="D9" s="3" t="s">
        <v>14</v>
      </c>
      <c r="E9" s="3">
        <f>E7 + E8</f>
      </c>
    </row>
    <row r="10" spans="1:5">
      <c r="A10" s="3" t="s">
        <v>14</v>
      </c>
      <c r="B10" s="3" t="s">
        <v>20</v>
      </c>
      <c r="C10" s="3" t="s">
        <v>14</v>
      </c>
      <c r="D10" s="3" t="s">
        <v>14</v>
      </c>
      <c r="E10" s="3">
        <f>E9 * 0.15</f>
      </c>
    </row>
    <row r="11" spans="1:5">
      <c r="A11" s="3" t="s">
        <v>14</v>
      </c>
      <c r="B11" s="1" t="s">
        <v>21</v>
      </c>
      <c r="C11" s="3" t="s">
        <v>14</v>
      </c>
      <c r="D11" s="3" t="s">
        <v>14</v>
      </c>
      <c r="E11" s="3">
        <f>E10 * 0.01</f>
      </c>
    </row>
    <row r="12" spans="1:5">
      <c r="A12" s="3" t="s">
        <v>14</v>
      </c>
      <c r="B12" s="3" t="s">
        <v>22</v>
      </c>
      <c r="C12" s="3" t="s">
        <v>14</v>
      </c>
      <c r="D12" s="3" t="s">
        <v>14</v>
      </c>
      <c r="E12" s="3">
        <f>E9 + E10 + E11</f>
      </c>
    </row>
    <row r="13" spans="1:5">
      <c r="A13" s="3" t="s">
        <v>14</v>
      </c>
      <c r="B13" s="3" t="s">
        <v>23</v>
      </c>
      <c r="C13" s="3" t="s">
        <v>14</v>
      </c>
      <c r="D13" s="3" t="s">
        <v>14</v>
      </c>
      <c r="E13" s="3">
        <f>+E12,0</f>
      </c>
    </row>
    <row r="14" spans="1:5">
      <c r="A14" s="2" t="n">
        <v>2</v>
      </c>
      <c r="B14" s="2" t="s">
        <v>7</v>
      </c>
      <c r="C14" s="2" t="s">
        <v>8</v>
      </c>
      <c r="D14" s="2" t="s">
        <v>9</v>
      </c>
      <c r="E14" s="2" t="s">
        <v>10</v>
      </c>
    </row>
    <row r="15" spans="1:5" ht="220" customHeight="1">
      <c r="A15" s="0" t="n">
        <v>1</v>
      </c>
      <c r="B15" s="4" t="s">
        <v>11</v>
      </c>
      <c r="C15" s="3" t="n">
        <v>1164.8</v>
      </c>
      <c r="D15" s="0" t="n">
        <v>1</v>
      </c>
      <c r="E15" s="3">
        <f>C15 * D15</f>
      </c>
    </row>
    <row r="16" spans="1:5">
      <c r="A16" s="3" t="s">
        <v>12</v>
      </c>
      <c r="B16" s="3" t="s">
        <v>13</v>
      </c>
      <c r="C16" s="3">
        <f>C15</f>
      </c>
      <c r="D16" s="0">
        <f>D15</f>
      </c>
      <c r="E16" s="3">
        <f>E15</f>
      </c>
    </row>
    <row r="17" spans="1:5">
      <c r="A17" s="3" t="s">
        <v>14</v>
      </c>
      <c r="B17" s="1" t="s">
        <v>15</v>
      </c>
      <c r="C17" s="3" t="s">
        <v>14</v>
      </c>
      <c r="D17" s="3" t="s">
        <v>14</v>
      </c>
      <c r="E17" s="3">
        <f>E16</f>
      </c>
    </row>
    <row r="18" spans="1:5">
      <c r="A18" s="3" t="s">
        <v>14</v>
      </c>
      <c r="B18" s="1" t="s">
        <v>16</v>
      </c>
      <c r="C18" s="3" t="s">
        <v>14</v>
      </c>
      <c r="D18" s="3" t="s">
        <v>14</v>
      </c>
      <c r="E18" s="3">
        <f>E16 * 0.01</f>
      </c>
    </row>
    <row r="19" spans="1:5">
      <c r="A19" s="3" t="s">
        <v>14</v>
      </c>
      <c r="B19" s="1" t="s">
        <v>17</v>
      </c>
      <c r="C19" s="3" t="s">
        <v>14</v>
      </c>
      <c r="D19" s="3" t="s">
        <v>14</v>
      </c>
      <c r="E19" s="3">
        <f>E17 + E18</f>
      </c>
    </row>
    <row r="20" spans="1:5">
      <c r="A20" s="3" t="s">
        <v>14</v>
      </c>
      <c r="B20" s="1" t="s">
        <v>18</v>
      </c>
      <c r="C20" s="3" t="s">
        <v>14</v>
      </c>
      <c r="D20" s="3" t="s">
        <v>14</v>
      </c>
      <c r="E20" s="3">
        <f>E19 * 0.1</f>
      </c>
    </row>
    <row r="21" spans="1:5">
      <c r="A21" s="3" t="s">
        <v>14</v>
      </c>
      <c r="B21" s="1" t="s">
        <v>19</v>
      </c>
      <c r="C21" s="3" t="s">
        <v>14</v>
      </c>
      <c r="D21" s="3" t="s">
        <v>14</v>
      </c>
      <c r="E21" s="3">
        <f>E19 + E20</f>
      </c>
    </row>
    <row r="22" spans="1:5">
      <c r="A22" s="3" t="s">
        <v>14</v>
      </c>
      <c r="B22" s="3" t="s">
        <v>20</v>
      </c>
      <c r="C22" s="3" t="s">
        <v>14</v>
      </c>
      <c r="D22" s="3" t="s">
        <v>14</v>
      </c>
      <c r="E22" s="3">
        <f>E21 * 0.15</f>
      </c>
    </row>
    <row r="23" spans="1:5">
      <c r="A23" s="3" t="s">
        <v>14</v>
      </c>
      <c r="B23" s="1" t="s">
        <v>21</v>
      </c>
      <c r="C23" s="3" t="s">
        <v>14</v>
      </c>
      <c r="D23" s="3" t="s">
        <v>14</v>
      </c>
      <c r="E23" s="3">
        <f>E22 * 0.01</f>
      </c>
    </row>
    <row r="24" spans="1:5">
      <c r="A24" s="3" t="s">
        <v>14</v>
      </c>
      <c r="B24" s="3" t="s">
        <v>22</v>
      </c>
      <c r="C24" s="3" t="s">
        <v>14</v>
      </c>
      <c r="D24" s="3" t="s">
        <v>14</v>
      </c>
      <c r="E24" s="3">
        <f>E21 + E22 + E23</f>
      </c>
    </row>
    <row r="25" spans="1:5">
      <c r="A25" s="3" t="s">
        <v>14</v>
      </c>
      <c r="B25" s="3" t="s">
        <v>23</v>
      </c>
      <c r="C25" s="3" t="s">
        <v>14</v>
      </c>
      <c r="D25" s="3" t="s">
        <v>14</v>
      </c>
      <c r="E25" s="3">
        <f>+E24,0</f>
      </c>
    </row>
    <row r="26" spans="1:5">
      <c r="A26" s="2" t="n">
        <v>3</v>
      </c>
      <c r="B26" s="2" t="s">
        <v>7</v>
      </c>
      <c r="C26" s="2" t="s">
        <v>8</v>
      </c>
      <c r="D26" s="2" t="s">
        <v>9</v>
      </c>
      <c r="E26" s="2" t="s">
        <v>10</v>
      </c>
    </row>
    <row r="27" spans="1:5" ht="220" customHeight="1">
      <c r="A27" s="0" t="n">
        <v>1</v>
      </c>
      <c r="B27" s="4" t="s">
        <v>25</v>
      </c>
      <c r="C27" s="3" t="n">
        <v>291924.88</v>
      </c>
      <c r="D27" s="0" t="n">
        <v>1</v>
      </c>
      <c r="E27" s="3">
        <f>C27 * D27</f>
      </c>
    </row>
    <row r="28" spans="1:5">
      <c r="A28" s="3" t="s">
        <v>12</v>
      </c>
      <c r="B28" s="3" t="s">
        <v>13</v>
      </c>
      <c r="C28" s="3">
        <f>C27</f>
      </c>
      <c r="D28" s="0">
        <f>D27</f>
      </c>
      <c r="E28" s="3">
        <f>E27</f>
      </c>
    </row>
    <row r="29" spans="1:5">
      <c r="A29" s="3" t="s">
        <v>14</v>
      </c>
      <c r="B29" s="1" t="s">
        <v>15</v>
      </c>
      <c r="C29" s="3" t="s">
        <v>14</v>
      </c>
      <c r="D29" s="3" t="s">
        <v>14</v>
      </c>
      <c r="E29" s="3">
        <f>E28</f>
      </c>
    </row>
    <row r="30" spans="1:5">
      <c r="A30" s="3" t="s">
        <v>14</v>
      </c>
      <c r="B30" s="1" t="s">
        <v>16</v>
      </c>
      <c r="C30" s="3" t="s">
        <v>14</v>
      </c>
      <c r="D30" s="3" t="s">
        <v>14</v>
      </c>
      <c r="E30" s="3">
        <f>E28 * 0.01</f>
      </c>
    </row>
    <row r="31" spans="1:5">
      <c r="A31" s="3" t="s">
        <v>14</v>
      </c>
      <c r="B31" s="1" t="s">
        <v>17</v>
      </c>
      <c r="C31" s="3" t="s">
        <v>14</v>
      </c>
      <c r="D31" s="3" t="s">
        <v>14</v>
      </c>
      <c r="E31" s="3">
        <f>E29 + E30</f>
      </c>
    </row>
    <row r="32" spans="1:5">
      <c r="A32" s="3" t="s">
        <v>14</v>
      </c>
      <c r="B32" s="1" t="s">
        <v>18</v>
      </c>
      <c r="C32" s="3" t="s">
        <v>14</v>
      </c>
      <c r="D32" s="3" t="s">
        <v>14</v>
      </c>
      <c r="E32" s="3">
        <f>E31 * 0.1</f>
      </c>
    </row>
    <row r="33" spans="1:5">
      <c r="A33" s="3" t="s">
        <v>14</v>
      </c>
      <c r="B33" s="1" t="s">
        <v>19</v>
      </c>
      <c r="C33" s="3" t="s">
        <v>14</v>
      </c>
      <c r="D33" s="3" t="s">
        <v>14</v>
      </c>
      <c r="E33" s="3">
        <f>E31 + E32</f>
      </c>
    </row>
    <row r="34" spans="1:5">
      <c r="A34" s="3" t="s">
        <v>14</v>
      </c>
      <c r="B34" s="3" t="s">
        <v>20</v>
      </c>
      <c r="C34" s="3" t="s">
        <v>14</v>
      </c>
      <c r="D34" s="3" t="s">
        <v>14</v>
      </c>
      <c r="E34" s="3">
        <f>E33 * 0.15</f>
      </c>
    </row>
    <row r="35" spans="1:5">
      <c r="A35" s="3" t="s">
        <v>14</v>
      </c>
      <c r="B35" s="1" t="s">
        <v>21</v>
      </c>
      <c r="C35" s="3" t="s">
        <v>14</v>
      </c>
      <c r="D35" s="3" t="s">
        <v>14</v>
      </c>
      <c r="E35" s="3">
        <f>E34 * 0.01</f>
      </c>
    </row>
    <row r="36" spans="1:5">
      <c r="A36" s="3" t="s">
        <v>14</v>
      </c>
      <c r="B36" s="3" t="s">
        <v>22</v>
      </c>
      <c r="C36" s="3" t="s">
        <v>14</v>
      </c>
      <c r="D36" s="3" t="s">
        <v>14</v>
      </c>
      <c r="E36" s="3">
        <f>E33 + E34 + E35</f>
      </c>
    </row>
    <row r="37" spans="1:5">
      <c r="A37" s="3" t="s">
        <v>14</v>
      </c>
      <c r="B37" s="3" t="s">
        <v>23</v>
      </c>
      <c r="C37" s="3" t="s">
        <v>14</v>
      </c>
      <c r="D37" s="3" t="s">
        <v>14</v>
      </c>
      <c r="E37" s="3">
        <f>+E36,0</f>
      </c>
    </row>
    <row r="38" spans="1:5">
      <c r="A38" s="2" t="n">
        <v>4</v>
      </c>
      <c r="B38" s="2" t="s">
        <v>7</v>
      </c>
      <c r="C38" s="2" t="s">
        <v>8</v>
      </c>
      <c r="D38" s="2" t="s">
        <v>9</v>
      </c>
      <c r="E38" s="2" t="s">
        <v>10</v>
      </c>
    </row>
    <row r="39" spans="1:5" ht="220" customHeight="1">
      <c r="A39" s="0" t="n">
        <v>1</v>
      </c>
      <c r="B39" s="4" t="s">
        <v>26</v>
      </c>
      <c r="C39" s="3" t="n">
        <v>19322.8</v>
      </c>
      <c r="D39" s="0" t="n">
        <v>1</v>
      </c>
      <c r="E39" s="3">
        <f>C39 * D39</f>
      </c>
    </row>
    <row r="40" spans="1:5">
      <c r="A40" s="3" t="s">
        <v>12</v>
      </c>
      <c r="B40" s="3" t="s">
        <v>13</v>
      </c>
      <c r="C40" s="3">
        <f>C39</f>
      </c>
      <c r="D40" s="0">
        <f>D39</f>
      </c>
      <c r="E40" s="3">
        <f>E39</f>
      </c>
    </row>
    <row r="41" spans="1:5">
      <c r="A41" s="3" t="s">
        <v>14</v>
      </c>
      <c r="B41" s="1" t="s">
        <v>15</v>
      </c>
      <c r="C41" s="3" t="s">
        <v>14</v>
      </c>
      <c r="D41" s="3" t="s">
        <v>14</v>
      </c>
      <c r="E41" s="3">
        <f>E40</f>
      </c>
    </row>
    <row r="42" spans="1:5">
      <c r="A42" s="3" t="s">
        <v>14</v>
      </c>
      <c r="B42" s="1" t="s">
        <v>16</v>
      </c>
      <c r="C42" s="3" t="s">
        <v>14</v>
      </c>
      <c r="D42" s="3" t="s">
        <v>14</v>
      </c>
      <c r="E42" s="3">
        <f>E40 * 0.01</f>
      </c>
    </row>
    <row r="43" spans="1:5">
      <c r="A43" s="3" t="s">
        <v>14</v>
      </c>
      <c r="B43" s="1" t="s">
        <v>17</v>
      </c>
      <c r="C43" s="3" t="s">
        <v>14</v>
      </c>
      <c r="D43" s="3" t="s">
        <v>14</v>
      </c>
      <c r="E43" s="3">
        <f>E41 + E42</f>
      </c>
    </row>
    <row r="44" spans="1:5">
      <c r="A44" s="3" t="s">
        <v>14</v>
      </c>
      <c r="B44" s="1" t="s">
        <v>18</v>
      </c>
      <c r="C44" s="3" t="s">
        <v>14</v>
      </c>
      <c r="D44" s="3" t="s">
        <v>14</v>
      </c>
      <c r="E44" s="3">
        <f>E43 * 0.1</f>
      </c>
    </row>
    <row r="45" spans="1:5">
      <c r="A45" s="3" t="s">
        <v>14</v>
      </c>
      <c r="B45" s="1" t="s">
        <v>19</v>
      </c>
      <c r="C45" s="3" t="s">
        <v>14</v>
      </c>
      <c r="D45" s="3" t="s">
        <v>14</v>
      </c>
      <c r="E45" s="3">
        <f>E43 + E44</f>
      </c>
    </row>
    <row r="46" spans="1:5">
      <c r="A46" s="3" t="s">
        <v>14</v>
      </c>
      <c r="B46" s="3" t="s">
        <v>20</v>
      </c>
      <c r="C46" s="3" t="s">
        <v>14</v>
      </c>
      <c r="D46" s="3" t="s">
        <v>14</v>
      </c>
      <c r="E46" s="3">
        <f>E45 * 0.15</f>
      </c>
    </row>
    <row r="47" spans="1:5">
      <c r="A47" s="3" t="s">
        <v>14</v>
      </c>
      <c r="B47" s="1" t="s">
        <v>21</v>
      </c>
      <c r="C47" s="3" t="s">
        <v>14</v>
      </c>
      <c r="D47" s="3" t="s">
        <v>14</v>
      </c>
      <c r="E47" s="3">
        <f>E46 * 0.01</f>
      </c>
    </row>
    <row r="48" spans="1:5">
      <c r="A48" s="3" t="s">
        <v>14</v>
      </c>
      <c r="B48" s="3" t="s">
        <v>22</v>
      </c>
      <c r="C48" s="3" t="s">
        <v>14</v>
      </c>
      <c r="D48" s="3" t="s">
        <v>14</v>
      </c>
      <c r="E48" s="3">
        <f>E45 + E46 + E47</f>
      </c>
    </row>
    <row r="49" spans="1:5">
      <c r="A49" s="3" t="s">
        <v>14</v>
      </c>
      <c r="B49" s="3" t="s">
        <v>23</v>
      </c>
      <c r="C49" s="3" t="s">
        <v>14</v>
      </c>
      <c r="D49" s="3" t="s">
        <v>14</v>
      </c>
      <c r="E49" s="3">
        <f>+E48,0</f>
      </c>
    </row>
    <row r="50" spans="1:5">
      <c r="A50" s="2" t="n">
        <v>5</v>
      </c>
      <c r="B50" s="2" t="s">
        <v>7</v>
      </c>
      <c r="C50" s="2" t="s">
        <v>8</v>
      </c>
      <c r="D50" s="2" t="s">
        <v>9</v>
      </c>
      <c r="E50" s="2" t="s">
        <v>10</v>
      </c>
    </row>
    <row r="51" spans="1:5" ht="220" customHeight="1">
      <c r="A51" s="0" t="n">
        <v>1</v>
      </c>
      <c r="B51" s="4" t="s">
        <v>27</v>
      </c>
      <c r="C51" s="3" t="n">
        <v>1340.56</v>
      </c>
      <c r="D51" s="0" t="n">
        <v>1</v>
      </c>
      <c r="E51" s="3">
        <f>C51 * D51</f>
      </c>
    </row>
    <row r="52" spans="1:5">
      <c r="A52" s="3" t="s">
        <v>12</v>
      </c>
      <c r="B52" s="3" t="s">
        <v>13</v>
      </c>
      <c r="C52" s="3">
        <f>C51</f>
      </c>
      <c r="D52" s="0">
        <f>D51</f>
      </c>
      <c r="E52" s="3">
        <f>E51</f>
      </c>
    </row>
    <row r="53" spans="1:5">
      <c r="A53" s="3" t="s">
        <v>14</v>
      </c>
      <c r="B53" s="1" t="s">
        <v>15</v>
      </c>
      <c r="C53" s="3" t="s">
        <v>14</v>
      </c>
      <c r="D53" s="3" t="s">
        <v>14</v>
      </c>
      <c r="E53" s="3">
        <f>E52</f>
      </c>
    </row>
    <row r="54" spans="1:5">
      <c r="A54" s="3" t="s">
        <v>14</v>
      </c>
      <c r="B54" s="1" t="s">
        <v>16</v>
      </c>
      <c r="C54" s="3" t="s">
        <v>14</v>
      </c>
      <c r="D54" s="3" t="s">
        <v>14</v>
      </c>
      <c r="E54" s="3">
        <f>E52 * 0.01</f>
      </c>
    </row>
    <row r="55" spans="1:5">
      <c r="A55" s="3" t="s">
        <v>14</v>
      </c>
      <c r="B55" s="1" t="s">
        <v>17</v>
      </c>
      <c r="C55" s="3" t="s">
        <v>14</v>
      </c>
      <c r="D55" s="3" t="s">
        <v>14</v>
      </c>
      <c r="E55" s="3">
        <f>E53 + E54</f>
      </c>
    </row>
    <row r="56" spans="1:5">
      <c r="A56" s="3" t="s">
        <v>14</v>
      </c>
      <c r="B56" s="1" t="s">
        <v>18</v>
      </c>
      <c r="C56" s="3" t="s">
        <v>14</v>
      </c>
      <c r="D56" s="3" t="s">
        <v>14</v>
      </c>
      <c r="E56" s="3">
        <f>E55 * 0.1</f>
      </c>
    </row>
    <row r="57" spans="1:5">
      <c r="A57" s="3" t="s">
        <v>14</v>
      </c>
      <c r="B57" s="1" t="s">
        <v>19</v>
      </c>
      <c r="C57" s="3" t="s">
        <v>14</v>
      </c>
      <c r="D57" s="3" t="s">
        <v>14</v>
      </c>
      <c r="E57" s="3">
        <f>E55 + E56</f>
      </c>
    </row>
    <row r="58" spans="1:5">
      <c r="A58" s="3" t="s">
        <v>14</v>
      </c>
      <c r="B58" s="3" t="s">
        <v>20</v>
      </c>
      <c r="C58" s="3" t="s">
        <v>14</v>
      </c>
      <c r="D58" s="3" t="s">
        <v>14</v>
      </c>
      <c r="E58" s="3">
        <f>E57 * 0.15</f>
      </c>
    </row>
    <row r="59" spans="1:5">
      <c r="A59" s="3" t="s">
        <v>14</v>
      </c>
      <c r="B59" s="1" t="s">
        <v>21</v>
      </c>
      <c r="C59" s="3" t="s">
        <v>14</v>
      </c>
      <c r="D59" s="3" t="s">
        <v>14</v>
      </c>
      <c r="E59" s="3">
        <f>E58 * 0.01</f>
      </c>
    </row>
    <row r="60" spans="1:5">
      <c r="A60" s="3" t="s">
        <v>14</v>
      </c>
      <c r="B60" s="3" t="s">
        <v>22</v>
      </c>
      <c r="C60" s="3" t="s">
        <v>14</v>
      </c>
      <c r="D60" s="3" t="s">
        <v>14</v>
      </c>
      <c r="E60" s="3">
        <f>E57 + E58 + E59</f>
      </c>
    </row>
    <row r="61" spans="1:5">
      <c r="A61" s="3" t="s">
        <v>14</v>
      </c>
      <c r="B61" s="3" t="s">
        <v>23</v>
      </c>
      <c r="C61" s="3" t="s">
        <v>14</v>
      </c>
      <c r="D61" s="3" t="s">
        <v>14</v>
      </c>
      <c r="E61" s="3">
        <f>+E60,0</f>
      </c>
    </row>
  </sheetData>
  <mergeCells count="1">
    <mergeCell ref="A1:E1"/>
  </mergeCells>
  <pageMargins left="0.7" right="0.7" top="0.75" bottom="0.75" header="0.3" footer="0.3"/>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7"/>
  <sheetViews>
    <sheetView showGridLines="1" workbookViewId="0" rightToLeft="0" zoomScale="100" zoomScaleNormal="100" zoomScalePageLayoutView="100"/>
  </sheetViews>
  <sheetFormatPr baseColWidth="10" defaultRowHeight="16"/>
  <cols>
    <col min="2" max="2" width="50" customWidth="1"/>
    <col min="3" max="3" width="30" customWidth="1"/>
    <col min="5" max="5" width="25" customWidth="1"/>
  </cols>
  <sheetData>
    <row r="1" spans="1:6">
      <c r="A1" s="2" t="s">
        <v>1</v>
      </c>
      <c r="B1" s="2" t="s">
        <v>2</v>
      </c>
      <c r="C1" s="2" t="s">
        <v>3</v>
      </c>
      <c r="D1" s="2" t="s">
        <v>4</v>
      </c>
      <c r="E1" s="2" t="s">
        <v>5</v>
      </c>
      <c r="F1" s="2" t="s">
        <v>6</v>
      </c>
    </row>
    <row r="2" spans="1:6">
      <c r="A2" s="0" t="n">
        <v>1</v>
      </c>
      <c r="B2" s="4" t="s">
        <v>11</v>
      </c>
      <c r="C2" s="0" t="n">
        <v>1</v>
      </c>
      <c r="D2" s="3" t="s">
        <v>24</v>
      </c>
      <c r="E2" s="3" t="n">
        <v>133.04</v>
      </c>
      <c r="F2" s="3">
        <f>E2 * C2</f>
      </c>
    </row>
    <row r="3" spans="1:6">
      <c r="A3" s="0" t="n">
        <v>2</v>
      </c>
      <c r="B3" s="4" t="s">
        <v>11</v>
      </c>
      <c r="C3" s="0" t="n">
        <v>1</v>
      </c>
      <c r="D3" s="3" t="s">
        <v>24</v>
      </c>
      <c r="E3" s="3" t="n">
        <v>1490.15</v>
      </c>
      <c r="F3" s="3">
        <f>E3 * C3</f>
      </c>
    </row>
    <row r="4" spans="1:6">
      <c r="A4" s="0" t="n">
        <v>3</v>
      </c>
      <c r="B4" s="4" t="s">
        <v>25</v>
      </c>
      <c r="C4" s="0" t="n">
        <v>1</v>
      </c>
      <c r="D4" s="3" t="s">
        <v>24</v>
      </c>
      <c r="E4" s="3" t="n">
        <v>373464.31</v>
      </c>
      <c r="F4" s="3">
        <f>E4 * C4</f>
      </c>
    </row>
    <row r="5" spans="1:6">
      <c r="A5" s="0" t="n">
        <v>4</v>
      </c>
      <c r="B5" s="4" t="s">
        <v>26</v>
      </c>
      <c r="C5" s="0" t="n">
        <v>1</v>
      </c>
      <c r="D5" s="3" t="s">
        <v>24</v>
      </c>
      <c r="E5" s="3" t="n">
        <v>24719.97</v>
      </c>
      <c r="F5" s="3">
        <f>E5 * C5</f>
      </c>
    </row>
    <row r="6" spans="1:6">
      <c r="A6" s="0" t="n">
        <v>5</v>
      </c>
      <c r="B6" s="4" t="s">
        <v>27</v>
      </c>
      <c r="C6" s="0" t="n">
        <v>1</v>
      </c>
      <c r="D6" s="3" t="s">
        <v>24</v>
      </c>
      <c r="E6" s="3" t="n">
        <v>1715.01</v>
      </c>
      <c r="F6" s="3">
        <f>E6 * C6</f>
      </c>
    </row>
    <row r="7" spans="5:6">
      <c r="E7" s="2" t="s">
        <v>28</v>
      </c>
      <c r="F7" s="6" t="n">
        <v>401522.48</v>
      </c>
    </row>
  </sheetData>
  <pageMargins left="0.7" right="0.7" top="0.75" bottom="0.75" header="0.3" footer="0.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2023-07-06T16:00:21.488Z</dcterms:created>
  <dcterms:modified xsi:type="dcterms:W3CDTF">2023-07-06T16:00:21.488Z</dcterms:modified>
</cp:coreProperties>
</file>